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motero\OneDrive - CGPJ.ES\Documentos\VIOLENCIA MUJER\2023\4º Trimestre\Publicar\"/>
    </mc:Choice>
  </mc:AlternateContent>
  <xr:revisionPtr revIDLastSave="0" documentId="13_ncr:1_{32FE2FFD-DF0A-4925-A8A5-FF06217DCC5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300" i="20" l="1"/>
  <c r="E375" i="18"/>
  <c r="C373" i="18"/>
  <c r="E367" i="18"/>
  <c r="D366" i="18"/>
  <c r="E351" i="18"/>
  <c r="D350" i="18"/>
  <c r="C349" i="18"/>
  <c r="C341" i="18"/>
  <c r="E327" i="18"/>
  <c r="C301" i="18"/>
  <c r="E207" i="18"/>
  <c r="D198" i="18"/>
  <c r="E183" i="18"/>
  <c r="C181" i="18"/>
  <c r="D174" i="18"/>
  <c r="E167" i="18"/>
  <c r="D126" i="18"/>
  <c r="D110" i="18"/>
  <c r="E95" i="18"/>
  <c r="E23" i="18"/>
  <c r="D22" i="18"/>
  <c r="U365" i="20"/>
  <c r="U302" i="20"/>
  <c r="U26" i="20"/>
  <c r="U23" i="20"/>
  <c r="C372" i="18"/>
  <c r="C367" i="18"/>
  <c r="C366" i="18"/>
  <c r="C364" i="18"/>
  <c r="C363" i="18"/>
  <c r="C360" i="18"/>
  <c r="C359" i="18"/>
  <c r="C355" i="18"/>
  <c r="E352" i="18"/>
  <c r="C350" i="18"/>
  <c r="C340" i="18"/>
  <c r="E336" i="18"/>
  <c r="E328" i="18"/>
  <c r="C299" i="18"/>
  <c r="E296" i="18"/>
  <c r="E256" i="18"/>
  <c r="D223" i="18"/>
  <c r="C203" i="18"/>
  <c r="E200" i="18"/>
  <c r="C200" i="18"/>
  <c r="E199" i="18"/>
  <c r="D199" i="18"/>
  <c r="C199" i="18"/>
  <c r="C198" i="18"/>
  <c r="C194" i="18"/>
  <c r="C193" i="18"/>
  <c r="D191" i="18"/>
  <c r="C191" i="18"/>
  <c r="C180" i="18"/>
  <c r="D175" i="18"/>
  <c r="C175" i="18"/>
  <c r="C174" i="18"/>
  <c r="C172" i="18"/>
  <c r="E159" i="18"/>
  <c r="E128" i="18"/>
  <c r="D127" i="18"/>
  <c r="C127" i="18"/>
  <c r="C126" i="18"/>
  <c r="E119" i="18"/>
  <c r="D119" i="18"/>
  <c r="C119" i="18"/>
  <c r="C115" i="18"/>
  <c r="D111" i="18"/>
  <c r="C110" i="18"/>
  <c r="E104" i="18"/>
  <c r="E103" i="18"/>
  <c r="C98" i="18"/>
  <c r="E96" i="18"/>
  <c r="E88" i="18"/>
  <c r="C83" i="18"/>
  <c r="E32" i="18"/>
  <c r="E31" i="18"/>
  <c r="C25" i="18"/>
  <c r="C22" i="18"/>
  <c r="N445" i="13"/>
  <c r="N444" i="13"/>
  <c r="N443" i="13"/>
  <c r="N442" i="13"/>
  <c r="N441" i="13"/>
  <c r="N440" i="13"/>
  <c r="N439" i="13"/>
  <c r="N438" i="13"/>
  <c r="N437" i="13"/>
  <c r="N436" i="13"/>
  <c r="N434" i="13"/>
  <c r="N433" i="13"/>
  <c r="N432" i="13"/>
  <c r="N430" i="13"/>
  <c r="N429" i="13"/>
  <c r="N428" i="13"/>
  <c r="N427" i="13"/>
  <c r="N426" i="13"/>
  <c r="N425" i="13"/>
  <c r="N424" i="13"/>
  <c r="N423" i="13"/>
  <c r="N422" i="13"/>
  <c r="N421" i="13"/>
  <c r="N419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E127" i="18" l="1"/>
  <c r="E63" i="18"/>
  <c r="C129" i="18"/>
  <c r="C164" i="18"/>
  <c r="C169" i="18"/>
  <c r="C170" i="18"/>
  <c r="C177" i="18"/>
  <c r="C189" i="18"/>
  <c r="E191" i="18"/>
  <c r="C202" i="18"/>
  <c r="C225" i="18"/>
  <c r="C284" i="18"/>
  <c r="C354" i="18"/>
  <c r="C357" i="18"/>
  <c r="U364" i="20"/>
  <c r="U175" i="20"/>
  <c r="U207" i="20"/>
  <c r="N212" i="13"/>
  <c r="N252" i="13"/>
  <c r="D359" i="18"/>
  <c r="C130" i="18"/>
  <c r="C186" i="18"/>
  <c r="C210" i="18"/>
  <c r="U193" i="20"/>
  <c r="E27" i="18"/>
  <c r="E35" i="18"/>
  <c r="E51" i="18"/>
  <c r="E67" i="18"/>
  <c r="E83" i="18"/>
  <c r="E91" i="18"/>
  <c r="D98" i="18"/>
  <c r="E123" i="18"/>
  <c r="D130" i="18"/>
  <c r="D170" i="18"/>
  <c r="E171" i="18"/>
  <c r="E179" i="18"/>
  <c r="D186" i="18"/>
  <c r="E187" i="18"/>
  <c r="D194" i="18"/>
  <c r="E195" i="18"/>
  <c r="D202" i="18"/>
  <c r="E203" i="18"/>
  <c r="D210" i="18"/>
  <c r="C217" i="18"/>
  <c r="E235" i="18"/>
  <c r="E243" i="18"/>
  <c r="E275" i="18"/>
  <c r="E299" i="18"/>
  <c r="E323" i="18"/>
  <c r="C353" i="18"/>
  <c r="C104" i="18"/>
  <c r="C184" i="18"/>
  <c r="C192" i="18"/>
  <c r="C111" i="18"/>
  <c r="C167" i="18"/>
  <c r="C183" i="18"/>
  <c r="E64" i="18"/>
  <c r="D167" i="18"/>
  <c r="D183" i="18"/>
  <c r="E184" i="18"/>
  <c r="E192" i="18"/>
  <c r="C206" i="18"/>
  <c r="E224" i="18"/>
  <c r="C334" i="18"/>
  <c r="D14" i="18"/>
  <c r="E15" i="18"/>
  <c r="D30" i="18"/>
  <c r="D38" i="18"/>
  <c r="E39" i="18"/>
  <c r="D46" i="18"/>
  <c r="E47" i="18"/>
  <c r="D54" i="18"/>
  <c r="D78" i="18"/>
  <c r="E79" i="18"/>
  <c r="D86" i="18"/>
  <c r="E87" i="18"/>
  <c r="D94" i="18"/>
  <c r="D102" i="18"/>
  <c r="E111" i="18"/>
  <c r="D118" i="18"/>
  <c r="D134" i="18"/>
  <c r="E135" i="18"/>
  <c r="D142" i="18"/>
  <c r="E143" i="18"/>
  <c r="C149" i="18"/>
  <c r="D150" i="18"/>
  <c r="E151" i="18"/>
  <c r="D158" i="18"/>
  <c r="D166" i="18"/>
  <c r="C173" i="18"/>
  <c r="D182" i="18"/>
  <c r="D190" i="18"/>
  <c r="D206" i="18"/>
  <c r="E263" i="18"/>
  <c r="D334" i="18"/>
  <c r="E407" i="18"/>
  <c r="E423" i="18"/>
  <c r="D438" i="18"/>
  <c r="N127" i="13"/>
  <c r="N283" i="13"/>
  <c r="C171" i="18"/>
  <c r="C179" i="18"/>
  <c r="C187" i="18"/>
  <c r="D11" i="18"/>
  <c r="D27" i="18"/>
  <c r="E28" i="18"/>
  <c r="D35" i="18"/>
  <c r="E44" i="18"/>
  <c r="E52" i="18"/>
  <c r="E60" i="18"/>
  <c r="D83" i="18"/>
  <c r="E84" i="18"/>
  <c r="D91" i="18"/>
  <c r="E92" i="18"/>
  <c r="D99" i="18"/>
  <c r="E100" i="18"/>
  <c r="D107" i="18"/>
  <c r="E108" i="18"/>
  <c r="D115" i="18"/>
  <c r="E116" i="18"/>
  <c r="D123" i="18"/>
  <c r="E124" i="18"/>
  <c r="D131" i="18"/>
  <c r="E132" i="18"/>
  <c r="D139" i="18"/>
  <c r="E140" i="18"/>
  <c r="D147" i="18"/>
  <c r="E148" i="18"/>
  <c r="D155" i="18"/>
  <c r="E156" i="18"/>
  <c r="D163" i="18"/>
  <c r="E164" i="18"/>
  <c r="D171" i="18"/>
  <c r="E172" i="18"/>
  <c r="D179" i="18"/>
  <c r="E180" i="18"/>
  <c r="D187" i="18"/>
  <c r="E188" i="18"/>
  <c r="D195" i="18"/>
  <c r="E196" i="18"/>
  <c r="D203" i="18"/>
  <c r="D235" i="18"/>
  <c r="E236" i="18"/>
  <c r="D243" i="18"/>
  <c r="E244" i="18"/>
  <c r="D251" i="18"/>
  <c r="E252" i="18"/>
  <c r="D259" i="18"/>
  <c r="E260" i="18"/>
  <c r="D267" i="18"/>
  <c r="E268" i="18"/>
  <c r="D275" i="18"/>
  <c r="D291" i="18"/>
  <c r="D299" i="18"/>
  <c r="E300" i="18"/>
  <c r="D307" i="18"/>
  <c r="D315" i="18"/>
  <c r="D323" i="18"/>
  <c r="E324" i="18"/>
  <c r="D331" i="18"/>
  <c r="E332" i="18"/>
  <c r="E340" i="18"/>
  <c r="D363" i="18"/>
  <c r="E364" i="18"/>
  <c r="E372" i="18"/>
  <c r="E380" i="18"/>
  <c r="E388" i="18"/>
  <c r="E412" i="18"/>
  <c r="D427" i="18"/>
  <c r="E428" i="18"/>
  <c r="D15" i="18"/>
  <c r="E16" i="18"/>
  <c r="D23" i="18"/>
  <c r="E24" i="18"/>
  <c r="D31" i="18"/>
  <c r="D39" i="18"/>
  <c r="E40" i="18"/>
  <c r="D47" i="18"/>
  <c r="E48" i="18"/>
  <c r="D55" i="18"/>
  <c r="E56" i="18"/>
  <c r="D63" i="18"/>
  <c r="D71" i="18"/>
  <c r="E72" i="18"/>
  <c r="D79" i="18"/>
  <c r="E80" i="18"/>
  <c r="D87" i="18"/>
  <c r="D95" i="18"/>
  <c r="D103" i="18"/>
  <c r="E112" i="18"/>
  <c r="E120" i="18"/>
  <c r="D135" i="18"/>
  <c r="E136" i="18"/>
  <c r="D143" i="18"/>
  <c r="E144" i="18"/>
  <c r="D151" i="18"/>
  <c r="E152" i="18"/>
  <c r="D159" i="18"/>
  <c r="E160" i="18"/>
  <c r="E168" i="18"/>
  <c r="E176" i="18"/>
  <c r="D207" i="18"/>
  <c r="E208" i="18"/>
  <c r="D215" i="18"/>
  <c r="E216" i="18"/>
  <c r="D231" i="18"/>
  <c r="E232" i="18"/>
  <c r="D239" i="18"/>
  <c r="E240" i="18"/>
  <c r="D247" i="18"/>
  <c r="E248" i="18"/>
  <c r="D255" i="18"/>
  <c r="D263" i="18"/>
  <c r="E264" i="18"/>
  <c r="D271" i="18"/>
  <c r="E272" i="18"/>
  <c r="D279" i="18"/>
  <c r="E280" i="18"/>
  <c r="D287" i="18"/>
  <c r="E288" i="18"/>
  <c r="D295" i="18"/>
  <c r="D303" i="18"/>
  <c r="E304" i="18"/>
  <c r="D311" i="18"/>
  <c r="E312" i="18"/>
  <c r="D319" i="18"/>
  <c r="E320" i="18"/>
  <c r="D327" i="18"/>
  <c r="D335" i="18"/>
  <c r="D343" i="18"/>
  <c r="E344" i="18"/>
  <c r="D351" i="18"/>
  <c r="E360" i="18"/>
  <c r="D367" i="18"/>
  <c r="E368" i="18"/>
  <c r="D375" i="18"/>
  <c r="E376" i="18"/>
  <c r="D383" i="18"/>
  <c r="E384" i="18"/>
  <c r="D391" i="18"/>
  <c r="E392" i="18"/>
  <c r="D399" i="18"/>
  <c r="E400" i="18"/>
  <c r="D407" i="18"/>
  <c r="E408" i="18"/>
  <c r="D415" i="18"/>
  <c r="E416" i="18"/>
  <c r="D423" i="18"/>
  <c r="E424" i="18"/>
  <c r="D431" i="18"/>
  <c r="E432" i="18"/>
  <c r="D439" i="18"/>
  <c r="E440" i="18"/>
  <c r="E55" i="18"/>
  <c r="D62" i="18"/>
  <c r="D70" i="18"/>
  <c r="E71" i="18"/>
  <c r="E175" i="18"/>
  <c r="E295" i="18"/>
  <c r="E359" i="18"/>
  <c r="E383" i="18"/>
  <c r="N395" i="13"/>
  <c r="N431" i="13"/>
  <c r="N435" i="13"/>
  <c r="N418" i="13"/>
  <c r="N113" i="13"/>
  <c r="D214" i="18"/>
  <c r="E215" i="18"/>
  <c r="D222" i="18"/>
  <c r="E223" i="18"/>
  <c r="D230" i="18"/>
  <c r="E231" i="18"/>
  <c r="D238" i="18"/>
  <c r="E239" i="18"/>
  <c r="D246" i="18"/>
  <c r="E247" i="18"/>
  <c r="D254" i="18"/>
  <c r="E255" i="18"/>
  <c r="D262" i="18"/>
  <c r="D270" i="18"/>
  <c r="E271" i="18"/>
  <c r="D278" i="18"/>
  <c r="E279" i="18"/>
  <c r="D286" i="18"/>
  <c r="E287" i="18"/>
  <c r="D294" i="18"/>
  <c r="D302" i="18"/>
  <c r="E303" i="18"/>
  <c r="D310" i="18"/>
  <c r="E311" i="18"/>
  <c r="D318" i="18"/>
  <c r="E319" i="18"/>
  <c r="D326" i="18"/>
  <c r="E335" i="18"/>
  <c r="D342" i="18"/>
  <c r="E343" i="18"/>
  <c r="D358" i="18"/>
  <c r="D374" i="18"/>
  <c r="D382" i="18"/>
  <c r="D390" i="18"/>
  <c r="E391" i="18"/>
  <c r="D398" i="18"/>
  <c r="E399" i="18"/>
  <c r="D406" i="18"/>
  <c r="D414" i="18"/>
  <c r="E415" i="18"/>
  <c r="D422" i="18"/>
  <c r="D430" i="18"/>
  <c r="E431" i="18"/>
  <c r="E439" i="18"/>
  <c r="E46" i="18"/>
  <c r="E54" i="18"/>
  <c r="E62" i="18"/>
  <c r="D341" i="18"/>
  <c r="D349" i="18"/>
  <c r="E350" i="18"/>
  <c r="D357" i="18"/>
  <c r="E21" i="18"/>
  <c r="E61" i="18"/>
  <c r="E221" i="18"/>
  <c r="D228" i="18"/>
  <c r="D340" i="18"/>
  <c r="E341" i="18"/>
  <c r="E349" i="18"/>
  <c r="G15" i="13"/>
  <c r="F15" i="13"/>
  <c r="E15" i="13"/>
  <c r="D15" i="13"/>
  <c r="C15" i="13"/>
  <c r="G19" i="13"/>
  <c r="E19" i="13"/>
  <c r="F19" i="13"/>
  <c r="C19" i="13"/>
  <c r="D19" i="13"/>
  <c r="M20" i="13"/>
  <c r="O20" i="13"/>
  <c r="P20" i="13"/>
  <c r="Q20" i="13"/>
  <c r="G23" i="13"/>
  <c r="E23" i="13"/>
  <c r="F23" i="13"/>
  <c r="D23" i="13"/>
  <c r="C23" i="13"/>
  <c r="M24" i="13"/>
  <c r="O24" i="13"/>
  <c r="P24" i="13"/>
  <c r="Q24" i="13"/>
  <c r="G27" i="13"/>
  <c r="E27" i="13"/>
  <c r="F27" i="13"/>
  <c r="C27" i="13"/>
  <c r="D27" i="13"/>
  <c r="G35" i="13"/>
  <c r="E35" i="13"/>
  <c r="F35" i="13"/>
  <c r="D35" i="13"/>
  <c r="C35" i="13"/>
  <c r="G43" i="13"/>
  <c r="E43" i="13"/>
  <c r="F43" i="13"/>
  <c r="D43" i="13"/>
  <c r="C43" i="13"/>
  <c r="M44" i="13"/>
  <c r="P44" i="13"/>
  <c r="Q44" i="13"/>
  <c r="O44" i="13"/>
  <c r="G47" i="13"/>
  <c r="E47" i="13"/>
  <c r="F47" i="13"/>
  <c r="D47" i="13"/>
  <c r="C47" i="13"/>
  <c r="M48" i="13"/>
  <c r="P48" i="13"/>
  <c r="Q48" i="13"/>
  <c r="O48" i="13"/>
  <c r="G55" i="13"/>
  <c r="E55" i="13"/>
  <c r="F55" i="13"/>
  <c r="D55" i="13"/>
  <c r="C55" i="13"/>
  <c r="G67" i="13"/>
  <c r="E67" i="13"/>
  <c r="F67" i="13"/>
  <c r="D67" i="13"/>
  <c r="C67" i="13"/>
  <c r="M72" i="13"/>
  <c r="P72" i="13"/>
  <c r="Q72" i="13"/>
  <c r="O72" i="13"/>
  <c r="G75" i="13"/>
  <c r="E75" i="13"/>
  <c r="F75" i="13"/>
  <c r="D75" i="13"/>
  <c r="C75" i="13"/>
  <c r="G79" i="13"/>
  <c r="E79" i="13"/>
  <c r="F79" i="13"/>
  <c r="D79" i="13"/>
  <c r="C79" i="13"/>
  <c r="P84" i="13"/>
  <c r="Q84" i="13"/>
  <c r="M84" i="13"/>
  <c r="O84" i="13"/>
  <c r="E87" i="13"/>
  <c r="F87" i="13"/>
  <c r="G87" i="13"/>
  <c r="D87" i="13"/>
  <c r="C87" i="13"/>
  <c r="E103" i="13"/>
  <c r="F103" i="13"/>
  <c r="G103" i="13"/>
  <c r="D103" i="13"/>
  <c r="C103" i="13"/>
  <c r="E107" i="13"/>
  <c r="F107" i="13"/>
  <c r="G107" i="13"/>
  <c r="D107" i="13"/>
  <c r="C107" i="13"/>
  <c r="E111" i="13"/>
  <c r="F111" i="13"/>
  <c r="G111" i="13"/>
  <c r="D111" i="13"/>
  <c r="C111" i="13"/>
  <c r="E119" i="13"/>
  <c r="F119" i="13"/>
  <c r="G119" i="13"/>
  <c r="D119" i="13"/>
  <c r="C119" i="13"/>
  <c r="P132" i="13"/>
  <c r="Q132" i="13"/>
  <c r="M132" i="13"/>
  <c r="O132" i="13"/>
  <c r="E135" i="13"/>
  <c r="F135" i="13"/>
  <c r="G135" i="13"/>
  <c r="D135" i="13"/>
  <c r="C135" i="13"/>
  <c r="E139" i="13"/>
  <c r="F139" i="13"/>
  <c r="G139" i="13"/>
  <c r="D139" i="13"/>
  <c r="C139" i="13"/>
  <c r="E143" i="13"/>
  <c r="F143" i="13"/>
  <c r="G143" i="13"/>
  <c r="D143" i="13"/>
  <c r="C143" i="13"/>
  <c r="E151" i="13"/>
  <c r="F151" i="13"/>
  <c r="G151" i="13"/>
  <c r="D151" i="13"/>
  <c r="C151" i="13"/>
  <c r="P160" i="13"/>
  <c r="Q160" i="13"/>
  <c r="M160" i="13"/>
  <c r="O160" i="13"/>
  <c r="E163" i="13"/>
  <c r="F163" i="13"/>
  <c r="G163" i="13"/>
  <c r="D163" i="13"/>
  <c r="C163" i="13"/>
  <c r="E175" i="13"/>
  <c r="F175" i="13"/>
  <c r="G175" i="13"/>
  <c r="D175" i="13"/>
  <c r="C175" i="13"/>
  <c r="E179" i="13"/>
  <c r="F179" i="13"/>
  <c r="G179" i="13"/>
  <c r="C179" i="13"/>
  <c r="D179" i="13"/>
  <c r="E195" i="13"/>
  <c r="G195" i="13"/>
  <c r="F195" i="13"/>
  <c r="D195" i="13"/>
  <c r="C195" i="13"/>
  <c r="O196" i="13"/>
  <c r="P196" i="13"/>
  <c r="Q196" i="13"/>
  <c r="M196" i="13"/>
  <c r="E199" i="13"/>
  <c r="G199" i="13"/>
  <c r="F199" i="13"/>
  <c r="D199" i="13"/>
  <c r="C199" i="13"/>
  <c r="E203" i="13"/>
  <c r="G203" i="13"/>
  <c r="F203" i="13"/>
  <c r="D203" i="13"/>
  <c r="C203" i="13"/>
  <c r="O204" i="13"/>
  <c r="P204" i="13"/>
  <c r="Q204" i="13"/>
  <c r="M204" i="13"/>
  <c r="E211" i="13"/>
  <c r="G211" i="13"/>
  <c r="F211" i="13"/>
  <c r="C211" i="13"/>
  <c r="D211" i="13"/>
  <c r="O216" i="13"/>
  <c r="P216" i="13"/>
  <c r="Q216" i="13"/>
  <c r="M216" i="13"/>
  <c r="O220" i="13"/>
  <c r="P220" i="13"/>
  <c r="Q220" i="13"/>
  <c r="M220" i="13"/>
  <c r="E223" i="13"/>
  <c r="G223" i="13"/>
  <c r="F223" i="13"/>
  <c r="D223" i="13"/>
  <c r="C223" i="13"/>
  <c r="O232" i="13"/>
  <c r="P232" i="13"/>
  <c r="Q232" i="13"/>
  <c r="M232" i="13"/>
  <c r="E235" i="13"/>
  <c r="G235" i="13"/>
  <c r="F235" i="13"/>
  <c r="D235" i="13"/>
  <c r="C235" i="13"/>
  <c r="O236" i="13"/>
  <c r="P236" i="13"/>
  <c r="Q236" i="13"/>
  <c r="M236" i="13"/>
  <c r="E251" i="13"/>
  <c r="G251" i="13"/>
  <c r="C251" i="13"/>
  <c r="F251" i="13"/>
  <c r="D251" i="13"/>
  <c r="O260" i="13"/>
  <c r="P260" i="13"/>
  <c r="Q260" i="13"/>
  <c r="M260" i="13"/>
  <c r="O264" i="13"/>
  <c r="P264" i="13"/>
  <c r="Q264" i="13"/>
  <c r="M264" i="13"/>
  <c r="E267" i="13"/>
  <c r="G267" i="13"/>
  <c r="F267" i="13"/>
  <c r="D267" i="13"/>
  <c r="C267" i="13"/>
  <c r="O268" i="13"/>
  <c r="P268" i="13"/>
  <c r="M268" i="13"/>
  <c r="Q268" i="13"/>
  <c r="E271" i="13"/>
  <c r="G271" i="13"/>
  <c r="F271" i="13"/>
  <c r="D271" i="13"/>
  <c r="C271" i="13"/>
  <c r="E275" i="13"/>
  <c r="G275" i="13"/>
  <c r="F275" i="13"/>
  <c r="C275" i="13"/>
  <c r="D275" i="13"/>
  <c r="O276" i="13"/>
  <c r="P276" i="13"/>
  <c r="M276" i="13"/>
  <c r="Q276" i="13"/>
  <c r="E287" i="13"/>
  <c r="G287" i="13"/>
  <c r="F287" i="13"/>
  <c r="D287" i="13"/>
  <c r="C287" i="13"/>
  <c r="O288" i="13"/>
  <c r="P288" i="13"/>
  <c r="M288" i="13"/>
  <c r="Q288" i="13"/>
  <c r="M296" i="13"/>
  <c r="O296" i="13"/>
  <c r="P296" i="13"/>
  <c r="Q296" i="13"/>
  <c r="E299" i="13"/>
  <c r="F299" i="13"/>
  <c r="G299" i="13"/>
  <c r="D299" i="13"/>
  <c r="C299" i="13"/>
  <c r="O300" i="13"/>
  <c r="P300" i="13"/>
  <c r="Q300" i="13"/>
  <c r="M300" i="13"/>
  <c r="E303" i="13"/>
  <c r="F303" i="13"/>
  <c r="G303" i="13"/>
  <c r="D303" i="13"/>
  <c r="C303" i="13"/>
  <c r="E319" i="13"/>
  <c r="F319" i="13"/>
  <c r="G319" i="13"/>
  <c r="D319" i="13"/>
  <c r="C319" i="13"/>
  <c r="F323" i="13"/>
  <c r="E323" i="13"/>
  <c r="G323" i="13"/>
  <c r="D323" i="13"/>
  <c r="C323" i="13"/>
  <c r="G335" i="13"/>
  <c r="E335" i="13"/>
  <c r="F335" i="13"/>
  <c r="D335" i="13"/>
  <c r="C335" i="13"/>
  <c r="G347" i="13"/>
  <c r="E347" i="13"/>
  <c r="F347" i="13"/>
  <c r="C347" i="13"/>
  <c r="D347" i="13"/>
  <c r="G351" i="13"/>
  <c r="E351" i="13"/>
  <c r="F351" i="13"/>
  <c r="D351" i="13"/>
  <c r="C351" i="13"/>
  <c r="M356" i="13"/>
  <c r="O356" i="13"/>
  <c r="P356" i="13"/>
  <c r="Q356" i="13"/>
  <c r="G359" i="13"/>
  <c r="D359" i="13"/>
  <c r="C359" i="13"/>
  <c r="E359" i="13"/>
  <c r="F359" i="13"/>
  <c r="M360" i="13"/>
  <c r="O360" i="13"/>
  <c r="P360" i="13"/>
  <c r="Q360" i="13"/>
  <c r="M364" i="13"/>
  <c r="O364" i="13"/>
  <c r="P364" i="13"/>
  <c r="Q364" i="13"/>
  <c r="M368" i="13"/>
  <c r="O368" i="13"/>
  <c r="P368" i="13"/>
  <c r="Q368" i="13"/>
  <c r="M372" i="13"/>
  <c r="O372" i="13"/>
  <c r="P372" i="13"/>
  <c r="Q372" i="13"/>
  <c r="M376" i="13"/>
  <c r="O376" i="13"/>
  <c r="P376" i="13"/>
  <c r="Q376" i="13"/>
  <c r="G383" i="13"/>
  <c r="E383" i="13"/>
  <c r="F383" i="13"/>
  <c r="D383" i="13"/>
  <c r="C383" i="13"/>
  <c r="G395" i="13"/>
  <c r="E395" i="13"/>
  <c r="F395" i="13"/>
  <c r="D395" i="13"/>
  <c r="C395" i="13"/>
  <c r="G403" i="13"/>
  <c r="E403" i="13"/>
  <c r="F403" i="13"/>
  <c r="C403" i="13"/>
  <c r="D403" i="13"/>
  <c r="G407" i="13"/>
  <c r="D407" i="13"/>
  <c r="C407" i="13"/>
  <c r="E407" i="13"/>
  <c r="F407" i="13"/>
  <c r="G415" i="13"/>
  <c r="D415" i="13"/>
  <c r="C415" i="13"/>
  <c r="E415" i="13"/>
  <c r="F415" i="13"/>
  <c r="M416" i="13"/>
  <c r="O416" i="13"/>
  <c r="Q416" i="13"/>
  <c r="P416" i="13"/>
  <c r="G419" i="13"/>
  <c r="E419" i="13"/>
  <c r="F419" i="13"/>
  <c r="D419" i="13"/>
  <c r="C419" i="13"/>
  <c r="G423" i="13"/>
  <c r="D423" i="13"/>
  <c r="C423" i="13"/>
  <c r="E423" i="13"/>
  <c r="F423" i="13"/>
  <c r="O424" i="13"/>
  <c r="Q424" i="13"/>
  <c r="P424" i="13"/>
  <c r="M424" i="13"/>
  <c r="E435" i="13"/>
  <c r="F435" i="13"/>
  <c r="G435" i="13"/>
  <c r="C435" i="13"/>
  <c r="D435" i="13"/>
  <c r="Q436" i="13"/>
  <c r="M436" i="13"/>
  <c r="O436" i="13"/>
  <c r="P436" i="13"/>
  <c r="H15" i="13"/>
  <c r="L15" i="13"/>
  <c r="K15" i="13"/>
  <c r="J15" i="13"/>
  <c r="I15" i="13"/>
  <c r="U16" i="13"/>
  <c r="V16" i="13"/>
  <c r="S16" i="13"/>
  <c r="R16" i="13"/>
  <c r="T16" i="13"/>
  <c r="H19" i="13"/>
  <c r="I19" i="13"/>
  <c r="J19" i="13"/>
  <c r="K19" i="13"/>
  <c r="L19" i="13"/>
  <c r="U20" i="13"/>
  <c r="V20" i="13"/>
  <c r="S20" i="13"/>
  <c r="R20" i="13"/>
  <c r="T20" i="13"/>
  <c r="H23" i="13"/>
  <c r="I23" i="13"/>
  <c r="J23" i="13"/>
  <c r="K23" i="13"/>
  <c r="L23" i="13"/>
  <c r="U24" i="13"/>
  <c r="V24" i="13"/>
  <c r="S24" i="13"/>
  <c r="R24" i="13"/>
  <c r="T24" i="13"/>
  <c r="H27" i="13"/>
  <c r="I27" i="13"/>
  <c r="J27" i="13"/>
  <c r="K27" i="13"/>
  <c r="L27" i="13"/>
  <c r="U28" i="13"/>
  <c r="V28" i="13"/>
  <c r="S28" i="13"/>
  <c r="R28" i="13"/>
  <c r="T28" i="13"/>
  <c r="H31" i="13"/>
  <c r="I31" i="13"/>
  <c r="J31" i="13"/>
  <c r="K31" i="13"/>
  <c r="L31" i="13"/>
  <c r="U32" i="13"/>
  <c r="V32" i="13"/>
  <c r="S32" i="13"/>
  <c r="R32" i="13"/>
  <c r="T32" i="13"/>
  <c r="H35" i="13"/>
  <c r="I35" i="13"/>
  <c r="J35" i="13"/>
  <c r="K35" i="13"/>
  <c r="L35" i="13"/>
  <c r="U36" i="13"/>
  <c r="V36" i="13"/>
  <c r="S36" i="13"/>
  <c r="R36" i="13"/>
  <c r="T36" i="13"/>
  <c r="H39" i="13"/>
  <c r="I39" i="13"/>
  <c r="J39" i="13"/>
  <c r="K39" i="13"/>
  <c r="L39" i="13"/>
  <c r="U40" i="13"/>
  <c r="V40" i="13"/>
  <c r="S40" i="13"/>
  <c r="R40" i="13"/>
  <c r="T40" i="13"/>
  <c r="I43" i="13"/>
  <c r="J43" i="13"/>
  <c r="K43" i="13"/>
  <c r="H43" i="13"/>
  <c r="L43" i="13"/>
  <c r="U44" i="13"/>
  <c r="S44" i="13"/>
  <c r="R44" i="13"/>
  <c r="T44" i="13"/>
  <c r="V44" i="13"/>
  <c r="J47" i="13"/>
  <c r="K47" i="13"/>
  <c r="I47" i="13"/>
  <c r="L47" i="13"/>
  <c r="H47" i="13"/>
  <c r="U48" i="13"/>
  <c r="S48" i="13"/>
  <c r="T48" i="13"/>
  <c r="R48" i="13"/>
  <c r="V48" i="13"/>
  <c r="J51" i="13"/>
  <c r="K51" i="13"/>
  <c r="H51" i="13"/>
  <c r="I51" i="13"/>
  <c r="L51" i="13"/>
  <c r="U52" i="13"/>
  <c r="S52" i="13"/>
  <c r="R52" i="13"/>
  <c r="T52" i="13"/>
  <c r="V52" i="13"/>
  <c r="J55" i="13"/>
  <c r="K55" i="13"/>
  <c r="I55" i="13"/>
  <c r="L55" i="13"/>
  <c r="H55" i="13"/>
  <c r="U56" i="13"/>
  <c r="S56" i="13"/>
  <c r="T56" i="13"/>
  <c r="R56" i="13"/>
  <c r="V56" i="13"/>
  <c r="J59" i="13"/>
  <c r="K59" i="13"/>
  <c r="H59" i="13"/>
  <c r="I59" i="13"/>
  <c r="L59" i="13"/>
  <c r="U60" i="13"/>
  <c r="S60" i="13"/>
  <c r="R60" i="13"/>
  <c r="T60" i="13"/>
  <c r="V60" i="13"/>
  <c r="J63" i="13"/>
  <c r="K63" i="13"/>
  <c r="I63" i="13"/>
  <c r="L63" i="13"/>
  <c r="H63" i="13"/>
  <c r="U64" i="13"/>
  <c r="S64" i="13"/>
  <c r="T64" i="13"/>
  <c r="R64" i="13"/>
  <c r="V64" i="13"/>
  <c r="J67" i="13"/>
  <c r="K67" i="13"/>
  <c r="H67" i="13"/>
  <c r="I67" i="13"/>
  <c r="L67" i="13"/>
  <c r="U68" i="13"/>
  <c r="S68" i="13"/>
  <c r="R68" i="13"/>
  <c r="T68" i="13"/>
  <c r="V68" i="13"/>
  <c r="J71" i="13"/>
  <c r="K71" i="13"/>
  <c r="I71" i="13"/>
  <c r="L71" i="13"/>
  <c r="H71" i="13"/>
  <c r="U72" i="13"/>
  <c r="S72" i="13"/>
  <c r="T72" i="13"/>
  <c r="R72" i="13"/>
  <c r="V72" i="13"/>
  <c r="J75" i="13"/>
  <c r="K75" i="13"/>
  <c r="H75" i="13"/>
  <c r="I75" i="13"/>
  <c r="L75" i="13"/>
  <c r="U76" i="13"/>
  <c r="S76" i="13"/>
  <c r="R76" i="13"/>
  <c r="T76" i="13"/>
  <c r="V76" i="13"/>
  <c r="J79" i="13"/>
  <c r="K79" i="13"/>
  <c r="I79" i="13"/>
  <c r="L79" i="13"/>
  <c r="H79" i="13"/>
  <c r="U80" i="13"/>
  <c r="S80" i="13"/>
  <c r="T80" i="13"/>
  <c r="R80" i="13"/>
  <c r="V80" i="13"/>
  <c r="J83" i="13"/>
  <c r="K83" i="13"/>
  <c r="L83" i="13"/>
  <c r="H83" i="13"/>
  <c r="I83" i="13"/>
  <c r="R84" i="13"/>
  <c r="S84" i="13"/>
  <c r="T84" i="13"/>
  <c r="V84" i="13"/>
  <c r="U84" i="13"/>
  <c r="J87" i="13"/>
  <c r="K87" i="13"/>
  <c r="L87" i="13"/>
  <c r="H87" i="13"/>
  <c r="I87" i="13"/>
  <c r="R88" i="13"/>
  <c r="S88" i="13"/>
  <c r="T88" i="13"/>
  <c r="V88" i="13"/>
  <c r="U88" i="13"/>
  <c r="J91" i="13"/>
  <c r="K91" i="13"/>
  <c r="L91" i="13"/>
  <c r="H91" i="13"/>
  <c r="I91" i="13"/>
  <c r="R92" i="13"/>
  <c r="S92" i="13"/>
  <c r="T92" i="13"/>
  <c r="V92" i="13"/>
  <c r="U92" i="13"/>
  <c r="J95" i="13"/>
  <c r="K95" i="13"/>
  <c r="L95" i="13"/>
  <c r="H95" i="13"/>
  <c r="I95" i="13"/>
  <c r="R96" i="13"/>
  <c r="S96" i="13"/>
  <c r="T96" i="13"/>
  <c r="V96" i="13"/>
  <c r="U96" i="13"/>
  <c r="J99" i="13"/>
  <c r="K99" i="13"/>
  <c r="L99" i="13"/>
  <c r="H99" i="13"/>
  <c r="I99" i="13"/>
  <c r="R100" i="13"/>
  <c r="S100" i="13"/>
  <c r="T100" i="13"/>
  <c r="V100" i="13"/>
  <c r="U100" i="13"/>
  <c r="J103" i="13"/>
  <c r="K103" i="13"/>
  <c r="L103" i="13"/>
  <c r="H103" i="13"/>
  <c r="I103" i="13"/>
  <c r="R104" i="13"/>
  <c r="S104" i="13"/>
  <c r="T104" i="13"/>
  <c r="V104" i="13"/>
  <c r="U104" i="13"/>
  <c r="J107" i="13"/>
  <c r="K107" i="13"/>
  <c r="L107" i="13"/>
  <c r="H107" i="13"/>
  <c r="I107" i="13"/>
  <c r="R108" i="13"/>
  <c r="S108" i="13"/>
  <c r="T108" i="13"/>
  <c r="V108" i="13"/>
  <c r="U108" i="13"/>
  <c r="J111" i="13"/>
  <c r="K111" i="13"/>
  <c r="L111" i="13"/>
  <c r="H111" i="13"/>
  <c r="I111" i="13"/>
  <c r="R112" i="13"/>
  <c r="S112" i="13"/>
  <c r="T112" i="13"/>
  <c r="V112" i="13"/>
  <c r="U112" i="13"/>
  <c r="J115" i="13"/>
  <c r="K115" i="13"/>
  <c r="L115" i="13"/>
  <c r="H115" i="13"/>
  <c r="I115" i="13"/>
  <c r="R116" i="13"/>
  <c r="S116" i="13"/>
  <c r="T116" i="13"/>
  <c r="V116" i="13"/>
  <c r="U116" i="13"/>
  <c r="J119" i="13"/>
  <c r="K119" i="13"/>
  <c r="L119" i="13"/>
  <c r="H119" i="13"/>
  <c r="I119" i="13"/>
  <c r="R120" i="13"/>
  <c r="S120" i="13"/>
  <c r="T120" i="13"/>
  <c r="V120" i="13"/>
  <c r="U120" i="13"/>
  <c r="J123" i="13"/>
  <c r="K123" i="13"/>
  <c r="L123" i="13"/>
  <c r="H123" i="13"/>
  <c r="I123" i="13"/>
  <c r="R124" i="13"/>
  <c r="S124" i="13"/>
  <c r="T124" i="13"/>
  <c r="V124" i="13"/>
  <c r="U124" i="13"/>
  <c r="J127" i="13"/>
  <c r="K127" i="13"/>
  <c r="L127" i="13"/>
  <c r="H127" i="13"/>
  <c r="I127" i="13"/>
  <c r="R128" i="13"/>
  <c r="S128" i="13"/>
  <c r="T128" i="13"/>
  <c r="V128" i="13"/>
  <c r="U128" i="13"/>
  <c r="J131" i="13"/>
  <c r="K131" i="13"/>
  <c r="L131" i="13"/>
  <c r="H131" i="13"/>
  <c r="I131" i="13"/>
  <c r="R132" i="13"/>
  <c r="S132" i="13"/>
  <c r="T132" i="13"/>
  <c r="V132" i="13"/>
  <c r="U132" i="13"/>
  <c r="J135" i="13"/>
  <c r="K135" i="13"/>
  <c r="L135" i="13"/>
  <c r="H135" i="13"/>
  <c r="I135" i="13"/>
  <c r="R136" i="13"/>
  <c r="S136" i="13"/>
  <c r="T136" i="13"/>
  <c r="V136" i="13"/>
  <c r="U136" i="13"/>
  <c r="J139" i="13"/>
  <c r="K139" i="13"/>
  <c r="L139" i="13"/>
  <c r="H139" i="13"/>
  <c r="I139" i="13"/>
  <c r="R140" i="13"/>
  <c r="S140" i="13"/>
  <c r="T140" i="13"/>
  <c r="V140" i="13"/>
  <c r="U140" i="13"/>
  <c r="J143" i="13"/>
  <c r="K143" i="13"/>
  <c r="L143" i="13"/>
  <c r="H143" i="13"/>
  <c r="I143" i="13"/>
  <c r="R144" i="13"/>
  <c r="S144" i="13"/>
  <c r="T144" i="13"/>
  <c r="V144" i="13"/>
  <c r="U144" i="13"/>
  <c r="J147" i="13"/>
  <c r="K147" i="13"/>
  <c r="L147" i="13"/>
  <c r="H147" i="13"/>
  <c r="I147" i="13"/>
  <c r="R148" i="13"/>
  <c r="S148" i="13"/>
  <c r="T148" i="13"/>
  <c r="V148" i="13"/>
  <c r="U148" i="13"/>
  <c r="J151" i="13"/>
  <c r="K151" i="13"/>
  <c r="L151" i="13"/>
  <c r="H151" i="13"/>
  <c r="I151" i="13"/>
  <c r="R152" i="13"/>
  <c r="S152" i="13"/>
  <c r="T152" i="13"/>
  <c r="V152" i="13"/>
  <c r="U152" i="13"/>
  <c r="J155" i="13"/>
  <c r="K155" i="13"/>
  <c r="L155" i="13"/>
  <c r="H155" i="13"/>
  <c r="I155" i="13"/>
  <c r="R156" i="13"/>
  <c r="S156" i="13"/>
  <c r="T156" i="13"/>
  <c r="V156" i="13"/>
  <c r="U156" i="13"/>
  <c r="J159" i="13"/>
  <c r="K159" i="13"/>
  <c r="H159" i="13"/>
  <c r="I159" i="13"/>
  <c r="L159" i="13"/>
  <c r="S160" i="13"/>
  <c r="T160" i="13"/>
  <c r="V160" i="13"/>
  <c r="R160" i="13"/>
  <c r="U160" i="13"/>
  <c r="J163" i="13"/>
  <c r="K163" i="13"/>
  <c r="H163" i="13"/>
  <c r="L163" i="13"/>
  <c r="I163" i="13"/>
  <c r="S164" i="13"/>
  <c r="T164" i="13"/>
  <c r="V164" i="13"/>
  <c r="U164" i="13"/>
  <c r="R164" i="13"/>
  <c r="J167" i="13"/>
  <c r="K167" i="13"/>
  <c r="H167" i="13"/>
  <c r="I167" i="13"/>
  <c r="L167" i="13"/>
  <c r="S168" i="13"/>
  <c r="T168" i="13"/>
  <c r="V168" i="13"/>
  <c r="R168" i="13"/>
  <c r="U168" i="13"/>
  <c r="J171" i="13"/>
  <c r="K171" i="13"/>
  <c r="H171" i="13"/>
  <c r="I171" i="13"/>
  <c r="L171" i="13"/>
  <c r="S172" i="13"/>
  <c r="T172" i="13"/>
  <c r="V172" i="13"/>
  <c r="U172" i="13"/>
  <c r="R172" i="13"/>
  <c r="J175" i="13"/>
  <c r="K175" i="13"/>
  <c r="H175" i="13"/>
  <c r="I175" i="13"/>
  <c r="L175" i="13"/>
  <c r="S176" i="13"/>
  <c r="T176" i="13"/>
  <c r="V176" i="13"/>
  <c r="R176" i="13"/>
  <c r="U176" i="13"/>
  <c r="J179" i="13"/>
  <c r="K179" i="13"/>
  <c r="H179" i="13"/>
  <c r="I179" i="13"/>
  <c r="L179" i="13"/>
  <c r="S180" i="13"/>
  <c r="T180" i="13"/>
  <c r="V180" i="13"/>
  <c r="R180" i="13"/>
  <c r="U180" i="13"/>
  <c r="K183" i="13"/>
  <c r="H183" i="13"/>
  <c r="I183" i="13"/>
  <c r="J183" i="13"/>
  <c r="L183" i="13"/>
  <c r="S184" i="13"/>
  <c r="T184" i="13"/>
  <c r="V184" i="13"/>
  <c r="R184" i="13"/>
  <c r="U184" i="13"/>
  <c r="I187" i="13"/>
  <c r="J187" i="13"/>
  <c r="K187" i="13"/>
  <c r="L187" i="13"/>
  <c r="H187" i="13"/>
  <c r="R188" i="13"/>
  <c r="S188" i="13"/>
  <c r="U188" i="13"/>
  <c r="T188" i="13"/>
  <c r="V188" i="13"/>
  <c r="I191" i="13"/>
  <c r="J191" i="13"/>
  <c r="K191" i="13"/>
  <c r="L191" i="13"/>
  <c r="H191" i="13"/>
  <c r="R192" i="13"/>
  <c r="S192" i="13"/>
  <c r="U192" i="13"/>
  <c r="V192" i="13"/>
  <c r="T192" i="13"/>
  <c r="I195" i="13"/>
  <c r="J195" i="13"/>
  <c r="K195" i="13"/>
  <c r="L195" i="13"/>
  <c r="H195" i="13"/>
  <c r="R196" i="13"/>
  <c r="S196" i="13"/>
  <c r="U196" i="13"/>
  <c r="T196" i="13"/>
  <c r="V196" i="13"/>
  <c r="I199" i="13"/>
  <c r="J199" i="13"/>
  <c r="K199" i="13"/>
  <c r="L199" i="13"/>
  <c r="H199" i="13"/>
  <c r="R200" i="13"/>
  <c r="S200" i="13"/>
  <c r="U200" i="13"/>
  <c r="T200" i="13"/>
  <c r="V200" i="13"/>
  <c r="I203" i="13"/>
  <c r="J203" i="13"/>
  <c r="K203" i="13"/>
  <c r="L203" i="13"/>
  <c r="H203" i="13"/>
  <c r="R204" i="13"/>
  <c r="S204" i="13"/>
  <c r="U204" i="13"/>
  <c r="T204" i="13"/>
  <c r="V204" i="13"/>
  <c r="I207" i="13"/>
  <c r="J207" i="13"/>
  <c r="K207" i="13"/>
  <c r="L207" i="13"/>
  <c r="H207" i="13"/>
  <c r="R208" i="13"/>
  <c r="S208" i="13"/>
  <c r="U208" i="13"/>
  <c r="V208" i="13"/>
  <c r="T208" i="13"/>
  <c r="I211" i="13"/>
  <c r="J211" i="13"/>
  <c r="K211" i="13"/>
  <c r="L211" i="13"/>
  <c r="H211" i="13"/>
  <c r="R212" i="13"/>
  <c r="S212" i="13"/>
  <c r="U212" i="13"/>
  <c r="T212" i="13"/>
  <c r="V212" i="13"/>
  <c r="I215" i="13"/>
  <c r="J215" i="13"/>
  <c r="K215" i="13"/>
  <c r="L215" i="13"/>
  <c r="H215" i="13"/>
  <c r="R216" i="13"/>
  <c r="S216" i="13"/>
  <c r="U216" i="13"/>
  <c r="T216" i="13"/>
  <c r="V216" i="13"/>
  <c r="I219" i="13"/>
  <c r="J219" i="13"/>
  <c r="K219" i="13"/>
  <c r="L219" i="13"/>
  <c r="H219" i="13"/>
  <c r="R220" i="13"/>
  <c r="S220" i="13"/>
  <c r="U220" i="13"/>
  <c r="T220" i="13"/>
  <c r="V220" i="13"/>
  <c r="I223" i="13"/>
  <c r="J223" i="13"/>
  <c r="K223" i="13"/>
  <c r="L223" i="13"/>
  <c r="H223" i="13"/>
  <c r="R224" i="13"/>
  <c r="S224" i="13"/>
  <c r="U224" i="13"/>
  <c r="V224" i="13"/>
  <c r="T224" i="13"/>
  <c r="I227" i="13"/>
  <c r="J227" i="13"/>
  <c r="K227" i="13"/>
  <c r="L227" i="13"/>
  <c r="H227" i="13"/>
  <c r="R228" i="13"/>
  <c r="S228" i="13"/>
  <c r="U228" i="13"/>
  <c r="T228" i="13"/>
  <c r="V228" i="13"/>
  <c r="I231" i="13"/>
  <c r="J231" i="13"/>
  <c r="K231" i="13"/>
  <c r="L231" i="13"/>
  <c r="H231" i="13"/>
  <c r="R232" i="13"/>
  <c r="S232" i="13"/>
  <c r="U232" i="13"/>
  <c r="T232" i="13"/>
  <c r="V232" i="13"/>
  <c r="I235" i="13"/>
  <c r="J235" i="13"/>
  <c r="K235" i="13"/>
  <c r="L235" i="13"/>
  <c r="H235" i="13"/>
  <c r="R236" i="13"/>
  <c r="S236" i="13"/>
  <c r="U236" i="13"/>
  <c r="V236" i="13"/>
  <c r="T236" i="13"/>
  <c r="I239" i="13"/>
  <c r="J239" i="13"/>
  <c r="K239" i="13"/>
  <c r="L239" i="13"/>
  <c r="H239" i="13"/>
  <c r="R240" i="13"/>
  <c r="S240" i="13"/>
  <c r="U240" i="13"/>
  <c r="V240" i="13"/>
  <c r="T240" i="13"/>
  <c r="I243" i="13"/>
  <c r="J243" i="13"/>
  <c r="K243" i="13"/>
  <c r="L243" i="13"/>
  <c r="H243" i="13"/>
  <c r="R244" i="13"/>
  <c r="S244" i="13"/>
  <c r="U244" i="13"/>
  <c r="T244" i="13"/>
  <c r="V244" i="13"/>
  <c r="I247" i="13"/>
  <c r="J247" i="13"/>
  <c r="K247" i="13"/>
  <c r="L247" i="13"/>
  <c r="H247" i="13"/>
  <c r="R248" i="13"/>
  <c r="S248" i="13"/>
  <c r="U248" i="13"/>
  <c r="T248" i="13"/>
  <c r="V248" i="13"/>
  <c r="I251" i="13"/>
  <c r="J251" i="13"/>
  <c r="K251" i="13"/>
  <c r="L251" i="13"/>
  <c r="H251" i="13"/>
  <c r="R252" i="13"/>
  <c r="S252" i="13"/>
  <c r="U252" i="13"/>
  <c r="T252" i="13"/>
  <c r="V252" i="13"/>
  <c r="I255" i="13"/>
  <c r="J255" i="13"/>
  <c r="K255" i="13"/>
  <c r="L255" i="13"/>
  <c r="H255" i="13"/>
  <c r="R256" i="13"/>
  <c r="S256" i="13"/>
  <c r="U256" i="13"/>
  <c r="V256" i="13"/>
  <c r="T256" i="13"/>
  <c r="I259" i="13"/>
  <c r="J259" i="13"/>
  <c r="K259" i="13"/>
  <c r="L259" i="13"/>
  <c r="H259" i="13"/>
  <c r="R260" i="13"/>
  <c r="S260" i="13"/>
  <c r="U260" i="13"/>
  <c r="T260" i="13"/>
  <c r="V260" i="13"/>
  <c r="I263" i="13"/>
  <c r="J263" i="13"/>
  <c r="K263" i="13"/>
  <c r="L263" i="13"/>
  <c r="H263" i="13"/>
  <c r="R264" i="13"/>
  <c r="S264" i="13"/>
  <c r="U264" i="13"/>
  <c r="T264" i="13"/>
  <c r="V264" i="13"/>
  <c r="I267" i="13"/>
  <c r="J267" i="13"/>
  <c r="K267" i="13"/>
  <c r="L267" i="13"/>
  <c r="H267" i="13"/>
  <c r="R268" i="13"/>
  <c r="S268" i="13"/>
  <c r="U268" i="13"/>
  <c r="V268" i="13"/>
  <c r="T268" i="13"/>
  <c r="I271" i="13"/>
  <c r="J271" i="13"/>
  <c r="L271" i="13"/>
  <c r="K271" i="13"/>
  <c r="H271" i="13"/>
  <c r="R272" i="13"/>
  <c r="S272" i="13"/>
  <c r="U272" i="13"/>
  <c r="T272" i="13"/>
  <c r="V272" i="13"/>
  <c r="I275" i="13"/>
  <c r="J275" i="13"/>
  <c r="L275" i="13"/>
  <c r="H275" i="13"/>
  <c r="K275" i="13"/>
  <c r="R276" i="13"/>
  <c r="S276" i="13"/>
  <c r="U276" i="13"/>
  <c r="T276" i="13"/>
  <c r="V276" i="13"/>
  <c r="I279" i="13"/>
  <c r="J279" i="13"/>
  <c r="L279" i="13"/>
  <c r="H279" i="13"/>
  <c r="K279" i="13"/>
  <c r="R280" i="13"/>
  <c r="S280" i="13"/>
  <c r="U280" i="13"/>
  <c r="T280" i="13"/>
  <c r="V280" i="13"/>
  <c r="I283" i="13"/>
  <c r="J283" i="13"/>
  <c r="L283" i="13"/>
  <c r="H283" i="13"/>
  <c r="K283" i="13"/>
  <c r="R284" i="13"/>
  <c r="S284" i="13"/>
  <c r="U284" i="13"/>
  <c r="T284" i="13"/>
  <c r="V284" i="13"/>
  <c r="I287" i="13"/>
  <c r="J287" i="13"/>
  <c r="L287" i="13"/>
  <c r="K287" i="13"/>
  <c r="H287" i="13"/>
  <c r="R288" i="13"/>
  <c r="S288" i="13"/>
  <c r="U288" i="13"/>
  <c r="V288" i="13"/>
  <c r="T288" i="13"/>
  <c r="I291" i="13"/>
  <c r="J291" i="13"/>
  <c r="L291" i="13"/>
  <c r="H291" i="13"/>
  <c r="K291" i="13"/>
  <c r="R292" i="13"/>
  <c r="S292" i="13"/>
  <c r="U292" i="13"/>
  <c r="T292" i="13"/>
  <c r="V292" i="13"/>
  <c r="I295" i="13"/>
  <c r="L295" i="13"/>
  <c r="H295" i="13"/>
  <c r="J295" i="13"/>
  <c r="K295" i="13"/>
  <c r="R296" i="13"/>
  <c r="S296" i="13"/>
  <c r="T296" i="13"/>
  <c r="U296" i="13"/>
  <c r="V296" i="13"/>
  <c r="L299" i="13"/>
  <c r="H299" i="13"/>
  <c r="I299" i="13"/>
  <c r="J299" i="13"/>
  <c r="K299" i="13"/>
  <c r="R300" i="13"/>
  <c r="S300" i="13"/>
  <c r="T300" i="13"/>
  <c r="U300" i="13"/>
  <c r="V300" i="13"/>
  <c r="L303" i="13"/>
  <c r="K303" i="13"/>
  <c r="H303" i="13"/>
  <c r="I303" i="13"/>
  <c r="J303" i="13"/>
  <c r="R304" i="13"/>
  <c r="S304" i="13"/>
  <c r="T304" i="13"/>
  <c r="U304" i="13"/>
  <c r="V304" i="13"/>
  <c r="L307" i="13"/>
  <c r="H307" i="13"/>
  <c r="I307" i="13"/>
  <c r="J307" i="13"/>
  <c r="K307" i="13"/>
  <c r="R308" i="13"/>
  <c r="S308" i="13"/>
  <c r="T308" i="13"/>
  <c r="U308" i="13"/>
  <c r="V308" i="13"/>
  <c r="L311" i="13"/>
  <c r="I311" i="13"/>
  <c r="J311" i="13"/>
  <c r="K311" i="13"/>
  <c r="H311" i="13"/>
  <c r="R312" i="13"/>
  <c r="S312" i="13"/>
  <c r="T312" i="13"/>
  <c r="U312" i="13"/>
  <c r="V312" i="13"/>
  <c r="L315" i="13"/>
  <c r="H315" i="13"/>
  <c r="I315" i="13"/>
  <c r="J315" i="13"/>
  <c r="K315" i="13"/>
  <c r="R316" i="13"/>
  <c r="S316" i="13"/>
  <c r="T316" i="13"/>
  <c r="V316" i="13"/>
  <c r="U316" i="13"/>
  <c r="L319" i="13"/>
  <c r="H319" i="13"/>
  <c r="I319" i="13"/>
  <c r="J319" i="13"/>
  <c r="K319" i="13"/>
  <c r="R320" i="13"/>
  <c r="S320" i="13"/>
  <c r="T320" i="13"/>
  <c r="U320" i="13"/>
  <c r="V320" i="13"/>
  <c r="I323" i="13"/>
  <c r="J323" i="13"/>
  <c r="K323" i="13"/>
  <c r="L323" i="13"/>
  <c r="H323" i="13"/>
  <c r="T324" i="13"/>
  <c r="R324" i="13"/>
  <c r="S324" i="13"/>
  <c r="U324" i="13"/>
  <c r="V324" i="13"/>
  <c r="J327" i="13"/>
  <c r="K327" i="13"/>
  <c r="L327" i="13"/>
  <c r="H327" i="13"/>
  <c r="I327" i="13"/>
  <c r="T328" i="13"/>
  <c r="S328" i="13"/>
  <c r="U328" i="13"/>
  <c r="V328" i="13"/>
  <c r="R328" i="13"/>
  <c r="H331" i="13"/>
  <c r="I331" i="13"/>
  <c r="J331" i="13"/>
  <c r="K331" i="13"/>
  <c r="L331" i="13"/>
  <c r="U332" i="13"/>
  <c r="V332" i="13"/>
  <c r="R332" i="13"/>
  <c r="S332" i="13"/>
  <c r="T332" i="13"/>
  <c r="H335" i="13"/>
  <c r="I335" i="13"/>
  <c r="J335" i="13"/>
  <c r="K335" i="13"/>
  <c r="L335" i="13"/>
  <c r="U336" i="13"/>
  <c r="V336" i="13"/>
  <c r="R336" i="13"/>
  <c r="S336" i="13"/>
  <c r="T336" i="13"/>
  <c r="H339" i="13"/>
  <c r="I339" i="13"/>
  <c r="J339" i="13"/>
  <c r="K339" i="13"/>
  <c r="L339" i="13"/>
  <c r="U340" i="13"/>
  <c r="V340" i="13"/>
  <c r="R340" i="13"/>
  <c r="S340" i="13"/>
  <c r="T340" i="13"/>
  <c r="H343" i="13"/>
  <c r="I343" i="13"/>
  <c r="J343" i="13"/>
  <c r="K343" i="13"/>
  <c r="L343" i="13"/>
  <c r="U344" i="13"/>
  <c r="V344" i="13"/>
  <c r="R344" i="13"/>
  <c r="S344" i="13"/>
  <c r="T344" i="13"/>
  <c r="H347" i="13"/>
  <c r="I347" i="13"/>
  <c r="J347" i="13"/>
  <c r="K347" i="13"/>
  <c r="L347" i="13"/>
  <c r="U348" i="13"/>
  <c r="V348" i="13"/>
  <c r="R348" i="13"/>
  <c r="S348" i="13"/>
  <c r="T348" i="13"/>
  <c r="H351" i="13"/>
  <c r="I351" i="13"/>
  <c r="J351" i="13"/>
  <c r="K351" i="13"/>
  <c r="L351" i="13"/>
  <c r="U352" i="13"/>
  <c r="V352" i="13"/>
  <c r="R352" i="13"/>
  <c r="S352" i="13"/>
  <c r="T352" i="13"/>
  <c r="H355" i="13"/>
  <c r="I355" i="13"/>
  <c r="J355" i="13"/>
  <c r="K355" i="13"/>
  <c r="L355" i="13"/>
  <c r="U356" i="13"/>
  <c r="V356" i="13"/>
  <c r="R356" i="13"/>
  <c r="S356" i="13"/>
  <c r="T356" i="13"/>
  <c r="H359" i="13"/>
  <c r="I359" i="13"/>
  <c r="J359" i="13"/>
  <c r="K359" i="13"/>
  <c r="L359" i="13"/>
  <c r="U360" i="13"/>
  <c r="V360" i="13"/>
  <c r="R360" i="13"/>
  <c r="S360" i="13"/>
  <c r="T360" i="13"/>
  <c r="H363" i="13"/>
  <c r="I363" i="13"/>
  <c r="J363" i="13"/>
  <c r="K363" i="13"/>
  <c r="L363" i="13"/>
  <c r="U364" i="13"/>
  <c r="V364" i="13"/>
  <c r="R364" i="13"/>
  <c r="S364" i="13"/>
  <c r="T364" i="13"/>
  <c r="H367" i="13"/>
  <c r="I367" i="13"/>
  <c r="J367" i="13"/>
  <c r="K367" i="13"/>
  <c r="L367" i="13"/>
  <c r="U368" i="13"/>
  <c r="V368" i="13"/>
  <c r="R368" i="13"/>
  <c r="S368" i="13"/>
  <c r="T368" i="13"/>
  <c r="H371" i="13"/>
  <c r="I371" i="13"/>
  <c r="J371" i="13"/>
  <c r="K371" i="13"/>
  <c r="L371" i="13"/>
  <c r="U372" i="13"/>
  <c r="V372" i="13"/>
  <c r="R372" i="13"/>
  <c r="S372" i="13"/>
  <c r="T372" i="13"/>
  <c r="H375" i="13"/>
  <c r="I375" i="13"/>
  <c r="J375" i="13"/>
  <c r="K375" i="13"/>
  <c r="L375" i="13"/>
  <c r="U376" i="13"/>
  <c r="V376" i="13"/>
  <c r="R376" i="13"/>
  <c r="S376" i="13"/>
  <c r="T376" i="13"/>
  <c r="H379" i="13"/>
  <c r="I379" i="13"/>
  <c r="J379" i="13"/>
  <c r="K379" i="13"/>
  <c r="L379" i="13"/>
  <c r="U380" i="13"/>
  <c r="V380" i="13"/>
  <c r="R380" i="13"/>
  <c r="S380" i="13"/>
  <c r="T380" i="13"/>
  <c r="H383" i="13"/>
  <c r="I383" i="13"/>
  <c r="J383" i="13"/>
  <c r="K383" i="13"/>
  <c r="L383" i="13"/>
  <c r="U384" i="13"/>
  <c r="V384" i="13"/>
  <c r="R384" i="13"/>
  <c r="S384" i="13"/>
  <c r="T384" i="13"/>
  <c r="H387" i="13"/>
  <c r="I387" i="13"/>
  <c r="K387" i="13"/>
  <c r="L387" i="13"/>
  <c r="J387" i="13"/>
  <c r="U388" i="13"/>
  <c r="V388" i="13"/>
  <c r="R388" i="13"/>
  <c r="S388" i="13"/>
  <c r="T388" i="13"/>
  <c r="H391" i="13"/>
  <c r="I391" i="13"/>
  <c r="K391" i="13"/>
  <c r="L391" i="13"/>
  <c r="J391" i="13"/>
  <c r="U392" i="13"/>
  <c r="V392" i="13"/>
  <c r="R392" i="13"/>
  <c r="S392" i="13"/>
  <c r="T392" i="13"/>
  <c r="H395" i="13"/>
  <c r="I395" i="13"/>
  <c r="K395" i="13"/>
  <c r="L395" i="13"/>
  <c r="J395" i="13"/>
  <c r="U396" i="13"/>
  <c r="V396" i="13"/>
  <c r="R396" i="13"/>
  <c r="S396" i="13"/>
  <c r="T396" i="13"/>
  <c r="H399" i="13"/>
  <c r="I399" i="13"/>
  <c r="K399" i="13"/>
  <c r="L399" i="13"/>
  <c r="J399" i="13"/>
  <c r="U400" i="13"/>
  <c r="V400" i="13"/>
  <c r="R400" i="13"/>
  <c r="S400" i="13"/>
  <c r="T400" i="13"/>
  <c r="H403" i="13"/>
  <c r="I403" i="13"/>
  <c r="K403" i="13"/>
  <c r="L403" i="13"/>
  <c r="J403" i="13"/>
  <c r="U404" i="13"/>
  <c r="V404" i="13"/>
  <c r="R404" i="13"/>
  <c r="T404" i="13"/>
  <c r="S404" i="13"/>
  <c r="H407" i="13"/>
  <c r="I407" i="13"/>
  <c r="K407" i="13"/>
  <c r="L407" i="13"/>
  <c r="J407" i="13"/>
  <c r="U408" i="13"/>
  <c r="V408" i="13"/>
  <c r="R408" i="13"/>
  <c r="S408" i="13"/>
  <c r="T408" i="13"/>
  <c r="H411" i="13"/>
  <c r="I411" i="13"/>
  <c r="K411" i="13"/>
  <c r="L411" i="13"/>
  <c r="J411" i="13"/>
  <c r="U412" i="13"/>
  <c r="V412" i="13"/>
  <c r="R412" i="13"/>
  <c r="S412" i="13"/>
  <c r="T412" i="13"/>
  <c r="H415" i="13"/>
  <c r="I415" i="13"/>
  <c r="K415" i="13"/>
  <c r="L415" i="13"/>
  <c r="J415" i="13"/>
  <c r="U416" i="13"/>
  <c r="V416" i="13"/>
  <c r="R416" i="13"/>
  <c r="S416" i="13"/>
  <c r="T416" i="13"/>
  <c r="I419" i="13"/>
  <c r="K419" i="13"/>
  <c r="L419" i="13"/>
  <c r="H419" i="13"/>
  <c r="J419" i="13"/>
  <c r="U420" i="13"/>
  <c r="R420" i="13"/>
  <c r="S420" i="13"/>
  <c r="T420" i="13"/>
  <c r="V420" i="13"/>
  <c r="I423" i="13"/>
  <c r="K423" i="13"/>
  <c r="L423" i="13"/>
  <c r="H423" i="13"/>
  <c r="J423" i="13"/>
  <c r="R424" i="13"/>
  <c r="S424" i="13"/>
  <c r="T424" i="13"/>
  <c r="U424" i="13"/>
  <c r="V424" i="13"/>
  <c r="I427" i="13"/>
  <c r="K427" i="13"/>
  <c r="L427" i="13"/>
  <c r="H427" i="13"/>
  <c r="J427" i="13"/>
  <c r="R428" i="13"/>
  <c r="U428" i="13"/>
  <c r="V428" i="13"/>
  <c r="S428" i="13"/>
  <c r="T428" i="13"/>
  <c r="K431" i="13"/>
  <c r="L431" i="13"/>
  <c r="H431" i="13"/>
  <c r="I431" i="13"/>
  <c r="J431" i="13"/>
  <c r="R432" i="13"/>
  <c r="S432" i="13"/>
  <c r="T432" i="13"/>
  <c r="U432" i="13"/>
  <c r="V432" i="13"/>
  <c r="K435" i="13"/>
  <c r="L435" i="13"/>
  <c r="H435" i="13"/>
  <c r="I435" i="13"/>
  <c r="J435" i="13"/>
  <c r="R436" i="13"/>
  <c r="S436" i="13"/>
  <c r="T436" i="13"/>
  <c r="U436" i="13"/>
  <c r="V436" i="13"/>
  <c r="K439" i="13"/>
  <c r="L439" i="13"/>
  <c r="H439" i="13"/>
  <c r="I439" i="13"/>
  <c r="J439" i="13"/>
  <c r="R440" i="13"/>
  <c r="S440" i="13"/>
  <c r="T440" i="13"/>
  <c r="U440" i="13"/>
  <c r="V440" i="13"/>
  <c r="K443" i="13"/>
  <c r="L443" i="13"/>
  <c r="H443" i="13"/>
  <c r="I443" i="13"/>
  <c r="J443" i="13"/>
  <c r="R444" i="13"/>
  <c r="S444" i="13"/>
  <c r="T444" i="13"/>
  <c r="U444" i="13"/>
  <c r="V444" i="13"/>
  <c r="M16" i="13"/>
  <c r="O16" i="13"/>
  <c r="P16" i="13"/>
  <c r="Q16" i="13"/>
  <c r="G31" i="13"/>
  <c r="E31" i="13"/>
  <c r="F31" i="13"/>
  <c r="D31" i="13"/>
  <c r="C31" i="13"/>
  <c r="M36" i="13"/>
  <c r="O36" i="13"/>
  <c r="P36" i="13"/>
  <c r="Q36" i="13"/>
  <c r="M40" i="13"/>
  <c r="O40" i="13"/>
  <c r="P40" i="13"/>
  <c r="Q40" i="13"/>
  <c r="G51" i="13"/>
  <c r="E51" i="13"/>
  <c r="F51" i="13"/>
  <c r="C51" i="13"/>
  <c r="D51" i="13"/>
  <c r="M52" i="13"/>
  <c r="P52" i="13"/>
  <c r="Q52" i="13"/>
  <c r="O52" i="13"/>
  <c r="M60" i="13"/>
  <c r="P60" i="13"/>
  <c r="Q60" i="13"/>
  <c r="O60" i="13"/>
  <c r="G63" i="13"/>
  <c r="E63" i="13"/>
  <c r="F63" i="13"/>
  <c r="D63" i="13"/>
  <c r="C63" i="13"/>
  <c r="G71" i="13"/>
  <c r="E71" i="13"/>
  <c r="F71" i="13"/>
  <c r="D71" i="13"/>
  <c r="C71" i="13"/>
  <c r="M80" i="13"/>
  <c r="P80" i="13"/>
  <c r="Q80" i="13"/>
  <c r="O80" i="13"/>
  <c r="E83" i="13"/>
  <c r="F83" i="13"/>
  <c r="G83" i="13"/>
  <c r="C83" i="13"/>
  <c r="D83" i="13"/>
  <c r="E91" i="13"/>
  <c r="F91" i="13"/>
  <c r="G91" i="13"/>
  <c r="C91" i="13"/>
  <c r="D91" i="13"/>
  <c r="E99" i="13"/>
  <c r="F99" i="13"/>
  <c r="G99" i="13"/>
  <c r="D99" i="13"/>
  <c r="C99" i="13"/>
  <c r="P108" i="13"/>
  <c r="Q108" i="13"/>
  <c r="M108" i="13"/>
  <c r="O108" i="13"/>
  <c r="P112" i="13"/>
  <c r="Q112" i="13"/>
  <c r="M112" i="13"/>
  <c r="O112" i="13"/>
  <c r="E115" i="13"/>
  <c r="F115" i="13"/>
  <c r="G115" i="13"/>
  <c r="C115" i="13"/>
  <c r="D115" i="13"/>
  <c r="P120" i="13"/>
  <c r="Q120" i="13"/>
  <c r="M120" i="13"/>
  <c r="O120" i="13"/>
  <c r="P124" i="13"/>
  <c r="Q124" i="13"/>
  <c r="M124" i="13"/>
  <c r="O124" i="13"/>
  <c r="E131" i="13"/>
  <c r="F131" i="13"/>
  <c r="G131" i="13"/>
  <c r="D131" i="13"/>
  <c r="C131" i="13"/>
  <c r="P136" i="13"/>
  <c r="Q136" i="13"/>
  <c r="M136" i="13"/>
  <c r="O136" i="13"/>
  <c r="E147" i="13"/>
  <c r="F147" i="13"/>
  <c r="G147" i="13"/>
  <c r="C147" i="13"/>
  <c r="D147" i="13"/>
  <c r="E159" i="13"/>
  <c r="F159" i="13"/>
  <c r="G159" i="13"/>
  <c r="D159" i="13"/>
  <c r="C159" i="13"/>
  <c r="P164" i="13"/>
  <c r="Q164" i="13"/>
  <c r="O164" i="13"/>
  <c r="M164" i="13"/>
  <c r="E167" i="13"/>
  <c r="F167" i="13"/>
  <c r="G167" i="13"/>
  <c r="D167" i="13"/>
  <c r="C167" i="13"/>
  <c r="P168" i="13"/>
  <c r="Q168" i="13"/>
  <c r="M168" i="13"/>
  <c r="O168" i="13"/>
  <c r="E171" i="13"/>
  <c r="F171" i="13"/>
  <c r="G171" i="13"/>
  <c r="D171" i="13"/>
  <c r="C171" i="13"/>
  <c r="P172" i="13"/>
  <c r="Q172" i="13"/>
  <c r="M172" i="13"/>
  <c r="O172" i="13"/>
  <c r="P176" i="13"/>
  <c r="Q176" i="13"/>
  <c r="M176" i="13"/>
  <c r="O176" i="13"/>
  <c r="E183" i="13"/>
  <c r="F183" i="13"/>
  <c r="G183" i="13"/>
  <c r="D183" i="13"/>
  <c r="C183" i="13"/>
  <c r="Q184" i="13"/>
  <c r="M184" i="13"/>
  <c r="O184" i="13"/>
  <c r="P184" i="13"/>
  <c r="E187" i="13"/>
  <c r="G187" i="13"/>
  <c r="F187" i="13"/>
  <c r="C187" i="13"/>
  <c r="D187" i="13"/>
  <c r="E191" i="13"/>
  <c r="G191" i="13"/>
  <c r="F191" i="13"/>
  <c r="D191" i="13"/>
  <c r="C191" i="13"/>
  <c r="O200" i="13"/>
  <c r="P200" i="13"/>
  <c r="Q200" i="13"/>
  <c r="M200" i="13"/>
  <c r="E207" i="13"/>
  <c r="G207" i="13"/>
  <c r="F207" i="13"/>
  <c r="D207" i="13"/>
  <c r="C207" i="13"/>
  <c r="O208" i="13"/>
  <c r="P208" i="13"/>
  <c r="Q208" i="13"/>
  <c r="M208" i="13"/>
  <c r="O212" i="13"/>
  <c r="P212" i="13"/>
  <c r="Q212" i="13"/>
  <c r="M212" i="13"/>
  <c r="E215" i="13"/>
  <c r="G215" i="13"/>
  <c r="D215" i="13"/>
  <c r="C215" i="13"/>
  <c r="F215" i="13"/>
  <c r="E227" i="13"/>
  <c r="G227" i="13"/>
  <c r="F227" i="13"/>
  <c r="D227" i="13"/>
  <c r="C227" i="13"/>
  <c r="E239" i="13"/>
  <c r="G239" i="13"/>
  <c r="D239" i="13"/>
  <c r="C239" i="13"/>
  <c r="F239" i="13"/>
  <c r="O240" i="13"/>
  <c r="P240" i="13"/>
  <c r="Q240" i="13"/>
  <c r="M240" i="13"/>
  <c r="E243" i="13"/>
  <c r="G243" i="13"/>
  <c r="F243" i="13"/>
  <c r="C243" i="13"/>
  <c r="D243" i="13"/>
  <c r="O244" i="13"/>
  <c r="P244" i="13"/>
  <c r="Q244" i="13"/>
  <c r="M244" i="13"/>
  <c r="E255" i="13"/>
  <c r="G255" i="13"/>
  <c r="F255" i="13"/>
  <c r="D255" i="13"/>
  <c r="C255" i="13"/>
  <c r="E259" i="13"/>
  <c r="G259" i="13"/>
  <c r="F259" i="13"/>
  <c r="D259" i="13"/>
  <c r="C259" i="13"/>
  <c r="O292" i="13"/>
  <c r="P292" i="13"/>
  <c r="M292" i="13"/>
  <c r="Q292" i="13"/>
  <c r="M304" i="13"/>
  <c r="O304" i="13"/>
  <c r="P304" i="13"/>
  <c r="Q304" i="13"/>
  <c r="E307" i="13"/>
  <c r="F307" i="13"/>
  <c r="G307" i="13"/>
  <c r="C307" i="13"/>
  <c r="D307" i="13"/>
  <c r="M308" i="13"/>
  <c r="O308" i="13"/>
  <c r="P308" i="13"/>
  <c r="Q308" i="13"/>
  <c r="M316" i="13"/>
  <c r="O316" i="13"/>
  <c r="P316" i="13"/>
  <c r="Q316" i="13"/>
  <c r="M324" i="13"/>
  <c r="O324" i="13"/>
  <c r="P324" i="13"/>
  <c r="Q324" i="13"/>
  <c r="M332" i="13"/>
  <c r="O332" i="13"/>
  <c r="P332" i="13"/>
  <c r="Q332" i="13"/>
  <c r="M340" i="13"/>
  <c r="O340" i="13"/>
  <c r="P340" i="13"/>
  <c r="Q340" i="13"/>
  <c r="G343" i="13"/>
  <c r="D343" i="13"/>
  <c r="C343" i="13"/>
  <c r="E343" i="13"/>
  <c r="F343" i="13"/>
  <c r="M348" i="13"/>
  <c r="O348" i="13"/>
  <c r="P348" i="13"/>
  <c r="Q348" i="13"/>
  <c r="M352" i="13"/>
  <c r="O352" i="13"/>
  <c r="P352" i="13"/>
  <c r="Q352" i="13"/>
  <c r="G355" i="13"/>
  <c r="E355" i="13"/>
  <c r="F355" i="13"/>
  <c r="D355" i="13"/>
  <c r="C355" i="13"/>
  <c r="G363" i="13"/>
  <c r="E363" i="13"/>
  <c r="F363" i="13"/>
  <c r="D363" i="13"/>
  <c r="C363" i="13"/>
  <c r="G371" i="13"/>
  <c r="E371" i="13"/>
  <c r="F371" i="13"/>
  <c r="C371" i="13"/>
  <c r="D371" i="13"/>
  <c r="M380" i="13"/>
  <c r="O380" i="13"/>
  <c r="P380" i="13"/>
  <c r="Q380" i="13"/>
  <c r="G391" i="13"/>
  <c r="E391" i="13"/>
  <c r="F391" i="13"/>
  <c r="D391" i="13"/>
  <c r="C391" i="13"/>
  <c r="M392" i="13"/>
  <c r="O392" i="13"/>
  <c r="Q392" i="13"/>
  <c r="P392" i="13"/>
  <c r="G399" i="13"/>
  <c r="E399" i="13"/>
  <c r="F399" i="13"/>
  <c r="D399" i="13"/>
  <c r="C399" i="13"/>
  <c r="M400" i="13"/>
  <c r="O400" i="13"/>
  <c r="Q400" i="13"/>
  <c r="P400" i="13"/>
  <c r="M404" i="13"/>
  <c r="O404" i="13"/>
  <c r="Q404" i="13"/>
  <c r="P404" i="13"/>
  <c r="M408" i="13"/>
  <c r="O408" i="13"/>
  <c r="Q408" i="13"/>
  <c r="P408" i="13"/>
  <c r="M412" i="13"/>
  <c r="O412" i="13"/>
  <c r="Q412" i="13"/>
  <c r="P412" i="13"/>
  <c r="M420" i="13"/>
  <c r="O420" i="13"/>
  <c r="Q420" i="13"/>
  <c r="P420" i="13"/>
  <c r="E427" i="13"/>
  <c r="F427" i="13"/>
  <c r="G427" i="13"/>
  <c r="D427" i="13"/>
  <c r="C427" i="13"/>
  <c r="E431" i="13"/>
  <c r="F431" i="13"/>
  <c r="G431" i="13"/>
  <c r="D431" i="13"/>
  <c r="C431" i="13"/>
  <c r="Q444" i="13"/>
  <c r="M444" i="13"/>
  <c r="O444" i="13"/>
  <c r="P444" i="13"/>
  <c r="P15" i="13"/>
  <c r="O15" i="13"/>
  <c r="M15" i="13"/>
  <c r="Q15" i="13"/>
  <c r="E18" i="13"/>
  <c r="G18" i="13"/>
  <c r="F18" i="13"/>
  <c r="C18" i="13"/>
  <c r="D18" i="13"/>
  <c r="O19" i="13"/>
  <c r="P19" i="13"/>
  <c r="Q19" i="13"/>
  <c r="M19" i="13"/>
  <c r="E22" i="13"/>
  <c r="G22" i="13"/>
  <c r="F22" i="13"/>
  <c r="D22" i="13"/>
  <c r="C22" i="13"/>
  <c r="O23" i="13"/>
  <c r="P23" i="13"/>
  <c r="Q23" i="13"/>
  <c r="M23" i="13"/>
  <c r="E26" i="13"/>
  <c r="G26" i="13"/>
  <c r="F26" i="13"/>
  <c r="C26" i="13"/>
  <c r="D26" i="13"/>
  <c r="O27" i="13"/>
  <c r="P27" i="13"/>
  <c r="Q27" i="13"/>
  <c r="M27" i="13"/>
  <c r="E30" i="13"/>
  <c r="G30" i="13"/>
  <c r="F30" i="13"/>
  <c r="D30" i="13"/>
  <c r="C30" i="13"/>
  <c r="O31" i="13"/>
  <c r="P31" i="13"/>
  <c r="Q31" i="13"/>
  <c r="M31" i="13"/>
  <c r="E34" i="13"/>
  <c r="G34" i="13"/>
  <c r="F34" i="13"/>
  <c r="C34" i="13"/>
  <c r="D34" i="13"/>
  <c r="O35" i="13"/>
  <c r="P35" i="13"/>
  <c r="Q35" i="13"/>
  <c r="M35" i="13"/>
  <c r="E38" i="13"/>
  <c r="G38" i="13"/>
  <c r="F38" i="13"/>
  <c r="D38" i="13"/>
  <c r="C38" i="13"/>
  <c r="O39" i="13"/>
  <c r="P39" i="13"/>
  <c r="Q39" i="13"/>
  <c r="M39" i="13"/>
  <c r="E42" i="13"/>
  <c r="G42" i="13"/>
  <c r="F42" i="13"/>
  <c r="C42" i="13"/>
  <c r="D42" i="13"/>
  <c r="O43" i="13"/>
  <c r="Q43" i="13"/>
  <c r="M43" i="13"/>
  <c r="P43" i="13"/>
  <c r="E46" i="13"/>
  <c r="G46" i="13"/>
  <c r="F46" i="13"/>
  <c r="D46" i="13"/>
  <c r="C46" i="13"/>
  <c r="O47" i="13"/>
  <c r="M47" i="13"/>
  <c r="P47" i="13"/>
  <c r="Q47" i="13"/>
  <c r="E50" i="13"/>
  <c r="G50" i="13"/>
  <c r="F50" i="13"/>
  <c r="C50" i="13"/>
  <c r="D50" i="13"/>
  <c r="O51" i="13"/>
  <c r="M51" i="13"/>
  <c r="Q51" i="13"/>
  <c r="P51" i="13"/>
  <c r="E54" i="13"/>
  <c r="G54" i="13"/>
  <c r="F54" i="13"/>
  <c r="D54" i="13"/>
  <c r="C54" i="13"/>
  <c r="O55" i="13"/>
  <c r="M55" i="13"/>
  <c r="P55" i="13"/>
  <c r="Q55" i="13"/>
  <c r="E58" i="13"/>
  <c r="G58" i="13"/>
  <c r="F58" i="13"/>
  <c r="C58" i="13"/>
  <c r="D58" i="13"/>
  <c r="O59" i="13"/>
  <c r="M59" i="13"/>
  <c r="Q59" i="13"/>
  <c r="P59" i="13"/>
  <c r="E62" i="13"/>
  <c r="G62" i="13"/>
  <c r="F62" i="13"/>
  <c r="D62" i="13"/>
  <c r="C62" i="13"/>
  <c r="O63" i="13"/>
  <c r="M63" i="13"/>
  <c r="P63" i="13"/>
  <c r="Q63" i="13"/>
  <c r="N65" i="13"/>
  <c r="E66" i="13"/>
  <c r="G66" i="13"/>
  <c r="F66" i="13"/>
  <c r="C66" i="13"/>
  <c r="D66" i="13"/>
  <c r="O67" i="13"/>
  <c r="M67" i="13"/>
  <c r="Q67" i="13"/>
  <c r="P67" i="13"/>
  <c r="E70" i="13"/>
  <c r="G70" i="13"/>
  <c r="F70" i="13"/>
  <c r="D70" i="13"/>
  <c r="C70" i="13"/>
  <c r="O71" i="13"/>
  <c r="M71" i="13"/>
  <c r="P71" i="13"/>
  <c r="Q71" i="13"/>
  <c r="E74" i="13"/>
  <c r="G74" i="13"/>
  <c r="F74" i="13"/>
  <c r="C74" i="13"/>
  <c r="D74" i="13"/>
  <c r="O75" i="13"/>
  <c r="M75" i="13"/>
  <c r="Q75" i="13"/>
  <c r="P75" i="13"/>
  <c r="E78" i="13"/>
  <c r="G78" i="13"/>
  <c r="F78" i="13"/>
  <c r="D78" i="13"/>
  <c r="C78" i="13"/>
  <c r="O79" i="13"/>
  <c r="M79" i="13"/>
  <c r="P79" i="13"/>
  <c r="Q79" i="13"/>
  <c r="E82" i="13"/>
  <c r="F82" i="13"/>
  <c r="G82" i="13"/>
  <c r="C82" i="13"/>
  <c r="D82" i="13"/>
  <c r="M83" i="13"/>
  <c r="P83" i="13"/>
  <c r="O83" i="13"/>
  <c r="Q83" i="13"/>
  <c r="E86" i="13"/>
  <c r="F86" i="13"/>
  <c r="G86" i="13"/>
  <c r="D86" i="13"/>
  <c r="C86" i="13"/>
  <c r="M87" i="13"/>
  <c r="P87" i="13"/>
  <c r="O87" i="13"/>
  <c r="Q87" i="13"/>
  <c r="E90" i="13"/>
  <c r="F90" i="13"/>
  <c r="G90" i="13"/>
  <c r="C90" i="13"/>
  <c r="D90" i="13"/>
  <c r="M91" i="13"/>
  <c r="P91" i="13"/>
  <c r="O91" i="13"/>
  <c r="Q91" i="13"/>
  <c r="E94" i="13"/>
  <c r="F94" i="13"/>
  <c r="G94" i="13"/>
  <c r="D94" i="13"/>
  <c r="C94" i="13"/>
  <c r="M95" i="13"/>
  <c r="P95" i="13"/>
  <c r="O95" i="13"/>
  <c r="Q95" i="13"/>
  <c r="E98" i="13"/>
  <c r="F98" i="13"/>
  <c r="G98" i="13"/>
  <c r="C98" i="13"/>
  <c r="D98" i="13"/>
  <c r="M99" i="13"/>
  <c r="P99" i="13"/>
  <c r="O99" i="13"/>
  <c r="Q99" i="13"/>
  <c r="E102" i="13"/>
  <c r="F102" i="13"/>
  <c r="G102" i="13"/>
  <c r="D102" i="13"/>
  <c r="C102" i="13"/>
  <c r="M103" i="13"/>
  <c r="P103" i="13"/>
  <c r="O103" i="13"/>
  <c r="Q103" i="13"/>
  <c r="E106" i="13"/>
  <c r="F106" i="13"/>
  <c r="G106" i="13"/>
  <c r="C106" i="13"/>
  <c r="D106" i="13"/>
  <c r="M107" i="13"/>
  <c r="P107" i="13"/>
  <c r="O107" i="13"/>
  <c r="Q107" i="13"/>
  <c r="E110" i="13"/>
  <c r="F110" i="13"/>
  <c r="G110" i="13"/>
  <c r="D110" i="13"/>
  <c r="C110" i="13"/>
  <c r="M111" i="13"/>
  <c r="P111" i="13"/>
  <c r="O111" i="13"/>
  <c r="Q111" i="13"/>
  <c r="E114" i="13"/>
  <c r="F114" i="13"/>
  <c r="G114" i="13"/>
  <c r="C114" i="13"/>
  <c r="D114" i="13"/>
  <c r="M115" i="13"/>
  <c r="P115" i="13"/>
  <c r="O115" i="13"/>
  <c r="Q115" i="13"/>
  <c r="E118" i="13"/>
  <c r="F118" i="13"/>
  <c r="G118" i="13"/>
  <c r="D118" i="13"/>
  <c r="C118" i="13"/>
  <c r="M119" i="13"/>
  <c r="P119" i="13"/>
  <c r="O119" i="13"/>
  <c r="Q119" i="13"/>
  <c r="E122" i="13"/>
  <c r="F122" i="13"/>
  <c r="G122" i="13"/>
  <c r="C122" i="13"/>
  <c r="D122" i="13"/>
  <c r="M123" i="13"/>
  <c r="P123" i="13"/>
  <c r="O123" i="13"/>
  <c r="Q123" i="13"/>
  <c r="E126" i="13"/>
  <c r="F126" i="13"/>
  <c r="G126" i="13"/>
  <c r="D126" i="13"/>
  <c r="C126" i="13"/>
  <c r="M127" i="13"/>
  <c r="P127" i="13"/>
  <c r="O127" i="13"/>
  <c r="Q127" i="13"/>
  <c r="E130" i="13"/>
  <c r="F130" i="13"/>
  <c r="G130" i="13"/>
  <c r="C130" i="13"/>
  <c r="D130" i="13"/>
  <c r="M131" i="13"/>
  <c r="P131" i="13"/>
  <c r="O131" i="13"/>
  <c r="Q131" i="13"/>
  <c r="E134" i="13"/>
  <c r="F134" i="13"/>
  <c r="G134" i="13"/>
  <c r="D134" i="13"/>
  <c r="C134" i="13"/>
  <c r="M135" i="13"/>
  <c r="P135" i="13"/>
  <c r="O135" i="13"/>
  <c r="Q135" i="13"/>
  <c r="E138" i="13"/>
  <c r="F138" i="13"/>
  <c r="G138" i="13"/>
  <c r="C138" i="13"/>
  <c r="D138" i="13"/>
  <c r="M139" i="13"/>
  <c r="P139" i="13"/>
  <c r="O139" i="13"/>
  <c r="Q139" i="13"/>
  <c r="E142" i="13"/>
  <c r="F142" i="13"/>
  <c r="G142" i="13"/>
  <c r="D142" i="13"/>
  <c r="C142" i="13"/>
  <c r="M143" i="13"/>
  <c r="P143" i="13"/>
  <c r="O143" i="13"/>
  <c r="Q143" i="13"/>
  <c r="E146" i="13"/>
  <c r="F146" i="13"/>
  <c r="G146" i="13"/>
  <c r="C146" i="13"/>
  <c r="D146" i="13"/>
  <c r="M147" i="13"/>
  <c r="P147" i="13"/>
  <c r="O147" i="13"/>
  <c r="Q147" i="13"/>
  <c r="E150" i="13"/>
  <c r="F150" i="13"/>
  <c r="G150" i="13"/>
  <c r="D150" i="13"/>
  <c r="C150" i="13"/>
  <c r="M151" i="13"/>
  <c r="P151" i="13"/>
  <c r="O151" i="13"/>
  <c r="Q151" i="13"/>
  <c r="E154" i="13"/>
  <c r="F154" i="13"/>
  <c r="G154" i="13"/>
  <c r="C154" i="13"/>
  <c r="D154" i="13"/>
  <c r="M155" i="13"/>
  <c r="P155" i="13"/>
  <c r="O155" i="13"/>
  <c r="Q155" i="13"/>
  <c r="E158" i="13"/>
  <c r="F158" i="13"/>
  <c r="G158" i="13"/>
  <c r="D158" i="13"/>
  <c r="C158" i="13"/>
  <c r="M159" i="13"/>
  <c r="P159" i="13"/>
  <c r="O159" i="13"/>
  <c r="Q159" i="13"/>
  <c r="E162" i="13"/>
  <c r="G162" i="13"/>
  <c r="F162" i="13"/>
  <c r="C162" i="13"/>
  <c r="D162" i="13"/>
  <c r="M163" i="13"/>
  <c r="P163" i="13"/>
  <c r="Q163" i="13"/>
  <c r="O163" i="13"/>
  <c r="E166" i="13"/>
  <c r="G166" i="13"/>
  <c r="F166" i="13"/>
  <c r="D166" i="13"/>
  <c r="C166" i="13"/>
  <c r="M167" i="13"/>
  <c r="P167" i="13"/>
  <c r="O167" i="13"/>
  <c r="Q167" i="13"/>
  <c r="E170" i="13"/>
  <c r="G170" i="13"/>
  <c r="F170" i="13"/>
  <c r="C170" i="13"/>
  <c r="D170" i="13"/>
  <c r="M171" i="13"/>
  <c r="P171" i="13"/>
  <c r="Q171" i="13"/>
  <c r="O171" i="13"/>
  <c r="E174" i="13"/>
  <c r="G174" i="13"/>
  <c r="F174" i="13"/>
  <c r="D174" i="13"/>
  <c r="C174" i="13"/>
  <c r="M175" i="13"/>
  <c r="P175" i="13"/>
  <c r="O175" i="13"/>
  <c r="Q175" i="13"/>
  <c r="E178" i="13"/>
  <c r="G178" i="13"/>
  <c r="F178" i="13"/>
  <c r="C178" i="13"/>
  <c r="D178" i="13"/>
  <c r="M179" i="13"/>
  <c r="P179" i="13"/>
  <c r="O179" i="13"/>
  <c r="Q179" i="13"/>
  <c r="E182" i="13"/>
  <c r="G182" i="13"/>
  <c r="F182" i="13"/>
  <c r="D182" i="13"/>
  <c r="C182" i="13"/>
  <c r="M183" i="13"/>
  <c r="P183" i="13"/>
  <c r="O183" i="13"/>
  <c r="Q183" i="13"/>
  <c r="E186" i="13"/>
  <c r="F186" i="13"/>
  <c r="G186" i="13"/>
  <c r="C186" i="13"/>
  <c r="D186" i="13"/>
  <c r="Q187" i="13"/>
  <c r="M187" i="13"/>
  <c r="O187" i="13"/>
  <c r="P187" i="13"/>
  <c r="E190" i="13"/>
  <c r="F190" i="13"/>
  <c r="G190" i="13"/>
  <c r="D190" i="13"/>
  <c r="C190" i="13"/>
  <c r="Q191" i="13"/>
  <c r="M191" i="13"/>
  <c r="O191" i="13"/>
  <c r="P191" i="13"/>
  <c r="E194" i="13"/>
  <c r="F194" i="13"/>
  <c r="G194" i="13"/>
  <c r="C194" i="13"/>
  <c r="D194" i="13"/>
  <c r="Q195" i="13"/>
  <c r="M195" i="13"/>
  <c r="O195" i="13"/>
  <c r="P195" i="13"/>
  <c r="E198" i="13"/>
  <c r="F198" i="13"/>
  <c r="G198" i="13"/>
  <c r="D198" i="13"/>
  <c r="C198" i="13"/>
  <c r="Q199" i="13"/>
  <c r="M199" i="13"/>
  <c r="O199" i="13"/>
  <c r="P199" i="13"/>
  <c r="E202" i="13"/>
  <c r="F202" i="13"/>
  <c r="G202" i="13"/>
  <c r="C202" i="13"/>
  <c r="D202" i="13"/>
  <c r="Q203" i="13"/>
  <c r="M203" i="13"/>
  <c r="O203" i="13"/>
  <c r="P203" i="13"/>
  <c r="E206" i="13"/>
  <c r="F206" i="13"/>
  <c r="G206" i="13"/>
  <c r="D206" i="13"/>
  <c r="C206" i="13"/>
  <c r="Q207" i="13"/>
  <c r="M207" i="13"/>
  <c r="O207" i="13"/>
  <c r="P207" i="13"/>
  <c r="E210" i="13"/>
  <c r="F210" i="13"/>
  <c r="G210" i="13"/>
  <c r="C210" i="13"/>
  <c r="D210" i="13"/>
  <c r="Q211" i="13"/>
  <c r="M211" i="13"/>
  <c r="O211" i="13"/>
  <c r="P211" i="13"/>
  <c r="E214" i="13"/>
  <c r="F214" i="13"/>
  <c r="G214" i="13"/>
  <c r="D214" i="13"/>
  <c r="C214" i="13"/>
  <c r="Q215" i="13"/>
  <c r="M215" i="13"/>
  <c r="O215" i="13"/>
  <c r="P215" i="13"/>
  <c r="E218" i="13"/>
  <c r="F218" i="13"/>
  <c r="G218" i="13"/>
  <c r="C218" i="13"/>
  <c r="D218" i="13"/>
  <c r="Q219" i="13"/>
  <c r="M219" i="13"/>
  <c r="O219" i="13"/>
  <c r="P219" i="13"/>
  <c r="E222" i="13"/>
  <c r="F222" i="13"/>
  <c r="G222" i="13"/>
  <c r="D222" i="13"/>
  <c r="C222" i="13"/>
  <c r="Q223" i="13"/>
  <c r="M223" i="13"/>
  <c r="O223" i="13"/>
  <c r="P223" i="13"/>
  <c r="E226" i="13"/>
  <c r="F226" i="13"/>
  <c r="G226" i="13"/>
  <c r="C226" i="13"/>
  <c r="D226" i="13"/>
  <c r="Q227" i="13"/>
  <c r="M227" i="13"/>
  <c r="O227" i="13"/>
  <c r="P227" i="13"/>
  <c r="E230" i="13"/>
  <c r="F230" i="13"/>
  <c r="G230" i="13"/>
  <c r="D230" i="13"/>
  <c r="C230" i="13"/>
  <c r="Q231" i="13"/>
  <c r="M231" i="13"/>
  <c r="O231" i="13"/>
  <c r="P231" i="13"/>
  <c r="E234" i="13"/>
  <c r="F234" i="13"/>
  <c r="G234" i="13"/>
  <c r="C234" i="13"/>
  <c r="D234" i="13"/>
  <c r="Q235" i="13"/>
  <c r="M235" i="13"/>
  <c r="O235" i="13"/>
  <c r="P235" i="13"/>
  <c r="E238" i="13"/>
  <c r="F238" i="13"/>
  <c r="G238" i="13"/>
  <c r="D238" i="13"/>
  <c r="C238" i="13"/>
  <c r="Q239" i="13"/>
  <c r="M239" i="13"/>
  <c r="O239" i="13"/>
  <c r="P239" i="13"/>
  <c r="E242" i="13"/>
  <c r="F242" i="13"/>
  <c r="G242" i="13"/>
  <c r="C242" i="13"/>
  <c r="D242" i="13"/>
  <c r="Q243" i="13"/>
  <c r="M243" i="13"/>
  <c r="O243" i="13"/>
  <c r="P243" i="13"/>
  <c r="E246" i="13"/>
  <c r="F246" i="13"/>
  <c r="G246" i="13"/>
  <c r="D246" i="13"/>
  <c r="C246" i="13"/>
  <c r="Q247" i="13"/>
  <c r="M247" i="13"/>
  <c r="O247" i="13"/>
  <c r="P247" i="13"/>
  <c r="E250" i="13"/>
  <c r="F250" i="13"/>
  <c r="G250" i="13"/>
  <c r="C250" i="13"/>
  <c r="D250" i="13"/>
  <c r="Q251" i="13"/>
  <c r="M251" i="13"/>
  <c r="O251" i="13"/>
  <c r="P251" i="13"/>
  <c r="E254" i="13"/>
  <c r="F254" i="13"/>
  <c r="G254" i="13"/>
  <c r="D254" i="13"/>
  <c r="C254" i="13"/>
  <c r="Q255" i="13"/>
  <c r="M255" i="13"/>
  <c r="O255" i="13"/>
  <c r="P255" i="13"/>
  <c r="E258" i="13"/>
  <c r="F258" i="13"/>
  <c r="G258" i="13"/>
  <c r="C258" i="13"/>
  <c r="D258" i="13"/>
  <c r="Q259" i="13"/>
  <c r="M259" i="13"/>
  <c r="O259" i="13"/>
  <c r="P259" i="13"/>
  <c r="E262" i="13"/>
  <c r="F262" i="13"/>
  <c r="G262" i="13"/>
  <c r="D262" i="13"/>
  <c r="C262" i="13"/>
  <c r="Q263" i="13"/>
  <c r="M263" i="13"/>
  <c r="O263" i="13"/>
  <c r="P263" i="13"/>
  <c r="E266" i="13"/>
  <c r="F266" i="13"/>
  <c r="G266" i="13"/>
  <c r="C266" i="13"/>
  <c r="D266" i="13"/>
  <c r="Q267" i="13"/>
  <c r="M267" i="13"/>
  <c r="O267" i="13"/>
  <c r="P267" i="13"/>
  <c r="F270" i="13"/>
  <c r="G270" i="13"/>
  <c r="E270" i="13"/>
  <c r="D270" i="13"/>
  <c r="C270" i="13"/>
  <c r="Q271" i="13"/>
  <c r="M271" i="13"/>
  <c r="O271" i="13"/>
  <c r="P271" i="13"/>
  <c r="F274" i="13"/>
  <c r="G274" i="13"/>
  <c r="E274" i="13"/>
  <c r="C274" i="13"/>
  <c r="D274" i="13"/>
  <c r="Q275" i="13"/>
  <c r="M275" i="13"/>
  <c r="O275" i="13"/>
  <c r="P275" i="13"/>
  <c r="F278" i="13"/>
  <c r="G278" i="13"/>
  <c r="E278" i="13"/>
  <c r="D278" i="13"/>
  <c r="C278" i="13"/>
  <c r="Q279" i="13"/>
  <c r="M279" i="13"/>
  <c r="O279" i="13"/>
  <c r="P279" i="13"/>
  <c r="F282" i="13"/>
  <c r="G282" i="13"/>
  <c r="E282" i="13"/>
  <c r="C282" i="13"/>
  <c r="D282" i="13"/>
  <c r="Q283" i="13"/>
  <c r="M283" i="13"/>
  <c r="O283" i="13"/>
  <c r="P283" i="13"/>
  <c r="F286" i="13"/>
  <c r="G286" i="13"/>
  <c r="E286" i="13"/>
  <c r="D286" i="13"/>
  <c r="C286" i="13"/>
  <c r="Q287" i="13"/>
  <c r="M287" i="13"/>
  <c r="O287" i="13"/>
  <c r="P287" i="13"/>
  <c r="F290" i="13"/>
  <c r="G290" i="13"/>
  <c r="E290" i="13"/>
  <c r="C290" i="13"/>
  <c r="D290" i="13"/>
  <c r="Q291" i="13"/>
  <c r="M291" i="13"/>
  <c r="O291" i="13"/>
  <c r="P291" i="13"/>
  <c r="F294" i="13"/>
  <c r="G294" i="13"/>
  <c r="D294" i="13"/>
  <c r="C294" i="13"/>
  <c r="E294" i="13"/>
  <c r="Q295" i="13"/>
  <c r="M295" i="13"/>
  <c r="O295" i="13"/>
  <c r="P295" i="13"/>
  <c r="F298" i="13"/>
  <c r="G298" i="13"/>
  <c r="E298" i="13"/>
  <c r="C298" i="13"/>
  <c r="D298" i="13"/>
  <c r="M299" i="13"/>
  <c r="O299" i="13"/>
  <c r="P299" i="13"/>
  <c r="Q299" i="13"/>
  <c r="F302" i="13"/>
  <c r="G302" i="13"/>
  <c r="E302" i="13"/>
  <c r="D302" i="13"/>
  <c r="C302" i="13"/>
  <c r="M303" i="13"/>
  <c r="O303" i="13"/>
  <c r="P303" i="13"/>
  <c r="Q303" i="13"/>
  <c r="F306" i="13"/>
  <c r="G306" i="13"/>
  <c r="C306" i="13"/>
  <c r="E306" i="13"/>
  <c r="D306" i="13"/>
  <c r="M307" i="13"/>
  <c r="Q307" i="13"/>
  <c r="O307" i="13"/>
  <c r="P307" i="13"/>
  <c r="F310" i="13"/>
  <c r="G310" i="13"/>
  <c r="E310" i="13"/>
  <c r="D310" i="13"/>
  <c r="C310" i="13"/>
  <c r="M311" i="13"/>
  <c r="O311" i="13"/>
  <c r="P311" i="13"/>
  <c r="Q311" i="13"/>
  <c r="F314" i="13"/>
  <c r="G314" i="13"/>
  <c r="E314" i="13"/>
  <c r="C314" i="13"/>
  <c r="D314" i="13"/>
  <c r="M315" i="13"/>
  <c r="O315" i="13"/>
  <c r="P315" i="13"/>
  <c r="Q315" i="13"/>
  <c r="F318" i="13"/>
  <c r="G318" i="13"/>
  <c r="E318" i="13"/>
  <c r="D318" i="13"/>
  <c r="C318" i="13"/>
  <c r="M319" i="13"/>
  <c r="O319" i="13"/>
  <c r="P319" i="13"/>
  <c r="Q319" i="13"/>
  <c r="E322" i="13"/>
  <c r="C322" i="13"/>
  <c r="F322" i="13"/>
  <c r="G322" i="13"/>
  <c r="D322" i="13"/>
  <c r="M323" i="13"/>
  <c r="O323" i="13"/>
  <c r="P323" i="13"/>
  <c r="Q323" i="13"/>
  <c r="E326" i="13"/>
  <c r="F326" i="13"/>
  <c r="D326" i="13"/>
  <c r="G326" i="13"/>
  <c r="C326" i="13"/>
  <c r="M327" i="13"/>
  <c r="O327" i="13"/>
  <c r="P327" i="13"/>
  <c r="Q327" i="13"/>
  <c r="E330" i="13"/>
  <c r="F330" i="13"/>
  <c r="C330" i="13"/>
  <c r="G330" i="13"/>
  <c r="D330" i="13"/>
  <c r="O331" i="13"/>
  <c r="P331" i="13"/>
  <c r="Q331" i="13"/>
  <c r="M331" i="13"/>
  <c r="E334" i="13"/>
  <c r="F334" i="13"/>
  <c r="D334" i="13"/>
  <c r="C334" i="13"/>
  <c r="G334" i="13"/>
  <c r="O335" i="13"/>
  <c r="P335" i="13"/>
  <c r="Q335" i="13"/>
  <c r="M335" i="13"/>
  <c r="E338" i="13"/>
  <c r="F338" i="13"/>
  <c r="G338" i="13"/>
  <c r="C338" i="13"/>
  <c r="D338" i="13"/>
  <c r="O339" i="13"/>
  <c r="P339" i="13"/>
  <c r="Q339" i="13"/>
  <c r="M339" i="13"/>
  <c r="E342" i="13"/>
  <c r="F342" i="13"/>
  <c r="G342" i="13"/>
  <c r="D342" i="13"/>
  <c r="C342" i="13"/>
  <c r="O343" i="13"/>
  <c r="P343" i="13"/>
  <c r="Q343" i="13"/>
  <c r="M343" i="13"/>
  <c r="E346" i="13"/>
  <c r="F346" i="13"/>
  <c r="C346" i="13"/>
  <c r="G346" i="13"/>
  <c r="D346" i="13"/>
  <c r="O347" i="13"/>
  <c r="P347" i="13"/>
  <c r="Q347" i="13"/>
  <c r="M347" i="13"/>
  <c r="E350" i="13"/>
  <c r="F350" i="13"/>
  <c r="D350" i="13"/>
  <c r="C350" i="13"/>
  <c r="G350" i="13"/>
  <c r="O351" i="13"/>
  <c r="P351" i="13"/>
  <c r="Q351" i="13"/>
  <c r="M351" i="13"/>
  <c r="E354" i="13"/>
  <c r="F354" i="13"/>
  <c r="G354" i="13"/>
  <c r="C354" i="13"/>
  <c r="D354" i="13"/>
  <c r="O355" i="13"/>
  <c r="P355" i="13"/>
  <c r="Q355" i="13"/>
  <c r="M355" i="13"/>
  <c r="E358" i="13"/>
  <c r="F358" i="13"/>
  <c r="G358" i="13"/>
  <c r="D358" i="13"/>
  <c r="C358" i="13"/>
  <c r="O359" i="13"/>
  <c r="P359" i="13"/>
  <c r="Q359" i="13"/>
  <c r="M359" i="13"/>
  <c r="E362" i="13"/>
  <c r="F362" i="13"/>
  <c r="C362" i="13"/>
  <c r="G362" i="13"/>
  <c r="D362" i="13"/>
  <c r="O363" i="13"/>
  <c r="P363" i="13"/>
  <c r="Q363" i="13"/>
  <c r="M363" i="13"/>
  <c r="E366" i="13"/>
  <c r="F366" i="13"/>
  <c r="D366" i="13"/>
  <c r="C366" i="13"/>
  <c r="G366" i="13"/>
  <c r="O367" i="13"/>
  <c r="P367" i="13"/>
  <c r="Q367" i="13"/>
  <c r="M367" i="13"/>
  <c r="E370" i="13"/>
  <c r="F370" i="13"/>
  <c r="G370" i="13"/>
  <c r="C370" i="13"/>
  <c r="D370" i="13"/>
  <c r="O371" i="13"/>
  <c r="P371" i="13"/>
  <c r="Q371" i="13"/>
  <c r="M371" i="13"/>
  <c r="E374" i="13"/>
  <c r="F374" i="13"/>
  <c r="G374" i="13"/>
  <c r="D374" i="13"/>
  <c r="C374" i="13"/>
  <c r="O375" i="13"/>
  <c r="P375" i="13"/>
  <c r="Q375" i="13"/>
  <c r="M375" i="13"/>
  <c r="E378" i="13"/>
  <c r="F378" i="13"/>
  <c r="C378" i="13"/>
  <c r="G378" i="13"/>
  <c r="D378" i="13"/>
  <c r="O379" i="13"/>
  <c r="P379" i="13"/>
  <c r="Q379" i="13"/>
  <c r="M379" i="13"/>
  <c r="E382" i="13"/>
  <c r="F382" i="13"/>
  <c r="D382" i="13"/>
  <c r="C382" i="13"/>
  <c r="G382" i="13"/>
  <c r="O383" i="13"/>
  <c r="P383" i="13"/>
  <c r="Q383" i="13"/>
  <c r="M383" i="13"/>
  <c r="E386" i="13"/>
  <c r="F386" i="13"/>
  <c r="C386" i="13"/>
  <c r="G386" i="13"/>
  <c r="D386" i="13"/>
  <c r="O387" i="13"/>
  <c r="P387" i="13"/>
  <c r="Q387" i="13"/>
  <c r="M387" i="13"/>
  <c r="E390" i="13"/>
  <c r="F390" i="13"/>
  <c r="D390" i="13"/>
  <c r="G390" i="13"/>
  <c r="C390" i="13"/>
  <c r="O391" i="13"/>
  <c r="P391" i="13"/>
  <c r="Q391" i="13"/>
  <c r="M391" i="13"/>
  <c r="E394" i="13"/>
  <c r="F394" i="13"/>
  <c r="C394" i="13"/>
  <c r="G394" i="13"/>
  <c r="D394" i="13"/>
  <c r="O395" i="13"/>
  <c r="P395" i="13"/>
  <c r="Q395" i="13"/>
  <c r="M395" i="13"/>
  <c r="E398" i="13"/>
  <c r="F398" i="13"/>
  <c r="G398" i="13"/>
  <c r="D398" i="13"/>
  <c r="C398" i="13"/>
  <c r="O399" i="13"/>
  <c r="P399" i="13"/>
  <c r="Q399" i="13"/>
  <c r="M399" i="13"/>
  <c r="E402" i="13"/>
  <c r="F402" i="13"/>
  <c r="C402" i="13"/>
  <c r="G402" i="13"/>
  <c r="D402" i="13"/>
  <c r="O403" i="13"/>
  <c r="P403" i="13"/>
  <c r="Q403" i="13"/>
  <c r="M403" i="13"/>
  <c r="E406" i="13"/>
  <c r="F406" i="13"/>
  <c r="G406" i="13"/>
  <c r="D406" i="13"/>
  <c r="C406" i="13"/>
  <c r="O407" i="13"/>
  <c r="P407" i="13"/>
  <c r="Q407" i="13"/>
  <c r="M407" i="13"/>
  <c r="E410" i="13"/>
  <c r="F410" i="13"/>
  <c r="C410" i="13"/>
  <c r="G410" i="13"/>
  <c r="D410" i="13"/>
  <c r="O411" i="13"/>
  <c r="P411" i="13"/>
  <c r="Q411" i="13"/>
  <c r="M411" i="13"/>
  <c r="E414" i="13"/>
  <c r="F414" i="13"/>
  <c r="D414" i="13"/>
  <c r="C414" i="13"/>
  <c r="G414" i="13"/>
  <c r="O415" i="13"/>
  <c r="P415" i="13"/>
  <c r="Q415" i="13"/>
  <c r="M415" i="13"/>
  <c r="E418" i="13"/>
  <c r="F418" i="13"/>
  <c r="C418" i="13"/>
  <c r="G418" i="13"/>
  <c r="D418" i="13"/>
  <c r="O419" i="13"/>
  <c r="Q419" i="13"/>
  <c r="P419" i="13"/>
  <c r="M419" i="13"/>
  <c r="E422" i="13"/>
  <c r="F422" i="13"/>
  <c r="D422" i="13"/>
  <c r="C422" i="13"/>
  <c r="G422" i="13"/>
  <c r="Q423" i="13"/>
  <c r="M423" i="13"/>
  <c r="O423" i="13"/>
  <c r="P423" i="13"/>
  <c r="E426" i="13"/>
  <c r="F426" i="13"/>
  <c r="G426" i="13"/>
  <c r="C426" i="13"/>
  <c r="D426" i="13"/>
  <c r="Q427" i="13"/>
  <c r="O427" i="13"/>
  <c r="P427" i="13"/>
  <c r="M427" i="13"/>
  <c r="E430" i="13"/>
  <c r="F430" i="13"/>
  <c r="D430" i="13"/>
  <c r="C430" i="13"/>
  <c r="G430" i="13"/>
  <c r="O431" i="13"/>
  <c r="P431" i="13"/>
  <c r="Q431" i="13"/>
  <c r="M431" i="13"/>
  <c r="E434" i="13"/>
  <c r="F434" i="13"/>
  <c r="C434" i="13"/>
  <c r="G434" i="13"/>
  <c r="D434" i="13"/>
  <c r="M435" i="13"/>
  <c r="O435" i="13"/>
  <c r="P435" i="13"/>
  <c r="Q435" i="13"/>
  <c r="E438" i="13"/>
  <c r="F438" i="13"/>
  <c r="G438" i="13"/>
  <c r="D438" i="13"/>
  <c r="C438" i="13"/>
  <c r="M439" i="13"/>
  <c r="O439" i="13"/>
  <c r="P439" i="13"/>
  <c r="Q439" i="13"/>
  <c r="E442" i="13"/>
  <c r="C442" i="13"/>
  <c r="F442" i="13"/>
  <c r="G442" i="13"/>
  <c r="D442" i="13"/>
  <c r="M443" i="13"/>
  <c r="O443" i="13"/>
  <c r="P443" i="13"/>
  <c r="Q443" i="13"/>
  <c r="M28" i="13"/>
  <c r="O28" i="13"/>
  <c r="P28" i="13"/>
  <c r="Q28" i="13"/>
  <c r="M32" i="13"/>
  <c r="O32" i="13"/>
  <c r="P32" i="13"/>
  <c r="Q32" i="13"/>
  <c r="G39" i="13"/>
  <c r="E39" i="13"/>
  <c r="F39" i="13"/>
  <c r="D39" i="13"/>
  <c r="C39" i="13"/>
  <c r="M56" i="13"/>
  <c r="P56" i="13"/>
  <c r="Q56" i="13"/>
  <c r="O56" i="13"/>
  <c r="G59" i="13"/>
  <c r="E59" i="13"/>
  <c r="F59" i="13"/>
  <c r="C59" i="13"/>
  <c r="D59" i="13"/>
  <c r="M64" i="13"/>
  <c r="P64" i="13"/>
  <c r="Q64" i="13"/>
  <c r="O64" i="13"/>
  <c r="M68" i="13"/>
  <c r="P68" i="13"/>
  <c r="Q68" i="13"/>
  <c r="O68" i="13"/>
  <c r="M76" i="13"/>
  <c r="P76" i="13"/>
  <c r="Q76" i="13"/>
  <c r="O76" i="13"/>
  <c r="P88" i="13"/>
  <c r="Q88" i="13"/>
  <c r="M88" i="13"/>
  <c r="O88" i="13"/>
  <c r="P92" i="13"/>
  <c r="Q92" i="13"/>
  <c r="M92" i="13"/>
  <c r="O92" i="13"/>
  <c r="E95" i="13"/>
  <c r="F95" i="13"/>
  <c r="G95" i="13"/>
  <c r="D95" i="13"/>
  <c r="C95" i="13"/>
  <c r="P96" i="13"/>
  <c r="Q96" i="13"/>
  <c r="M96" i="13"/>
  <c r="O96" i="13"/>
  <c r="P100" i="13"/>
  <c r="Q100" i="13"/>
  <c r="M100" i="13"/>
  <c r="O100" i="13"/>
  <c r="P104" i="13"/>
  <c r="Q104" i="13"/>
  <c r="M104" i="13"/>
  <c r="O104" i="13"/>
  <c r="P116" i="13"/>
  <c r="Q116" i="13"/>
  <c r="M116" i="13"/>
  <c r="O116" i="13"/>
  <c r="E123" i="13"/>
  <c r="F123" i="13"/>
  <c r="G123" i="13"/>
  <c r="C123" i="13"/>
  <c r="D123" i="13"/>
  <c r="E127" i="13"/>
  <c r="F127" i="13"/>
  <c r="G127" i="13"/>
  <c r="D127" i="13"/>
  <c r="C127" i="13"/>
  <c r="P128" i="13"/>
  <c r="Q128" i="13"/>
  <c r="M128" i="13"/>
  <c r="O128" i="13"/>
  <c r="P140" i="13"/>
  <c r="Q140" i="13"/>
  <c r="M140" i="13"/>
  <c r="O140" i="13"/>
  <c r="P144" i="13"/>
  <c r="Q144" i="13"/>
  <c r="M144" i="13"/>
  <c r="O144" i="13"/>
  <c r="P148" i="13"/>
  <c r="Q148" i="13"/>
  <c r="M148" i="13"/>
  <c r="O148" i="13"/>
  <c r="P152" i="13"/>
  <c r="Q152" i="13"/>
  <c r="M152" i="13"/>
  <c r="O152" i="13"/>
  <c r="E155" i="13"/>
  <c r="F155" i="13"/>
  <c r="G155" i="13"/>
  <c r="C155" i="13"/>
  <c r="D155" i="13"/>
  <c r="P156" i="13"/>
  <c r="Q156" i="13"/>
  <c r="M156" i="13"/>
  <c r="O156" i="13"/>
  <c r="P180" i="13"/>
  <c r="Q180" i="13"/>
  <c r="M180" i="13"/>
  <c r="O180" i="13"/>
  <c r="O188" i="13"/>
  <c r="P188" i="13"/>
  <c r="Q188" i="13"/>
  <c r="M188" i="13"/>
  <c r="O192" i="13"/>
  <c r="P192" i="13"/>
  <c r="Q192" i="13"/>
  <c r="M192" i="13"/>
  <c r="E219" i="13"/>
  <c r="G219" i="13"/>
  <c r="F219" i="13"/>
  <c r="C219" i="13"/>
  <c r="D219" i="13"/>
  <c r="O224" i="13"/>
  <c r="P224" i="13"/>
  <c r="Q224" i="13"/>
  <c r="M224" i="13"/>
  <c r="O228" i="13"/>
  <c r="P228" i="13"/>
  <c r="Q228" i="13"/>
  <c r="M228" i="13"/>
  <c r="E231" i="13"/>
  <c r="G231" i="13"/>
  <c r="F231" i="13"/>
  <c r="D231" i="13"/>
  <c r="C231" i="13"/>
  <c r="E247" i="13"/>
  <c r="G247" i="13"/>
  <c r="F247" i="13"/>
  <c r="D247" i="13"/>
  <c r="C247" i="13"/>
  <c r="O248" i="13"/>
  <c r="P248" i="13"/>
  <c r="Q248" i="13"/>
  <c r="M248" i="13"/>
  <c r="O252" i="13"/>
  <c r="P252" i="13"/>
  <c r="Q252" i="13"/>
  <c r="M252" i="13"/>
  <c r="O256" i="13"/>
  <c r="P256" i="13"/>
  <c r="Q256" i="13"/>
  <c r="M256" i="13"/>
  <c r="E263" i="13"/>
  <c r="G263" i="13"/>
  <c r="F263" i="13"/>
  <c r="D263" i="13"/>
  <c r="C263" i="13"/>
  <c r="O272" i="13"/>
  <c r="P272" i="13"/>
  <c r="M272" i="13"/>
  <c r="Q272" i="13"/>
  <c r="E279" i="13"/>
  <c r="G279" i="13"/>
  <c r="F279" i="13"/>
  <c r="D279" i="13"/>
  <c r="C279" i="13"/>
  <c r="O280" i="13"/>
  <c r="P280" i="13"/>
  <c r="M280" i="13"/>
  <c r="Q280" i="13"/>
  <c r="E283" i="13"/>
  <c r="G283" i="13"/>
  <c r="F283" i="13"/>
  <c r="C283" i="13"/>
  <c r="D283" i="13"/>
  <c r="O284" i="13"/>
  <c r="P284" i="13"/>
  <c r="M284" i="13"/>
  <c r="Q284" i="13"/>
  <c r="E291" i="13"/>
  <c r="G291" i="13"/>
  <c r="F291" i="13"/>
  <c r="D291" i="13"/>
  <c r="C291" i="13"/>
  <c r="E295" i="13"/>
  <c r="F295" i="13"/>
  <c r="G295" i="13"/>
  <c r="D295" i="13"/>
  <c r="C295" i="13"/>
  <c r="E311" i="13"/>
  <c r="F311" i="13"/>
  <c r="D311" i="13"/>
  <c r="C311" i="13"/>
  <c r="G311" i="13"/>
  <c r="P312" i="13"/>
  <c r="Q312" i="13"/>
  <c r="M312" i="13"/>
  <c r="O312" i="13"/>
  <c r="E315" i="13"/>
  <c r="F315" i="13"/>
  <c r="G315" i="13"/>
  <c r="C315" i="13"/>
  <c r="D315" i="13"/>
  <c r="O320" i="13"/>
  <c r="P320" i="13"/>
  <c r="Q320" i="13"/>
  <c r="M320" i="13"/>
  <c r="F327" i="13"/>
  <c r="E327" i="13"/>
  <c r="G327" i="13"/>
  <c r="D327" i="13"/>
  <c r="C327" i="13"/>
  <c r="M328" i="13"/>
  <c r="O328" i="13"/>
  <c r="P328" i="13"/>
  <c r="Q328" i="13"/>
  <c r="G331" i="13"/>
  <c r="E331" i="13"/>
  <c r="F331" i="13"/>
  <c r="D331" i="13"/>
  <c r="C331" i="13"/>
  <c r="M336" i="13"/>
  <c r="O336" i="13"/>
  <c r="P336" i="13"/>
  <c r="Q336" i="13"/>
  <c r="G339" i="13"/>
  <c r="E339" i="13"/>
  <c r="F339" i="13"/>
  <c r="C339" i="13"/>
  <c r="D339" i="13"/>
  <c r="M344" i="13"/>
  <c r="O344" i="13"/>
  <c r="P344" i="13"/>
  <c r="Q344" i="13"/>
  <c r="G367" i="13"/>
  <c r="E367" i="13"/>
  <c r="F367" i="13"/>
  <c r="D367" i="13"/>
  <c r="C367" i="13"/>
  <c r="G375" i="13"/>
  <c r="D375" i="13"/>
  <c r="C375" i="13"/>
  <c r="E375" i="13"/>
  <c r="F375" i="13"/>
  <c r="G379" i="13"/>
  <c r="E379" i="13"/>
  <c r="F379" i="13"/>
  <c r="C379" i="13"/>
  <c r="D379" i="13"/>
  <c r="M384" i="13"/>
  <c r="O384" i="13"/>
  <c r="P384" i="13"/>
  <c r="Q384" i="13"/>
  <c r="G387" i="13"/>
  <c r="F387" i="13"/>
  <c r="D387" i="13"/>
  <c r="E387" i="13"/>
  <c r="C387" i="13"/>
  <c r="M388" i="13"/>
  <c r="O388" i="13"/>
  <c r="Q388" i="13"/>
  <c r="P388" i="13"/>
  <c r="M396" i="13"/>
  <c r="O396" i="13"/>
  <c r="Q396" i="13"/>
  <c r="P396" i="13"/>
  <c r="G411" i="13"/>
  <c r="E411" i="13"/>
  <c r="F411" i="13"/>
  <c r="C411" i="13"/>
  <c r="D411" i="13"/>
  <c r="O428" i="13"/>
  <c r="Q428" i="13"/>
  <c r="M428" i="13"/>
  <c r="P428" i="13"/>
  <c r="Q432" i="13"/>
  <c r="M432" i="13"/>
  <c r="O432" i="13"/>
  <c r="P432" i="13"/>
  <c r="E439" i="13"/>
  <c r="F439" i="13"/>
  <c r="D439" i="13"/>
  <c r="C439" i="13"/>
  <c r="G439" i="13"/>
  <c r="Q440" i="13"/>
  <c r="M440" i="13"/>
  <c r="O440" i="13"/>
  <c r="P440" i="13"/>
  <c r="E443" i="13"/>
  <c r="F443" i="13"/>
  <c r="G443" i="13"/>
  <c r="C443" i="13"/>
  <c r="D443" i="13"/>
  <c r="V15" i="13"/>
  <c r="U15" i="13"/>
  <c r="T15" i="13"/>
  <c r="S15" i="13"/>
  <c r="R15" i="13"/>
  <c r="I18" i="13"/>
  <c r="J18" i="13"/>
  <c r="K18" i="13"/>
  <c r="L18" i="13"/>
  <c r="H18" i="13"/>
  <c r="R19" i="13"/>
  <c r="S19" i="13"/>
  <c r="U19" i="13"/>
  <c r="T19" i="13"/>
  <c r="V19" i="13"/>
  <c r="I22" i="13"/>
  <c r="J22" i="13"/>
  <c r="K22" i="13"/>
  <c r="L22" i="13"/>
  <c r="H22" i="13"/>
  <c r="R23" i="13"/>
  <c r="S23" i="13"/>
  <c r="U23" i="13"/>
  <c r="T23" i="13"/>
  <c r="V23" i="13"/>
  <c r="I26" i="13"/>
  <c r="J26" i="13"/>
  <c r="K26" i="13"/>
  <c r="L26" i="13"/>
  <c r="H26" i="13"/>
  <c r="R27" i="13"/>
  <c r="S27" i="13"/>
  <c r="U27" i="13"/>
  <c r="T27" i="13"/>
  <c r="V27" i="13"/>
  <c r="I30" i="13"/>
  <c r="J30" i="13"/>
  <c r="K30" i="13"/>
  <c r="L30" i="13"/>
  <c r="H30" i="13"/>
  <c r="R31" i="13"/>
  <c r="S31" i="13"/>
  <c r="U31" i="13"/>
  <c r="T31" i="13"/>
  <c r="V31" i="13"/>
  <c r="I34" i="13"/>
  <c r="J34" i="13"/>
  <c r="K34" i="13"/>
  <c r="L34" i="13"/>
  <c r="H34" i="13"/>
  <c r="R35" i="13"/>
  <c r="S35" i="13"/>
  <c r="U35" i="13"/>
  <c r="T35" i="13"/>
  <c r="V35" i="13"/>
  <c r="I38" i="13"/>
  <c r="J38" i="13"/>
  <c r="K38" i="13"/>
  <c r="L38" i="13"/>
  <c r="H38" i="13"/>
  <c r="R39" i="13"/>
  <c r="S39" i="13"/>
  <c r="U39" i="13"/>
  <c r="T39" i="13"/>
  <c r="V39" i="13"/>
  <c r="I42" i="13"/>
  <c r="K42" i="13"/>
  <c r="L42" i="13"/>
  <c r="J42" i="13"/>
  <c r="H42" i="13"/>
  <c r="R43" i="13"/>
  <c r="S43" i="13"/>
  <c r="U43" i="13"/>
  <c r="T43" i="13"/>
  <c r="V43" i="13"/>
  <c r="I46" i="13"/>
  <c r="L46" i="13"/>
  <c r="K46" i="13"/>
  <c r="H46" i="13"/>
  <c r="J46" i="13"/>
  <c r="R47" i="13"/>
  <c r="S47" i="13"/>
  <c r="U47" i="13"/>
  <c r="V47" i="13"/>
  <c r="T47" i="13"/>
  <c r="I50" i="13"/>
  <c r="L50" i="13"/>
  <c r="H50" i="13"/>
  <c r="J50" i="13"/>
  <c r="K50" i="13"/>
  <c r="R51" i="13"/>
  <c r="S51" i="13"/>
  <c r="U51" i="13"/>
  <c r="T51" i="13"/>
  <c r="V51" i="13"/>
  <c r="I54" i="13"/>
  <c r="L54" i="13"/>
  <c r="K54" i="13"/>
  <c r="H54" i="13"/>
  <c r="J54" i="13"/>
  <c r="R55" i="13"/>
  <c r="S55" i="13"/>
  <c r="U55" i="13"/>
  <c r="V55" i="13"/>
  <c r="T55" i="13"/>
  <c r="I58" i="13"/>
  <c r="L58" i="13"/>
  <c r="H58" i="13"/>
  <c r="J58" i="13"/>
  <c r="K58" i="13"/>
  <c r="R59" i="13"/>
  <c r="S59" i="13"/>
  <c r="U59" i="13"/>
  <c r="T59" i="13"/>
  <c r="V59" i="13"/>
  <c r="I62" i="13"/>
  <c r="L62" i="13"/>
  <c r="K62" i="13"/>
  <c r="H62" i="13"/>
  <c r="J62" i="13"/>
  <c r="R63" i="13"/>
  <c r="S63" i="13"/>
  <c r="U63" i="13"/>
  <c r="V63" i="13"/>
  <c r="T63" i="13"/>
  <c r="I66" i="13"/>
  <c r="L66" i="13"/>
  <c r="H66" i="13"/>
  <c r="J66" i="13"/>
  <c r="K66" i="13"/>
  <c r="R67" i="13"/>
  <c r="S67" i="13"/>
  <c r="U67" i="13"/>
  <c r="T67" i="13"/>
  <c r="V67" i="13"/>
  <c r="I70" i="13"/>
  <c r="L70" i="13"/>
  <c r="K70" i="13"/>
  <c r="H70" i="13"/>
  <c r="J70" i="13"/>
  <c r="R71" i="13"/>
  <c r="S71" i="13"/>
  <c r="U71" i="13"/>
  <c r="V71" i="13"/>
  <c r="T71" i="13"/>
  <c r="I74" i="13"/>
  <c r="L74" i="13"/>
  <c r="H74" i="13"/>
  <c r="J74" i="13"/>
  <c r="K74" i="13"/>
  <c r="R75" i="13"/>
  <c r="S75" i="13"/>
  <c r="U75" i="13"/>
  <c r="T75" i="13"/>
  <c r="V75" i="13"/>
  <c r="I78" i="13"/>
  <c r="L78" i="13"/>
  <c r="K78" i="13"/>
  <c r="H78" i="13"/>
  <c r="J78" i="13"/>
  <c r="R79" i="13"/>
  <c r="S79" i="13"/>
  <c r="U79" i="13"/>
  <c r="V79" i="13"/>
  <c r="T79" i="13"/>
  <c r="L82" i="13"/>
  <c r="H82" i="13"/>
  <c r="J82" i="13"/>
  <c r="I82" i="13"/>
  <c r="K82" i="13"/>
  <c r="R83" i="13"/>
  <c r="S83" i="13"/>
  <c r="T83" i="13"/>
  <c r="U83" i="13"/>
  <c r="V83" i="13"/>
  <c r="L86" i="13"/>
  <c r="H86" i="13"/>
  <c r="J86" i="13"/>
  <c r="I86" i="13"/>
  <c r="K86" i="13"/>
  <c r="R87" i="13"/>
  <c r="S87" i="13"/>
  <c r="T87" i="13"/>
  <c r="U87" i="13"/>
  <c r="V87" i="13"/>
  <c r="L90" i="13"/>
  <c r="H90" i="13"/>
  <c r="J90" i="13"/>
  <c r="I90" i="13"/>
  <c r="K90" i="13"/>
  <c r="R91" i="13"/>
  <c r="S91" i="13"/>
  <c r="T91" i="13"/>
  <c r="U91" i="13"/>
  <c r="V91" i="13"/>
  <c r="L94" i="13"/>
  <c r="H94" i="13"/>
  <c r="J94" i="13"/>
  <c r="I94" i="13"/>
  <c r="K94" i="13"/>
  <c r="R95" i="13"/>
  <c r="S95" i="13"/>
  <c r="T95" i="13"/>
  <c r="U95" i="13"/>
  <c r="V95" i="13"/>
  <c r="L98" i="13"/>
  <c r="H98" i="13"/>
  <c r="J98" i="13"/>
  <c r="I98" i="13"/>
  <c r="K98" i="13"/>
  <c r="R99" i="13"/>
  <c r="S99" i="13"/>
  <c r="T99" i="13"/>
  <c r="U99" i="13"/>
  <c r="V99" i="13"/>
  <c r="L102" i="13"/>
  <c r="H102" i="13"/>
  <c r="J102" i="13"/>
  <c r="I102" i="13"/>
  <c r="K102" i="13"/>
  <c r="R103" i="13"/>
  <c r="S103" i="13"/>
  <c r="T103" i="13"/>
  <c r="U103" i="13"/>
  <c r="V103" i="13"/>
  <c r="L106" i="13"/>
  <c r="H106" i="13"/>
  <c r="J106" i="13"/>
  <c r="I106" i="13"/>
  <c r="K106" i="13"/>
  <c r="R107" i="13"/>
  <c r="S107" i="13"/>
  <c r="T107" i="13"/>
  <c r="U107" i="13"/>
  <c r="V107" i="13"/>
  <c r="L110" i="13"/>
  <c r="H110" i="13"/>
  <c r="J110" i="13"/>
  <c r="I110" i="13"/>
  <c r="K110" i="13"/>
  <c r="R111" i="13"/>
  <c r="S111" i="13"/>
  <c r="T111" i="13"/>
  <c r="U111" i="13"/>
  <c r="V111" i="13"/>
  <c r="L114" i="13"/>
  <c r="H114" i="13"/>
  <c r="J114" i="13"/>
  <c r="I114" i="13"/>
  <c r="K114" i="13"/>
  <c r="R115" i="13"/>
  <c r="S115" i="13"/>
  <c r="T115" i="13"/>
  <c r="U115" i="13"/>
  <c r="V115" i="13"/>
  <c r="L118" i="13"/>
  <c r="H118" i="13"/>
  <c r="J118" i="13"/>
  <c r="I118" i="13"/>
  <c r="K118" i="13"/>
  <c r="R119" i="13"/>
  <c r="S119" i="13"/>
  <c r="T119" i="13"/>
  <c r="U119" i="13"/>
  <c r="V119" i="13"/>
  <c r="L122" i="13"/>
  <c r="H122" i="13"/>
  <c r="J122" i="13"/>
  <c r="I122" i="13"/>
  <c r="K122" i="13"/>
  <c r="R123" i="13"/>
  <c r="S123" i="13"/>
  <c r="T123" i="13"/>
  <c r="U123" i="13"/>
  <c r="V123" i="13"/>
  <c r="L126" i="13"/>
  <c r="H126" i="13"/>
  <c r="J126" i="13"/>
  <c r="I126" i="13"/>
  <c r="K126" i="13"/>
  <c r="R127" i="13"/>
  <c r="S127" i="13"/>
  <c r="T127" i="13"/>
  <c r="U127" i="13"/>
  <c r="V127" i="13"/>
  <c r="L130" i="13"/>
  <c r="H130" i="13"/>
  <c r="J130" i="13"/>
  <c r="I130" i="13"/>
  <c r="K130" i="13"/>
  <c r="R131" i="13"/>
  <c r="S131" i="13"/>
  <c r="T131" i="13"/>
  <c r="U131" i="13"/>
  <c r="V131" i="13"/>
  <c r="L134" i="13"/>
  <c r="H134" i="13"/>
  <c r="J134" i="13"/>
  <c r="I134" i="13"/>
  <c r="K134" i="13"/>
  <c r="R135" i="13"/>
  <c r="S135" i="13"/>
  <c r="T135" i="13"/>
  <c r="U135" i="13"/>
  <c r="V135" i="13"/>
  <c r="L138" i="13"/>
  <c r="H138" i="13"/>
  <c r="J138" i="13"/>
  <c r="I138" i="13"/>
  <c r="K138" i="13"/>
  <c r="R139" i="13"/>
  <c r="S139" i="13"/>
  <c r="T139" i="13"/>
  <c r="U139" i="13"/>
  <c r="V139" i="13"/>
  <c r="L142" i="13"/>
  <c r="H142" i="13"/>
  <c r="J142" i="13"/>
  <c r="I142" i="13"/>
  <c r="K142" i="13"/>
  <c r="R143" i="13"/>
  <c r="S143" i="13"/>
  <c r="T143" i="13"/>
  <c r="U143" i="13"/>
  <c r="V143" i="13"/>
  <c r="L146" i="13"/>
  <c r="H146" i="13"/>
  <c r="J146" i="13"/>
  <c r="I146" i="13"/>
  <c r="K146" i="13"/>
  <c r="R147" i="13"/>
  <c r="S147" i="13"/>
  <c r="T147" i="13"/>
  <c r="U147" i="13"/>
  <c r="V147" i="13"/>
  <c r="L150" i="13"/>
  <c r="H150" i="13"/>
  <c r="J150" i="13"/>
  <c r="I150" i="13"/>
  <c r="K150" i="13"/>
  <c r="R151" i="13"/>
  <c r="S151" i="13"/>
  <c r="T151" i="13"/>
  <c r="U151" i="13"/>
  <c r="V151" i="13"/>
  <c r="L154" i="13"/>
  <c r="H154" i="13"/>
  <c r="J154" i="13"/>
  <c r="I154" i="13"/>
  <c r="K154" i="13"/>
  <c r="R155" i="13"/>
  <c r="S155" i="13"/>
  <c r="T155" i="13"/>
  <c r="U155" i="13"/>
  <c r="V155" i="13"/>
  <c r="L158" i="13"/>
  <c r="H158" i="13"/>
  <c r="J158" i="13"/>
  <c r="I158" i="13"/>
  <c r="K158" i="13"/>
  <c r="R159" i="13"/>
  <c r="S159" i="13"/>
  <c r="U159" i="13"/>
  <c r="V159" i="13"/>
  <c r="T159" i="13"/>
  <c r="L162" i="13"/>
  <c r="H162" i="13"/>
  <c r="J162" i="13"/>
  <c r="I162" i="13"/>
  <c r="K162" i="13"/>
  <c r="R163" i="13"/>
  <c r="S163" i="13"/>
  <c r="U163" i="13"/>
  <c r="V163" i="13"/>
  <c r="T163" i="13"/>
  <c r="L166" i="13"/>
  <c r="H166" i="13"/>
  <c r="J166" i="13"/>
  <c r="I166" i="13"/>
  <c r="K166" i="13"/>
  <c r="R167" i="13"/>
  <c r="S167" i="13"/>
  <c r="U167" i="13"/>
  <c r="V167" i="13"/>
  <c r="T167" i="13"/>
  <c r="L170" i="13"/>
  <c r="H170" i="13"/>
  <c r="J170" i="13"/>
  <c r="I170" i="13"/>
  <c r="K170" i="13"/>
  <c r="R171" i="13"/>
  <c r="S171" i="13"/>
  <c r="U171" i="13"/>
  <c r="V171" i="13"/>
  <c r="T171" i="13"/>
  <c r="L174" i="13"/>
  <c r="H174" i="13"/>
  <c r="J174" i="13"/>
  <c r="K174" i="13"/>
  <c r="I174" i="13"/>
  <c r="R175" i="13"/>
  <c r="S175" i="13"/>
  <c r="U175" i="13"/>
  <c r="V175" i="13"/>
  <c r="T175" i="13"/>
  <c r="L178" i="13"/>
  <c r="H178" i="13"/>
  <c r="J178" i="13"/>
  <c r="I178" i="13"/>
  <c r="K178" i="13"/>
  <c r="R179" i="13"/>
  <c r="S179" i="13"/>
  <c r="U179" i="13"/>
  <c r="V179" i="13"/>
  <c r="T179" i="13"/>
  <c r="H182" i="13"/>
  <c r="J182" i="13"/>
  <c r="K182" i="13"/>
  <c r="L182" i="13"/>
  <c r="I182" i="13"/>
  <c r="S183" i="13"/>
  <c r="U183" i="13"/>
  <c r="V183" i="13"/>
  <c r="T183" i="13"/>
  <c r="R183" i="13"/>
  <c r="K186" i="13"/>
  <c r="L186" i="13"/>
  <c r="I186" i="13"/>
  <c r="H186" i="13"/>
  <c r="J186" i="13"/>
  <c r="R187" i="13"/>
  <c r="S187" i="13"/>
  <c r="T187" i="13"/>
  <c r="U187" i="13"/>
  <c r="V187" i="13"/>
  <c r="K190" i="13"/>
  <c r="L190" i="13"/>
  <c r="I190" i="13"/>
  <c r="H190" i="13"/>
  <c r="J190" i="13"/>
  <c r="R191" i="13"/>
  <c r="S191" i="13"/>
  <c r="T191" i="13"/>
  <c r="U191" i="13"/>
  <c r="V191" i="13"/>
  <c r="K194" i="13"/>
  <c r="L194" i="13"/>
  <c r="I194" i="13"/>
  <c r="H194" i="13"/>
  <c r="J194" i="13"/>
  <c r="R195" i="13"/>
  <c r="S195" i="13"/>
  <c r="T195" i="13"/>
  <c r="U195" i="13"/>
  <c r="V195" i="13"/>
  <c r="K198" i="13"/>
  <c r="L198" i="13"/>
  <c r="I198" i="13"/>
  <c r="J198" i="13"/>
  <c r="H198" i="13"/>
  <c r="R199" i="13"/>
  <c r="S199" i="13"/>
  <c r="T199" i="13"/>
  <c r="U199" i="13"/>
  <c r="V199" i="13"/>
  <c r="K202" i="13"/>
  <c r="L202" i="13"/>
  <c r="I202" i="13"/>
  <c r="H202" i="13"/>
  <c r="J202" i="13"/>
  <c r="R203" i="13"/>
  <c r="S203" i="13"/>
  <c r="T203" i="13"/>
  <c r="U203" i="13"/>
  <c r="V203" i="13"/>
  <c r="K206" i="13"/>
  <c r="L206" i="13"/>
  <c r="I206" i="13"/>
  <c r="H206" i="13"/>
  <c r="J206" i="13"/>
  <c r="R207" i="13"/>
  <c r="S207" i="13"/>
  <c r="T207" i="13"/>
  <c r="U207" i="13"/>
  <c r="V207" i="13"/>
  <c r="K210" i="13"/>
  <c r="L210" i="13"/>
  <c r="I210" i="13"/>
  <c r="H210" i="13"/>
  <c r="J210" i="13"/>
  <c r="R211" i="13"/>
  <c r="S211" i="13"/>
  <c r="T211" i="13"/>
  <c r="U211" i="13"/>
  <c r="V211" i="13"/>
  <c r="K214" i="13"/>
  <c r="L214" i="13"/>
  <c r="I214" i="13"/>
  <c r="J214" i="13"/>
  <c r="H214" i="13"/>
  <c r="R215" i="13"/>
  <c r="S215" i="13"/>
  <c r="T215" i="13"/>
  <c r="U215" i="13"/>
  <c r="V215" i="13"/>
  <c r="K218" i="13"/>
  <c r="L218" i="13"/>
  <c r="I218" i="13"/>
  <c r="H218" i="13"/>
  <c r="J218" i="13"/>
  <c r="R219" i="13"/>
  <c r="S219" i="13"/>
  <c r="T219" i="13"/>
  <c r="U219" i="13"/>
  <c r="V219" i="13"/>
  <c r="K222" i="13"/>
  <c r="L222" i="13"/>
  <c r="I222" i="13"/>
  <c r="H222" i="13"/>
  <c r="J222" i="13"/>
  <c r="R223" i="13"/>
  <c r="S223" i="13"/>
  <c r="T223" i="13"/>
  <c r="U223" i="13"/>
  <c r="V223" i="13"/>
  <c r="K226" i="13"/>
  <c r="L226" i="13"/>
  <c r="I226" i="13"/>
  <c r="H226" i="13"/>
  <c r="J226" i="13"/>
  <c r="R227" i="13"/>
  <c r="S227" i="13"/>
  <c r="T227" i="13"/>
  <c r="U227" i="13"/>
  <c r="V227" i="13"/>
  <c r="K230" i="13"/>
  <c r="L230" i="13"/>
  <c r="I230" i="13"/>
  <c r="J230" i="13"/>
  <c r="H230" i="13"/>
  <c r="R231" i="13"/>
  <c r="S231" i="13"/>
  <c r="T231" i="13"/>
  <c r="U231" i="13"/>
  <c r="V231" i="13"/>
  <c r="K234" i="13"/>
  <c r="L234" i="13"/>
  <c r="I234" i="13"/>
  <c r="H234" i="13"/>
  <c r="J234" i="13"/>
  <c r="R235" i="13"/>
  <c r="S235" i="13"/>
  <c r="T235" i="13"/>
  <c r="U235" i="13"/>
  <c r="V235" i="13"/>
  <c r="K238" i="13"/>
  <c r="L238" i="13"/>
  <c r="I238" i="13"/>
  <c r="H238" i="13"/>
  <c r="J238" i="13"/>
  <c r="R239" i="13"/>
  <c r="S239" i="13"/>
  <c r="T239" i="13"/>
  <c r="U239" i="13"/>
  <c r="V239" i="13"/>
  <c r="K242" i="13"/>
  <c r="L242" i="13"/>
  <c r="I242" i="13"/>
  <c r="H242" i="13"/>
  <c r="J242" i="13"/>
  <c r="R243" i="13"/>
  <c r="S243" i="13"/>
  <c r="T243" i="13"/>
  <c r="U243" i="13"/>
  <c r="V243" i="13"/>
  <c r="K246" i="13"/>
  <c r="L246" i="13"/>
  <c r="I246" i="13"/>
  <c r="J246" i="13"/>
  <c r="H246" i="13"/>
  <c r="R247" i="13"/>
  <c r="S247" i="13"/>
  <c r="T247" i="13"/>
  <c r="U247" i="13"/>
  <c r="V247" i="13"/>
  <c r="K250" i="13"/>
  <c r="L250" i="13"/>
  <c r="I250" i="13"/>
  <c r="H250" i="13"/>
  <c r="J250" i="13"/>
  <c r="R251" i="13"/>
  <c r="S251" i="13"/>
  <c r="T251" i="13"/>
  <c r="U251" i="13"/>
  <c r="V251" i="13"/>
  <c r="K254" i="13"/>
  <c r="L254" i="13"/>
  <c r="I254" i="13"/>
  <c r="J254" i="13"/>
  <c r="H254" i="13"/>
  <c r="R255" i="13"/>
  <c r="S255" i="13"/>
  <c r="T255" i="13"/>
  <c r="U255" i="13"/>
  <c r="V255" i="13"/>
  <c r="K258" i="13"/>
  <c r="L258" i="13"/>
  <c r="I258" i="13"/>
  <c r="H258" i="13"/>
  <c r="J258" i="13"/>
  <c r="R259" i="13"/>
  <c r="S259" i="13"/>
  <c r="T259" i="13"/>
  <c r="U259" i="13"/>
  <c r="V259" i="13"/>
  <c r="K262" i="13"/>
  <c r="L262" i="13"/>
  <c r="I262" i="13"/>
  <c r="J262" i="13"/>
  <c r="H262" i="13"/>
  <c r="R263" i="13"/>
  <c r="S263" i="13"/>
  <c r="T263" i="13"/>
  <c r="U263" i="13"/>
  <c r="V263" i="13"/>
  <c r="K266" i="13"/>
  <c r="L266" i="13"/>
  <c r="I266" i="13"/>
  <c r="H266" i="13"/>
  <c r="J266" i="13"/>
  <c r="R267" i="13"/>
  <c r="S267" i="13"/>
  <c r="T267" i="13"/>
  <c r="U267" i="13"/>
  <c r="V267" i="13"/>
  <c r="K270" i="13"/>
  <c r="L270" i="13"/>
  <c r="I270" i="13"/>
  <c r="H270" i="13"/>
  <c r="J270" i="13"/>
  <c r="R271" i="13"/>
  <c r="T271" i="13"/>
  <c r="U271" i="13"/>
  <c r="S271" i="13"/>
  <c r="V271" i="13"/>
  <c r="K274" i="13"/>
  <c r="L274" i="13"/>
  <c r="I274" i="13"/>
  <c r="H274" i="13"/>
  <c r="J274" i="13"/>
  <c r="R275" i="13"/>
  <c r="T275" i="13"/>
  <c r="U275" i="13"/>
  <c r="S275" i="13"/>
  <c r="V275" i="13"/>
  <c r="K278" i="13"/>
  <c r="L278" i="13"/>
  <c r="I278" i="13"/>
  <c r="H278" i="13"/>
  <c r="J278" i="13"/>
  <c r="R279" i="13"/>
  <c r="T279" i="13"/>
  <c r="U279" i="13"/>
  <c r="S279" i="13"/>
  <c r="V279" i="13"/>
  <c r="K282" i="13"/>
  <c r="L282" i="13"/>
  <c r="I282" i="13"/>
  <c r="H282" i="13"/>
  <c r="J282" i="13"/>
  <c r="R283" i="13"/>
  <c r="T283" i="13"/>
  <c r="U283" i="13"/>
  <c r="S283" i="13"/>
  <c r="V283" i="13"/>
  <c r="K286" i="13"/>
  <c r="L286" i="13"/>
  <c r="I286" i="13"/>
  <c r="H286" i="13"/>
  <c r="J286" i="13"/>
  <c r="R287" i="13"/>
  <c r="T287" i="13"/>
  <c r="U287" i="13"/>
  <c r="V287" i="13"/>
  <c r="S287" i="13"/>
  <c r="K290" i="13"/>
  <c r="L290" i="13"/>
  <c r="I290" i="13"/>
  <c r="J290" i="13"/>
  <c r="H290" i="13"/>
  <c r="R291" i="13"/>
  <c r="T291" i="13"/>
  <c r="U291" i="13"/>
  <c r="S291" i="13"/>
  <c r="V291" i="13"/>
  <c r="K294" i="13"/>
  <c r="I294" i="13"/>
  <c r="J294" i="13"/>
  <c r="L294" i="13"/>
  <c r="H294" i="13"/>
  <c r="T295" i="13"/>
  <c r="U295" i="13"/>
  <c r="V295" i="13"/>
  <c r="R295" i="13"/>
  <c r="S295" i="13"/>
  <c r="H298" i="13"/>
  <c r="L298" i="13"/>
  <c r="I298" i="13"/>
  <c r="J298" i="13"/>
  <c r="K298" i="13"/>
  <c r="T299" i="13"/>
  <c r="U299" i="13"/>
  <c r="V299" i="13"/>
  <c r="S299" i="13"/>
  <c r="R299" i="13"/>
  <c r="H302" i="13"/>
  <c r="I302" i="13"/>
  <c r="J302" i="13"/>
  <c r="K302" i="13"/>
  <c r="L302" i="13"/>
  <c r="T303" i="13"/>
  <c r="U303" i="13"/>
  <c r="V303" i="13"/>
  <c r="R303" i="13"/>
  <c r="S303" i="13"/>
  <c r="H306" i="13"/>
  <c r="J306" i="13"/>
  <c r="K306" i="13"/>
  <c r="L306" i="13"/>
  <c r="I306" i="13"/>
  <c r="T307" i="13"/>
  <c r="U307" i="13"/>
  <c r="V307" i="13"/>
  <c r="R307" i="13"/>
  <c r="S307" i="13"/>
  <c r="H310" i="13"/>
  <c r="I310" i="13"/>
  <c r="J310" i="13"/>
  <c r="K310" i="13"/>
  <c r="L310" i="13"/>
  <c r="T311" i="13"/>
  <c r="U311" i="13"/>
  <c r="V311" i="13"/>
  <c r="R311" i="13"/>
  <c r="S311" i="13"/>
  <c r="H314" i="13"/>
  <c r="I314" i="13"/>
  <c r="J314" i="13"/>
  <c r="K314" i="13"/>
  <c r="L314" i="13"/>
  <c r="T315" i="13"/>
  <c r="U315" i="13"/>
  <c r="V315" i="13"/>
  <c r="R315" i="13"/>
  <c r="S315" i="13"/>
  <c r="H318" i="13"/>
  <c r="K318" i="13"/>
  <c r="L318" i="13"/>
  <c r="I318" i="13"/>
  <c r="J318" i="13"/>
  <c r="T319" i="13"/>
  <c r="U319" i="13"/>
  <c r="V319" i="13"/>
  <c r="R319" i="13"/>
  <c r="S319" i="13"/>
  <c r="H322" i="13"/>
  <c r="I322" i="13"/>
  <c r="J322" i="13"/>
  <c r="K322" i="13"/>
  <c r="L322" i="13"/>
  <c r="V323" i="13"/>
  <c r="R323" i="13"/>
  <c r="S323" i="13"/>
  <c r="T323" i="13"/>
  <c r="U323" i="13"/>
  <c r="H326" i="13"/>
  <c r="J326" i="13"/>
  <c r="K326" i="13"/>
  <c r="L326" i="13"/>
  <c r="I326" i="13"/>
  <c r="V327" i="13"/>
  <c r="S327" i="13"/>
  <c r="T327" i="13"/>
  <c r="U327" i="13"/>
  <c r="R327" i="13"/>
  <c r="I330" i="13"/>
  <c r="J330" i="13"/>
  <c r="K330" i="13"/>
  <c r="L330" i="13"/>
  <c r="H330" i="13"/>
  <c r="R331" i="13"/>
  <c r="S331" i="13"/>
  <c r="T331" i="13"/>
  <c r="U331" i="13"/>
  <c r="V331" i="13"/>
  <c r="I334" i="13"/>
  <c r="J334" i="13"/>
  <c r="K334" i="13"/>
  <c r="L334" i="13"/>
  <c r="H334" i="13"/>
  <c r="R335" i="13"/>
  <c r="S335" i="13"/>
  <c r="T335" i="13"/>
  <c r="U335" i="13"/>
  <c r="V335" i="13"/>
  <c r="I338" i="13"/>
  <c r="J338" i="13"/>
  <c r="K338" i="13"/>
  <c r="L338" i="13"/>
  <c r="H338" i="13"/>
  <c r="R339" i="13"/>
  <c r="S339" i="13"/>
  <c r="T339" i="13"/>
  <c r="U339" i="13"/>
  <c r="V339" i="13"/>
  <c r="I342" i="13"/>
  <c r="J342" i="13"/>
  <c r="K342" i="13"/>
  <c r="L342" i="13"/>
  <c r="H342" i="13"/>
  <c r="R343" i="13"/>
  <c r="S343" i="13"/>
  <c r="T343" i="13"/>
  <c r="U343" i="13"/>
  <c r="V343" i="13"/>
  <c r="I346" i="13"/>
  <c r="J346" i="13"/>
  <c r="K346" i="13"/>
  <c r="L346" i="13"/>
  <c r="H346" i="13"/>
  <c r="R347" i="13"/>
  <c r="S347" i="13"/>
  <c r="T347" i="13"/>
  <c r="U347" i="13"/>
  <c r="V347" i="13"/>
  <c r="I350" i="13"/>
  <c r="J350" i="13"/>
  <c r="K350" i="13"/>
  <c r="L350" i="13"/>
  <c r="H350" i="13"/>
  <c r="R351" i="13"/>
  <c r="S351" i="13"/>
  <c r="T351" i="13"/>
  <c r="U351" i="13"/>
  <c r="V351" i="13"/>
  <c r="I354" i="13"/>
  <c r="J354" i="13"/>
  <c r="K354" i="13"/>
  <c r="L354" i="13"/>
  <c r="H354" i="13"/>
  <c r="R355" i="13"/>
  <c r="S355" i="13"/>
  <c r="T355" i="13"/>
  <c r="U355" i="13"/>
  <c r="V355" i="13"/>
  <c r="I358" i="13"/>
  <c r="J358" i="13"/>
  <c r="K358" i="13"/>
  <c r="L358" i="13"/>
  <c r="H358" i="13"/>
  <c r="R359" i="13"/>
  <c r="S359" i="13"/>
  <c r="T359" i="13"/>
  <c r="U359" i="13"/>
  <c r="V359" i="13"/>
  <c r="I362" i="13"/>
  <c r="J362" i="13"/>
  <c r="K362" i="13"/>
  <c r="L362" i="13"/>
  <c r="H362" i="13"/>
  <c r="R363" i="13"/>
  <c r="S363" i="13"/>
  <c r="T363" i="13"/>
  <c r="U363" i="13"/>
  <c r="V363" i="13"/>
  <c r="I366" i="13"/>
  <c r="J366" i="13"/>
  <c r="K366" i="13"/>
  <c r="L366" i="13"/>
  <c r="H366" i="13"/>
  <c r="R367" i="13"/>
  <c r="S367" i="13"/>
  <c r="T367" i="13"/>
  <c r="U367" i="13"/>
  <c r="V367" i="13"/>
  <c r="I370" i="13"/>
  <c r="J370" i="13"/>
  <c r="K370" i="13"/>
  <c r="L370" i="13"/>
  <c r="H370" i="13"/>
  <c r="R371" i="13"/>
  <c r="S371" i="13"/>
  <c r="T371" i="13"/>
  <c r="U371" i="13"/>
  <c r="V371" i="13"/>
  <c r="I374" i="13"/>
  <c r="J374" i="13"/>
  <c r="K374" i="13"/>
  <c r="L374" i="13"/>
  <c r="H374" i="13"/>
  <c r="R375" i="13"/>
  <c r="S375" i="13"/>
  <c r="T375" i="13"/>
  <c r="U375" i="13"/>
  <c r="V375" i="13"/>
  <c r="I378" i="13"/>
  <c r="J378" i="13"/>
  <c r="K378" i="13"/>
  <c r="L378" i="13"/>
  <c r="H378" i="13"/>
  <c r="R379" i="13"/>
  <c r="S379" i="13"/>
  <c r="T379" i="13"/>
  <c r="U379" i="13"/>
  <c r="V379" i="13"/>
  <c r="I382" i="13"/>
  <c r="J382" i="13"/>
  <c r="K382" i="13"/>
  <c r="L382" i="13"/>
  <c r="H382" i="13"/>
  <c r="R383" i="13"/>
  <c r="S383" i="13"/>
  <c r="T383" i="13"/>
  <c r="U383" i="13"/>
  <c r="V383" i="13"/>
  <c r="I386" i="13"/>
  <c r="J386" i="13"/>
  <c r="K386" i="13"/>
  <c r="H386" i="13"/>
  <c r="L386" i="13"/>
  <c r="S387" i="13"/>
  <c r="T387" i="13"/>
  <c r="R387" i="13"/>
  <c r="U387" i="13"/>
  <c r="V387" i="13"/>
  <c r="I390" i="13"/>
  <c r="J390" i="13"/>
  <c r="K390" i="13"/>
  <c r="H390" i="13"/>
  <c r="L390" i="13"/>
  <c r="S391" i="13"/>
  <c r="T391" i="13"/>
  <c r="U391" i="13"/>
  <c r="V391" i="13"/>
  <c r="R391" i="13"/>
  <c r="I394" i="13"/>
  <c r="J394" i="13"/>
  <c r="K394" i="13"/>
  <c r="H394" i="13"/>
  <c r="L394" i="13"/>
  <c r="S395" i="13"/>
  <c r="T395" i="13"/>
  <c r="R395" i="13"/>
  <c r="U395" i="13"/>
  <c r="V395" i="13"/>
  <c r="I398" i="13"/>
  <c r="J398" i="13"/>
  <c r="K398" i="13"/>
  <c r="H398" i="13"/>
  <c r="L398" i="13"/>
  <c r="S399" i="13"/>
  <c r="T399" i="13"/>
  <c r="R399" i="13"/>
  <c r="U399" i="13"/>
  <c r="V399" i="13"/>
  <c r="I402" i="13"/>
  <c r="J402" i="13"/>
  <c r="K402" i="13"/>
  <c r="H402" i="13"/>
  <c r="L402" i="13"/>
  <c r="S403" i="13"/>
  <c r="T403" i="13"/>
  <c r="R403" i="13"/>
  <c r="U403" i="13"/>
  <c r="V403" i="13"/>
  <c r="I406" i="13"/>
  <c r="J406" i="13"/>
  <c r="K406" i="13"/>
  <c r="H406" i="13"/>
  <c r="L406" i="13"/>
  <c r="S407" i="13"/>
  <c r="T407" i="13"/>
  <c r="R407" i="13"/>
  <c r="U407" i="13"/>
  <c r="V407" i="13"/>
  <c r="I410" i="13"/>
  <c r="J410" i="13"/>
  <c r="K410" i="13"/>
  <c r="H410" i="13"/>
  <c r="L410" i="13"/>
  <c r="S411" i="13"/>
  <c r="T411" i="13"/>
  <c r="V411" i="13"/>
  <c r="R411" i="13"/>
  <c r="U411" i="13"/>
  <c r="I414" i="13"/>
  <c r="J414" i="13"/>
  <c r="K414" i="13"/>
  <c r="L414" i="13"/>
  <c r="H414" i="13"/>
  <c r="S415" i="13"/>
  <c r="T415" i="13"/>
  <c r="R415" i="13"/>
  <c r="U415" i="13"/>
  <c r="V415" i="13"/>
  <c r="I418" i="13"/>
  <c r="K418" i="13"/>
  <c r="H418" i="13"/>
  <c r="J418" i="13"/>
  <c r="L418" i="13"/>
  <c r="S419" i="13"/>
  <c r="T419" i="13"/>
  <c r="R419" i="13"/>
  <c r="U419" i="13"/>
  <c r="V419" i="13"/>
  <c r="I422" i="13"/>
  <c r="K422" i="13"/>
  <c r="J422" i="13"/>
  <c r="L422" i="13"/>
  <c r="H422" i="13"/>
  <c r="S423" i="13"/>
  <c r="T423" i="13"/>
  <c r="V423" i="13"/>
  <c r="R423" i="13"/>
  <c r="U423" i="13"/>
  <c r="K426" i="13"/>
  <c r="H426" i="13"/>
  <c r="I426" i="13"/>
  <c r="J426" i="13"/>
  <c r="L426" i="13"/>
  <c r="S427" i="13"/>
  <c r="T427" i="13"/>
  <c r="R427" i="13"/>
  <c r="U427" i="13"/>
  <c r="V427" i="13"/>
  <c r="K430" i="13"/>
  <c r="J430" i="13"/>
  <c r="L430" i="13"/>
  <c r="H430" i="13"/>
  <c r="I430" i="13"/>
  <c r="S431" i="13"/>
  <c r="T431" i="13"/>
  <c r="R431" i="13"/>
  <c r="U431" i="13"/>
  <c r="V431" i="13"/>
  <c r="H434" i="13"/>
  <c r="I434" i="13"/>
  <c r="J434" i="13"/>
  <c r="K434" i="13"/>
  <c r="L434" i="13"/>
  <c r="S435" i="13"/>
  <c r="T435" i="13"/>
  <c r="U435" i="13"/>
  <c r="V435" i="13"/>
  <c r="R435" i="13"/>
  <c r="H438" i="13"/>
  <c r="I438" i="13"/>
  <c r="J438" i="13"/>
  <c r="K438" i="13"/>
  <c r="L438" i="13"/>
  <c r="S439" i="13"/>
  <c r="T439" i="13"/>
  <c r="U439" i="13"/>
  <c r="V439" i="13"/>
  <c r="R439" i="13"/>
  <c r="H442" i="13"/>
  <c r="I442" i="13"/>
  <c r="J442" i="13"/>
  <c r="K442" i="13"/>
  <c r="L442" i="13"/>
  <c r="S443" i="13"/>
  <c r="T443" i="13"/>
  <c r="U443" i="13"/>
  <c r="V443" i="13"/>
  <c r="R443" i="13"/>
  <c r="E17" i="13"/>
  <c r="F17" i="13"/>
  <c r="G17" i="13"/>
  <c r="C17" i="13"/>
  <c r="D17" i="13"/>
  <c r="Q18" i="13"/>
  <c r="M18" i="13"/>
  <c r="O18" i="13"/>
  <c r="P18" i="13"/>
  <c r="E21" i="13"/>
  <c r="F21" i="13"/>
  <c r="G21" i="13"/>
  <c r="D21" i="13"/>
  <c r="C21" i="13"/>
  <c r="Q22" i="13"/>
  <c r="M22" i="13"/>
  <c r="O22" i="13"/>
  <c r="P22" i="13"/>
  <c r="E25" i="13"/>
  <c r="F25" i="13"/>
  <c r="G25" i="13"/>
  <c r="C25" i="13"/>
  <c r="D25" i="13"/>
  <c r="Q26" i="13"/>
  <c r="M26" i="13"/>
  <c r="O26" i="13"/>
  <c r="P26" i="13"/>
  <c r="E29" i="13"/>
  <c r="F29" i="13"/>
  <c r="G29" i="13"/>
  <c r="D29" i="13"/>
  <c r="C29" i="13"/>
  <c r="Q30" i="13"/>
  <c r="M30" i="13"/>
  <c r="O30" i="13"/>
  <c r="P30" i="13"/>
  <c r="E33" i="13"/>
  <c r="F33" i="13"/>
  <c r="G33" i="13"/>
  <c r="C33" i="13"/>
  <c r="D33" i="13"/>
  <c r="Q34" i="13"/>
  <c r="M34" i="13"/>
  <c r="O34" i="13"/>
  <c r="P34" i="13"/>
  <c r="E37" i="13"/>
  <c r="F37" i="13"/>
  <c r="G37" i="13"/>
  <c r="D37" i="13"/>
  <c r="C37" i="13"/>
  <c r="Q38" i="13"/>
  <c r="M38" i="13"/>
  <c r="O38" i="13"/>
  <c r="P38" i="13"/>
  <c r="E41" i="13"/>
  <c r="F41" i="13"/>
  <c r="G41" i="13"/>
  <c r="C41" i="13"/>
  <c r="D41" i="13"/>
  <c r="Q42" i="13"/>
  <c r="M42" i="13"/>
  <c r="O42" i="13"/>
  <c r="P42" i="13"/>
  <c r="F45" i="13"/>
  <c r="G45" i="13"/>
  <c r="E45" i="13"/>
  <c r="D45" i="13"/>
  <c r="C45" i="13"/>
  <c r="Q46" i="13"/>
  <c r="M46" i="13"/>
  <c r="O46" i="13"/>
  <c r="P46" i="13"/>
  <c r="F49" i="13"/>
  <c r="G49" i="13"/>
  <c r="E49" i="13"/>
  <c r="C49" i="13"/>
  <c r="D49" i="13"/>
  <c r="Q50" i="13"/>
  <c r="M50" i="13"/>
  <c r="O50" i="13"/>
  <c r="P50" i="13"/>
  <c r="F53" i="13"/>
  <c r="G53" i="13"/>
  <c r="E53" i="13"/>
  <c r="D53" i="13"/>
  <c r="C53" i="13"/>
  <c r="Q54" i="13"/>
  <c r="M54" i="13"/>
  <c r="O54" i="13"/>
  <c r="P54" i="13"/>
  <c r="F57" i="13"/>
  <c r="G57" i="13"/>
  <c r="E57" i="13"/>
  <c r="C57" i="13"/>
  <c r="D57" i="13"/>
  <c r="Q58" i="13"/>
  <c r="M58" i="13"/>
  <c r="O58" i="13"/>
  <c r="P58" i="13"/>
  <c r="F61" i="13"/>
  <c r="G61" i="13"/>
  <c r="E61" i="13"/>
  <c r="D61" i="13"/>
  <c r="C61" i="13"/>
  <c r="Q62" i="13"/>
  <c r="M62" i="13"/>
  <c r="O62" i="13"/>
  <c r="P62" i="13"/>
  <c r="F65" i="13"/>
  <c r="G65" i="13"/>
  <c r="E65" i="13"/>
  <c r="C65" i="13"/>
  <c r="D65" i="13"/>
  <c r="Q66" i="13"/>
  <c r="M66" i="13"/>
  <c r="O66" i="13"/>
  <c r="P66" i="13"/>
  <c r="F69" i="13"/>
  <c r="G69" i="13"/>
  <c r="E69" i="13"/>
  <c r="D69" i="13"/>
  <c r="C69" i="13"/>
  <c r="Q70" i="13"/>
  <c r="M70" i="13"/>
  <c r="O70" i="13"/>
  <c r="P70" i="13"/>
  <c r="F73" i="13"/>
  <c r="G73" i="13"/>
  <c r="E73" i="13"/>
  <c r="C73" i="13"/>
  <c r="D73" i="13"/>
  <c r="Q74" i="13"/>
  <c r="M74" i="13"/>
  <c r="O74" i="13"/>
  <c r="P74" i="13"/>
  <c r="F77" i="13"/>
  <c r="G77" i="13"/>
  <c r="E77" i="13"/>
  <c r="D77" i="13"/>
  <c r="C77" i="13"/>
  <c r="Q78" i="13"/>
  <c r="M78" i="13"/>
  <c r="O78" i="13"/>
  <c r="P78" i="13"/>
  <c r="N80" i="13"/>
  <c r="F81" i="13"/>
  <c r="G81" i="13"/>
  <c r="E81" i="13"/>
  <c r="C81" i="13"/>
  <c r="D81" i="13"/>
  <c r="M82" i="13"/>
  <c r="O82" i="13"/>
  <c r="P82" i="13"/>
  <c r="Q82" i="13"/>
  <c r="F85" i="13"/>
  <c r="G85" i="13"/>
  <c r="E85" i="13"/>
  <c r="D85" i="13"/>
  <c r="C85" i="13"/>
  <c r="M86" i="13"/>
  <c r="O86" i="13"/>
  <c r="P86" i="13"/>
  <c r="Q86" i="13"/>
  <c r="F89" i="13"/>
  <c r="G89" i="13"/>
  <c r="E89" i="13"/>
  <c r="C89" i="13"/>
  <c r="D89" i="13"/>
  <c r="M90" i="13"/>
  <c r="O90" i="13"/>
  <c r="P90" i="13"/>
  <c r="Q90" i="13"/>
  <c r="F93" i="13"/>
  <c r="G93" i="13"/>
  <c r="E93" i="13"/>
  <c r="D93" i="13"/>
  <c r="C93" i="13"/>
  <c r="M94" i="13"/>
  <c r="O94" i="13"/>
  <c r="P94" i="13"/>
  <c r="Q94" i="13"/>
  <c r="F97" i="13"/>
  <c r="G97" i="13"/>
  <c r="E97" i="13"/>
  <c r="C97" i="13"/>
  <c r="D97" i="13"/>
  <c r="M98" i="13"/>
  <c r="O98" i="13"/>
  <c r="P98" i="13"/>
  <c r="Q98" i="13"/>
  <c r="F101" i="13"/>
  <c r="G101" i="13"/>
  <c r="E101" i="13"/>
  <c r="D101" i="13"/>
  <c r="C101" i="13"/>
  <c r="M102" i="13"/>
  <c r="O102" i="13"/>
  <c r="P102" i="13"/>
  <c r="Q102" i="13"/>
  <c r="F105" i="13"/>
  <c r="G105" i="13"/>
  <c r="E105" i="13"/>
  <c r="C105" i="13"/>
  <c r="D105" i="13"/>
  <c r="M106" i="13"/>
  <c r="O106" i="13"/>
  <c r="P106" i="13"/>
  <c r="Q106" i="13"/>
  <c r="F109" i="13"/>
  <c r="G109" i="13"/>
  <c r="E109" i="13"/>
  <c r="D109" i="13"/>
  <c r="C109" i="13"/>
  <c r="M110" i="13"/>
  <c r="O110" i="13"/>
  <c r="P110" i="13"/>
  <c r="Q110" i="13"/>
  <c r="F113" i="13"/>
  <c r="G113" i="13"/>
  <c r="E113" i="13"/>
  <c r="C113" i="13"/>
  <c r="D113" i="13"/>
  <c r="M114" i="13"/>
  <c r="O114" i="13"/>
  <c r="P114" i="13"/>
  <c r="Q114" i="13"/>
  <c r="F117" i="13"/>
  <c r="G117" i="13"/>
  <c r="E117" i="13"/>
  <c r="D117" i="13"/>
  <c r="C117" i="13"/>
  <c r="M118" i="13"/>
  <c r="O118" i="13"/>
  <c r="P118" i="13"/>
  <c r="Q118" i="13"/>
  <c r="F121" i="13"/>
  <c r="G121" i="13"/>
  <c r="E121" i="13"/>
  <c r="C121" i="13"/>
  <c r="D121" i="13"/>
  <c r="M122" i="13"/>
  <c r="O122" i="13"/>
  <c r="P122" i="13"/>
  <c r="Q122" i="13"/>
  <c r="F125" i="13"/>
  <c r="G125" i="13"/>
  <c r="E125" i="13"/>
  <c r="D125" i="13"/>
  <c r="C125" i="13"/>
  <c r="M126" i="13"/>
  <c r="O126" i="13"/>
  <c r="P126" i="13"/>
  <c r="Q126" i="13"/>
  <c r="F129" i="13"/>
  <c r="G129" i="13"/>
  <c r="E129" i="13"/>
  <c r="C129" i="13"/>
  <c r="D129" i="13"/>
  <c r="M130" i="13"/>
  <c r="O130" i="13"/>
  <c r="P130" i="13"/>
  <c r="Q130" i="13"/>
  <c r="F133" i="13"/>
  <c r="G133" i="13"/>
  <c r="E133" i="13"/>
  <c r="D133" i="13"/>
  <c r="C133" i="13"/>
  <c r="M134" i="13"/>
  <c r="O134" i="13"/>
  <c r="P134" i="13"/>
  <c r="Q134" i="13"/>
  <c r="F137" i="13"/>
  <c r="G137" i="13"/>
  <c r="E137" i="13"/>
  <c r="C137" i="13"/>
  <c r="D137" i="13"/>
  <c r="M138" i="13"/>
  <c r="O138" i="13"/>
  <c r="P138" i="13"/>
  <c r="Q138" i="13"/>
  <c r="F141" i="13"/>
  <c r="G141" i="13"/>
  <c r="E141" i="13"/>
  <c r="D141" i="13"/>
  <c r="C141" i="13"/>
  <c r="M142" i="13"/>
  <c r="O142" i="13"/>
  <c r="P142" i="13"/>
  <c r="Q142" i="13"/>
  <c r="F145" i="13"/>
  <c r="G145" i="13"/>
  <c r="E145" i="13"/>
  <c r="C145" i="13"/>
  <c r="D145" i="13"/>
  <c r="M146" i="13"/>
  <c r="O146" i="13"/>
  <c r="P146" i="13"/>
  <c r="Q146" i="13"/>
  <c r="F149" i="13"/>
  <c r="G149" i="13"/>
  <c r="E149" i="13"/>
  <c r="D149" i="13"/>
  <c r="C149" i="13"/>
  <c r="M150" i="13"/>
  <c r="O150" i="13"/>
  <c r="P150" i="13"/>
  <c r="Q150" i="13"/>
  <c r="F153" i="13"/>
  <c r="G153" i="13"/>
  <c r="E153" i="13"/>
  <c r="C153" i="13"/>
  <c r="D153" i="13"/>
  <c r="M154" i="13"/>
  <c r="O154" i="13"/>
  <c r="P154" i="13"/>
  <c r="Q154" i="13"/>
  <c r="F157" i="13"/>
  <c r="G157" i="13"/>
  <c r="E157" i="13"/>
  <c r="D157" i="13"/>
  <c r="C157" i="13"/>
  <c r="M158" i="13"/>
  <c r="O158" i="13"/>
  <c r="P158" i="13"/>
  <c r="Q158" i="13"/>
  <c r="F161" i="13"/>
  <c r="G161" i="13"/>
  <c r="E161" i="13"/>
  <c r="C161" i="13"/>
  <c r="D161" i="13"/>
  <c r="M162" i="13"/>
  <c r="O162" i="13"/>
  <c r="P162" i="13"/>
  <c r="Q162" i="13"/>
  <c r="F165" i="13"/>
  <c r="G165" i="13"/>
  <c r="E165" i="13"/>
  <c r="D165" i="13"/>
  <c r="C165" i="13"/>
  <c r="M166" i="13"/>
  <c r="O166" i="13"/>
  <c r="P166" i="13"/>
  <c r="Q166" i="13"/>
  <c r="F169" i="13"/>
  <c r="G169" i="13"/>
  <c r="E169" i="13"/>
  <c r="C169" i="13"/>
  <c r="D169" i="13"/>
  <c r="M170" i="13"/>
  <c r="O170" i="13"/>
  <c r="P170" i="13"/>
  <c r="Q170" i="13"/>
  <c r="F173" i="13"/>
  <c r="G173" i="13"/>
  <c r="E173" i="13"/>
  <c r="D173" i="13"/>
  <c r="C173" i="13"/>
  <c r="M174" i="13"/>
  <c r="O174" i="13"/>
  <c r="P174" i="13"/>
  <c r="Q174" i="13"/>
  <c r="F177" i="13"/>
  <c r="G177" i="13"/>
  <c r="E177" i="13"/>
  <c r="C177" i="13"/>
  <c r="D177" i="13"/>
  <c r="M178" i="13"/>
  <c r="O178" i="13"/>
  <c r="P178" i="13"/>
  <c r="Q178" i="13"/>
  <c r="F181" i="13"/>
  <c r="G181" i="13"/>
  <c r="E181" i="13"/>
  <c r="D181" i="13"/>
  <c r="C181" i="13"/>
  <c r="M182" i="13"/>
  <c r="O182" i="13"/>
  <c r="P182" i="13"/>
  <c r="Q182" i="13"/>
  <c r="G185" i="13"/>
  <c r="E185" i="13"/>
  <c r="F185" i="13"/>
  <c r="C185" i="13"/>
  <c r="D185" i="13"/>
  <c r="M186" i="13"/>
  <c r="O186" i="13"/>
  <c r="Q186" i="13"/>
  <c r="P186" i="13"/>
  <c r="E189" i="13"/>
  <c r="F189" i="13"/>
  <c r="G189" i="13"/>
  <c r="D189" i="13"/>
  <c r="C189" i="13"/>
  <c r="M190" i="13"/>
  <c r="O190" i="13"/>
  <c r="Q190" i="13"/>
  <c r="P190" i="13"/>
  <c r="E193" i="13"/>
  <c r="F193" i="13"/>
  <c r="G193" i="13"/>
  <c r="C193" i="13"/>
  <c r="D193" i="13"/>
  <c r="M194" i="13"/>
  <c r="O194" i="13"/>
  <c r="Q194" i="13"/>
  <c r="P194" i="13"/>
  <c r="E197" i="13"/>
  <c r="F197" i="13"/>
  <c r="G197" i="13"/>
  <c r="D197" i="13"/>
  <c r="C197" i="13"/>
  <c r="M198" i="13"/>
  <c r="O198" i="13"/>
  <c r="Q198" i="13"/>
  <c r="P198" i="13"/>
  <c r="E201" i="13"/>
  <c r="F201" i="13"/>
  <c r="G201" i="13"/>
  <c r="C201" i="13"/>
  <c r="D201" i="13"/>
  <c r="M202" i="13"/>
  <c r="O202" i="13"/>
  <c r="Q202" i="13"/>
  <c r="P202" i="13"/>
  <c r="E205" i="13"/>
  <c r="F205" i="13"/>
  <c r="G205" i="13"/>
  <c r="D205" i="13"/>
  <c r="C205" i="13"/>
  <c r="M206" i="13"/>
  <c r="O206" i="13"/>
  <c r="Q206" i="13"/>
  <c r="P206" i="13"/>
  <c r="E209" i="13"/>
  <c r="F209" i="13"/>
  <c r="G209" i="13"/>
  <c r="C209" i="13"/>
  <c r="D209" i="13"/>
  <c r="M210" i="13"/>
  <c r="O210" i="13"/>
  <c r="Q210" i="13"/>
  <c r="P210" i="13"/>
  <c r="E213" i="13"/>
  <c r="F213" i="13"/>
  <c r="G213" i="13"/>
  <c r="D213" i="13"/>
  <c r="C213" i="13"/>
  <c r="M214" i="13"/>
  <c r="O214" i="13"/>
  <c r="Q214" i="13"/>
  <c r="P214" i="13"/>
  <c r="E217" i="13"/>
  <c r="F217" i="13"/>
  <c r="G217" i="13"/>
  <c r="C217" i="13"/>
  <c r="D217" i="13"/>
  <c r="M218" i="13"/>
  <c r="O218" i="13"/>
  <c r="Q218" i="13"/>
  <c r="P218" i="13"/>
  <c r="E221" i="13"/>
  <c r="F221" i="13"/>
  <c r="G221" i="13"/>
  <c r="D221" i="13"/>
  <c r="C221" i="13"/>
  <c r="M222" i="13"/>
  <c r="O222" i="13"/>
  <c r="Q222" i="13"/>
  <c r="P222" i="13"/>
  <c r="E225" i="13"/>
  <c r="F225" i="13"/>
  <c r="G225" i="13"/>
  <c r="C225" i="13"/>
  <c r="D225" i="13"/>
  <c r="M226" i="13"/>
  <c r="O226" i="13"/>
  <c r="Q226" i="13"/>
  <c r="P226" i="13"/>
  <c r="E229" i="13"/>
  <c r="F229" i="13"/>
  <c r="G229" i="13"/>
  <c r="D229" i="13"/>
  <c r="C229" i="13"/>
  <c r="M230" i="13"/>
  <c r="O230" i="13"/>
  <c r="Q230" i="13"/>
  <c r="P230" i="13"/>
  <c r="E233" i="13"/>
  <c r="F233" i="13"/>
  <c r="G233" i="13"/>
  <c r="C233" i="13"/>
  <c r="D233" i="13"/>
  <c r="M234" i="13"/>
  <c r="O234" i="13"/>
  <c r="Q234" i="13"/>
  <c r="P234" i="13"/>
  <c r="E237" i="13"/>
  <c r="F237" i="13"/>
  <c r="G237" i="13"/>
  <c r="D237" i="13"/>
  <c r="C237" i="13"/>
  <c r="M238" i="13"/>
  <c r="O238" i="13"/>
  <c r="Q238" i="13"/>
  <c r="P238" i="13"/>
  <c r="E241" i="13"/>
  <c r="F241" i="13"/>
  <c r="G241" i="13"/>
  <c r="C241" i="13"/>
  <c r="D241" i="13"/>
  <c r="M242" i="13"/>
  <c r="O242" i="13"/>
  <c r="Q242" i="13"/>
  <c r="P242" i="13"/>
  <c r="E245" i="13"/>
  <c r="F245" i="13"/>
  <c r="G245" i="13"/>
  <c r="D245" i="13"/>
  <c r="C245" i="13"/>
  <c r="M246" i="13"/>
  <c r="O246" i="13"/>
  <c r="Q246" i="13"/>
  <c r="P246" i="13"/>
  <c r="E249" i="13"/>
  <c r="F249" i="13"/>
  <c r="G249" i="13"/>
  <c r="C249" i="13"/>
  <c r="D249" i="13"/>
  <c r="M250" i="13"/>
  <c r="O250" i="13"/>
  <c r="Q250" i="13"/>
  <c r="P250" i="13"/>
  <c r="E253" i="13"/>
  <c r="F253" i="13"/>
  <c r="G253" i="13"/>
  <c r="D253" i="13"/>
  <c r="C253" i="13"/>
  <c r="M254" i="13"/>
  <c r="O254" i="13"/>
  <c r="Q254" i="13"/>
  <c r="P254" i="13"/>
  <c r="E257" i="13"/>
  <c r="F257" i="13"/>
  <c r="G257" i="13"/>
  <c r="C257" i="13"/>
  <c r="D257" i="13"/>
  <c r="M258" i="13"/>
  <c r="O258" i="13"/>
  <c r="Q258" i="13"/>
  <c r="P258" i="13"/>
  <c r="E261" i="13"/>
  <c r="F261" i="13"/>
  <c r="G261" i="13"/>
  <c r="D261" i="13"/>
  <c r="C261" i="13"/>
  <c r="M262" i="13"/>
  <c r="O262" i="13"/>
  <c r="Q262" i="13"/>
  <c r="P262" i="13"/>
  <c r="E265" i="13"/>
  <c r="F265" i="13"/>
  <c r="G265" i="13"/>
  <c r="C265" i="13"/>
  <c r="D265" i="13"/>
  <c r="M266" i="13"/>
  <c r="O266" i="13"/>
  <c r="Q266" i="13"/>
  <c r="P266" i="13"/>
  <c r="E269" i="13"/>
  <c r="F269" i="13"/>
  <c r="G269" i="13"/>
  <c r="D269" i="13"/>
  <c r="C269" i="13"/>
  <c r="O270" i="13"/>
  <c r="Q270" i="13"/>
  <c r="M270" i="13"/>
  <c r="P270" i="13"/>
  <c r="E273" i="13"/>
  <c r="F273" i="13"/>
  <c r="G273" i="13"/>
  <c r="C273" i="13"/>
  <c r="D273" i="13"/>
  <c r="O274" i="13"/>
  <c r="Q274" i="13"/>
  <c r="M274" i="13"/>
  <c r="P274" i="13"/>
  <c r="E277" i="13"/>
  <c r="F277" i="13"/>
  <c r="D277" i="13"/>
  <c r="G277" i="13"/>
  <c r="C277" i="13"/>
  <c r="O278" i="13"/>
  <c r="Q278" i="13"/>
  <c r="M278" i="13"/>
  <c r="P278" i="13"/>
  <c r="E281" i="13"/>
  <c r="F281" i="13"/>
  <c r="G281" i="13"/>
  <c r="C281" i="13"/>
  <c r="D281" i="13"/>
  <c r="O282" i="13"/>
  <c r="Q282" i="13"/>
  <c r="M282" i="13"/>
  <c r="P282" i="13"/>
  <c r="E285" i="13"/>
  <c r="F285" i="13"/>
  <c r="D285" i="13"/>
  <c r="G285" i="13"/>
  <c r="C285" i="13"/>
  <c r="O286" i="13"/>
  <c r="Q286" i="13"/>
  <c r="M286" i="13"/>
  <c r="P286" i="13"/>
  <c r="E289" i="13"/>
  <c r="F289" i="13"/>
  <c r="G289" i="13"/>
  <c r="C289" i="13"/>
  <c r="D289" i="13"/>
  <c r="O290" i="13"/>
  <c r="Q290" i="13"/>
  <c r="M290" i="13"/>
  <c r="P290" i="13"/>
  <c r="E293" i="13"/>
  <c r="F293" i="13"/>
  <c r="G293" i="13"/>
  <c r="D293" i="13"/>
  <c r="C293" i="13"/>
  <c r="O294" i="13"/>
  <c r="M294" i="13"/>
  <c r="P294" i="13"/>
  <c r="Q294" i="13"/>
  <c r="E297" i="13"/>
  <c r="F297" i="13"/>
  <c r="G297" i="13"/>
  <c r="C297" i="13"/>
  <c r="D297" i="13"/>
  <c r="O298" i="13"/>
  <c r="P298" i="13"/>
  <c r="M298" i="13"/>
  <c r="Q298" i="13"/>
  <c r="E301" i="13"/>
  <c r="F301" i="13"/>
  <c r="G301" i="13"/>
  <c r="D301" i="13"/>
  <c r="C301" i="13"/>
  <c r="O302" i="13"/>
  <c r="P302" i="13"/>
  <c r="M302" i="13"/>
  <c r="Q302" i="13"/>
  <c r="E305" i="13"/>
  <c r="F305" i="13"/>
  <c r="G305" i="13"/>
  <c r="C305" i="13"/>
  <c r="D305" i="13"/>
  <c r="O306" i="13"/>
  <c r="P306" i="13"/>
  <c r="M306" i="13"/>
  <c r="Q306" i="13"/>
  <c r="F309" i="13"/>
  <c r="G309" i="13"/>
  <c r="D309" i="13"/>
  <c r="C309" i="13"/>
  <c r="E309" i="13"/>
  <c r="O310" i="13"/>
  <c r="P310" i="13"/>
  <c r="M310" i="13"/>
  <c r="Q310" i="13"/>
  <c r="E313" i="13"/>
  <c r="F313" i="13"/>
  <c r="C313" i="13"/>
  <c r="G313" i="13"/>
  <c r="D313" i="13"/>
  <c r="O314" i="13"/>
  <c r="P314" i="13"/>
  <c r="M314" i="13"/>
  <c r="Q314" i="13"/>
  <c r="E317" i="13"/>
  <c r="F317" i="13"/>
  <c r="G317" i="13"/>
  <c r="D317" i="13"/>
  <c r="C317" i="13"/>
  <c r="O318" i="13"/>
  <c r="P318" i="13"/>
  <c r="M318" i="13"/>
  <c r="Q318" i="13"/>
  <c r="G321" i="13"/>
  <c r="E321" i="13"/>
  <c r="F321" i="13"/>
  <c r="C321" i="13"/>
  <c r="D321" i="13"/>
  <c r="P322" i="13"/>
  <c r="M322" i="13"/>
  <c r="O322" i="13"/>
  <c r="Q322" i="13"/>
  <c r="E325" i="13"/>
  <c r="F325" i="13"/>
  <c r="G325" i="13"/>
  <c r="D325" i="13"/>
  <c r="C325" i="13"/>
  <c r="P326" i="13"/>
  <c r="M326" i="13"/>
  <c r="O326" i="13"/>
  <c r="Q326" i="13"/>
  <c r="E329" i="13"/>
  <c r="F329" i="13"/>
  <c r="G329" i="13"/>
  <c r="C329" i="13"/>
  <c r="D329" i="13"/>
  <c r="Q330" i="13"/>
  <c r="M330" i="13"/>
  <c r="O330" i="13"/>
  <c r="P330" i="13"/>
  <c r="E333" i="13"/>
  <c r="F333" i="13"/>
  <c r="G333" i="13"/>
  <c r="D333" i="13"/>
  <c r="C333" i="13"/>
  <c r="Q334" i="13"/>
  <c r="M334" i="13"/>
  <c r="O334" i="13"/>
  <c r="P334" i="13"/>
  <c r="E337" i="13"/>
  <c r="F337" i="13"/>
  <c r="G337" i="13"/>
  <c r="C337" i="13"/>
  <c r="D337" i="13"/>
  <c r="Q338" i="13"/>
  <c r="M338" i="13"/>
  <c r="O338" i="13"/>
  <c r="P338" i="13"/>
  <c r="E341" i="13"/>
  <c r="F341" i="13"/>
  <c r="G341" i="13"/>
  <c r="D341" i="13"/>
  <c r="C341" i="13"/>
  <c r="Q342" i="13"/>
  <c r="M342" i="13"/>
  <c r="O342" i="13"/>
  <c r="P342" i="13"/>
  <c r="E345" i="13"/>
  <c r="F345" i="13"/>
  <c r="G345" i="13"/>
  <c r="C345" i="13"/>
  <c r="D345" i="13"/>
  <c r="Q346" i="13"/>
  <c r="M346" i="13"/>
  <c r="O346" i="13"/>
  <c r="P346" i="13"/>
  <c r="E349" i="13"/>
  <c r="F349" i="13"/>
  <c r="G349" i="13"/>
  <c r="D349" i="13"/>
  <c r="C349" i="13"/>
  <c r="Q350" i="13"/>
  <c r="M350" i="13"/>
  <c r="O350" i="13"/>
  <c r="P350" i="13"/>
  <c r="E353" i="13"/>
  <c r="F353" i="13"/>
  <c r="G353" i="13"/>
  <c r="C353" i="13"/>
  <c r="D353" i="13"/>
  <c r="Q354" i="13"/>
  <c r="M354" i="13"/>
  <c r="O354" i="13"/>
  <c r="P354" i="13"/>
  <c r="E357" i="13"/>
  <c r="F357" i="13"/>
  <c r="G357" i="13"/>
  <c r="D357" i="13"/>
  <c r="C357" i="13"/>
  <c r="Q358" i="13"/>
  <c r="M358" i="13"/>
  <c r="O358" i="13"/>
  <c r="P358" i="13"/>
  <c r="E361" i="13"/>
  <c r="F361" i="13"/>
  <c r="G361" i="13"/>
  <c r="C361" i="13"/>
  <c r="D361" i="13"/>
  <c r="Q362" i="13"/>
  <c r="M362" i="13"/>
  <c r="O362" i="13"/>
  <c r="P362" i="13"/>
  <c r="E365" i="13"/>
  <c r="F365" i="13"/>
  <c r="G365" i="13"/>
  <c r="D365" i="13"/>
  <c r="C365" i="13"/>
  <c r="Q366" i="13"/>
  <c r="M366" i="13"/>
  <c r="O366" i="13"/>
  <c r="P366" i="13"/>
  <c r="E369" i="13"/>
  <c r="F369" i="13"/>
  <c r="G369" i="13"/>
  <c r="C369" i="13"/>
  <c r="D369" i="13"/>
  <c r="Q370" i="13"/>
  <c r="M370" i="13"/>
  <c r="O370" i="13"/>
  <c r="P370" i="13"/>
  <c r="E373" i="13"/>
  <c r="F373" i="13"/>
  <c r="G373" i="13"/>
  <c r="D373" i="13"/>
  <c r="C373" i="13"/>
  <c r="Q374" i="13"/>
  <c r="M374" i="13"/>
  <c r="O374" i="13"/>
  <c r="P374" i="13"/>
  <c r="E377" i="13"/>
  <c r="F377" i="13"/>
  <c r="G377" i="13"/>
  <c r="C377" i="13"/>
  <c r="D377" i="13"/>
  <c r="Q378" i="13"/>
  <c r="M378" i="13"/>
  <c r="O378" i="13"/>
  <c r="P378" i="13"/>
  <c r="E381" i="13"/>
  <c r="F381" i="13"/>
  <c r="G381" i="13"/>
  <c r="D381" i="13"/>
  <c r="C381" i="13"/>
  <c r="Q382" i="13"/>
  <c r="M382" i="13"/>
  <c r="O382" i="13"/>
  <c r="P382" i="13"/>
  <c r="E385" i="13"/>
  <c r="F385" i="13"/>
  <c r="G385" i="13"/>
  <c r="C385" i="13"/>
  <c r="D385" i="13"/>
  <c r="Q386" i="13"/>
  <c r="M386" i="13"/>
  <c r="O386" i="13"/>
  <c r="P386" i="13"/>
  <c r="E389" i="13"/>
  <c r="G389" i="13"/>
  <c r="D389" i="13"/>
  <c r="F389" i="13"/>
  <c r="C389" i="13"/>
  <c r="Q390" i="13"/>
  <c r="M390" i="13"/>
  <c r="P390" i="13"/>
  <c r="O390" i="13"/>
  <c r="E393" i="13"/>
  <c r="G393" i="13"/>
  <c r="F393" i="13"/>
  <c r="C393" i="13"/>
  <c r="D393" i="13"/>
  <c r="Q394" i="13"/>
  <c r="M394" i="13"/>
  <c r="O394" i="13"/>
  <c r="P394" i="13"/>
  <c r="E397" i="13"/>
  <c r="G397" i="13"/>
  <c r="D397" i="13"/>
  <c r="F397" i="13"/>
  <c r="C397" i="13"/>
  <c r="Q398" i="13"/>
  <c r="M398" i="13"/>
  <c r="O398" i="13"/>
  <c r="P398" i="13"/>
  <c r="E401" i="13"/>
  <c r="G401" i="13"/>
  <c r="C401" i="13"/>
  <c r="D401" i="13"/>
  <c r="F401" i="13"/>
  <c r="Q402" i="13"/>
  <c r="M402" i="13"/>
  <c r="O402" i="13"/>
  <c r="P402" i="13"/>
  <c r="E405" i="13"/>
  <c r="G405" i="13"/>
  <c r="F405" i="13"/>
  <c r="D405" i="13"/>
  <c r="C405" i="13"/>
  <c r="Q406" i="13"/>
  <c r="M406" i="13"/>
  <c r="O406" i="13"/>
  <c r="P406" i="13"/>
  <c r="E409" i="13"/>
  <c r="G409" i="13"/>
  <c r="C409" i="13"/>
  <c r="F409" i="13"/>
  <c r="D409" i="13"/>
  <c r="Q410" i="13"/>
  <c r="M410" i="13"/>
  <c r="O410" i="13"/>
  <c r="P410" i="13"/>
  <c r="E413" i="13"/>
  <c r="G413" i="13"/>
  <c r="D413" i="13"/>
  <c r="C413" i="13"/>
  <c r="F413" i="13"/>
  <c r="Q414" i="13"/>
  <c r="M414" i="13"/>
  <c r="O414" i="13"/>
  <c r="P414" i="13"/>
  <c r="E417" i="13"/>
  <c r="G417" i="13"/>
  <c r="C417" i="13"/>
  <c r="F417" i="13"/>
  <c r="D417" i="13"/>
  <c r="Q418" i="13"/>
  <c r="M418" i="13"/>
  <c r="O418" i="13"/>
  <c r="P418" i="13"/>
  <c r="N420" i="13"/>
  <c r="E421" i="13"/>
  <c r="G421" i="13"/>
  <c r="D421" i="13"/>
  <c r="F421" i="13"/>
  <c r="C421" i="13"/>
  <c r="Q422" i="13"/>
  <c r="M422" i="13"/>
  <c r="O422" i="13"/>
  <c r="P422" i="13"/>
  <c r="E425" i="13"/>
  <c r="G425" i="13"/>
  <c r="C425" i="13"/>
  <c r="F425" i="13"/>
  <c r="D425" i="13"/>
  <c r="M426" i="13"/>
  <c r="O426" i="13"/>
  <c r="P426" i="13"/>
  <c r="Q426" i="13"/>
  <c r="E429" i="13"/>
  <c r="G429" i="13"/>
  <c r="D429" i="13"/>
  <c r="F429" i="13"/>
  <c r="C429" i="13"/>
  <c r="M430" i="13"/>
  <c r="O430" i="13"/>
  <c r="P430" i="13"/>
  <c r="Q430" i="13"/>
  <c r="G433" i="13"/>
  <c r="C433" i="13"/>
  <c r="E433" i="13"/>
  <c r="F433" i="13"/>
  <c r="D433" i="13"/>
  <c r="M434" i="13"/>
  <c r="O434" i="13"/>
  <c r="P434" i="13"/>
  <c r="Q434" i="13"/>
  <c r="G437" i="13"/>
  <c r="D437" i="13"/>
  <c r="C437" i="13"/>
  <c r="E437" i="13"/>
  <c r="F437" i="13"/>
  <c r="M438" i="13"/>
  <c r="O438" i="13"/>
  <c r="P438" i="13"/>
  <c r="Q438" i="13"/>
  <c r="G441" i="13"/>
  <c r="C441" i="13"/>
  <c r="D441" i="13"/>
  <c r="E441" i="13"/>
  <c r="F441" i="13"/>
  <c r="M442" i="13"/>
  <c r="O442" i="13"/>
  <c r="P442" i="13"/>
  <c r="Q442" i="13"/>
  <c r="G445" i="13"/>
  <c r="D445" i="13"/>
  <c r="C445" i="13"/>
  <c r="E445" i="13"/>
  <c r="F445" i="13"/>
  <c r="C14" i="18"/>
  <c r="C30" i="18"/>
  <c r="C38" i="18"/>
  <c r="C46" i="18"/>
  <c r="C54" i="18"/>
  <c r="C62" i="18"/>
  <c r="C70" i="18"/>
  <c r="C78" i="18"/>
  <c r="C86" i="18"/>
  <c r="C94" i="18"/>
  <c r="C102" i="18"/>
  <c r="C118" i="18"/>
  <c r="C134" i="18"/>
  <c r="C142" i="18"/>
  <c r="C150" i="18"/>
  <c r="C158" i="18"/>
  <c r="C166" i="18"/>
  <c r="C182" i="18"/>
  <c r="C190" i="18"/>
  <c r="C214" i="18"/>
  <c r="C222" i="18"/>
  <c r="C230" i="18"/>
  <c r="C238" i="18"/>
  <c r="C246" i="18"/>
  <c r="C254" i="18"/>
  <c r="K17" i="13"/>
  <c r="L17" i="13"/>
  <c r="I17" i="13"/>
  <c r="H17" i="13"/>
  <c r="J17" i="13"/>
  <c r="R18" i="13"/>
  <c r="S18" i="13"/>
  <c r="T18" i="13"/>
  <c r="U18" i="13"/>
  <c r="V18" i="13"/>
  <c r="K21" i="13"/>
  <c r="L21" i="13"/>
  <c r="I21" i="13"/>
  <c r="H21" i="13"/>
  <c r="J21" i="13"/>
  <c r="R22" i="13"/>
  <c r="S22" i="13"/>
  <c r="T22" i="13"/>
  <c r="U22" i="13"/>
  <c r="V22" i="13"/>
  <c r="K25" i="13"/>
  <c r="L25" i="13"/>
  <c r="I25" i="13"/>
  <c r="H25" i="13"/>
  <c r="J25" i="13"/>
  <c r="R26" i="13"/>
  <c r="S26" i="13"/>
  <c r="T26" i="13"/>
  <c r="U26" i="13"/>
  <c r="V26" i="13"/>
  <c r="K29" i="13"/>
  <c r="L29" i="13"/>
  <c r="I29" i="13"/>
  <c r="H29" i="13"/>
  <c r="J29" i="13"/>
  <c r="R30" i="13"/>
  <c r="S30" i="13"/>
  <c r="T30" i="13"/>
  <c r="U30" i="13"/>
  <c r="V30" i="13"/>
  <c r="K33" i="13"/>
  <c r="L33" i="13"/>
  <c r="I33" i="13"/>
  <c r="H33" i="13"/>
  <c r="J33" i="13"/>
  <c r="R34" i="13"/>
  <c r="S34" i="13"/>
  <c r="T34" i="13"/>
  <c r="U34" i="13"/>
  <c r="V34" i="13"/>
  <c r="K37" i="13"/>
  <c r="L37" i="13"/>
  <c r="I37" i="13"/>
  <c r="H37" i="13"/>
  <c r="J37" i="13"/>
  <c r="R38" i="13"/>
  <c r="S38" i="13"/>
  <c r="T38" i="13"/>
  <c r="U38" i="13"/>
  <c r="V38" i="13"/>
  <c r="K41" i="13"/>
  <c r="I41" i="13"/>
  <c r="H41" i="13"/>
  <c r="J41" i="13"/>
  <c r="L41" i="13"/>
  <c r="S42" i="13"/>
  <c r="T42" i="13"/>
  <c r="U42" i="13"/>
  <c r="R42" i="13"/>
  <c r="V42" i="13"/>
  <c r="K45" i="13"/>
  <c r="I45" i="13"/>
  <c r="J45" i="13"/>
  <c r="H45" i="13"/>
  <c r="L45" i="13"/>
  <c r="T46" i="13"/>
  <c r="U46" i="13"/>
  <c r="R46" i="13"/>
  <c r="S46" i="13"/>
  <c r="V46" i="13"/>
  <c r="K49" i="13"/>
  <c r="I49" i="13"/>
  <c r="H49" i="13"/>
  <c r="J49" i="13"/>
  <c r="L49" i="13"/>
  <c r="T50" i="13"/>
  <c r="U50" i="13"/>
  <c r="S50" i="13"/>
  <c r="V50" i="13"/>
  <c r="R50" i="13"/>
  <c r="K53" i="13"/>
  <c r="I53" i="13"/>
  <c r="J53" i="13"/>
  <c r="H53" i="13"/>
  <c r="L53" i="13"/>
  <c r="T54" i="13"/>
  <c r="U54" i="13"/>
  <c r="R54" i="13"/>
  <c r="S54" i="13"/>
  <c r="V54" i="13"/>
  <c r="K57" i="13"/>
  <c r="I57" i="13"/>
  <c r="H57" i="13"/>
  <c r="J57" i="13"/>
  <c r="L57" i="13"/>
  <c r="T58" i="13"/>
  <c r="U58" i="13"/>
  <c r="S58" i="13"/>
  <c r="V58" i="13"/>
  <c r="R58" i="13"/>
  <c r="K61" i="13"/>
  <c r="I61" i="13"/>
  <c r="J61" i="13"/>
  <c r="H61" i="13"/>
  <c r="L61" i="13"/>
  <c r="T62" i="13"/>
  <c r="U62" i="13"/>
  <c r="R62" i="13"/>
  <c r="S62" i="13"/>
  <c r="V62" i="13"/>
  <c r="K65" i="13"/>
  <c r="I65" i="13"/>
  <c r="H65" i="13"/>
  <c r="J65" i="13"/>
  <c r="L65" i="13"/>
  <c r="T66" i="13"/>
  <c r="U66" i="13"/>
  <c r="S66" i="13"/>
  <c r="V66" i="13"/>
  <c r="R66" i="13"/>
  <c r="K69" i="13"/>
  <c r="I69" i="13"/>
  <c r="J69" i="13"/>
  <c r="H69" i="13"/>
  <c r="L69" i="13"/>
  <c r="T70" i="13"/>
  <c r="U70" i="13"/>
  <c r="R70" i="13"/>
  <c r="S70" i="13"/>
  <c r="V70" i="13"/>
  <c r="K73" i="13"/>
  <c r="I73" i="13"/>
  <c r="H73" i="13"/>
  <c r="J73" i="13"/>
  <c r="L73" i="13"/>
  <c r="T74" i="13"/>
  <c r="U74" i="13"/>
  <c r="S74" i="13"/>
  <c r="V74" i="13"/>
  <c r="R74" i="13"/>
  <c r="K77" i="13"/>
  <c r="I77" i="13"/>
  <c r="J77" i="13"/>
  <c r="H77" i="13"/>
  <c r="L77" i="13"/>
  <c r="T78" i="13"/>
  <c r="U78" i="13"/>
  <c r="R78" i="13"/>
  <c r="S78" i="13"/>
  <c r="V78" i="13"/>
  <c r="K81" i="13"/>
  <c r="I81" i="13"/>
  <c r="H81" i="13"/>
  <c r="J81" i="13"/>
  <c r="L81" i="13"/>
  <c r="T82" i="13"/>
  <c r="U82" i="13"/>
  <c r="V82" i="13"/>
  <c r="R82" i="13"/>
  <c r="S82" i="13"/>
  <c r="H85" i="13"/>
  <c r="I85" i="13"/>
  <c r="J85" i="13"/>
  <c r="L85" i="13"/>
  <c r="K85" i="13"/>
  <c r="T86" i="13"/>
  <c r="U86" i="13"/>
  <c r="V86" i="13"/>
  <c r="R86" i="13"/>
  <c r="S86" i="13"/>
  <c r="H89" i="13"/>
  <c r="I89" i="13"/>
  <c r="J89" i="13"/>
  <c r="L89" i="13"/>
  <c r="K89" i="13"/>
  <c r="T90" i="13"/>
  <c r="U90" i="13"/>
  <c r="V90" i="13"/>
  <c r="R90" i="13"/>
  <c r="S90" i="13"/>
  <c r="H93" i="13"/>
  <c r="I93" i="13"/>
  <c r="J93" i="13"/>
  <c r="L93" i="13"/>
  <c r="K93" i="13"/>
  <c r="T94" i="13"/>
  <c r="U94" i="13"/>
  <c r="V94" i="13"/>
  <c r="R94" i="13"/>
  <c r="S94" i="13"/>
  <c r="H97" i="13"/>
  <c r="I97" i="13"/>
  <c r="J97" i="13"/>
  <c r="L97" i="13"/>
  <c r="K97" i="13"/>
  <c r="T98" i="13"/>
  <c r="U98" i="13"/>
  <c r="V98" i="13"/>
  <c r="R98" i="13"/>
  <c r="S98" i="13"/>
  <c r="H101" i="13"/>
  <c r="I101" i="13"/>
  <c r="J101" i="13"/>
  <c r="L101" i="13"/>
  <c r="K101" i="13"/>
  <c r="T102" i="13"/>
  <c r="U102" i="13"/>
  <c r="V102" i="13"/>
  <c r="R102" i="13"/>
  <c r="S102" i="13"/>
  <c r="H105" i="13"/>
  <c r="I105" i="13"/>
  <c r="J105" i="13"/>
  <c r="L105" i="13"/>
  <c r="K105" i="13"/>
  <c r="T106" i="13"/>
  <c r="U106" i="13"/>
  <c r="V106" i="13"/>
  <c r="R106" i="13"/>
  <c r="S106" i="13"/>
  <c r="H109" i="13"/>
  <c r="I109" i="13"/>
  <c r="J109" i="13"/>
  <c r="L109" i="13"/>
  <c r="K109" i="13"/>
  <c r="T110" i="13"/>
  <c r="U110" i="13"/>
  <c r="V110" i="13"/>
  <c r="R110" i="13"/>
  <c r="S110" i="13"/>
  <c r="H113" i="13"/>
  <c r="I113" i="13"/>
  <c r="J113" i="13"/>
  <c r="L113" i="13"/>
  <c r="K113" i="13"/>
  <c r="T114" i="13"/>
  <c r="U114" i="13"/>
  <c r="V114" i="13"/>
  <c r="R114" i="13"/>
  <c r="S114" i="13"/>
  <c r="H117" i="13"/>
  <c r="I117" i="13"/>
  <c r="J117" i="13"/>
  <c r="L117" i="13"/>
  <c r="K117" i="13"/>
  <c r="T118" i="13"/>
  <c r="U118" i="13"/>
  <c r="V118" i="13"/>
  <c r="R118" i="13"/>
  <c r="S118" i="13"/>
  <c r="H121" i="13"/>
  <c r="I121" i="13"/>
  <c r="J121" i="13"/>
  <c r="L121" i="13"/>
  <c r="K121" i="13"/>
  <c r="T122" i="13"/>
  <c r="U122" i="13"/>
  <c r="V122" i="13"/>
  <c r="R122" i="13"/>
  <c r="S122" i="13"/>
  <c r="H125" i="13"/>
  <c r="I125" i="13"/>
  <c r="J125" i="13"/>
  <c r="L125" i="13"/>
  <c r="K125" i="13"/>
  <c r="T126" i="13"/>
  <c r="U126" i="13"/>
  <c r="V126" i="13"/>
  <c r="R126" i="13"/>
  <c r="S126" i="13"/>
  <c r="H129" i="13"/>
  <c r="I129" i="13"/>
  <c r="J129" i="13"/>
  <c r="L129" i="13"/>
  <c r="K129" i="13"/>
  <c r="T130" i="13"/>
  <c r="U130" i="13"/>
  <c r="V130" i="13"/>
  <c r="R130" i="13"/>
  <c r="S130" i="13"/>
  <c r="H133" i="13"/>
  <c r="I133" i="13"/>
  <c r="J133" i="13"/>
  <c r="L133" i="13"/>
  <c r="K133" i="13"/>
  <c r="T134" i="13"/>
  <c r="U134" i="13"/>
  <c r="V134" i="13"/>
  <c r="R134" i="13"/>
  <c r="S134" i="13"/>
  <c r="H137" i="13"/>
  <c r="I137" i="13"/>
  <c r="J137" i="13"/>
  <c r="L137" i="13"/>
  <c r="K137" i="13"/>
  <c r="T138" i="13"/>
  <c r="U138" i="13"/>
  <c r="V138" i="13"/>
  <c r="R138" i="13"/>
  <c r="S138" i="13"/>
  <c r="H141" i="13"/>
  <c r="I141" i="13"/>
  <c r="J141" i="13"/>
  <c r="L141" i="13"/>
  <c r="K141" i="13"/>
  <c r="T142" i="13"/>
  <c r="U142" i="13"/>
  <c r="V142" i="13"/>
  <c r="R142" i="13"/>
  <c r="S142" i="13"/>
  <c r="H145" i="13"/>
  <c r="I145" i="13"/>
  <c r="J145" i="13"/>
  <c r="L145" i="13"/>
  <c r="K145" i="13"/>
  <c r="T146" i="13"/>
  <c r="U146" i="13"/>
  <c r="V146" i="13"/>
  <c r="R146" i="13"/>
  <c r="S146" i="13"/>
  <c r="H149" i="13"/>
  <c r="I149" i="13"/>
  <c r="J149" i="13"/>
  <c r="L149" i="13"/>
  <c r="K149" i="13"/>
  <c r="T150" i="13"/>
  <c r="U150" i="13"/>
  <c r="V150" i="13"/>
  <c r="R150" i="13"/>
  <c r="S150" i="13"/>
  <c r="H153" i="13"/>
  <c r="I153" i="13"/>
  <c r="J153" i="13"/>
  <c r="L153" i="13"/>
  <c r="K153" i="13"/>
  <c r="T154" i="13"/>
  <c r="U154" i="13"/>
  <c r="V154" i="13"/>
  <c r="R154" i="13"/>
  <c r="S154" i="13"/>
  <c r="H157" i="13"/>
  <c r="I157" i="13"/>
  <c r="J157" i="13"/>
  <c r="L157" i="13"/>
  <c r="K157" i="13"/>
  <c r="T158" i="13"/>
  <c r="U158" i="13"/>
  <c r="R158" i="13"/>
  <c r="V158" i="13"/>
  <c r="S158" i="13"/>
  <c r="I161" i="13"/>
  <c r="J161" i="13"/>
  <c r="L161" i="13"/>
  <c r="K161" i="13"/>
  <c r="H161" i="13"/>
  <c r="T162" i="13"/>
  <c r="U162" i="13"/>
  <c r="R162" i="13"/>
  <c r="S162" i="13"/>
  <c r="V162" i="13"/>
  <c r="I165" i="13"/>
  <c r="J165" i="13"/>
  <c r="L165" i="13"/>
  <c r="H165" i="13"/>
  <c r="K165" i="13"/>
  <c r="T166" i="13"/>
  <c r="U166" i="13"/>
  <c r="R166" i="13"/>
  <c r="V166" i="13"/>
  <c r="S166" i="13"/>
  <c r="I169" i="13"/>
  <c r="J169" i="13"/>
  <c r="L169" i="13"/>
  <c r="K169" i="13"/>
  <c r="H169" i="13"/>
  <c r="T170" i="13"/>
  <c r="U170" i="13"/>
  <c r="R170" i="13"/>
  <c r="S170" i="13"/>
  <c r="V170" i="13"/>
  <c r="I173" i="13"/>
  <c r="J173" i="13"/>
  <c r="L173" i="13"/>
  <c r="H173" i="13"/>
  <c r="K173" i="13"/>
  <c r="T174" i="13"/>
  <c r="U174" i="13"/>
  <c r="R174" i="13"/>
  <c r="S174" i="13"/>
  <c r="V174" i="13"/>
  <c r="I177" i="13"/>
  <c r="J177" i="13"/>
  <c r="L177" i="13"/>
  <c r="H177" i="13"/>
  <c r="K177" i="13"/>
  <c r="T178" i="13"/>
  <c r="U178" i="13"/>
  <c r="R178" i="13"/>
  <c r="S178" i="13"/>
  <c r="V178" i="13"/>
  <c r="I181" i="13"/>
  <c r="J181" i="13"/>
  <c r="L181" i="13"/>
  <c r="H181" i="13"/>
  <c r="K181" i="13"/>
  <c r="U182" i="13"/>
  <c r="R182" i="13"/>
  <c r="S182" i="13"/>
  <c r="V182" i="13"/>
  <c r="T182" i="13"/>
  <c r="I185" i="13"/>
  <c r="J185" i="13"/>
  <c r="L185" i="13"/>
  <c r="H185" i="13"/>
  <c r="K185" i="13"/>
  <c r="S186" i="13"/>
  <c r="T186" i="13"/>
  <c r="U186" i="13"/>
  <c r="V186" i="13"/>
  <c r="R186" i="13"/>
  <c r="H189" i="13"/>
  <c r="I189" i="13"/>
  <c r="K189" i="13"/>
  <c r="L189" i="13"/>
  <c r="J189" i="13"/>
  <c r="S190" i="13"/>
  <c r="T190" i="13"/>
  <c r="U190" i="13"/>
  <c r="V190" i="13"/>
  <c r="R190" i="13"/>
  <c r="H193" i="13"/>
  <c r="I193" i="13"/>
  <c r="K193" i="13"/>
  <c r="J193" i="13"/>
  <c r="L193" i="13"/>
  <c r="S194" i="13"/>
  <c r="T194" i="13"/>
  <c r="U194" i="13"/>
  <c r="V194" i="13"/>
  <c r="R194" i="13"/>
  <c r="H197" i="13"/>
  <c r="I197" i="13"/>
  <c r="K197" i="13"/>
  <c r="J197" i="13"/>
  <c r="L197" i="13"/>
  <c r="S198" i="13"/>
  <c r="T198" i="13"/>
  <c r="U198" i="13"/>
  <c r="V198" i="13"/>
  <c r="R198" i="13"/>
  <c r="H201" i="13"/>
  <c r="I201" i="13"/>
  <c r="K201" i="13"/>
  <c r="J201" i="13"/>
  <c r="L201" i="13"/>
  <c r="S202" i="13"/>
  <c r="T202" i="13"/>
  <c r="U202" i="13"/>
  <c r="V202" i="13"/>
  <c r="R202" i="13"/>
  <c r="H205" i="13"/>
  <c r="I205" i="13"/>
  <c r="K205" i="13"/>
  <c r="L205" i="13"/>
  <c r="J205" i="13"/>
  <c r="S206" i="13"/>
  <c r="T206" i="13"/>
  <c r="U206" i="13"/>
  <c r="V206" i="13"/>
  <c r="R206" i="13"/>
  <c r="H209" i="13"/>
  <c r="I209" i="13"/>
  <c r="K209" i="13"/>
  <c r="J209" i="13"/>
  <c r="L209" i="13"/>
  <c r="S210" i="13"/>
  <c r="T210" i="13"/>
  <c r="U210" i="13"/>
  <c r="V210" i="13"/>
  <c r="R210" i="13"/>
  <c r="H213" i="13"/>
  <c r="I213" i="13"/>
  <c r="K213" i="13"/>
  <c r="J213" i="13"/>
  <c r="L213" i="13"/>
  <c r="S214" i="13"/>
  <c r="T214" i="13"/>
  <c r="U214" i="13"/>
  <c r="V214" i="13"/>
  <c r="R214" i="13"/>
  <c r="H217" i="13"/>
  <c r="I217" i="13"/>
  <c r="K217" i="13"/>
  <c r="J217" i="13"/>
  <c r="L217" i="13"/>
  <c r="S218" i="13"/>
  <c r="T218" i="13"/>
  <c r="U218" i="13"/>
  <c r="V218" i="13"/>
  <c r="R218" i="13"/>
  <c r="H221" i="13"/>
  <c r="I221" i="13"/>
  <c r="K221" i="13"/>
  <c r="L221" i="13"/>
  <c r="J221" i="13"/>
  <c r="S222" i="13"/>
  <c r="T222" i="13"/>
  <c r="U222" i="13"/>
  <c r="V222" i="13"/>
  <c r="R222" i="13"/>
  <c r="H225" i="13"/>
  <c r="I225" i="13"/>
  <c r="K225" i="13"/>
  <c r="J225" i="13"/>
  <c r="L225" i="13"/>
  <c r="S226" i="13"/>
  <c r="T226" i="13"/>
  <c r="U226" i="13"/>
  <c r="V226" i="13"/>
  <c r="R226" i="13"/>
  <c r="H229" i="13"/>
  <c r="I229" i="13"/>
  <c r="K229" i="13"/>
  <c r="J229" i="13"/>
  <c r="L229" i="13"/>
  <c r="S230" i="13"/>
  <c r="T230" i="13"/>
  <c r="U230" i="13"/>
  <c r="V230" i="13"/>
  <c r="R230" i="13"/>
  <c r="H233" i="13"/>
  <c r="I233" i="13"/>
  <c r="K233" i="13"/>
  <c r="J233" i="13"/>
  <c r="L233" i="13"/>
  <c r="S234" i="13"/>
  <c r="T234" i="13"/>
  <c r="U234" i="13"/>
  <c r="V234" i="13"/>
  <c r="R234" i="13"/>
  <c r="H237" i="13"/>
  <c r="I237" i="13"/>
  <c r="K237" i="13"/>
  <c r="L237" i="13"/>
  <c r="J237" i="13"/>
  <c r="S238" i="13"/>
  <c r="T238" i="13"/>
  <c r="U238" i="13"/>
  <c r="V238" i="13"/>
  <c r="R238" i="13"/>
  <c r="H241" i="13"/>
  <c r="I241" i="13"/>
  <c r="K241" i="13"/>
  <c r="J241" i="13"/>
  <c r="L241" i="13"/>
  <c r="S242" i="13"/>
  <c r="T242" i="13"/>
  <c r="U242" i="13"/>
  <c r="V242" i="13"/>
  <c r="R242" i="13"/>
  <c r="H245" i="13"/>
  <c r="I245" i="13"/>
  <c r="K245" i="13"/>
  <c r="J245" i="13"/>
  <c r="L245" i="13"/>
  <c r="S246" i="13"/>
  <c r="T246" i="13"/>
  <c r="U246" i="13"/>
  <c r="V246" i="13"/>
  <c r="R246" i="13"/>
  <c r="H249" i="13"/>
  <c r="I249" i="13"/>
  <c r="K249" i="13"/>
  <c r="J249" i="13"/>
  <c r="L249" i="13"/>
  <c r="S250" i="13"/>
  <c r="T250" i="13"/>
  <c r="U250" i="13"/>
  <c r="V250" i="13"/>
  <c r="R250" i="13"/>
  <c r="H253" i="13"/>
  <c r="I253" i="13"/>
  <c r="K253" i="13"/>
  <c r="L253" i="13"/>
  <c r="J253" i="13"/>
  <c r="S254" i="13"/>
  <c r="T254" i="13"/>
  <c r="U254" i="13"/>
  <c r="V254" i="13"/>
  <c r="R254" i="13"/>
  <c r="H257" i="13"/>
  <c r="I257" i="13"/>
  <c r="K257" i="13"/>
  <c r="J257" i="13"/>
  <c r="L257" i="13"/>
  <c r="S258" i="13"/>
  <c r="T258" i="13"/>
  <c r="U258" i="13"/>
  <c r="V258" i="13"/>
  <c r="R258" i="13"/>
  <c r="H261" i="13"/>
  <c r="I261" i="13"/>
  <c r="K261" i="13"/>
  <c r="J261" i="13"/>
  <c r="L261" i="13"/>
  <c r="S262" i="13"/>
  <c r="T262" i="13"/>
  <c r="U262" i="13"/>
  <c r="V262" i="13"/>
  <c r="R262" i="13"/>
  <c r="H265" i="13"/>
  <c r="I265" i="13"/>
  <c r="K265" i="13"/>
  <c r="L265" i="13"/>
  <c r="J265" i="13"/>
  <c r="S266" i="13"/>
  <c r="T266" i="13"/>
  <c r="U266" i="13"/>
  <c r="V266" i="13"/>
  <c r="R266" i="13"/>
  <c r="H269" i="13"/>
  <c r="I269" i="13"/>
  <c r="K269" i="13"/>
  <c r="J269" i="13"/>
  <c r="L269" i="13"/>
  <c r="S270" i="13"/>
  <c r="T270" i="13"/>
  <c r="V270" i="13"/>
  <c r="R270" i="13"/>
  <c r="U270" i="13"/>
  <c r="H273" i="13"/>
  <c r="I273" i="13"/>
  <c r="K273" i="13"/>
  <c r="J273" i="13"/>
  <c r="L273" i="13"/>
  <c r="S274" i="13"/>
  <c r="T274" i="13"/>
  <c r="V274" i="13"/>
  <c r="U274" i="13"/>
  <c r="R274" i="13"/>
  <c r="H277" i="13"/>
  <c r="I277" i="13"/>
  <c r="K277" i="13"/>
  <c r="J277" i="13"/>
  <c r="L277" i="13"/>
  <c r="S278" i="13"/>
  <c r="T278" i="13"/>
  <c r="V278" i="13"/>
  <c r="R278" i="13"/>
  <c r="U278" i="13"/>
  <c r="H281" i="13"/>
  <c r="I281" i="13"/>
  <c r="K281" i="13"/>
  <c r="J281" i="13"/>
  <c r="L281" i="13"/>
  <c r="S282" i="13"/>
  <c r="T282" i="13"/>
  <c r="V282" i="13"/>
  <c r="R282" i="13"/>
  <c r="U282" i="13"/>
  <c r="H285" i="13"/>
  <c r="I285" i="13"/>
  <c r="K285" i="13"/>
  <c r="J285" i="13"/>
  <c r="L285" i="13"/>
  <c r="S286" i="13"/>
  <c r="T286" i="13"/>
  <c r="V286" i="13"/>
  <c r="R286" i="13"/>
  <c r="U286" i="13"/>
  <c r="H289" i="13"/>
  <c r="I289" i="13"/>
  <c r="K289" i="13"/>
  <c r="J289" i="13"/>
  <c r="L289" i="13"/>
  <c r="S290" i="13"/>
  <c r="T290" i="13"/>
  <c r="V290" i="13"/>
  <c r="R290" i="13"/>
  <c r="U290" i="13"/>
  <c r="H293" i="13"/>
  <c r="I293" i="13"/>
  <c r="K293" i="13"/>
  <c r="J293" i="13"/>
  <c r="L293" i="13"/>
  <c r="S294" i="13"/>
  <c r="V294" i="13"/>
  <c r="R294" i="13"/>
  <c r="T294" i="13"/>
  <c r="U294" i="13"/>
  <c r="H297" i="13"/>
  <c r="I297" i="13"/>
  <c r="J297" i="13"/>
  <c r="K297" i="13"/>
  <c r="L297" i="13"/>
  <c r="V298" i="13"/>
  <c r="R298" i="13"/>
  <c r="S298" i="13"/>
  <c r="T298" i="13"/>
  <c r="U298" i="13"/>
  <c r="H301" i="13"/>
  <c r="I301" i="13"/>
  <c r="J301" i="13"/>
  <c r="K301" i="13"/>
  <c r="L301" i="13"/>
  <c r="V302" i="13"/>
  <c r="R302" i="13"/>
  <c r="S302" i="13"/>
  <c r="T302" i="13"/>
  <c r="U302" i="13"/>
  <c r="H305" i="13"/>
  <c r="I305" i="13"/>
  <c r="J305" i="13"/>
  <c r="K305" i="13"/>
  <c r="L305" i="13"/>
  <c r="V306" i="13"/>
  <c r="U306" i="13"/>
  <c r="R306" i="13"/>
  <c r="S306" i="13"/>
  <c r="T306" i="13"/>
  <c r="H309" i="13"/>
  <c r="I309" i="13"/>
  <c r="J309" i="13"/>
  <c r="K309" i="13"/>
  <c r="L309" i="13"/>
  <c r="V310" i="13"/>
  <c r="R310" i="13"/>
  <c r="S310" i="13"/>
  <c r="T310" i="13"/>
  <c r="U310" i="13"/>
  <c r="H313" i="13"/>
  <c r="I313" i="13"/>
  <c r="J313" i="13"/>
  <c r="L313" i="13"/>
  <c r="K313" i="13"/>
  <c r="V314" i="13"/>
  <c r="S314" i="13"/>
  <c r="T314" i="13"/>
  <c r="U314" i="13"/>
  <c r="R314" i="13"/>
  <c r="H317" i="13"/>
  <c r="I317" i="13"/>
  <c r="J317" i="13"/>
  <c r="K317" i="13"/>
  <c r="L317" i="13"/>
  <c r="V318" i="13"/>
  <c r="R318" i="13"/>
  <c r="S318" i="13"/>
  <c r="T318" i="13"/>
  <c r="U318" i="13"/>
  <c r="H321" i="13"/>
  <c r="J321" i="13"/>
  <c r="I321" i="13"/>
  <c r="K321" i="13"/>
  <c r="L321" i="13"/>
  <c r="R322" i="13"/>
  <c r="S322" i="13"/>
  <c r="T322" i="13"/>
  <c r="U322" i="13"/>
  <c r="V322" i="13"/>
  <c r="J325" i="13"/>
  <c r="I325" i="13"/>
  <c r="K325" i="13"/>
  <c r="L325" i="13"/>
  <c r="H325" i="13"/>
  <c r="S326" i="13"/>
  <c r="T326" i="13"/>
  <c r="U326" i="13"/>
  <c r="V326" i="13"/>
  <c r="R326" i="13"/>
  <c r="J329" i="13"/>
  <c r="K329" i="13"/>
  <c r="L329" i="13"/>
  <c r="H329" i="13"/>
  <c r="I329" i="13"/>
  <c r="R330" i="13"/>
  <c r="S330" i="13"/>
  <c r="T330" i="13"/>
  <c r="U330" i="13"/>
  <c r="V330" i="13"/>
  <c r="K333" i="13"/>
  <c r="L333" i="13"/>
  <c r="H333" i="13"/>
  <c r="I333" i="13"/>
  <c r="J333" i="13"/>
  <c r="R334" i="13"/>
  <c r="S334" i="13"/>
  <c r="T334" i="13"/>
  <c r="U334" i="13"/>
  <c r="V334" i="13"/>
  <c r="K337" i="13"/>
  <c r="L337" i="13"/>
  <c r="H337" i="13"/>
  <c r="I337" i="13"/>
  <c r="J337" i="13"/>
  <c r="R338" i="13"/>
  <c r="S338" i="13"/>
  <c r="T338" i="13"/>
  <c r="U338" i="13"/>
  <c r="V338" i="13"/>
  <c r="K341" i="13"/>
  <c r="L341" i="13"/>
  <c r="H341" i="13"/>
  <c r="I341" i="13"/>
  <c r="J341" i="13"/>
  <c r="R342" i="13"/>
  <c r="S342" i="13"/>
  <c r="T342" i="13"/>
  <c r="U342" i="13"/>
  <c r="V342" i="13"/>
  <c r="K345" i="13"/>
  <c r="L345" i="13"/>
  <c r="H345" i="13"/>
  <c r="I345" i="13"/>
  <c r="J345" i="13"/>
  <c r="R346" i="13"/>
  <c r="S346" i="13"/>
  <c r="T346" i="13"/>
  <c r="U346" i="13"/>
  <c r="V346" i="13"/>
  <c r="K349" i="13"/>
  <c r="L349" i="13"/>
  <c r="H349" i="13"/>
  <c r="I349" i="13"/>
  <c r="J349" i="13"/>
  <c r="R350" i="13"/>
  <c r="S350" i="13"/>
  <c r="T350" i="13"/>
  <c r="U350" i="13"/>
  <c r="V350" i="13"/>
  <c r="K353" i="13"/>
  <c r="L353" i="13"/>
  <c r="H353" i="13"/>
  <c r="I353" i="13"/>
  <c r="J353" i="13"/>
  <c r="R354" i="13"/>
  <c r="S354" i="13"/>
  <c r="T354" i="13"/>
  <c r="U354" i="13"/>
  <c r="V354" i="13"/>
  <c r="K357" i="13"/>
  <c r="L357" i="13"/>
  <c r="H357" i="13"/>
  <c r="I357" i="13"/>
  <c r="J357" i="13"/>
  <c r="R358" i="13"/>
  <c r="S358" i="13"/>
  <c r="T358" i="13"/>
  <c r="U358" i="13"/>
  <c r="V358" i="13"/>
  <c r="K361" i="13"/>
  <c r="L361" i="13"/>
  <c r="H361" i="13"/>
  <c r="I361" i="13"/>
  <c r="J361" i="13"/>
  <c r="R362" i="13"/>
  <c r="S362" i="13"/>
  <c r="T362" i="13"/>
  <c r="U362" i="13"/>
  <c r="V362" i="13"/>
  <c r="K365" i="13"/>
  <c r="L365" i="13"/>
  <c r="H365" i="13"/>
  <c r="I365" i="13"/>
  <c r="J365" i="13"/>
  <c r="R366" i="13"/>
  <c r="S366" i="13"/>
  <c r="T366" i="13"/>
  <c r="U366" i="13"/>
  <c r="V366" i="13"/>
  <c r="K369" i="13"/>
  <c r="L369" i="13"/>
  <c r="H369" i="13"/>
  <c r="I369" i="13"/>
  <c r="J369" i="13"/>
  <c r="R370" i="13"/>
  <c r="S370" i="13"/>
  <c r="T370" i="13"/>
  <c r="U370" i="13"/>
  <c r="V370" i="13"/>
  <c r="K373" i="13"/>
  <c r="L373" i="13"/>
  <c r="H373" i="13"/>
  <c r="I373" i="13"/>
  <c r="J373" i="13"/>
  <c r="R374" i="13"/>
  <c r="S374" i="13"/>
  <c r="T374" i="13"/>
  <c r="U374" i="13"/>
  <c r="V374" i="13"/>
  <c r="K377" i="13"/>
  <c r="L377" i="13"/>
  <c r="H377" i="13"/>
  <c r="I377" i="13"/>
  <c r="J377" i="13"/>
  <c r="R378" i="13"/>
  <c r="S378" i="13"/>
  <c r="T378" i="13"/>
  <c r="U378" i="13"/>
  <c r="V378" i="13"/>
  <c r="K381" i="13"/>
  <c r="L381" i="13"/>
  <c r="H381" i="13"/>
  <c r="I381" i="13"/>
  <c r="J381" i="13"/>
  <c r="R382" i="13"/>
  <c r="S382" i="13"/>
  <c r="T382" i="13"/>
  <c r="U382" i="13"/>
  <c r="V382" i="13"/>
  <c r="K385" i="13"/>
  <c r="L385" i="13"/>
  <c r="H385" i="13"/>
  <c r="I385" i="13"/>
  <c r="J385" i="13"/>
  <c r="R386" i="13"/>
  <c r="S386" i="13"/>
  <c r="U386" i="13"/>
  <c r="V386" i="13"/>
  <c r="T386" i="13"/>
  <c r="K389" i="13"/>
  <c r="L389" i="13"/>
  <c r="H389" i="13"/>
  <c r="I389" i="13"/>
  <c r="J389" i="13"/>
  <c r="R390" i="13"/>
  <c r="S390" i="13"/>
  <c r="U390" i="13"/>
  <c r="V390" i="13"/>
  <c r="T390" i="13"/>
  <c r="K393" i="13"/>
  <c r="L393" i="13"/>
  <c r="H393" i="13"/>
  <c r="I393" i="13"/>
  <c r="J393" i="13"/>
  <c r="R394" i="13"/>
  <c r="S394" i="13"/>
  <c r="U394" i="13"/>
  <c r="V394" i="13"/>
  <c r="T394" i="13"/>
  <c r="K397" i="13"/>
  <c r="L397" i="13"/>
  <c r="H397" i="13"/>
  <c r="I397" i="13"/>
  <c r="J397" i="13"/>
  <c r="R398" i="13"/>
  <c r="S398" i="13"/>
  <c r="U398" i="13"/>
  <c r="V398" i="13"/>
  <c r="T398" i="13"/>
  <c r="K401" i="13"/>
  <c r="L401" i="13"/>
  <c r="H401" i="13"/>
  <c r="J401" i="13"/>
  <c r="I401" i="13"/>
  <c r="R402" i="13"/>
  <c r="S402" i="13"/>
  <c r="U402" i="13"/>
  <c r="V402" i="13"/>
  <c r="T402" i="13"/>
  <c r="K405" i="13"/>
  <c r="L405" i="13"/>
  <c r="H405" i="13"/>
  <c r="I405" i="13"/>
  <c r="J405" i="13"/>
  <c r="R406" i="13"/>
  <c r="S406" i="13"/>
  <c r="U406" i="13"/>
  <c r="V406" i="13"/>
  <c r="T406" i="13"/>
  <c r="K409" i="13"/>
  <c r="L409" i="13"/>
  <c r="H409" i="13"/>
  <c r="I409" i="13"/>
  <c r="J409" i="13"/>
  <c r="R410" i="13"/>
  <c r="S410" i="13"/>
  <c r="U410" i="13"/>
  <c r="V410" i="13"/>
  <c r="T410" i="13"/>
  <c r="K413" i="13"/>
  <c r="L413" i="13"/>
  <c r="H413" i="13"/>
  <c r="I413" i="13"/>
  <c r="J413" i="13"/>
  <c r="R414" i="13"/>
  <c r="S414" i="13"/>
  <c r="U414" i="13"/>
  <c r="V414" i="13"/>
  <c r="T414" i="13"/>
  <c r="K417" i="13"/>
  <c r="L417" i="13"/>
  <c r="H417" i="13"/>
  <c r="I417" i="13"/>
  <c r="J417" i="13"/>
  <c r="S418" i="13"/>
  <c r="U418" i="13"/>
  <c r="V418" i="13"/>
  <c r="R418" i="13"/>
  <c r="T418" i="13"/>
  <c r="K421" i="13"/>
  <c r="H421" i="13"/>
  <c r="L421" i="13"/>
  <c r="I421" i="13"/>
  <c r="J421" i="13"/>
  <c r="S422" i="13"/>
  <c r="U422" i="13"/>
  <c r="V422" i="13"/>
  <c r="R422" i="13"/>
  <c r="T422" i="13"/>
  <c r="H425" i="13"/>
  <c r="K425" i="13"/>
  <c r="L425" i="13"/>
  <c r="I425" i="13"/>
  <c r="J425" i="13"/>
  <c r="S426" i="13"/>
  <c r="U426" i="13"/>
  <c r="V426" i="13"/>
  <c r="R426" i="13"/>
  <c r="T426" i="13"/>
  <c r="H429" i="13"/>
  <c r="I429" i="13"/>
  <c r="J429" i="13"/>
  <c r="K429" i="13"/>
  <c r="L429" i="13"/>
  <c r="U430" i="13"/>
  <c r="V430" i="13"/>
  <c r="R430" i="13"/>
  <c r="S430" i="13"/>
  <c r="T430" i="13"/>
  <c r="H433" i="13"/>
  <c r="K433" i="13"/>
  <c r="L433" i="13"/>
  <c r="I433" i="13"/>
  <c r="J433" i="13"/>
  <c r="U434" i="13"/>
  <c r="V434" i="13"/>
  <c r="R434" i="13"/>
  <c r="S434" i="13"/>
  <c r="T434" i="13"/>
  <c r="H437" i="13"/>
  <c r="I437" i="13"/>
  <c r="J437" i="13"/>
  <c r="K437" i="13"/>
  <c r="L437" i="13"/>
  <c r="U438" i="13"/>
  <c r="V438" i="13"/>
  <c r="R438" i="13"/>
  <c r="S438" i="13"/>
  <c r="T438" i="13"/>
  <c r="H441" i="13"/>
  <c r="I441" i="13"/>
  <c r="J441" i="13"/>
  <c r="K441" i="13"/>
  <c r="L441" i="13"/>
  <c r="U442" i="13"/>
  <c r="V442" i="13"/>
  <c r="R442" i="13"/>
  <c r="S442" i="13"/>
  <c r="T442" i="13"/>
  <c r="H445" i="13"/>
  <c r="I445" i="13"/>
  <c r="J445" i="13"/>
  <c r="K445" i="13"/>
  <c r="L445" i="13"/>
  <c r="C13" i="18"/>
  <c r="C21" i="18"/>
  <c r="C29" i="18"/>
  <c r="C37" i="18"/>
  <c r="C45" i="18"/>
  <c r="E16" i="13"/>
  <c r="F16" i="13"/>
  <c r="G16" i="13"/>
  <c r="C16" i="13"/>
  <c r="D16" i="13"/>
  <c r="M17" i="13"/>
  <c r="O17" i="13"/>
  <c r="Q17" i="13"/>
  <c r="P17" i="13"/>
  <c r="E20" i="13"/>
  <c r="F20" i="13"/>
  <c r="G20" i="13"/>
  <c r="D20" i="13"/>
  <c r="C20" i="13"/>
  <c r="M21" i="13"/>
  <c r="O21" i="13"/>
  <c r="Q21" i="13"/>
  <c r="P21" i="13"/>
  <c r="E24" i="13"/>
  <c r="F24" i="13"/>
  <c r="G24" i="13"/>
  <c r="C24" i="13"/>
  <c r="D24" i="13"/>
  <c r="M25" i="13"/>
  <c r="O25" i="13"/>
  <c r="Q25" i="13"/>
  <c r="P25" i="13"/>
  <c r="E28" i="13"/>
  <c r="F28" i="13"/>
  <c r="G28" i="13"/>
  <c r="D28" i="13"/>
  <c r="C28" i="13"/>
  <c r="M29" i="13"/>
  <c r="O29" i="13"/>
  <c r="Q29" i="13"/>
  <c r="P29" i="13"/>
  <c r="E32" i="13"/>
  <c r="F32" i="13"/>
  <c r="G32" i="13"/>
  <c r="C32" i="13"/>
  <c r="D32" i="13"/>
  <c r="M33" i="13"/>
  <c r="O33" i="13"/>
  <c r="Q33" i="13"/>
  <c r="P33" i="13"/>
  <c r="E36" i="13"/>
  <c r="F36" i="13"/>
  <c r="G36" i="13"/>
  <c r="D36" i="13"/>
  <c r="C36" i="13"/>
  <c r="M37" i="13"/>
  <c r="O37" i="13"/>
  <c r="Q37" i="13"/>
  <c r="P37" i="13"/>
  <c r="E40" i="13"/>
  <c r="F40" i="13"/>
  <c r="G40" i="13"/>
  <c r="C40" i="13"/>
  <c r="D40" i="13"/>
  <c r="M41" i="13"/>
  <c r="O41" i="13"/>
  <c r="Q41" i="13"/>
  <c r="P41" i="13"/>
  <c r="E44" i="13"/>
  <c r="G44" i="13"/>
  <c r="F44" i="13"/>
  <c r="D44" i="13"/>
  <c r="C44" i="13"/>
  <c r="O45" i="13"/>
  <c r="Q45" i="13"/>
  <c r="M45" i="13"/>
  <c r="P45" i="13"/>
  <c r="E48" i="13"/>
  <c r="G48" i="13"/>
  <c r="F48" i="13"/>
  <c r="C48" i="13"/>
  <c r="D48" i="13"/>
  <c r="O49" i="13"/>
  <c r="Q49" i="13"/>
  <c r="M49" i="13"/>
  <c r="P49" i="13"/>
  <c r="E52" i="13"/>
  <c r="F52" i="13"/>
  <c r="G52" i="13"/>
  <c r="D52" i="13"/>
  <c r="C52" i="13"/>
  <c r="O53" i="13"/>
  <c r="Q53" i="13"/>
  <c r="M53" i="13"/>
  <c r="P53" i="13"/>
  <c r="E56" i="13"/>
  <c r="G56" i="13"/>
  <c r="F56" i="13"/>
  <c r="C56" i="13"/>
  <c r="D56" i="13"/>
  <c r="O57" i="13"/>
  <c r="Q57" i="13"/>
  <c r="M57" i="13"/>
  <c r="P57" i="13"/>
  <c r="E60" i="13"/>
  <c r="F60" i="13"/>
  <c r="G60" i="13"/>
  <c r="D60" i="13"/>
  <c r="C60" i="13"/>
  <c r="O61" i="13"/>
  <c r="Q61" i="13"/>
  <c r="M61" i="13"/>
  <c r="P61" i="13"/>
  <c r="E64" i="13"/>
  <c r="G64" i="13"/>
  <c r="F64" i="13"/>
  <c r="C64" i="13"/>
  <c r="D64" i="13"/>
  <c r="O65" i="13"/>
  <c r="Q65" i="13"/>
  <c r="M65" i="13"/>
  <c r="P65" i="13"/>
  <c r="E68" i="13"/>
  <c r="F68" i="13"/>
  <c r="G68" i="13"/>
  <c r="D68" i="13"/>
  <c r="C68" i="13"/>
  <c r="O69" i="13"/>
  <c r="Q69" i="13"/>
  <c r="M69" i="13"/>
  <c r="P69" i="13"/>
  <c r="E72" i="13"/>
  <c r="G72" i="13"/>
  <c r="C72" i="13"/>
  <c r="D72" i="13"/>
  <c r="F72" i="13"/>
  <c r="O73" i="13"/>
  <c r="Q73" i="13"/>
  <c r="M73" i="13"/>
  <c r="P73" i="13"/>
  <c r="E76" i="13"/>
  <c r="F76" i="13"/>
  <c r="G76" i="13"/>
  <c r="D76" i="13"/>
  <c r="C76" i="13"/>
  <c r="O77" i="13"/>
  <c r="Q77" i="13"/>
  <c r="M77" i="13"/>
  <c r="P77" i="13"/>
  <c r="E80" i="13"/>
  <c r="G80" i="13"/>
  <c r="F80" i="13"/>
  <c r="C80" i="13"/>
  <c r="D80" i="13"/>
  <c r="O81" i="13"/>
  <c r="Q81" i="13"/>
  <c r="M81" i="13"/>
  <c r="P81" i="13"/>
  <c r="F84" i="13"/>
  <c r="E84" i="13"/>
  <c r="G84" i="13"/>
  <c r="D84" i="13"/>
  <c r="C84" i="13"/>
  <c r="O85" i="13"/>
  <c r="P85" i="13"/>
  <c r="Q85" i="13"/>
  <c r="M85" i="13"/>
  <c r="F88" i="13"/>
  <c r="E88" i="13"/>
  <c r="G88" i="13"/>
  <c r="C88" i="13"/>
  <c r="D88" i="13"/>
  <c r="O89" i="13"/>
  <c r="P89" i="13"/>
  <c r="Q89" i="13"/>
  <c r="M89" i="13"/>
  <c r="F92" i="13"/>
  <c r="E92" i="13"/>
  <c r="G92" i="13"/>
  <c r="D92" i="13"/>
  <c r="C92" i="13"/>
  <c r="O93" i="13"/>
  <c r="P93" i="13"/>
  <c r="Q93" i="13"/>
  <c r="M93" i="13"/>
  <c r="F96" i="13"/>
  <c r="E96" i="13"/>
  <c r="G96" i="13"/>
  <c r="C96" i="13"/>
  <c r="D96" i="13"/>
  <c r="O97" i="13"/>
  <c r="P97" i="13"/>
  <c r="Q97" i="13"/>
  <c r="M97" i="13"/>
  <c r="F100" i="13"/>
  <c r="E100" i="13"/>
  <c r="G100" i="13"/>
  <c r="D100" i="13"/>
  <c r="C100" i="13"/>
  <c r="O101" i="13"/>
  <c r="P101" i="13"/>
  <c r="Q101" i="13"/>
  <c r="M101" i="13"/>
  <c r="F104" i="13"/>
  <c r="E104" i="13"/>
  <c r="G104" i="13"/>
  <c r="C104" i="13"/>
  <c r="D104" i="13"/>
  <c r="O105" i="13"/>
  <c r="P105" i="13"/>
  <c r="Q105" i="13"/>
  <c r="M105" i="13"/>
  <c r="F108" i="13"/>
  <c r="E108" i="13"/>
  <c r="G108" i="13"/>
  <c r="D108" i="13"/>
  <c r="C108" i="13"/>
  <c r="O109" i="13"/>
  <c r="P109" i="13"/>
  <c r="Q109" i="13"/>
  <c r="M109" i="13"/>
  <c r="F112" i="13"/>
  <c r="E112" i="13"/>
  <c r="G112" i="13"/>
  <c r="C112" i="13"/>
  <c r="D112" i="13"/>
  <c r="O113" i="13"/>
  <c r="P113" i="13"/>
  <c r="Q113" i="13"/>
  <c r="M113" i="13"/>
  <c r="F116" i="13"/>
  <c r="E116" i="13"/>
  <c r="G116" i="13"/>
  <c r="D116" i="13"/>
  <c r="C116" i="13"/>
  <c r="O117" i="13"/>
  <c r="P117" i="13"/>
  <c r="Q117" i="13"/>
  <c r="M117" i="13"/>
  <c r="F120" i="13"/>
  <c r="E120" i="13"/>
  <c r="G120" i="13"/>
  <c r="C120" i="13"/>
  <c r="D120" i="13"/>
  <c r="O121" i="13"/>
  <c r="P121" i="13"/>
  <c r="Q121" i="13"/>
  <c r="M121" i="13"/>
  <c r="F124" i="13"/>
  <c r="E124" i="13"/>
  <c r="G124" i="13"/>
  <c r="D124" i="13"/>
  <c r="C124" i="13"/>
  <c r="O125" i="13"/>
  <c r="P125" i="13"/>
  <c r="Q125" i="13"/>
  <c r="M125" i="13"/>
  <c r="F128" i="13"/>
  <c r="E128" i="13"/>
  <c r="G128" i="13"/>
  <c r="C128" i="13"/>
  <c r="D128" i="13"/>
  <c r="O129" i="13"/>
  <c r="P129" i="13"/>
  <c r="Q129" i="13"/>
  <c r="M129" i="13"/>
  <c r="F132" i="13"/>
  <c r="E132" i="13"/>
  <c r="G132" i="13"/>
  <c r="D132" i="13"/>
  <c r="C132" i="13"/>
  <c r="O133" i="13"/>
  <c r="P133" i="13"/>
  <c r="Q133" i="13"/>
  <c r="M133" i="13"/>
  <c r="F136" i="13"/>
  <c r="E136" i="13"/>
  <c r="G136" i="13"/>
  <c r="C136" i="13"/>
  <c r="D136" i="13"/>
  <c r="O137" i="13"/>
  <c r="P137" i="13"/>
  <c r="Q137" i="13"/>
  <c r="M137" i="13"/>
  <c r="F140" i="13"/>
  <c r="E140" i="13"/>
  <c r="G140" i="13"/>
  <c r="D140" i="13"/>
  <c r="C140" i="13"/>
  <c r="O141" i="13"/>
  <c r="P141" i="13"/>
  <c r="Q141" i="13"/>
  <c r="M141" i="13"/>
  <c r="F144" i="13"/>
  <c r="E144" i="13"/>
  <c r="G144" i="13"/>
  <c r="C144" i="13"/>
  <c r="D144" i="13"/>
  <c r="O145" i="13"/>
  <c r="P145" i="13"/>
  <c r="Q145" i="13"/>
  <c r="M145" i="13"/>
  <c r="F148" i="13"/>
  <c r="E148" i="13"/>
  <c r="D148" i="13"/>
  <c r="C148" i="13"/>
  <c r="G148" i="13"/>
  <c r="O149" i="13"/>
  <c r="P149" i="13"/>
  <c r="Q149" i="13"/>
  <c r="M149" i="13"/>
  <c r="F152" i="13"/>
  <c r="E152" i="13"/>
  <c r="G152" i="13"/>
  <c r="C152" i="13"/>
  <c r="D152" i="13"/>
  <c r="O153" i="13"/>
  <c r="P153" i="13"/>
  <c r="Q153" i="13"/>
  <c r="M153" i="13"/>
  <c r="F156" i="13"/>
  <c r="E156" i="13"/>
  <c r="G156" i="13"/>
  <c r="D156" i="13"/>
  <c r="C156" i="13"/>
  <c r="O157" i="13"/>
  <c r="P157" i="13"/>
  <c r="Q157" i="13"/>
  <c r="M157" i="13"/>
  <c r="F160" i="13"/>
  <c r="G160" i="13"/>
  <c r="E160" i="13"/>
  <c r="C160" i="13"/>
  <c r="D160" i="13"/>
  <c r="O161" i="13"/>
  <c r="Q161" i="13"/>
  <c r="M161" i="13"/>
  <c r="P161" i="13"/>
  <c r="F164" i="13"/>
  <c r="E164" i="13"/>
  <c r="G164" i="13"/>
  <c r="D164" i="13"/>
  <c r="C164" i="13"/>
  <c r="O165" i="13"/>
  <c r="Q165" i="13"/>
  <c r="M165" i="13"/>
  <c r="P165" i="13"/>
  <c r="F168" i="13"/>
  <c r="G168" i="13"/>
  <c r="E168" i="13"/>
  <c r="C168" i="13"/>
  <c r="D168" i="13"/>
  <c r="O169" i="13"/>
  <c r="Q169" i="13"/>
  <c r="P169" i="13"/>
  <c r="M169" i="13"/>
  <c r="F172" i="13"/>
  <c r="E172" i="13"/>
  <c r="G172" i="13"/>
  <c r="D172" i="13"/>
  <c r="C172" i="13"/>
  <c r="O173" i="13"/>
  <c r="Q173" i="13"/>
  <c r="M173" i="13"/>
  <c r="P173" i="13"/>
  <c r="F176" i="13"/>
  <c r="E176" i="13"/>
  <c r="G176" i="13"/>
  <c r="C176" i="13"/>
  <c r="D176" i="13"/>
  <c r="O177" i="13"/>
  <c r="Q177" i="13"/>
  <c r="P177" i="13"/>
  <c r="M177" i="13"/>
  <c r="F180" i="13"/>
  <c r="E180" i="13"/>
  <c r="D180" i="13"/>
  <c r="G180" i="13"/>
  <c r="C180" i="13"/>
  <c r="O181" i="13"/>
  <c r="Q181" i="13"/>
  <c r="M181" i="13"/>
  <c r="P181" i="13"/>
  <c r="F184" i="13"/>
  <c r="G184" i="13"/>
  <c r="E184" i="13"/>
  <c r="C184" i="13"/>
  <c r="D184" i="13"/>
  <c r="O185" i="13"/>
  <c r="Q185" i="13"/>
  <c r="M185" i="13"/>
  <c r="P185" i="13"/>
  <c r="G188" i="13"/>
  <c r="E188" i="13"/>
  <c r="F188" i="13"/>
  <c r="D188" i="13"/>
  <c r="C188" i="13"/>
  <c r="M189" i="13"/>
  <c r="O189" i="13"/>
  <c r="P189" i="13"/>
  <c r="Q189" i="13"/>
  <c r="G192" i="13"/>
  <c r="E192" i="13"/>
  <c r="F192" i="13"/>
  <c r="C192" i="13"/>
  <c r="D192" i="13"/>
  <c r="M193" i="13"/>
  <c r="O193" i="13"/>
  <c r="P193" i="13"/>
  <c r="Q193" i="13"/>
  <c r="G196" i="13"/>
  <c r="E196" i="13"/>
  <c r="F196" i="13"/>
  <c r="D196" i="13"/>
  <c r="C196" i="13"/>
  <c r="M197" i="13"/>
  <c r="O197" i="13"/>
  <c r="P197" i="13"/>
  <c r="Q197" i="13"/>
  <c r="G200" i="13"/>
  <c r="E200" i="13"/>
  <c r="F200" i="13"/>
  <c r="C200" i="13"/>
  <c r="D200" i="13"/>
  <c r="M201" i="13"/>
  <c r="O201" i="13"/>
  <c r="P201" i="13"/>
  <c r="Q201" i="13"/>
  <c r="G204" i="13"/>
  <c r="E204" i="13"/>
  <c r="F204" i="13"/>
  <c r="D204" i="13"/>
  <c r="C204" i="13"/>
  <c r="M205" i="13"/>
  <c r="O205" i="13"/>
  <c r="P205" i="13"/>
  <c r="Q205" i="13"/>
  <c r="G208" i="13"/>
  <c r="E208" i="13"/>
  <c r="C208" i="13"/>
  <c r="F208" i="13"/>
  <c r="D208" i="13"/>
  <c r="M209" i="13"/>
  <c r="O209" i="13"/>
  <c r="P209" i="13"/>
  <c r="Q209" i="13"/>
  <c r="G212" i="13"/>
  <c r="E212" i="13"/>
  <c r="F212" i="13"/>
  <c r="D212" i="13"/>
  <c r="C212" i="13"/>
  <c r="M213" i="13"/>
  <c r="O213" i="13"/>
  <c r="P213" i="13"/>
  <c r="Q213" i="13"/>
  <c r="G216" i="13"/>
  <c r="E216" i="13"/>
  <c r="F216" i="13"/>
  <c r="C216" i="13"/>
  <c r="D216" i="13"/>
  <c r="M217" i="13"/>
  <c r="O217" i="13"/>
  <c r="P217" i="13"/>
  <c r="Q217" i="13"/>
  <c r="G220" i="13"/>
  <c r="E220" i="13"/>
  <c r="F220" i="13"/>
  <c r="D220" i="13"/>
  <c r="C220" i="13"/>
  <c r="M221" i="13"/>
  <c r="O221" i="13"/>
  <c r="P221" i="13"/>
  <c r="Q221" i="13"/>
  <c r="G224" i="13"/>
  <c r="E224" i="13"/>
  <c r="F224" i="13"/>
  <c r="C224" i="13"/>
  <c r="D224" i="13"/>
  <c r="M225" i="13"/>
  <c r="O225" i="13"/>
  <c r="P225" i="13"/>
  <c r="Q225" i="13"/>
  <c r="G228" i="13"/>
  <c r="E228" i="13"/>
  <c r="D228" i="13"/>
  <c r="F228" i="13"/>
  <c r="C228" i="13"/>
  <c r="M229" i="13"/>
  <c r="O229" i="13"/>
  <c r="P229" i="13"/>
  <c r="Q229" i="13"/>
  <c r="G232" i="13"/>
  <c r="E232" i="13"/>
  <c r="F232" i="13"/>
  <c r="C232" i="13"/>
  <c r="D232" i="13"/>
  <c r="M233" i="13"/>
  <c r="O233" i="13"/>
  <c r="P233" i="13"/>
  <c r="Q233" i="13"/>
  <c r="G236" i="13"/>
  <c r="E236" i="13"/>
  <c r="F236" i="13"/>
  <c r="D236" i="13"/>
  <c r="C236" i="13"/>
  <c r="M237" i="13"/>
  <c r="O237" i="13"/>
  <c r="P237" i="13"/>
  <c r="Q237" i="13"/>
  <c r="G240" i="13"/>
  <c r="E240" i="13"/>
  <c r="F240" i="13"/>
  <c r="C240" i="13"/>
  <c r="D240" i="13"/>
  <c r="M241" i="13"/>
  <c r="O241" i="13"/>
  <c r="P241" i="13"/>
  <c r="Q241" i="13"/>
  <c r="G244" i="13"/>
  <c r="E244" i="13"/>
  <c r="F244" i="13"/>
  <c r="D244" i="13"/>
  <c r="C244" i="13"/>
  <c r="M245" i="13"/>
  <c r="O245" i="13"/>
  <c r="P245" i="13"/>
  <c r="Q245" i="13"/>
  <c r="G248" i="13"/>
  <c r="E248" i="13"/>
  <c r="F248" i="13"/>
  <c r="C248" i="13"/>
  <c r="D248" i="13"/>
  <c r="M249" i="13"/>
  <c r="O249" i="13"/>
  <c r="P249" i="13"/>
  <c r="Q249" i="13"/>
  <c r="G252" i="13"/>
  <c r="E252" i="13"/>
  <c r="F252" i="13"/>
  <c r="D252" i="13"/>
  <c r="C252" i="13"/>
  <c r="M253" i="13"/>
  <c r="O253" i="13"/>
  <c r="P253" i="13"/>
  <c r="Q253" i="13"/>
  <c r="G256" i="13"/>
  <c r="E256" i="13"/>
  <c r="F256" i="13"/>
  <c r="C256" i="13"/>
  <c r="D256" i="13"/>
  <c r="M257" i="13"/>
  <c r="O257" i="13"/>
  <c r="P257" i="13"/>
  <c r="Q257" i="13"/>
  <c r="G260" i="13"/>
  <c r="E260" i="13"/>
  <c r="F260" i="13"/>
  <c r="D260" i="13"/>
  <c r="C260" i="13"/>
  <c r="M261" i="13"/>
  <c r="O261" i="13"/>
  <c r="P261" i="13"/>
  <c r="Q261" i="13"/>
  <c r="G264" i="13"/>
  <c r="E264" i="13"/>
  <c r="F264" i="13"/>
  <c r="C264" i="13"/>
  <c r="D264" i="13"/>
  <c r="M265" i="13"/>
  <c r="O265" i="13"/>
  <c r="P265" i="13"/>
  <c r="Q265" i="13"/>
  <c r="G268" i="13"/>
  <c r="E268" i="13"/>
  <c r="F268" i="13"/>
  <c r="D268" i="13"/>
  <c r="C268" i="13"/>
  <c r="M269" i="13"/>
  <c r="P269" i="13"/>
  <c r="Q269" i="13"/>
  <c r="O269" i="13"/>
  <c r="G272" i="13"/>
  <c r="E272" i="13"/>
  <c r="F272" i="13"/>
  <c r="C272" i="13"/>
  <c r="D272" i="13"/>
  <c r="M273" i="13"/>
  <c r="P273" i="13"/>
  <c r="Q273" i="13"/>
  <c r="O273" i="13"/>
  <c r="G276" i="13"/>
  <c r="E276" i="13"/>
  <c r="F276" i="13"/>
  <c r="D276" i="13"/>
  <c r="C276" i="13"/>
  <c r="M277" i="13"/>
  <c r="P277" i="13"/>
  <c r="Q277" i="13"/>
  <c r="O277" i="13"/>
  <c r="G280" i="13"/>
  <c r="E280" i="13"/>
  <c r="F280" i="13"/>
  <c r="C280" i="13"/>
  <c r="D280" i="13"/>
  <c r="M281" i="13"/>
  <c r="P281" i="13"/>
  <c r="Q281" i="13"/>
  <c r="O281" i="13"/>
  <c r="G284" i="13"/>
  <c r="E284" i="13"/>
  <c r="F284" i="13"/>
  <c r="D284" i="13"/>
  <c r="C284" i="13"/>
  <c r="M285" i="13"/>
  <c r="P285" i="13"/>
  <c r="Q285" i="13"/>
  <c r="O285" i="13"/>
  <c r="G288" i="13"/>
  <c r="E288" i="13"/>
  <c r="F288" i="13"/>
  <c r="C288" i="13"/>
  <c r="D288" i="13"/>
  <c r="M289" i="13"/>
  <c r="P289" i="13"/>
  <c r="Q289" i="13"/>
  <c r="O289" i="13"/>
  <c r="G292" i="13"/>
  <c r="E292" i="13"/>
  <c r="F292" i="13"/>
  <c r="D292" i="13"/>
  <c r="C292" i="13"/>
  <c r="M293" i="13"/>
  <c r="P293" i="13"/>
  <c r="Q293" i="13"/>
  <c r="O293" i="13"/>
  <c r="E296" i="13"/>
  <c r="F296" i="13"/>
  <c r="G296" i="13"/>
  <c r="C296" i="13"/>
  <c r="D296" i="13"/>
  <c r="P297" i="13"/>
  <c r="Q297" i="13"/>
  <c r="M297" i="13"/>
  <c r="O297" i="13"/>
  <c r="E300" i="13"/>
  <c r="F300" i="13"/>
  <c r="G300" i="13"/>
  <c r="D300" i="13"/>
  <c r="C300" i="13"/>
  <c r="P301" i="13"/>
  <c r="Q301" i="13"/>
  <c r="M301" i="13"/>
  <c r="O301" i="13"/>
  <c r="G304" i="13"/>
  <c r="E304" i="13"/>
  <c r="F304" i="13"/>
  <c r="C304" i="13"/>
  <c r="D304" i="13"/>
  <c r="P305" i="13"/>
  <c r="Q305" i="13"/>
  <c r="O305" i="13"/>
  <c r="M305" i="13"/>
  <c r="E308" i="13"/>
  <c r="F308" i="13"/>
  <c r="G308" i="13"/>
  <c r="D308" i="13"/>
  <c r="C308" i="13"/>
  <c r="P309" i="13"/>
  <c r="Q309" i="13"/>
  <c r="M309" i="13"/>
  <c r="O309" i="13"/>
  <c r="E312" i="13"/>
  <c r="F312" i="13"/>
  <c r="G312" i="13"/>
  <c r="C312" i="13"/>
  <c r="D312" i="13"/>
  <c r="P313" i="13"/>
  <c r="Q313" i="13"/>
  <c r="M313" i="13"/>
  <c r="O313" i="13"/>
  <c r="E316" i="13"/>
  <c r="D316" i="13"/>
  <c r="F316" i="13"/>
  <c r="G316" i="13"/>
  <c r="C316" i="13"/>
  <c r="P317" i="13"/>
  <c r="Q317" i="13"/>
  <c r="O317" i="13"/>
  <c r="M317" i="13"/>
  <c r="E320" i="13"/>
  <c r="F320" i="13"/>
  <c r="G320" i="13"/>
  <c r="C320" i="13"/>
  <c r="D320" i="13"/>
  <c r="Q321" i="13"/>
  <c r="M321" i="13"/>
  <c r="O321" i="13"/>
  <c r="P321" i="13"/>
  <c r="E324" i="13"/>
  <c r="F324" i="13"/>
  <c r="D324" i="13"/>
  <c r="G324" i="13"/>
  <c r="C324" i="13"/>
  <c r="M325" i="13"/>
  <c r="O325" i="13"/>
  <c r="P325" i="13"/>
  <c r="Q325" i="13"/>
  <c r="E328" i="13"/>
  <c r="F328" i="13"/>
  <c r="G328" i="13"/>
  <c r="C328" i="13"/>
  <c r="D328" i="13"/>
  <c r="M329" i="13"/>
  <c r="O329" i="13"/>
  <c r="P329" i="13"/>
  <c r="Q329" i="13"/>
  <c r="E332" i="13"/>
  <c r="F332" i="13"/>
  <c r="G332" i="13"/>
  <c r="D332" i="13"/>
  <c r="C332" i="13"/>
  <c r="M333" i="13"/>
  <c r="O333" i="13"/>
  <c r="P333" i="13"/>
  <c r="Q333" i="13"/>
  <c r="E336" i="13"/>
  <c r="F336" i="13"/>
  <c r="G336" i="13"/>
  <c r="C336" i="13"/>
  <c r="D336" i="13"/>
  <c r="M337" i="13"/>
  <c r="O337" i="13"/>
  <c r="P337" i="13"/>
  <c r="Q337" i="13"/>
  <c r="E340" i="13"/>
  <c r="F340" i="13"/>
  <c r="G340" i="13"/>
  <c r="D340" i="13"/>
  <c r="C340" i="13"/>
  <c r="M341" i="13"/>
  <c r="O341" i="13"/>
  <c r="P341" i="13"/>
  <c r="Q341" i="13"/>
  <c r="E344" i="13"/>
  <c r="F344" i="13"/>
  <c r="G344" i="13"/>
  <c r="C344" i="13"/>
  <c r="D344" i="13"/>
  <c r="M345" i="13"/>
  <c r="O345" i="13"/>
  <c r="P345" i="13"/>
  <c r="Q345" i="13"/>
  <c r="E348" i="13"/>
  <c r="F348" i="13"/>
  <c r="G348" i="13"/>
  <c r="D348" i="13"/>
  <c r="C348" i="13"/>
  <c r="M349" i="13"/>
  <c r="O349" i="13"/>
  <c r="P349" i="13"/>
  <c r="Q349" i="13"/>
  <c r="E352" i="13"/>
  <c r="F352" i="13"/>
  <c r="G352" i="13"/>
  <c r="C352" i="13"/>
  <c r="D352" i="13"/>
  <c r="M353" i="13"/>
  <c r="O353" i="13"/>
  <c r="P353" i="13"/>
  <c r="Q353" i="13"/>
  <c r="E356" i="13"/>
  <c r="F356" i="13"/>
  <c r="G356" i="13"/>
  <c r="D356" i="13"/>
  <c r="C356" i="13"/>
  <c r="M357" i="13"/>
  <c r="O357" i="13"/>
  <c r="P357" i="13"/>
  <c r="Q357" i="13"/>
  <c r="E360" i="13"/>
  <c r="F360" i="13"/>
  <c r="G360" i="13"/>
  <c r="C360" i="13"/>
  <c r="D360" i="13"/>
  <c r="M361" i="13"/>
  <c r="O361" i="13"/>
  <c r="P361" i="13"/>
  <c r="Q361" i="13"/>
  <c r="E364" i="13"/>
  <c r="F364" i="13"/>
  <c r="G364" i="13"/>
  <c r="D364" i="13"/>
  <c r="C364" i="13"/>
  <c r="M365" i="13"/>
  <c r="O365" i="13"/>
  <c r="P365" i="13"/>
  <c r="Q365" i="13"/>
  <c r="E368" i="13"/>
  <c r="F368" i="13"/>
  <c r="G368" i="13"/>
  <c r="C368" i="13"/>
  <c r="D368" i="13"/>
  <c r="M369" i="13"/>
  <c r="O369" i="13"/>
  <c r="P369" i="13"/>
  <c r="Q369" i="13"/>
  <c r="E372" i="13"/>
  <c r="F372" i="13"/>
  <c r="G372" i="13"/>
  <c r="D372" i="13"/>
  <c r="C372" i="13"/>
  <c r="M373" i="13"/>
  <c r="O373" i="13"/>
  <c r="P373" i="13"/>
  <c r="Q373" i="13"/>
  <c r="E376" i="13"/>
  <c r="F376" i="13"/>
  <c r="G376" i="13"/>
  <c r="C376" i="13"/>
  <c r="D376" i="13"/>
  <c r="M377" i="13"/>
  <c r="O377" i="13"/>
  <c r="P377" i="13"/>
  <c r="Q377" i="13"/>
  <c r="E380" i="13"/>
  <c r="F380" i="13"/>
  <c r="G380" i="13"/>
  <c r="D380" i="13"/>
  <c r="C380" i="13"/>
  <c r="M381" i="13"/>
  <c r="O381" i="13"/>
  <c r="P381" i="13"/>
  <c r="Q381" i="13"/>
  <c r="E384" i="13"/>
  <c r="F384" i="13"/>
  <c r="G384" i="13"/>
  <c r="C384" i="13"/>
  <c r="D384" i="13"/>
  <c r="M385" i="13"/>
  <c r="O385" i="13"/>
  <c r="P385" i="13"/>
  <c r="Q385" i="13"/>
  <c r="E388" i="13"/>
  <c r="F388" i="13"/>
  <c r="G388" i="13"/>
  <c r="D388" i="13"/>
  <c r="C388" i="13"/>
  <c r="M389" i="13"/>
  <c r="O389" i="13"/>
  <c r="P389" i="13"/>
  <c r="Q389" i="13"/>
  <c r="E392" i="13"/>
  <c r="F392" i="13"/>
  <c r="G392" i="13"/>
  <c r="C392" i="13"/>
  <c r="D392" i="13"/>
  <c r="M393" i="13"/>
  <c r="O393" i="13"/>
  <c r="P393" i="13"/>
  <c r="Q393" i="13"/>
  <c r="E396" i="13"/>
  <c r="F396" i="13"/>
  <c r="G396" i="13"/>
  <c r="D396" i="13"/>
  <c r="C396" i="13"/>
  <c r="M397" i="13"/>
  <c r="O397" i="13"/>
  <c r="P397" i="13"/>
  <c r="Q397" i="13"/>
  <c r="E400" i="13"/>
  <c r="F400" i="13"/>
  <c r="G400" i="13"/>
  <c r="C400" i="13"/>
  <c r="D400" i="13"/>
  <c r="M401" i="13"/>
  <c r="O401" i="13"/>
  <c r="P401" i="13"/>
  <c r="Q401" i="13"/>
  <c r="E404" i="13"/>
  <c r="F404" i="13"/>
  <c r="G404" i="13"/>
  <c r="D404" i="13"/>
  <c r="C404" i="13"/>
  <c r="M405" i="13"/>
  <c r="O405" i="13"/>
  <c r="P405" i="13"/>
  <c r="Q405" i="13"/>
  <c r="E408" i="13"/>
  <c r="F408" i="13"/>
  <c r="G408" i="13"/>
  <c r="C408" i="13"/>
  <c r="D408" i="13"/>
  <c r="M409" i="13"/>
  <c r="O409" i="13"/>
  <c r="P409" i="13"/>
  <c r="Q409" i="13"/>
  <c r="E412" i="13"/>
  <c r="F412" i="13"/>
  <c r="G412" i="13"/>
  <c r="D412" i="13"/>
  <c r="C412" i="13"/>
  <c r="M413" i="13"/>
  <c r="O413" i="13"/>
  <c r="P413" i="13"/>
  <c r="Q413" i="13"/>
  <c r="E416" i="13"/>
  <c r="F416" i="13"/>
  <c r="G416" i="13"/>
  <c r="C416" i="13"/>
  <c r="D416" i="13"/>
  <c r="M417" i="13"/>
  <c r="O417" i="13"/>
  <c r="P417" i="13"/>
  <c r="Q417" i="13"/>
  <c r="E420" i="13"/>
  <c r="G420" i="13"/>
  <c r="D420" i="13"/>
  <c r="F420" i="13"/>
  <c r="C420" i="13"/>
  <c r="M421" i="13"/>
  <c r="O421" i="13"/>
  <c r="P421" i="13"/>
  <c r="Q421" i="13"/>
  <c r="G424" i="13"/>
  <c r="E424" i="13"/>
  <c r="F424" i="13"/>
  <c r="C424" i="13"/>
  <c r="D424" i="13"/>
  <c r="M425" i="13"/>
  <c r="O425" i="13"/>
  <c r="P425" i="13"/>
  <c r="Q425" i="13"/>
  <c r="G428" i="13"/>
  <c r="D428" i="13"/>
  <c r="E428" i="13"/>
  <c r="F428" i="13"/>
  <c r="C428" i="13"/>
  <c r="M429" i="13"/>
  <c r="O429" i="13"/>
  <c r="P429" i="13"/>
  <c r="Q429" i="13"/>
  <c r="G432" i="13"/>
  <c r="C432" i="13"/>
  <c r="D432" i="13"/>
  <c r="E432" i="13"/>
  <c r="F432" i="13"/>
  <c r="O433" i="13"/>
  <c r="P433" i="13"/>
  <c r="M433" i="13"/>
  <c r="Q433" i="13"/>
  <c r="D436" i="13"/>
  <c r="E436" i="13"/>
  <c r="F436" i="13"/>
  <c r="C436" i="13"/>
  <c r="G436" i="13"/>
  <c r="O437" i="13"/>
  <c r="P437" i="13"/>
  <c r="Q437" i="13"/>
  <c r="M437" i="13"/>
  <c r="C440" i="13"/>
  <c r="E440" i="13"/>
  <c r="D440" i="13"/>
  <c r="F440" i="13"/>
  <c r="G440" i="13"/>
  <c r="O441" i="13"/>
  <c r="P441" i="13"/>
  <c r="Q441" i="13"/>
  <c r="M441" i="13"/>
  <c r="D444" i="13"/>
  <c r="E444" i="13"/>
  <c r="F444" i="13"/>
  <c r="C444" i="13"/>
  <c r="G444" i="13"/>
  <c r="O445" i="13"/>
  <c r="P445" i="13"/>
  <c r="Q445" i="13"/>
  <c r="M445" i="13"/>
  <c r="H16" i="13"/>
  <c r="I16" i="13"/>
  <c r="K16" i="13"/>
  <c r="J16" i="13"/>
  <c r="L16" i="13"/>
  <c r="S17" i="13"/>
  <c r="T17" i="13"/>
  <c r="U17" i="13"/>
  <c r="V17" i="13"/>
  <c r="R17" i="13"/>
  <c r="H20" i="13"/>
  <c r="I20" i="13"/>
  <c r="K20" i="13"/>
  <c r="J20" i="13"/>
  <c r="L20" i="13"/>
  <c r="S21" i="13"/>
  <c r="T21" i="13"/>
  <c r="U21" i="13"/>
  <c r="V21" i="13"/>
  <c r="R21" i="13"/>
  <c r="H24" i="13"/>
  <c r="I24" i="13"/>
  <c r="K24" i="13"/>
  <c r="J24" i="13"/>
  <c r="L24" i="13"/>
  <c r="S25" i="13"/>
  <c r="T25" i="13"/>
  <c r="U25" i="13"/>
  <c r="V25" i="13"/>
  <c r="R25" i="13"/>
  <c r="H28" i="13"/>
  <c r="I28" i="13"/>
  <c r="K28" i="13"/>
  <c r="J28" i="13"/>
  <c r="L28" i="13"/>
  <c r="S29" i="13"/>
  <c r="T29" i="13"/>
  <c r="U29" i="13"/>
  <c r="V29" i="13"/>
  <c r="R29" i="13"/>
  <c r="H32" i="13"/>
  <c r="I32" i="13"/>
  <c r="K32" i="13"/>
  <c r="J32" i="13"/>
  <c r="L32" i="13"/>
  <c r="S33" i="13"/>
  <c r="T33" i="13"/>
  <c r="U33" i="13"/>
  <c r="V33" i="13"/>
  <c r="R33" i="13"/>
  <c r="H36" i="13"/>
  <c r="I36" i="13"/>
  <c r="K36" i="13"/>
  <c r="J36" i="13"/>
  <c r="L36" i="13"/>
  <c r="S37" i="13"/>
  <c r="T37" i="13"/>
  <c r="U37" i="13"/>
  <c r="V37" i="13"/>
  <c r="R37" i="13"/>
  <c r="H40" i="13"/>
  <c r="I40" i="13"/>
  <c r="K40" i="13"/>
  <c r="J40" i="13"/>
  <c r="L40" i="13"/>
  <c r="S41" i="13"/>
  <c r="U41" i="13"/>
  <c r="V41" i="13"/>
  <c r="R41" i="13"/>
  <c r="T41" i="13"/>
  <c r="H44" i="13"/>
  <c r="I44" i="13"/>
  <c r="K44" i="13"/>
  <c r="L44" i="13"/>
  <c r="J44" i="13"/>
  <c r="S45" i="13"/>
  <c r="V45" i="13"/>
  <c r="R45" i="13"/>
  <c r="T45" i="13"/>
  <c r="U45" i="13"/>
  <c r="H48" i="13"/>
  <c r="I48" i="13"/>
  <c r="K48" i="13"/>
  <c r="J48" i="13"/>
  <c r="L48" i="13"/>
  <c r="S49" i="13"/>
  <c r="V49" i="13"/>
  <c r="U49" i="13"/>
  <c r="R49" i="13"/>
  <c r="T49" i="13"/>
  <c r="H52" i="13"/>
  <c r="I52" i="13"/>
  <c r="K52" i="13"/>
  <c r="L52" i="13"/>
  <c r="J52" i="13"/>
  <c r="S53" i="13"/>
  <c r="V53" i="13"/>
  <c r="R53" i="13"/>
  <c r="T53" i="13"/>
  <c r="U53" i="13"/>
  <c r="H56" i="13"/>
  <c r="I56" i="13"/>
  <c r="K56" i="13"/>
  <c r="J56" i="13"/>
  <c r="L56" i="13"/>
  <c r="S57" i="13"/>
  <c r="V57" i="13"/>
  <c r="U57" i="13"/>
  <c r="R57" i="13"/>
  <c r="T57" i="13"/>
  <c r="H60" i="13"/>
  <c r="I60" i="13"/>
  <c r="K60" i="13"/>
  <c r="L60" i="13"/>
  <c r="J60" i="13"/>
  <c r="S61" i="13"/>
  <c r="V61" i="13"/>
  <c r="R61" i="13"/>
  <c r="T61" i="13"/>
  <c r="U61" i="13"/>
  <c r="H64" i="13"/>
  <c r="I64" i="13"/>
  <c r="K64" i="13"/>
  <c r="J64" i="13"/>
  <c r="L64" i="13"/>
  <c r="S65" i="13"/>
  <c r="V65" i="13"/>
  <c r="U65" i="13"/>
  <c r="R65" i="13"/>
  <c r="T65" i="13"/>
  <c r="H68" i="13"/>
  <c r="I68" i="13"/>
  <c r="K68" i="13"/>
  <c r="L68" i="13"/>
  <c r="J68" i="13"/>
  <c r="S69" i="13"/>
  <c r="V69" i="13"/>
  <c r="R69" i="13"/>
  <c r="T69" i="13"/>
  <c r="U69" i="13"/>
  <c r="H72" i="13"/>
  <c r="I72" i="13"/>
  <c r="K72" i="13"/>
  <c r="J72" i="13"/>
  <c r="L72" i="13"/>
  <c r="S73" i="13"/>
  <c r="V73" i="13"/>
  <c r="U73" i="13"/>
  <c r="R73" i="13"/>
  <c r="T73" i="13"/>
  <c r="H76" i="13"/>
  <c r="I76" i="13"/>
  <c r="K76" i="13"/>
  <c r="L76" i="13"/>
  <c r="J76" i="13"/>
  <c r="S77" i="13"/>
  <c r="V77" i="13"/>
  <c r="R77" i="13"/>
  <c r="T77" i="13"/>
  <c r="U77" i="13"/>
  <c r="H80" i="13"/>
  <c r="I80" i="13"/>
  <c r="K80" i="13"/>
  <c r="J80" i="13"/>
  <c r="L80" i="13"/>
  <c r="S81" i="13"/>
  <c r="U81" i="13"/>
  <c r="V81" i="13"/>
  <c r="R81" i="13"/>
  <c r="T81" i="13"/>
  <c r="H84" i="13"/>
  <c r="I84" i="13"/>
  <c r="J84" i="13"/>
  <c r="K84" i="13"/>
  <c r="L84" i="13"/>
  <c r="V85" i="13"/>
  <c r="R85" i="13"/>
  <c r="T85" i="13"/>
  <c r="S85" i="13"/>
  <c r="U85" i="13"/>
  <c r="H88" i="13"/>
  <c r="I88" i="13"/>
  <c r="J88" i="13"/>
  <c r="K88" i="13"/>
  <c r="L88" i="13"/>
  <c r="V89" i="13"/>
  <c r="R89" i="13"/>
  <c r="T89" i="13"/>
  <c r="S89" i="13"/>
  <c r="U89" i="13"/>
  <c r="H92" i="13"/>
  <c r="I92" i="13"/>
  <c r="J92" i="13"/>
  <c r="K92" i="13"/>
  <c r="L92" i="13"/>
  <c r="V93" i="13"/>
  <c r="R93" i="13"/>
  <c r="T93" i="13"/>
  <c r="S93" i="13"/>
  <c r="U93" i="13"/>
  <c r="H96" i="13"/>
  <c r="I96" i="13"/>
  <c r="J96" i="13"/>
  <c r="K96" i="13"/>
  <c r="L96" i="13"/>
  <c r="V97" i="13"/>
  <c r="R97" i="13"/>
  <c r="T97" i="13"/>
  <c r="S97" i="13"/>
  <c r="U97" i="13"/>
  <c r="H100" i="13"/>
  <c r="I100" i="13"/>
  <c r="J100" i="13"/>
  <c r="K100" i="13"/>
  <c r="L100" i="13"/>
  <c r="V101" i="13"/>
  <c r="R101" i="13"/>
  <c r="T101" i="13"/>
  <c r="S101" i="13"/>
  <c r="U101" i="13"/>
  <c r="H104" i="13"/>
  <c r="I104" i="13"/>
  <c r="J104" i="13"/>
  <c r="K104" i="13"/>
  <c r="L104" i="13"/>
  <c r="V105" i="13"/>
  <c r="R105" i="13"/>
  <c r="T105" i="13"/>
  <c r="S105" i="13"/>
  <c r="U105" i="13"/>
  <c r="H108" i="13"/>
  <c r="I108" i="13"/>
  <c r="J108" i="13"/>
  <c r="K108" i="13"/>
  <c r="L108" i="13"/>
  <c r="V109" i="13"/>
  <c r="R109" i="13"/>
  <c r="T109" i="13"/>
  <c r="S109" i="13"/>
  <c r="U109" i="13"/>
  <c r="H112" i="13"/>
  <c r="I112" i="13"/>
  <c r="J112" i="13"/>
  <c r="K112" i="13"/>
  <c r="L112" i="13"/>
  <c r="V113" i="13"/>
  <c r="R113" i="13"/>
  <c r="T113" i="13"/>
  <c r="S113" i="13"/>
  <c r="U113" i="13"/>
  <c r="H116" i="13"/>
  <c r="I116" i="13"/>
  <c r="J116" i="13"/>
  <c r="K116" i="13"/>
  <c r="L116" i="13"/>
  <c r="V117" i="13"/>
  <c r="R117" i="13"/>
  <c r="T117" i="13"/>
  <c r="S117" i="13"/>
  <c r="U117" i="13"/>
  <c r="H120" i="13"/>
  <c r="I120" i="13"/>
  <c r="J120" i="13"/>
  <c r="K120" i="13"/>
  <c r="L120" i="13"/>
  <c r="V121" i="13"/>
  <c r="R121" i="13"/>
  <c r="T121" i="13"/>
  <c r="S121" i="13"/>
  <c r="U121" i="13"/>
  <c r="H124" i="13"/>
  <c r="I124" i="13"/>
  <c r="J124" i="13"/>
  <c r="K124" i="13"/>
  <c r="L124" i="13"/>
  <c r="V125" i="13"/>
  <c r="R125" i="13"/>
  <c r="T125" i="13"/>
  <c r="S125" i="13"/>
  <c r="U125" i="13"/>
  <c r="H128" i="13"/>
  <c r="I128" i="13"/>
  <c r="J128" i="13"/>
  <c r="K128" i="13"/>
  <c r="L128" i="13"/>
  <c r="V129" i="13"/>
  <c r="R129" i="13"/>
  <c r="T129" i="13"/>
  <c r="S129" i="13"/>
  <c r="U129" i="13"/>
  <c r="H132" i="13"/>
  <c r="I132" i="13"/>
  <c r="J132" i="13"/>
  <c r="K132" i="13"/>
  <c r="L132" i="13"/>
  <c r="V133" i="13"/>
  <c r="R133" i="13"/>
  <c r="T133" i="13"/>
  <c r="S133" i="13"/>
  <c r="U133" i="13"/>
  <c r="H136" i="13"/>
  <c r="I136" i="13"/>
  <c r="J136" i="13"/>
  <c r="K136" i="13"/>
  <c r="L136" i="13"/>
  <c r="V137" i="13"/>
  <c r="R137" i="13"/>
  <c r="T137" i="13"/>
  <c r="S137" i="13"/>
  <c r="U137" i="13"/>
  <c r="H140" i="13"/>
  <c r="I140" i="13"/>
  <c r="J140" i="13"/>
  <c r="K140" i="13"/>
  <c r="L140" i="13"/>
  <c r="V141" i="13"/>
  <c r="R141" i="13"/>
  <c r="T141" i="13"/>
  <c r="S141" i="13"/>
  <c r="U141" i="13"/>
  <c r="H144" i="13"/>
  <c r="I144" i="13"/>
  <c r="J144" i="13"/>
  <c r="K144" i="13"/>
  <c r="L144" i="13"/>
  <c r="V145" i="13"/>
  <c r="R145" i="13"/>
  <c r="T145" i="13"/>
  <c r="S145" i="13"/>
  <c r="U145" i="13"/>
  <c r="H148" i="13"/>
  <c r="I148" i="13"/>
  <c r="J148" i="13"/>
  <c r="K148" i="13"/>
  <c r="L148" i="13"/>
  <c r="V149" i="13"/>
  <c r="R149" i="13"/>
  <c r="T149" i="13"/>
  <c r="S149" i="13"/>
  <c r="U149" i="13"/>
  <c r="H152" i="13"/>
  <c r="I152" i="13"/>
  <c r="J152" i="13"/>
  <c r="K152" i="13"/>
  <c r="L152" i="13"/>
  <c r="V153" i="13"/>
  <c r="R153" i="13"/>
  <c r="T153" i="13"/>
  <c r="S153" i="13"/>
  <c r="U153" i="13"/>
  <c r="H156" i="13"/>
  <c r="I156" i="13"/>
  <c r="J156" i="13"/>
  <c r="K156" i="13"/>
  <c r="L156" i="13"/>
  <c r="V157" i="13"/>
  <c r="R157" i="13"/>
  <c r="T157" i="13"/>
  <c r="S157" i="13"/>
  <c r="U157" i="13"/>
  <c r="H160" i="13"/>
  <c r="I160" i="13"/>
  <c r="K160" i="13"/>
  <c r="L160" i="13"/>
  <c r="J160" i="13"/>
  <c r="V161" i="13"/>
  <c r="R161" i="13"/>
  <c r="T161" i="13"/>
  <c r="S161" i="13"/>
  <c r="U161" i="13"/>
  <c r="H164" i="13"/>
  <c r="I164" i="13"/>
  <c r="K164" i="13"/>
  <c r="L164" i="13"/>
  <c r="J164" i="13"/>
  <c r="V165" i="13"/>
  <c r="R165" i="13"/>
  <c r="T165" i="13"/>
  <c r="S165" i="13"/>
  <c r="U165" i="13"/>
  <c r="H168" i="13"/>
  <c r="I168" i="13"/>
  <c r="K168" i="13"/>
  <c r="L168" i="13"/>
  <c r="J168" i="13"/>
  <c r="V169" i="13"/>
  <c r="R169" i="13"/>
  <c r="T169" i="13"/>
  <c r="S169" i="13"/>
  <c r="U169" i="13"/>
  <c r="H172" i="13"/>
  <c r="I172" i="13"/>
  <c r="K172" i="13"/>
  <c r="L172" i="13"/>
  <c r="J172" i="13"/>
  <c r="V173" i="13"/>
  <c r="R173" i="13"/>
  <c r="T173" i="13"/>
  <c r="S173" i="13"/>
  <c r="U173" i="13"/>
  <c r="H176" i="13"/>
  <c r="I176" i="13"/>
  <c r="K176" i="13"/>
  <c r="L176" i="13"/>
  <c r="J176" i="13"/>
  <c r="V177" i="13"/>
  <c r="R177" i="13"/>
  <c r="T177" i="13"/>
  <c r="U177" i="13"/>
  <c r="S177" i="13"/>
  <c r="H180" i="13"/>
  <c r="I180" i="13"/>
  <c r="K180" i="13"/>
  <c r="L180" i="13"/>
  <c r="J180" i="13"/>
  <c r="R181" i="13"/>
  <c r="T181" i="13"/>
  <c r="S181" i="13"/>
  <c r="U181" i="13"/>
  <c r="V181" i="13"/>
  <c r="I184" i="13"/>
  <c r="K184" i="13"/>
  <c r="L184" i="13"/>
  <c r="H184" i="13"/>
  <c r="J184" i="13"/>
  <c r="R185" i="13"/>
  <c r="T185" i="13"/>
  <c r="U185" i="13"/>
  <c r="V185" i="13"/>
  <c r="S185" i="13"/>
  <c r="H188" i="13"/>
  <c r="I188" i="13"/>
  <c r="J188" i="13"/>
  <c r="K188" i="13"/>
  <c r="L188" i="13"/>
  <c r="U189" i="13"/>
  <c r="V189" i="13"/>
  <c r="S189" i="13"/>
  <c r="R189" i="13"/>
  <c r="T189" i="13"/>
  <c r="H192" i="13"/>
  <c r="I192" i="13"/>
  <c r="J192" i="13"/>
  <c r="K192" i="13"/>
  <c r="L192" i="13"/>
  <c r="U193" i="13"/>
  <c r="V193" i="13"/>
  <c r="S193" i="13"/>
  <c r="R193" i="13"/>
  <c r="T193" i="13"/>
  <c r="H196" i="13"/>
  <c r="I196" i="13"/>
  <c r="J196" i="13"/>
  <c r="K196" i="13"/>
  <c r="L196" i="13"/>
  <c r="U197" i="13"/>
  <c r="V197" i="13"/>
  <c r="S197" i="13"/>
  <c r="R197" i="13"/>
  <c r="T197" i="13"/>
  <c r="H200" i="13"/>
  <c r="I200" i="13"/>
  <c r="J200" i="13"/>
  <c r="K200" i="13"/>
  <c r="L200" i="13"/>
  <c r="U201" i="13"/>
  <c r="V201" i="13"/>
  <c r="S201" i="13"/>
  <c r="T201" i="13"/>
  <c r="R201" i="13"/>
  <c r="H204" i="13"/>
  <c r="I204" i="13"/>
  <c r="J204" i="13"/>
  <c r="K204" i="13"/>
  <c r="L204" i="13"/>
  <c r="U205" i="13"/>
  <c r="V205" i="13"/>
  <c r="S205" i="13"/>
  <c r="R205" i="13"/>
  <c r="T205" i="13"/>
  <c r="H208" i="13"/>
  <c r="I208" i="13"/>
  <c r="J208" i="13"/>
  <c r="K208" i="13"/>
  <c r="L208" i="13"/>
  <c r="U209" i="13"/>
  <c r="V209" i="13"/>
  <c r="S209" i="13"/>
  <c r="R209" i="13"/>
  <c r="T209" i="13"/>
  <c r="H212" i="13"/>
  <c r="I212" i="13"/>
  <c r="J212" i="13"/>
  <c r="K212" i="13"/>
  <c r="L212" i="13"/>
  <c r="U213" i="13"/>
  <c r="V213" i="13"/>
  <c r="S213" i="13"/>
  <c r="R213" i="13"/>
  <c r="T213" i="13"/>
  <c r="H216" i="13"/>
  <c r="I216" i="13"/>
  <c r="J216" i="13"/>
  <c r="K216" i="13"/>
  <c r="L216" i="13"/>
  <c r="U217" i="13"/>
  <c r="V217" i="13"/>
  <c r="S217" i="13"/>
  <c r="T217" i="13"/>
  <c r="R217" i="13"/>
  <c r="H220" i="13"/>
  <c r="I220" i="13"/>
  <c r="J220" i="13"/>
  <c r="K220" i="13"/>
  <c r="L220" i="13"/>
  <c r="U221" i="13"/>
  <c r="V221" i="13"/>
  <c r="S221" i="13"/>
  <c r="R221" i="13"/>
  <c r="T221" i="13"/>
  <c r="H224" i="13"/>
  <c r="I224" i="13"/>
  <c r="J224" i="13"/>
  <c r="K224" i="13"/>
  <c r="L224" i="13"/>
  <c r="U225" i="13"/>
  <c r="V225" i="13"/>
  <c r="S225" i="13"/>
  <c r="T225" i="13"/>
  <c r="R225" i="13"/>
  <c r="H228" i="13"/>
  <c r="I228" i="13"/>
  <c r="J228" i="13"/>
  <c r="K228" i="13"/>
  <c r="L228" i="13"/>
  <c r="U229" i="13"/>
  <c r="V229" i="13"/>
  <c r="S229" i="13"/>
  <c r="R229" i="13"/>
  <c r="T229" i="13"/>
  <c r="H232" i="13"/>
  <c r="I232" i="13"/>
  <c r="J232" i="13"/>
  <c r="K232" i="13"/>
  <c r="L232" i="13"/>
  <c r="U233" i="13"/>
  <c r="V233" i="13"/>
  <c r="S233" i="13"/>
  <c r="T233" i="13"/>
  <c r="R233" i="13"/>
  <c r="H236" i="13"/>
  <c r="I236" i="13"/>
  <c r="J236" i="13"/>
  <c r="K236" i="13"/>
  <c r="L236" i="13"/>
  <c r="U237" i="13"/>
  <c r="V237" i="13"/>
  <c r="S237" i="13"/>
  <c r="R237" i="13"/>
  <c r="T237" i="13"/>
  <c r="H240" i="13"/>
  <c r="I240" i="13"/>
  <c r="J240" i="13"/>
  <c r="K240" i="13"/>
  <c r="L240" i="13"/>
  <c r="U241" i="13"/>
  <c r="V241" i="13"/>
  <c r="S241" i="13"/>
  <c r="R241" i="13"/>
  <c r="T241" i="13"/>
  <c r="H244" i="13"/>
  <c r="I244" i="13"/>
  <c r="J244" i="13"/>
  <c r="K244" i="13"/>
  <c r="L244" i="13"/>
  <c r="U245" i="13"/>
  <c r="V245" i="13"/>
  <c r="S245" i="13"/>
  <c r="R245" i="13"/>
  <c r="T245" i="13"/>
  <c r="H248" i="13"/>
  <c r="I248" i="13"/>
  <c r="J248" i="13"/>
  <c r="K248" i="13"/>
  <c r="L248" i="13"/>
  <c r="U249" i="13"/>
  <c r="V249" i="13"/>
  <c r="S249" i="13"/>
  <c r="T249" i="13"/>
  <c r="R249" i="13"/>
  <c r="H252" i="13"/>
  <c r="I252" i="13"/>
  <c r="J252" i="13"/>
  <c r="K252" i="13"/>
  <c r="L252" i="13"/>
  <c r="U253" i="13"/>
  <c r="V253" i="13"/>
  <c r="S253" i="13"/>
  <c r="R253" i="13"/>
  <c r="T253" i="13"/>
  <c r="H256" i="13"/>
  <c r="I256" i="13"/>
  <c r="J256" i="13"/>
  <c r="K256" i="13"/>
  <c r="L256" i="13"/>
  <c r="U257" i="13"/>
  <c r="V257" i="13"/>
  <c r="S257" i="13"/>
  <c r="R257" i="13"/>
  <c r="T257" i="13"/>
  <c r="H260" i="13"/>
  <c r="I260" i="13"/>
  <c r="J260" i="13"/>
  <c r="K260" i="13"/>
  <c r="L260" i="13"/>
  <c r="U261" i="13"/>
  <c r="V261" i="13"/>
  <c r="S261" i="13"/>
  <c r="R261" i="13"/>
  <c r="T261" i="13"/>
  <c r="H264" i="13"/>
  <c r="I264" i="13"/>
  <c r="J264" i="13"/>
  <c r="K264" i="13"/>
  <c r="L264" i="13"/>
  <c r="U265" i="13"/>
  <c r="V265" i="13"/>
  <c r="S265" i="13"/>
  <c r="T265" i="13"/>
  <c r="R265" i="13"/>
  <c r="H268" i="13"/>
  <c r="J268" i="13"/>
  <c r="K268" i="13"/>
  <c r="L268" i="13"/>
  <c r="I268" i="13"/>
  <c r="U269" i="13"/>
  <c r="V269" i="13"/>
  <c r="S269" i="13"/>
  <c r="R269" i="13"/>
  <c r="T269" i="13"/>
  <c r="H272" i="13"/>
  <c r="J272" i="13"/>
  <c r="K272" i="13"/>
  <c r="I272" i="13"/>
  <c r="L272" i="13"/>
  <c r="U273" i="13"/>
  <c r="V273" i="13"/>
  <c r="S273" i="13"/>
  <c r="R273" i="13"/>
  <c r="T273" i="13"/>
  <c r="H276" i="13"/>
  <c r="J276" i="13"/>
  <c r="K276" i="13"/>
  <c r="I276" i="13"/>
  <c r="L276" i="13"/>
  <c r="U277" i="13"/>
  <c r="V277" i="13"/>
  <c r="S277" i="13"/>
  <c r="T277" i="13"/>
  <c r="R277" i="13"/>
  <c r="H280" i="13"/>
  <c r="J280" i="13"/>
  <c r="K280" i="13"/>
  <c r="I280" i="13"/>
  <c r="L280" i="13"/>
  <c r="U281" i="13"/>
  <c r="V281" i="13"/>
  <c r="S281" i="13"/>
  <c r="R281" i="13"/>
  <c r="T281" i="13"/>
  <c r="H284" i="13"/>
  <c r="J284" i="13"/>
  <c r="K284" i="13"/>
  <c r="L284" i="13"/>
  <c r="I284" i="13"/>
  <c r="U285" i="13"/>
  <c r="V285" i="13"/>
  <c r="S285" i="13"/>
  <c r="R285" i="13"/>
  <c r="T285" i="13"/>
  <c r="H288" i="13"/>
  <c r="J288" i="13"/>
  <c r="K288" i="13"/>
  <c r="I288" i="13"/>
  <c r="L288" i="13"/>
  <c r="U289" i="13"/>
  <c r="V289" i="13"/>
  <c r="S289" i="13"/>
  <c r="R289" i="13"/>
  <c r="T289" i="13"/>
  <c r="H292" i="13"/>
  <c r="J292" i="13"/>
  <c r="K292" i="13"/>
  <c r="I292" i="13"/>
  <c r="L292" i="13"/>
  <c r="U293" i="13"/>
  <c r="S293" i="13"/>
  <c r="R293" i="13"/>
  <c r="T293" i="13"/>
  <c r="V293" i="13"/>
  <c r="J296" i="13"/>
  <c r="K296" i="13"/>
  <c r="L296" i="13"/>
  <c r="I296" i="13"/>
  <c r="H296" i="13"/>
  <c r="R297" i="13"/>
  <c r="S297" i="13"/>
  <c r="T297" i="13"/>
  <c r="U297" i="13"/>
  <c r="V297" i="13"/>
  <c r="J300" i="13"/>
  <c r="K300" i="13"/>
  <c r="L300" i="13"/>
  <c r="H300" i="13"/>
  <c r="I300" i="13"/>
  <c r="R301" i="13"/>
  <c r="V301" i="13"/>
  <c r="S301" i="13"/>
  <c r="T301" i="13"/>
  <c r="U301" i="13"/>
  <c r="J304" i="13"/>
  <c r="K304" i="13"/>
  <c r="L304" i="13"/>
  <c r="H304" i="13"/>
  <c r="I304" i="13"/>
  <c r="R305" i="13"/>
  <c r="S305" i="13"/>
  <c r="T305" i="13"/>
  <c r="U305" i="13"/>
  <c r="V305" i="13"/>
  <c r="J308" i="13"/>
  <c r="K308" i="13"/>
  <c r="L308" i="13"/>
  <c r="H308" i="13"/>
  <c r="I308" i="13"/>
  <c r="R309" i="13"/>
  <c r="T309" i="13"/>
  <c r="U309" i="13"/>
  <c r="V309" i="13"/>
  <c r="S309" i="13"/>
  <c r="J312" i="13"/>
  <c r="K312" i="13"/>
  <c r="L312" i="13"/>
  <c r="H312" i="13"/>
  <c r="I312" i="13"/>
  <c r="R313" i="13"/>
  <c r="S313" i="13"/>
  <c r="T313" i="13"/>
  <c r="U313" i="13"/>
  <c r="V313" i="13"/>
  <c r="J316" i="13"/>
  <c r="K316" i="13"/>
  <c r="L316" i="13"/>
  <c r="H316" i="13"/>
  <c r="I316" i="13"/>
  <c r="R317" i="13"/>
  <c r="S317" i="13"/>
  <c r="T317" i="13"/>
  <c r="U317" i="13"/>
  <c r="V317" i="13"/>
  <c r="J320" i="13"/>
  <c r="K320" i="13"/>
  <c r="L320" i="13"/>
  <c r="H320" i="13"/>
  <c r="I320" i="13"/>
  <c r="R321" i="13"/>
  <c r="S321" i="13"/>
  <c r="T321" i="13"/>
  <c r="U321" i="13"/>
  <c r="V321" i="13"/>
  <c r="L324" i="13"/>
  <c r="I324" i="13"/>
  <c r="J324" i="13"/>
  <c r="K324" i="13"/>
  <c r="H324" i="13"/>
  <c r="R325" i="13"/>
  <c r="S325" i="13"/>
  <c r="T325" i="13"/>
  <c r="U325" i="13"/>
  <c r="V325" i="13"/>
  <c r="L328" i="13"/>
  <c r="J328" i="13"/>
  <c r="K328" i="13"/>
  <c r="H328" i="13"/>
  <c r="I328" i="13"/>
  <c r="S329" i="13"/>
  <c r="T329" i="13"/>
  <c r="U329" i="13"/>
  <c r="V329" i="13"/>
  <c r="R329" i="13"/>
  <c r="H332" i="13"/>
  <c r="I332" i="13"/>
  <c r="J332" i="13"/>
  <c r="K332" i="13"/>
  <c r="L332" i="13"/>
  <c r="S333" i="13"/>
  <c r="T333" i="13"/>
  <c r="U333" i="13"/>
  <c r="V333" i="13"/>
  <c r="R333" i="13"/>
  <c r="H336" i="13"/>
  <c r="I336" i="13"/>
  <c r="J336" i="13"/>
  <c r="K336" i="13"/>
  <c r="L336" i="13"/>
  <c r="S337" i="13"/>
  <c r="T337" i="13"/>
  <c r="U337" i="13"/>
  <c r="V337" i="13"/>
  <c r="R337" i="13"/>
  <c r="H340" i="13"/>
  <c r="I340" i="13"/>
  <c r="J340" i="13"/>
  <c r="K340" i="13"/>
  <c r="L340" i="13"/>
  <c r="S341" i="13"/>
  <c r="T341" i="13"/>
  <c r="U341" i="13"/>
  <c r="V341" i="13"/>
  <c r="R341" i="13"/>
  <c r="H344" i="13"/>
  <c r="I344" i="13"/>
  <c r="J344" i="13"/>
  <c r="K344" i="13"/>
  <c r="L344" i="13"/>
  <c r="S345" i="13"/>
  <c r="T345" i="13"/>
  <c r="U345" i="13"/>
  <c r="V345" i="13"/>
  <c r="R345" i="13"/>
  <c r="H348" i="13"/>
  <c r="I348" i="13"/>
  <c r="J348" i="13"/>
  <c r="K348" i="13"/>
  <c r="L348" i="13"/>
  <c r="S349" i="13"/>
  <c r="T349" i="13"/>
  <c r="U349" i="13"/>
  <c r="V349" i="13"/>
  <c r="R349" i="13"/>
  <c r="H352" i="13"/>
  <c r="I352" i="13"/>
  <c r="J352" i="13"/>
  <c r="K352" i="13"/>
  <c r="L352" i="13"/>
  <c r="S353" i="13"/>
  <c r="T353" i="13"/>
  <c r="U353" i="13"/>
  <c r="V353" i="13"/>
  <c r="R353" i="13"/>
  <c r="H356" i="13"/>
  <c r="I356" i="13"/>
  <c r="J356" i="13"/>
  <c r="K356" i="13"/>
  <c r="L356" i="13"/>
  <c r="S357" i="13"/>
  <c r="T357" i="13"/>
  <c r="U357" i="13"/>
  <c r="V357" i="13"/>
  <c r="R357" i="13"/>
  <c r="H360" i="13"/>
  <c r="I360" i="13"/>
  <c r="J360" i="13"/>
  <c r="K360" i="13"/>
  <c r="L360" i="13"/>
  <c r="S361" i="13"/>
  <c r="T361" i="13"/>
  <c r="U361" i="13"/>
  <c r="V361" i="13"/>
  <c r="R361" i="13"/>
  <c r="H364" i="13"/>
  <c r="I364" i="13"/>
  <c r="J364" i="13"/>
  <c r="K364" i="13"/>
  <c r="L364" i="13"/>
  <c r="S365" i="13"/>
  <c r="T365" i="13"/>
  <c r="U365" i="13"/>
  <c r="V365" i="13"/>
  <c r="R365" i="13"/>
  <c r="H368" i="13"/>
  <c r="I368" i="13"/>
  <c r="J368" i="13"/>
  <c r="K368" i="13"/>
  <c r="L368" i="13"/>
  <c r="S369" i="13"/>
  <c r="T369" i="13"/>
  <c r="U369" i="13"/>
  <c r="V369" i="13"/>
  <c r="R369" i="13"/>
  <c r="H372" i="13"/>
  <c r="I372" i="13"/>
  <c r="J372" i="13"/>
  <c r="K372" i="13"/>
  <c r="L372" i="13"/>
  <c r="S373" i="13"/>
  <c r="T373" i="13"/>
  <c r="U373" i="13"/>
  <c r="V373" i="13"/>
  <c r="R373" i="13"/>
  <c r="H376" i="13"/>
  <c r="I376" i="13"/>
  <c r="J376" i="13"/>
  <c r="K376" i="13"/>
  <c r="L376" i="13"/>
  <c r="S377" i="13"/>
  <c r="T377" i="13"/>
  <c r="U377" i="13"/>
  <c r="V377" i="13"/>
  <c r="R377" i="13"/>
  <c r="H380" i="13"/>
  <c r="I380" i="13"/>
  <c r="J380" i="13"/>
  <c r="K380" i="13"/>
  <c r="L380" i="13"/>
  <c r="S381" i="13"/>
  <c r="T381" i="13"/>
  <c r="U381" i="13"/>
  <c r="V381" i="13"/>
  <c r="R381" i="13"/>
  <c r="H384" i="13"/>
  <c r="I384" i="13"/>
  <c r="J384" i="13"/>
  <c r="K384" i="13"/>
  <c r="L384" i="13"/>
  <c r="S385" i="13"/>
  <c r="T385" i="13"/>
  <c r="U385" i="13"/>
  <c r="V385" i="13"/>
  <c r="R385" i="13"/>
  <c r="I388" i="13"/>
  <c r="J388" i="13"/>
  <c r="K388" i="13"/>
  <c r="L388" i="13"/>
  <c r="H388" i="13"/>
  <c r="S389" i="13"/>
  <c r="T389" i="13"/>
  <c r="U389" i="13"/>
  <c r="R389" i="13"/>
  <c r="V389" i="13"/>
  <c r="I392" i="13"/>
  <c r="J392" i="13"/>
  <c r="H392" i="13"/>
  <c r="K392" i="13"/>
  <c r="L392" i="13"/>
  <c r="S393" i="13"/>
  <c r="T393" i="13"/>
  <c r="U393" i="13"/>
  <c r="R393" i="13"/>
  <c r="V393" i="13"/>
  <c r="I396" i="13"/>
  <c r="J396" i="13"/>
  <c r="H396" i="13"/>
  <c r="K396" i="13"/>
  <c r="L396" i="13"/>
  <c r="S397" i="13"/>
  <c r="T397" i="13"/>
  <c r="U397" i="13"/>
  <c r="R397" i="13"/>
  <c r="V397" i="13"/>
  <c r="I400" i="13"/>
  <c r="J400" i="13"/>
  <c r="H400" i="13"/>
  <c r="K400" i="13"/>
  <c r="L400" i="13"/>
  <c r="S401" i="13"/>
  <c r="T401" i="13"/>
  <c r="U401" i="13"/>
  <c r="R401" i="13"/>
  <c r="V401" i="13"/>
  <c r="I404" i="13"/>
  <c r="J404" i="13"/>
  <c r="H404" i="13"/>
  <c r="K404" i="13"/>
  <c r="L404" i="13"/>
  <c r="S405" i="13"/>
  <c r="T405" i="13"/>
  <c r="U405" i="13"/>
  <c r="R405" i="13"/>
  <c r="V405" i="13"/>
  <c r="I408" i="13"/>
  <c r="J408" i="13"/>
  <c r="L408" i="13"/>
  <c r="H408" i="13"/>
  <c r="K408" i="13"/>
  <c r="S409" i="13"/>
  <c r="T409" i="13"/>
  <c r="U409" i="13"/>
  <c r="R409" i="13"/>
  <c r="V409" i="13"/>
  <c r="I412" i="13"/>
  <c r="J412" i="13"/>
  <c r="H412" i="13"/>
  <c r="K412" i="13"/>
  <c r="L412" i="13"/>
  <c r="S413" i="13"/>
  <c r="T413" i="13"/>
  <c r="U413" i="13"/>
  <c r="R413" i="13"/>
  <c r="V413" i="13"/>
  <c r="I416" i="13"/>
  <c r="J416" i="13"/>
  <c r="H416" i="13"/>
  <c r="K416" i="13"/>
  <c r="L416" i="13"/>
  <c r="S417" i="13"/>
  <c r="U417" i="13"/>
  <c r="T417" i="13"/>
  <c r="V417" i="13"/>
  <c r="R417" i="13"/>
  <c r="I420" i="13"/>
  <c r="J420" i="13"/>
  <c r="H420" i="13"/>
  <c r="K420" i="13"/>
  <c r="L420" i="13"/>
  <c r="S421" i="13"/>
  <c r="U421" i="13"/>
  <c r="R421" i="13"/>
  <c r="T421" i="13"/>
  <c r="V421" i="13"/>
  <c r="I424" i="13"/>
  <c r="J424" i="13"/>
  <c r="H424" i="13"/>
  <c r="K424" i="13"/>
  <c r="L424" i="13"/>
  <c r="U425" i="13"/>
  <c r="R425" i="13"/>
  <c r="S425" i="13"/>
  <c r="T425" i="13"/>
  <c r="V425" i="13"/>
  <c r="I428" i="13"/>
  <c r="J428" i="13"/>
  <c r="H428" i="13"/>
  <c r="K428" i="13"/>
  <c r="L428" i="13"/>
  <c r="U429" i="13"/>
  <c r="R429" i="13"/>
  <c r="S429" i="13"/>
  <c r="T429" i="13"/>
  <c r="V429" i="13"/>
  <c r="I432" i="13"/>
  <c r="J432" i="13"/>
  <c r="H432" i="13"/>
  <c r="K432" i="13"/>
  <c r="L432" i="13"/>
  <c r="U433" i="13"/>
  <c r="V433" i="13"/>
  <c r="R433" i="13"/>
  <c r="S433" i="13"/>
  <c r="T433" i="13"/>
  <c r="I436" i="13"/>
  <c r="J436" i="13"/>
  <c r="K436" i="13"/>
  <c r="L436" i="13"/>
  <c r="H436" i="13"/>
  <c r="R437" i="13"/>
  <c r="S437" i="13"/>
  <c r="T437" i="13"/>
  <c r="U437" i="13"/>
  <c r="V437" i="13"/>
  <c r="I440" i="13"/>
  <c r="J440" i="13"/>
  <c r="K440" i="13"/>
  <c r="L440" i="13"/>
  <c r="H440" i="13"/>
  <c r="R441" i="13"/>
  <c r="S441" i="13"/>
  <c r="T441" i="13"/>
  <c r="U441" i="13"/>
  <c r="V441" i="13"/>
  <c r="I444" i="13"/>
  <c r="J444" i="13"/>
  <c r="K444" i="13"/>
  <c r="L444" i="13"/>
  <c r="H444" i="13"/>
  <c r="R445" i="13"/>
  <c r="S445" i="13"/>
  <c r="T445" i="13"/>
  <c r="U445" i="13"/>
  <c r="V445" i="13"/>
  <c r="C262" i="18"/>
  <c r="C270" i="18"/>
  <c r="C278" i="18"/>
  <c r="C286" i="18"/>
  <c r="C294" i="18"/>
  <c r="C302" i="18"/>
  <c r="C310" i="18"/>
  <c r="C318" i="18"/>
  <c r="C326" i="18"/>
  <c r="C342" i="18"/>
  <c r="C358" i="18"/>
  <c r="C374" i="18"/>
  <c r="C382" i="18"/>
  <c r="C390" i="18"/>
  <c r="C398" i="18"/>
  <c r="C406" i="18"/>
  <c r="C414" i="18"/>
  <c r="C422" i="18"/>
  <c r="C430" i="18"/>
  <c r="C438" i="18"/>
  <c r="H16" i="26"/>
  <c r="G16" i="26"/>
  <c r="E16" i="26"/>
  <c r="D16" i="26"/>
  <c r="J16" i="26"/>
  <c r="I16" i="26"/>
  <c r="C16" i="26"/>
  <c r="F16" i="26"/>
  <c r="H24" i="26"/>
  <c r="G24" i="26"/>
  <c r="E24" i="26"/>
  <c r="D24" i="26"/>
  <c r="J24" i="26"/>
  <c r="I24" i="26"/>
  <c r="C24" i="26"/>
  <c r="F24" i="26"/>
  <c r="H32" i="26"/>
  <c r="G32" i="26"/>
  <c r="E32" i="26"/>
  <c r="D32" i="26"/>
  <c r="J32" i="26"/>
  <c r="I32" i="26"/>
  <c r="C32" i="26"/>
  <c r="F32" i="26"/>
  <c r="H40" i="26"/>
  <c r="G40" i="26"/>
  <c r="E40" i="26"/>
  <c r="D40" i="26"/>
  <c r="J40" i="26"/>
  <c r="I40" i="26"/>
  <c r="C40" i="26"/>
  <c r="F40" i="26"/>
  <c r="H48" i="26"/>
  <c r="G48" i="26"/>
  <c r="E48" i="26"/>
  <c r="D48" i="26"/>
  <c r="J48" i="26"/>
  <c r="I48" i="26"/>
  <c r="C48" i="26"/>
  <c r="F48" i="26"/>
  <c r="H56" i="26"/>
  <c r="G56" i="26"/>
  <c r="E56" i="26"/>
  <c r="D56" i="26"/>
  <c r="J56" i="26"/>
  <c r="I56" i="26"/>
  <c r="C56" i="26"/>
  <c r="F56" i="26"/>
  <c r="H64" i="26"/>
  <c r="G64" i="26"/>
  <c r="F64" i="26"/>
  <c r="E64" i="26"/>
  <c r="D64" i="26"/>
  <c r="J64" i="26"/>
  <c r="I64" i="26"/>
  <c r="C64" i="26"/>
  <c r="H72" i="26"/>
  <c r="G72" i="26"/>
  <c r="F72" i="26"/>
  <c r="E72" i="26"/>
  <c r="D72" i="26"/>
  <c r="J72" i="26"/>
  <c r="I72" i="26"/>
  <c r="C72" i="26"/>
  <c r="H80" i="26"/>
  <c r="G80" i="26"/>
  <c r="F80" i="26"/>
  <c r="E80" i="26"/>
  <c r="D80" i="26"/>
  <c r="J80" i="26"/>
  <c r="I80" i="26"/>
  <c r="C80" i="26"/>
  <c r="H88" i="26"/>
  <c r="G88" i="26"/>
  <c r="F88" i="26"/>
  <c r="E88" i="26"/>
  <c r="D88" i="26"/>
  <c r="J88" i="26"/>
  <c r="I88" i="26"/>
  <c r="C88" i="26"/>
  <c r="H96" i="26"/>
  <c r="G96" i="26"/>
  <c r="F96" i="26"/>
  <c r="E96" i="26"/>
  <c r="D96" i="26"/>
  <c r="J96" i="26"/>
  <c r="I96" i="26"/>
  <c r="C96" i="26"/>
  <c r="H104" i="26"/>
  <c r="G104" i="26"/>
  <c r="F104" i="26"/>
  <c r="E104" i="26"/>
  <c r="D104" i="26"/>
  <c r="J104" i="26"/>
  <c r="I104" i="26"/>
  <c r="C104" i="26"/>
  <c r="H112" i="26"/>
  <c r="G112" i="26"/>
  <c r="F112" i="26"/>
  <c r="E112" i="26"/>
  <c r="D112" i="26"/>
  <c r="J112" i="26"/>
  <c r="I112" i="26"/>
  <c r="C112" i="26"/>
  <c r="H120" i="26"/>
  <c r="G120" i="26"/>
  <c r="F120" i="26"/>
  <c r="E120" i="26"/>
  <c r="D120" i="26"/>
  <c r="J120" i="26"/>
  <c r="I120" i="26"/>
  <c r="C120" i="26"/>
  <c r="H128" i="26"/>
  <c r="G128" i="26"/>
  <c r="F128" i="26"/>
  <c r="E128" i="26"/>
  <c r="D128" i="26"/>
  <c r="J128" i="26"/>
  <c r="I128" i="26"/>
  <c r="C128" i="26"/>
  <c r="G136" i="26"/>
  <c r="J136" i="26"/>
  <c r="I136" i="26"/>
  <c r="H136" i="26"/>
  <c r="F136" i="26"/>
  <c r="E136" i="26"/>
  <c r="C136" i="26"/>
  <c r="D136" i="26"/>
  <c r="F144" i="26"/>
  <c r="G144" i="26"/>
  <c r="J144" i="26"/>
  <c r="I144" i="26"/>
  <c r="H144" i="26"/>
  <c r="D144" i="26"/>
  <c r="E144" i="26"/>
  <c r="C144" i="26"/>
  <c r="E152" i="26"/>
  <c r="C152" i="26"/>
  <c r="J152" i="26"/>
  <c r="H152" i="26"/>
  <c r="I152" i="26"/>
  <c r="G152" i="26"/>
  <c r="D152" i="26"/>
  <c r="F152" i="26"/>
  <c r="E160" i="26"/>
  <c r="C160" i="26"/>
  <c r="J160" i="26"/>
  <c r="H160" i="26"/>
  <c r="I160" i="26"/>
  <c r="G160" i="26"/>
  <c r="F160" i="26"/>
  <c r="D160" i="26"/>
  <c r="E168" i="26"/>
  <c r="C168" i="26"/>
  <c r="J168" i="26"/>
  <c r="H168" i="26"/>
  <c r="I168" i="26"/>
  <c r="G168" i="26"/>
  <c r="D168" i="26"/>
  <c r="F168" i="26"/>
  <c r="E176" i="26"/>
  <c r="C176" i="26"/>
  <c r="J176" i="26"/>
  <c r="H176" i="26"/>
  <c r="I176" i="26"/>
  <c r="G176" i="26"/>
  <c r="F176" i="26"/>
  <c r="D176" i="26"/>
  <c r="E184" i="26"/>
  <c r="C184" i="26"/>
  <c r="J184" i="26"/>
  <c r="H184" i="26"/>
  <c r="I184" i="26"/>
  <c r="G184" i="26"/>
  <c r="D184" i="26"/>
  <c r="F184" i="26"/>
  <c r="E192" i="26"/>
  <c r="C192" i="26"/>
  <c r="J192" i="26"/>
  <c r="H192" i="26"/>
  <c r="I192" i="26"/>
  <c r="G192" i="26"/>
  <c r="F192" i="26"/>
  <c r="D192" i="26"/>
  <c r="E200" i="26"/>
  <c r="C200" i="26"/>
  <c r="J200" i="26"/>
  <c r="H200" i="26"/>
  <c r="I200" i="26"/>
  <c r="G200" i="26"/>
  <c r="F200" i="26"/>
  <c r="D200" i="26"/>
  <c r="E208" i="26"/>
  <c r="C208" i="26"/>
  <c r="J208" i="26"/>
  <c r="H208" i="26"/>
  <c r="I208" i="26"/>
  <c r="G208" i="26"/>
  <c r="F208" i="26"/>
  <c r="D208" i="26"/>
  <c r="F216" i="26"/>
  <c r="E216" i="26"/>
  <c r="C216" i="26"/>
  <c r="J216" i="26"/>
  <c r="H216" i="26"/>
  <c r="D216" i="26"/>
  <c r="I216" i="26"/>
  <c r="G216" i="26"/>
  <c r="F224" i="26"/>
  <c r="E224" i="26"/>
  <c r="C224" i="26"/>
  <c r="J224" i="26"/>
  <c r="H224" i="26"/>
  <c r="D224" i="26"/>
  <c r="I224" i="26"/>
  <c r="G224" i="26"/>
  <c r="F232" i="26"/>
  <c r="E232" i="26"/>
  <c r="C232" i="26"/>
  <c r="J232" i="26"/>
  <c r="H232" i="26"/>
  <c r="D232" i="26"/>
  <c r="I232" i="26"/>
  <c r="G232" i="26"/>
  <c r="F240" i="26"/>
  <c r="E240" i="26"/>
  <c r="C240" i="26"/>
  <c r="J240" i="26"/>
  <c r="H240" i="26"/>
  <c r="D240" i="26"/>
  <c r="I240" i="26"/>
  <c r="G240" i="26"/>
  <c r="F248" i="26"/>
  <c r="E248" i="26"/>
  <c r="C248" i="26"/>
  <c r="J248" i="26"/>
  <c r="H248" i="26"/>
  <c r="D248" i="26"/>
  <c r="I248" i="26"/>
  <c r="G248" i="26"/>
  <c r="D256" i="26"/>
  <c r="C256" i="26"/>
  <c r="J256" i="26"/>
  <c r="I256" i="26"/>
  <c r="E256" i="26"/>
  <c r="G256" i="26"/>
  <c r="F256" i="26"/>
  <c r="H256" i="26"/>
  <c r="D264" i="26"/>
  <c r="C264" i="26"/>
  <c r="J264" i="26"/>
  <c r="I264" i="26"/>
  <c r="E264" i="26"/>
  <c r="G264" i="26"/>
  <c r="H264" i="26"/>
  <c r="F264" i="26"/>
  <c r="D272" i="26"/>
  <c r="C272" i="26"/>
  <c r="J272" i="26"/>
  <c r="I272" i="26"/>
  <c r="E272" i="26"/>
  <c r="G272" i="26"/>
  <c r="F272" i="26"/>
  <c r="H272" i="26"/>
  <c r="D280" i="26"/>
  <c r="C280" i="26"/>
  <c r="J280" i="26"/>
  <c r="I280" i="26"/>
  <c r="E280" i="26"/>
  <c r="G280" i="26"/>
  <c r="H280" i="26"/>
  <c r="F280" i="26"/>
  <c r="D288" i="26"/>
  <c r="C288" i="26"/>
  <c r="J288" i="26"/>
  <c r="I288" i="26"/>
  <c r="E288" i="26"/>
  <c r="G288" i="26"/>
  <c r="F288" i="26"/>
  <c r="H288" i="26"/>
  <c r="D296" i="26"/>
  <c r="C296" i="26"/>
  <c r="J296" i="26"/>
  <c r="I296" i="26"/>
  <c r="E296" i="26"/>
  <c r="G296" i="26"/>
  <c r="H296" i="26"/>
  <c r="F296" i="26"/>
  <c r="D304" i="26"/>
  <c r="C304" i="26"/>
  <c r="J304" i="26"/>
  <c r="I304" i="26"/>
  <c r="E304" i="26"/>
  <c r="G304" i="26"/>
  <c r="F304" i="26"/>
  <c r="H304" i="26"/>
  <c r="D312" i="26"/>
  <c r="C312" i="26"/>
  <c r="J312" i="26"/>
  <c r="I312" i="26"/>
  <c r="E312" i="26"/>
  <c r="G312" i="26"/>
  <c r="H312" i="26"/>
  <c r="F312" i="26"/>
  <c r="F320" i="26"/>
  <c r="D320" i="26"/>
  <c r="C320" i="26"/>
  <c r="J320" i="26"/>
  <c r="I320" i="26"/>
  <c r="H320" i="26"/>
  <c r="G320" i="26"/>
  <c r="E320" i="26"/>
  <c r="F328" i="26"/>
  <c r="D328" i="26"/>
  <c r="C328" i="26"/>
  <c r="J328" i="26"/>
  <c r="I328" i="26"/>
  <c r="H328" i="26"/>
  <c r="G328" i="26"/>
  <c r="E328" i="26"/>
  <c r="F336" i="26"/>
  <c r="D336" i="26"/>
  <c r="C336" i="26"/>
  <c r="J336" i="26"/>
  <c r="I336" i="26"/>
  <c r="H336" i="26"/>
  <c r="G336" i="26"/>
  <c r="E336" i="26"/>
  <c r="F344" i="26"/>
  <c r="D344" i="26"/>
  <c r="C344" i="26"/>
  <c r="J344" i="26"/>
  <c r="I344" i="26"/>
  <c r="H344" i="26"/>
  <c r="G344" i="26"/>
  <c r="E344" i="26"/>
  <c r="F352" i="26"/>
  <c r="D352" i="26"/>
  <c r="C352" i="26"/>
  <c r="J352" i="26"/>
  <c r="I352" i="26"/>
  <c r="H352" i="26"/>
  <c r="G352" i="26"/>
  <c r="E352" i="26"/>
  <c r="F360" i="26"/>
  <c r="D360" i="26"/>
  <c r="C360" i="26"/>
  <c r="J360" i="26"/>
  <c r="I360" i="26"/>
  <c r="H360" i="26"/>
  <c r="G360" i="26"/>
  <c r="E360" i="26"/>
  <c r="F368" i="26"/>
  <c r="D368" i="26"/>
  <c r="C368" i="26"/>
  <c r="J368" i="26"/>
  <c r="I368" i="26"/>
  <c r="H368" i="26"/>
  <c r="G368" i="26"/>
  <c r="E368" i="26"/>
  <c r="F376" i="26"/>
  <c r="D376" i="26"/>
  <c r="C376" i="26"/>
  <c r="J376" i="26"/>
  <c r="I376" i="26"/>
  <c r="H376" i="26"/>
  <c r="G376" i="26"/>
  <c r="E376" i="26"/>
  <c r="J384" i="26"/>
  <c r="I384" i="26"/>
  <c r="H384" i="26"/>
  <c r="G384" i="26"/>
  <c r="F384" i="26"/>
  <c r="D384" i="26"/>
  <c r="C384" i="26"/>
  <c r="E384" i="26"/>
  <c r="J392" i="26"/>
  <c r="I392" i="26"/>
  <c r="H392" i="26"/>
  <c r="G392" i="26"/>
  <c r="F392" i="26"/>
  <c r="D392" i="26"/>
  <c r="E392" i="26"/>
  <c r="C392" i="26"/>
  <c r="J400" i="26"/>
  <c r="I400" i="26"/>
  <c r="H400" i="26"/>
  <c r="G400" i="26"/>
  <c r="F400" i="26"/>
  <c r="D400" i="26"/>
  <c r="E400" i="26"/>
  <c r="C400" i="26"/>
  <c r="J408" i="26"/>
  <c r="I408" i="26"/>
  <c r="H408" i="26"/>
  <c r="G408" i="26"/>
  <c r="F408" i="26"/>
  <c r="D408" i="26"/>
  <c r="E408" i="26"/>
  <c r="C408" i="26"/>
  <c r="J416" i="26"/>
  <c r="I416" i="26"/>
  <c r="H416" i="26"/>
  <c r="G416" i="26"/>
  <c r="F416" i="26"/>
  <c r="D416" i="26"/>
  <c r="C416" i="26"/>
  <c r="E416" i="26"/>
  <c r="J424" i="26"/>
  <c r="I424" i="26"/>
  <c r="H424" i="26"/>
  <c r="G424" i="26"/>
  <c r="F424" i="26"/>
  <c r="D424" i="26"/>
  <c r="E424" i="26"/>
  <c r="C424" i="26"/>
  <c r="J432" i="26"/>
  <c r="I432" i="26"/>
  <c r="H432" i="26"/>
  <c r="G432" i="26"/>
  <c r="F432" i="26"/>
  <c r="D432" i="26"/>
  <c r="E432" i="26"/>
  <c r="C432" i="26"/>
  <c r="J440" i="26"/>
  <c r="I440" i="26"/>
  <c r="H440" i="26"/>
  <c r="G440" i="26"/>
  <c r="F440" i="26"/>
  <c r="D440" i="26"/>
  <c r="E440" i="26"/>
  <c r="C440" i="26"/>
  <c r="U13" i="20"/>
  <c r="H17" i="21"/>
  <c r="G17" i="21"/>
  <c r="F17" i="21"/>
  <c r="E17" i="21"/>
  <c r="D17" i="21"/>
  <c r="I17" i="21"/>
  <c r="C17" i="21"/>
  <c r="U21" i="20"/>
  <c r="H25" i="21"/>
  <c r="G25" i="21"/>
  <c r="F25" i="21"/>
  <c r="E25" i="21"/>
  <c r="D25" i="21"/>
  <c r="I25" i="21"/>
  <c r="C25" i="21"/>
  <c r="U29" i="20"/>
  <c r="H33" i="21"/>
  <c r="G33" i="21"/>
  <c r="F33" i="21"/>
  <c r="E33" i="21"/>
  <c r="D33" i="21"/>
  <c r="I33" i="21"/>
  <c r="C33" i="21"/>
  <c r="U37" i="20"/>
  <c r="E41" i="21"/>
  <c r="D41" i="21"/>
  <c r="G41" i="21"/>
  <c r="I41" i="21"/>
  <c r="F41" i="21"/>
  <c r="H41" i="21"/>
  <c r="C41" i="21"/>
  <c r="U45" i="20"/>
  <c r="E49" i="21"/>
  <c r="D49" i="21"/>
  <c r="C49" i="21"/>
  <c r="G49" i="21"/>
  <c r="H49" i="21"/>
  <c r="F49" i="21"/>
  <c r="I49" i="21"/>
  <c r="U53" i="20"/>
  <c r="E57" i="21"/>
  <c r="D57" i="21"/>
  <c r="C57" i="21"/>
  <c r="G57" i="21"/>
  <c r="I57" i="21"/>
  <c r="H57" i="21"/>
  <c r="F57" i="21"/>
  <c r="U61" i="20"/>
  <c r="E65" i="21"/>
  <c r="D65" i="21"/>
  <c r="C65" i="21"/>
  <c r="G65" i="21"/>
  <c r="H65" i="21"/>
  <c r="I65" i="21"/>
  <c r="F65" i="21"/>
  <c r="U69" i="20"/>
  <c r="E73" i="21"/>
  <c r="D73" i="21"/>
  <c r="C73" i="21"/>
  <c r="I73" i="21"/>
  <c r="G73" i="21"/>
  <c r="F73" i="21"/>
  <c r="H73" i="21"/>
  <c r="U77" i="20"/>
  <c r="E81" i="21"/>
  <c r="D81" i="21"/>
  <c r="C81" i="21"/>
  <c r="I81" i="21"/>
  <c r="G81" i="21"/>
  <c r="F81" i="21"/>
  <c r="H81" i="21"/>
  <c r="U85" i="20"/>
  <c r="E89" i="21"/>
  <c r="D89" i="21"/>
  <c r="C89" i="21"/>
  <c r="I89" i="21"/>
  <c r="G89" i="21"/>
  <c r="H89" i="21"/>
  <c r="F89" i="21"/>
  <c r="U93" i="20"/>
  <c r="E97" i="21"/>
  <c r="D97" i="21"/>
  <c r="C97" i="21"/>
  <c r="I97" i="21"/>
  <c r="H97" i="21"/>
  <c r="G97" i="21"/>
  <c r="F97" i="21"/>
  <c r="U101" i="20"/>
  <c r="E105" i="21"/>
  <c r="D105" i="21"/>
  <c r="C105" i="21"/>
  <c r="I105" i="21"/>
  <c r="H105" i="21"/>
  <c r="G105" i="21"/>
  <c r="F105" i="21"/>
  <c r="U109" i="20"/>
  <c r="E113" i="21"/>
  <c r="D113" i="21"/>
  <c r="C113" i="21"/>
  <c r="I113" i="21"/>
  <c r="H113" i="21"/>
  <c r="G113" i="21"/>
  <c r="F113" i="21"/>
  <c r="U117" i="20"/>
  <c r="E121" i="21"/>
  <c r="D121" i="21"/>
  <c r="C121" i="21"/>
  <c r="I121" i="21"/>
  <c r="H121" i="21"/>
  <c r="G121" i="21"/>
  <c r="F121" i="21"/>
  <c r="U125" i="20"/>
  <c r="E129" i="21"/>
  <c r="D129" i="21"/>
  <c r="C129" i="21"/>
  <c r="I129" i="21"/>
  <c r="H129" i="21"/>
  <c r="G129" i="21"/>
  <c r="F129" i="21"/>
  <c r="U133" i="20"/>
  <c r="E137" i="21"/>
  <c r="D137" i="21"/>
  <c r="C137" i="21"/>
  <c r="I137" i="21"/>
  <c r="H137" i="21"/>
  <c r="G137" i="21"/>
  <c r="F137" i="21"/>
  <c r="U141" i="20"/>
  <c r="E145" i="21"/>
  <c r="D145" i="21"/>
  <c r="C145" i="21"/>
  <c r="I145" i="21"/>
  <c r="H145" i="21"/>
  <c r="G145" i="21"/>
  <c r="F145" i="21"/>
  <c r="U149" i="20"/>
  <c r="I153" i="21"/>
  <c r="H153" i="21"/>
  <c r="D153" i="21"/>
  <c r="F153" i="21"/>
  <c r="E153" i="21"/>
  <c r="C153" i="21"/>
  <c r="G153" i="21"/>
  <c r="U157" i="20"/>
  <c r="I161" i="21"/>
  <c r="H161" i="21"/>
  <c r="G161" i="21"/>
  <c r="D161" i="21"/>
  <c r="F161" i="21"/>
  <c r="E161" i="21"/>
  <c r="C161" i="21"/>
  <c r="U165" i="20"/>
  <c r="I169" i="21"/>
  <c r="H169" i="21"/>
  <c r="G169" i="21"/>
  <c r="D169" i="21"/>
  <c r="F169" i="21"/>
  <c r="E169" i="21"/>
  <c r="C169" i="21"/>
  <c r="U173" i="20"/>
  <c r="I177" i="21"/>
  <c r="H177" i="21"/>
  <c r="G177" i="21"/>
  <c r="D177" i="21"/>
  <c r="F177" i="21"/>
  <c r="E177" i="21"/>
  <c r="C177" i="21"/>
  <c r="U181" i="20"/>
  <c r="I185" i="21"/>
  <c r="H185" i="21"/>
  <c r="G185" i="21"/>
  <c r="D185" i="21"/>
  <c r="F185" i="21"/>
  <c r="E185" i="21"/>
  <c r="C185" i="21"/>
  <c r="U189" i="20"/>
  <c r="I193" i="21"/>
  <c r="H193" i="21"/>
  <c r="G193" i="21"/>
  <c r="D193" i="21"/>
  <c r="C193" i="21"/>
  <c r="F193" i="21"/>
  <c r="E193" i="21"/>
  <c r="U197" i="20"/>
  <c r="I201" i="21"/>
  <c r="H201" i="21"/>
  <c r="G201" i="21"/>
  <c r="D201" i="21"/>
  <c r="F201" i="21"/>
  <c r="E201" i="21"/>
  <c r="C201" i="21"/>
  <c r="U205" i="20"/>
  <c r="E209" i="21"/>
  <c r="D209" i="21"/>
  <c r="C209" i="21"/>
  <c r="I209" i="21"/>
  <c r="H209" i="21"/>
  <c r="G209" i="21"/>
  <c r="F209" i="21"/>
  <c r="U213" i="20"/>
  <c r="E217" i="21"/>
  <c r="D217" i="21"/>
  <c r="C217" i="21"/>
  <c r="F217" i="21"/>
  <c r="H217" i="21"/>
  <c r="I217" i="21"/>
  <c r="G217" i="21"/>
  <c r="U221" i="20"/>
  <c r="E225" i="21"/>
  <c r="D225" i="21"/>
  <c r="C225" i="21"/>
  <c r="I225" i="21"/>
  <c r="H225" i="21"/>
  <c r="G225" i="21"/>
  <c r="F225" i="21"/>
  <c r="U229" i="20"/>
  <c r="E233" i="21"/>
  <c r="D233" i="21"/>
  <c r="C233" i="21"/>
  <c r="F233" i="21"/>
  <c r="H233" i="21"/>
  <c r="I233" i="21"/>
  <c r="G233" i="21"/>
  <c r="U237" i="20"/>
  <c r="E241" i="21"/>
  <c r="D241" i="21"/>
  <c r="C241" i="21"/>
  <c r="I241" i="21"/>
  <c r="H241" i="21"/>
  <c r="G241" i="21"/>
  <c r="F241" i="21"/>
  <c r="U245" i="20"/>
  <c r="E249" i="21"/>
  <c r="D249" i="21"/>
  <c r="C249" i="21"/>
  <c r="F249" i="21"/>
  <c r="H249" i="21"/>
  <c r="I249" i="21"/>
  <c r="G249" i="21"/>
  <c r="U253" i="20"/>
  <c r="I257" i="21"/>
  <c r="H257" i="21"/>
  <c r="G257" i="21"/>
  <c r="F257" i="21"/>
  <c r="D257" i="21"/>
  <c r="E257" i="21"/>
  <c r="C257" i="21"/>
  <c r="U261" i="20"/>
  <c r="I265" i="21"/>
  <c r="H265" i="21"/>
  <c r="G265" i="21"/>
  <c r="E265" i="21"/>
  <c r="D265" i="21"/>
  <c r="C265" i="21"/>
  <c r="F265" i="21"/>
  <c r="U269" i="20"/>
  <c r="I273" i="21"/>
  <c r="H273" i="21"/>
  <c r="G273" i="21"/>
  <c r="F273" i="21"/>
  <c r="E273" i="21"/>
  <c r="D273" i="21"/>
  <c r="C273" i="21"/>
  <c r="U277" i="20"/>
  <c r="I281" i="21"/>
  <c r="H281" i="21"/>
  <c r="G281" i="21"/>
  <c r="E281" i="21"/>
  <c r="D281" i="21"/>
  <c r="C281" i="21"/>
  <c r="F281" i="21"/>
  <c r="U285" i="20"/>
  <c r="I289" i="21"/>
  <c r="H289" i="21"/>
  <c r="G289" i="21"/>
  <c r="F289" i="21"/>
  <c r="D289" i="21"/>
  <c r="E289" i="21"/>
  <c r="C289" i="21"/>
  <c r="U293" i="20"/>
  <c r="I297" i="21"/>
  <c r="H297" i="21"/>
  <c r="G297" i="21"/>
  <c r="E297" i="21"/>
  <c r="D297" i="21"/>
  <c r="C297" i="21"/>
  <c r="F297" i="21"/>
  <c r="U301" i="20"/>
  <c r="I305" i="21"/>
  <c r="H305" i="21"/>
  <c r="G305" i="21"/>
  <c r="F305" i="21"/>
  <c r="E305" i="21"/>
  <c r="D305" i="21"/>
  <c r="C305" i="21"/>
  <c r="U309" i="20"/>
  <c r="D313" i="21"/>
  <c r="C313" i="21"/>
  <c r="I313" i="21"/>
  <c r="H313" i="21"/>
  <c r="G313" i="21"/>
  <c r="F313" i="21"/>
  <c r="E313" i="21"/>
  <c r="U317" i="20"/>
  <c r="D321" i="21"/>
  <c r="C321" i="21"/>
  <c r="I321" i="21"/>
  <c r="H321" i="21"/>
  <c r="G321" i="21"/>
  <c r="E321" i="21"/>
  <c r="F321" i="21"/>
  <c r="U325" i="20"/>
  <c r="D329" i="21"/>
  <c r="C329" i="21"/>
  <c r="I329" i="21"/>
  <c r="H329" i="21"/>
  <c r="E329" i="21"/>
  <c r="G329" i="21"/>
  <c r="F329" i="21"/>
  <c r="U333" i="20"/>
  <c r="D337" i="21"/>
  <c r="C337" i="21"/>
  <c r="I337" i="21"/>
  <c r="H337" i="21"/>
  <c r="G337" i="21"/>
  <c r="F337" i="21"/>
  <c r="E337" i="21"/>
  <c r="U341" i="20"/>
  <c r="D345" i="21"/>
  <c r="C345" i="21"/>
  <c r="I345" i="21"/>
  <c r="H345" i="21"/>
  <c r="F345" i="21"/>
  <c r="E345" i="21"/>
  <c r="G345" i="21"/>
  <c r="U349" i="20"/>
  <c r="G353" i="21"/>
  <c r="I353" i="21"/>
  <c r="H353" i="21"/>
  <c r="F353" i="21"/>
  <c r="E353" i="21"/>
  <c r="D353" i="21"/>
  <c r="C353" i="21"/>
  <c r="U357" i="20"/>
  <c r="G361" i="21"/>
  <c r="F361" i="21"/>
  <c r="E361" i="21"/>
  <c r="D361" i="21"/>
  <c r="C361" i="21"/>
  <c r="H361" i="21"/>
  <c r="I361" i="21"/>
  <c r="G369" i="21"/>
  <c r="D369" i="21"/>
  <c r="C369" i="21"/>
  <c r="I369" i="21"/>
  <c r="F369" i="21"/>
  <c r="E369" i="21"/>
  <c r="H369" i="21"/>
  <c r="U373" i="20"/>
  <c r="G377" i="21"/>
  <c r="I377" i="21"/>
  <c r="H377" i="21"/>
  <c r="F377" i="21"/>
  <c r="E377" i="21"/>
  <c r="D377" i="21"/>
  <c r="C377" i="21"/>
  <c r="U381" i="20"/>
  <c r="G385" i="21"/>
  <c r="I385" i="21"/>
  <c r="H385" i="21"/>
  <c r="F385" i="21"/>
  <c r="E385" i="21"/>
  <c r="D385" i="21"/>
  <c r="C385" i="21"/>
  <c r="U389" i="20"/>
  <c r="G393" i="21"/>
  <c r="F393" i="21"/>
  <c r="E393" i="21"/>
  <c r="D393" i="21"/>
  <c r="C393" i="21"/>
  <c r="I393" i="21"/>
  <c r="H393" i="21"/>
  <c r="U397" i="20"/>
  <c r="G401" i="21"/>
  <c r="D401" i="21"/>
  <c r="C401" i="21"/>
  <c r="I401" i="21"/>
  <c r="H401" i="21"/>
  <c r="F401" i="21"/>
  <c r="E401" i="21"/>
  <c r="U405" i="20"/>
  <c r="G409" i="21"/>
  <c r="I409" i="21"/>
  <c r="C409" i="21"/>
  <c r="H409" i="21"/>
  <c r="D409" i="21"/>
  <c r="F409" i="21"/>
  <c r="E409" i="21"/>
  <c r="U413" i="20"/>
  <c r="G417" i="21"/>
  <c r="I417" i="21"/>
  <c r="H417" i="21"/>
  <c r="F417" i="21"/>
  <c r="E417" i="21"/>
  <c r="D417" i="21"/>
  <c r="C417" i="21"/>
  <c r="U421" i="20"/>
  <c r="G425" i="21"/>
  <c r="D425" i="21"/>
  <c r="C425" i="21"/>
  <c r="I425" i="21"/>
  <c r="E425" i="21"/>
  <c r="H425" i="21"/>
  <c r="F425" i="21"/>
  <c r="U429" i="20"/>
  <c r="G433" i="21"/>
  <c r="D433" i="21"/>
  <c r="C433" i="21"/>
  <c r="I433" i="21"/>
  <c r="H433" i="21"/>
  <c r="F433" i="21"/>
  <c r="E433" i="21"/>
  <c r="U437" i="20"/>
  <c r="G441" i="21"/>
  <c r="D441" i="21"/>
  <c r="C441" i="21"/>
  <c r="I441" i="21"/>
  <c r="H441" i="21"/>
  <c r="F441" i="21"/>
  <c r="E441" i="21"/>
  <c r="C53" i="18"/>
  <c r="C61" i="18"/>
  <c r="C69" i="18"/>
  <c r="C77" i="18"/>
  <c r="C85" i="18"/>
  <c r="C93" i="18"/>
  <c r="C101" i="18"/>
  <c r="C109" i="18"/>
  <c r="C117" i="18"/>
  <c r="C125" i="18"/>
  <c r="C133" i="18"/>
  <c r="C141" i="18"/>
  <c r="C157" i="18"/>
  <c r="C165" i="18"/>
  <c r="C197" i="18"/>
  <c r="C205" i="18"/>
  <c r="C213" i="18"/>
  <c r="C221" i="18"/>
  <c r="C229" i="18"/>
  <c r="C237" i="18"/>
  <c r="C245" i="18"/>
  <c r="C253" i="18"/>
  <c r="C261" i="18"/>
  <c r="C269" i="18"/>
  <c r="C277" i="18"/>
  <c r="C285" i="18"/>
  <c r="C293" i="18"/>
  <c r="C309" i="18"/>
  <c r="C317" i="18"/>
  <c r="C325" i="18"/>
  <c r="C333" i="18"/>
  <c r="C365" i="18"/>
  <c r="C381" i="18"/>
  <c r="C389" i="18"/>
  <c r="C397" i="18"/>
  <c r="C405" i="18"/>
  <c r="C413" i="18"/>
  <c r="C421" i="18"/>
  <c r="C429" i="18"/>
  <c r="C437" i="18"/>
  <c r="H17" i="26"/>
  <c r="G17" i="26"/>
  <c r="E17" i="26"/>
  <c r="D17" i="26"/>
  <c r="J17" i="26"/>
  <c r="I17" i="26"/>
  <c r="F17" i="26"/>
  <c r="C17" i="26"/>
  <c r="H25" i="26"/>
  <c r="G25" i="26"/>
  <c r="E25" i="26"/>
  <c r="D25" i="26"/>
  <c r="J25" i="26"/>
  <c r="I25" i="26"/>
  <c r="F25" i="26"/>
  <c r="C25" i="26"/>
  <c r="H33" i="26"/>
  <c r="G33" i="26"/>
  <c r="E33" i="26"/>
  <c r="D33" i="26"/>
  <c r="J33" i="26"/>
  <c r="I33" i="26"/>
  <c r="F33" i="26"/>
  <c r="C33" i="26"/>
  <c r="H41" i="26"/>
  <c r="G41" i="26"/>
  <c r="E41" i="26"/>
  <c r="D41" i="26"/>
  <c r="J41" i="26"/>
  <c r="I41" i="26"/>
  <c r="F41" i="26"/>
  <c r="C41" i="26"/>
  <c r="H49" i="26"/>
  <c r="G49" i="26"/>
  <c r="E49" i="26"/>
  <c r="D49" i="26"/>
  <c r="J49" i="26"/>
  <c r="I49" i="26"/>
  <c r="F49" i="26"/>
  <c r="C49" i="26"/>
  <c r="H57" i="26"/>
  <c r="G57" i="26"/>
  <c r="E57" i="26"/>
  <c r="D57" i="26"/>
  <c r="J57" i="26"/>
  <c r="I57" i="26"/>
  <c r="F57" i="26"/>
  <c r="C57" i="26"/>
  <c r="H65" i="26"/>
  <c r="G65" i="26"/>
  <c r="F65" i="26"/>
  <c r="E65" i="26"/>
  <c r="D65" i="26"/>
  <c r="J65" i="26"/>
  <c r="C65" i="26"/>
  <c r="I65" i="26"/>
  <c r="H73" i="26"/>
  <c r="G73" i="26"/>
  <c r="F73" i="26"/>
  <c r="E73" i="26"/>
  <c r="D73" i="26"/>
  <c r="J73" i="26"/>
  <c r="C73" i="26"/>
  <c r="I73" i="26"/>
  <c r="H81" i="26"/>
  <c r="G81" i="26"/>
  <c r="F81" i="26"/>
  <c r="E81" i="26"/>
  <c r="D81" i="26"/>
  <c r="J81" i="26"/>
  <c r="C81" i="26"/>
  <c r="I81" i="26"/>
  <c r="H89" i="26"/>
  <c r="G89" i="26"/>
  <c r="F89" i="26"/>
  <c r="E89" i="26"/>
  <c r="D89" i="26"/>
  <c r="J89" i="26"/>
  <c r="C89" i="26"/>
  <c r="I89" i="26"/>
  <c r="H97" i="26"/>
  <c r="G97" i="26"/>
  <c r="F97" i="26"/>
  <c r="E97" i="26"/>
  <c r="D97" i="26"/>
  <c r="J97" i="26"/>
  <c r="C97" i="26"/>
  <c r="I97" i="26"/>
  <c r="H105" i="26"/>
  <c r="G105" i="26"/>
  <c r="F105" i="26"/>
  <c r="E105" i="26"/>
  <c r="D105" i="26"/>
  <c r="J105" i="26"/>
  <c r="C105" i="26"/>
  <c r="I105" i="26"/>
  <c r="H113" i="26"/>
  <c r="G113" i="26"/>
  <c r="F113" i="26"/>
  <c r="E113" i="26"/>
  <c r="D113" i="26"/>
  <c r="J113" i="26"/>
  <c r="C113" i="26"/>
  <c r="I113" i="26"/>
  <c r="H121" i="26"/>
  <c r="G121" i="26"/>
  <c r="F121" i="26"/>
  <c r="E121" i="26"/>
  <c r="D121" i="26"/>
  <c r="J121" i="26"/>
  <c r="C121" i="26"/>
  <c r="I121" i="26"/>
  <c r="H129" i="26"/>
  <c r="G129" i="26"/>
  <c r="F129" i="26"/>
  <c r="E129" i="26"/>
  <c r="D129" i="26"/>
  <c r="J129" i="26"/>
  <c r="C129" i="26"/>
  <c r="I129" i="26"/>
  <c r="G137" i="26"/>
  <c r="J137" i="26"/>
  <c r="I137" i="26"/>
  <c r="H137" i="26"/>
  <c r="F137" i="26"/>
  <c r="D137" i="26"/>
  <c r="E137" i="26"/>
  <c r="C137" i="26"/>
  <c r="F145" i="26"/>
  <c r="D145" i="26"/>
  <c r="H145" i="26"/>
  <c r="G145" i="26"/>
  <c r="E145" i="26"/>
  <c r="C145" i="26"/>
  <c r="J145" i="26"/>
  <c r="I145" i="26"/>
  <c r="E153" i="26"/>
  <c r="C153" i="26"/>
  <c r="J153" i="26"/>
  <c r="H153" i="26"/>
  <c r="F153" i="26"/>
  <c r="I153" i="26"/>
  <c r="G153" i="26"/>
  <c r="D153" i="26"/>
  <c r="E161" i="26"/>
  <c r="C161" i="26"/>
  <c r="J161" i="26"/>
  <c r="H161" i="26"/>
  <c r="F161" i="26"/>
  <c r="I161" i="26"/>
  <c r="G161" i="26"/>
  <c r="D161" i="26"/>
  <c r="E169" i="26"/>
  <c r="C169" i="26"/>
  <c r="J169" i="26"/>
  <c r="H169" i="26"/>
  <c r="F169" i="26"/>
  <c r="I169" i="26"/>
  <c r="G169" i="26"/>
  <c r="D169" i="26"/>
  <c r="E177" i="26"/>
  <c r="C177" i="26"/>
  <c r="J177" i="26"/>
  <c r="H177" i="26"/>
  <c r="F177" i="26"/>
  <c r="I177" i="26"/>
  <c r="G177" i="26"/>
  <c r="D177" i="26"/>
  <c r="E185" i="26"/>
  <c r="C185" i="26"/>
  <c r="J185" i="26"/>
  <c r="H185" i="26"/>
  <c r="F185" i="26"/>
  <c r="I185" i="26"/>
  <c r="G185" i="26"/>
  <c r="D185" i="26"/>
  <c r="E193" i="26"/>
  <c r="C193" i="26"/>
  <c r="J193" i="26"/>
  <c r="H193" i="26"/>
  <c r="F193" i="26"/>
  <c r="I193" i="26"/>
  <c r="G193" i="26"/>
  <c r="D193" i="26"/>
  <c r="E201" i="26"/>
  <c r="C201" i="26"/>
  <c r="J201" i="26"/>
  <c r="H201" i="26"/>
  <c r="F201" i="26"/>
  <c r="I201" i="26"/>
  <c r="G201" i="26"/>
  <c r="D201" i="26"/>
  <c r="E209" i="26"/>
  <c r="C209" i="26"/>
  <c r="J209" i="26"/>
  <c r="H209" i="26"/>
  <c r="F209" i="26"/>
  <c r="I209" i="26"/>
  <c r="G209" i="26"/>
  <c r="D209" i="26"/>
  <c r="F217" i="26"/>
  <c r="E217" i="26"/>
  <c r="C217" i="26"/>
  <c r="J217" i="26"/>
  <c r="H217" i="26"/>
  <c r="I217" i="26"/>
  <c r="G217" i="26"/>
  <c r="D217" i="26"/>
  <c r="F225" i="26"/>
  <c r="E225" i="26"/>
  <c r="C225" i="26"/>
  <c r="J225" i="26"/>
  <c r="H225" i="26"/>
  <c r="I225" i="26"/>
  <c r="G225" i="26"/>
  <c r="D225" i="26"/>
  <c r="F233" i="26"/>
  <c r="E233" i="26"/>
  <c r="C233" i="26"/>
  <c r="J233" i="26"/>
  <c r="H233" i="26"/>
  <c r="I233" i="26"/>
  <c r="G233" i="26"/>
  <c r="D233" i="26"/>
  <c r="F241" i="26"/>
  <c r="E241" i="26"/>
  <c r="C241" i="26"/>
  <c r="J241" i="26"/>
  <c r="H241" i="26"/>
  <c r="I241" i="26"/>
  <c r="G241" i="26"/>
  <c r="D241" i="26"/>
  <c r="F249" i="26"/>
  <c r="E249" i="26"/>
  <c r="C249" i="26"/>
  <c r="J249" i="26"/>
  <c r="H249" i="26"/>
  <c r="I249" i="26"/>
  <c r="G249" i="26"/>
  <c r="D249" i="26"/>
  <c r="D257" i="26"/>
  <c r="C257" i="26"/>
  <c r="J257" i="26"/>
  <c r="I257" i="26"/>
  <c r="H257" i="26"/>
  <c r="F257" i="26"/>
  <c r="E257" i="26"/>
  <c r="G257" i="26"/>
  <c r="D265" i="26"/>
  <c r="C265" i="26"/>
  <c r="J265" i="26"/>
  <c r="I265" i="26"/>
  <c r="H265" i="26"/>
  <c r="F265" i="26"/>
  <c r="E265" i="26"/>
  <c r="G265" i="26"/>
  <c r="D273" i="26"/>
  <c r="C273" i="26"/>
  <c r="J273" i="26"/>
  <c r="I273" i="26"/>
  <c r="H273" i="26"/>
  <c r="F273" i="26"/>
  <c r="E273" i="26"/>
  <c r="G273" i="26"/>
  <c r="D281" i="26"/>
  <c r="C281" i="26"/>
  <c r="J281" i="26"/>
  <c r="I281" i="26"/>
  <c r="H281" i="26"/>
  <c r="F281" i="26"/>
  <c r="E281" i="26"/>
  <c r="G281" i="26"/>
  <c r="D289" i="26"/>
  <c r="C289" i="26"/>
  <c r="J289" i="26"/>
  <c r="I289" i="26"/>
  <c r="H289" i="26"/>
  <c r="F289" i="26"/>
  <c r="E289" i="26"/>
  <c r="G289" i="26"/>
  <c r="D297" i="26"/>
  <c r="C297" i="26"/>
  <c r="J297" i="26"/>
  <c r="I297" i="26"/>
  <c r="H297" i="26"/>
  <c r="F297" i="26"/>
  <c r="E297" i="26"/>
  <c r="G297" i="26"/>
  <c r="D305" i="26"/>
  <c r="C305" i="26"/>
  <c r="J305" i="26"/>
  <c r="I305" i="26"/>
  <c r="H305" i="26"/>
  <c r="F305" i="26"/>
  <c r="E305" i="26"/>
  <c r="G305" i="26"/>
  <c r="D313" i="26"/>
  <c r="C313" i="26"/>
  <c r="J313" i="26"/>
  <c r="I313" i="26"/>
  <c r="H313" i="26"/>
  <c r="F313" i="26"/>
  <c r="E313" i="26"/>
  <c r="G313" i="26"/>
  <c r="F321" i="26"/>
  <c r="D321" i="26"/>
  <c r="C321" i="26"/>
  <c r="J321" i="26"/>
  <c r="I321" i="26"/>
  <c r="H321" i="26"/>
  <c r="G321" i="26"/>
  <c r="E321" i="26"/>
  <c r="F329" i="26"/>
  <c r="D329" i="26"/>
  <c r="C329" i="26"/>
  <c r="J329" i="26"/>
  <c r="I329" i="26"/>
  <c r="H329" i="26"/>
  <c r="G329" i="26"/>
  <c r="E329" i="26"/>
  <c r="F337" i="26"/>
  <c r="D337" i="26"/>
  <c r="C337" i="26"/>
  <c r="J337" i="26"/>
  <c r="I337" i="26"/>
  <c r="H337" i="26"/>
  <c r="G337" i="26"/>
  <c r="E337" i="26"/>
  <c r="F345" i="26"/>
  <c r="D345" i="26"/>
  <c r="C345" i="26"/>
  <c r="J345" i="26"/>
  <c r="I345" i="26"/>
  <c r="H345" i="26"/>
  <c r="G345" i="26"/>
  <c r="E345" i="26"/>
  <c r="F353" i="26"/>
  <c r="D353" i="26"/>
  <c r="C353" i="26"/>
  <c r="J353" i="26"/>
  <c r="I353" i="26"/>
  <c r="H353" i="26"/>
  <c r="G353" i="26"/>
  <c r="E353" i="26"/>
  <c r="F361" i="26"/>
  <c r="D361" i="26"/>
  <c r="C361" i="26"/>
  <c r="J361" i="26"/>
  <c r="I361" i="26"/>
  <c r="H361" i="26"/>
  <c r="G361" i="26"/>
  <c r="E361" i="26"/>
  <c r="F369" i="26"/>
  <c r="D369" i="26"/>
  <c r="C369" i="26"/>
  <c r="J369" i="26"/>
  <c r="I369" i="26"/>
  <c r="H369" i="26"/>
  <c r="G369" i="26"/>
  <c r="E369" i="26"/>
  <c r="F377" i="26"/>
  <c r="D377" i="26"/>
  <c r="C377" i="26"/>
  <c r="J377" i="26"/>
  <c r="I377" i="26"/>
  <c r="H377" i="26"/>
  <c r="G377" i="26"/>
  <c r="E377" i="26"/>
  <c r="J385" i="26"/>
  <c r="I385" i="26"/>
  <c r="H385" i="26"/>
  <c r="G385" i="26"/>
  <c r="F385" i="26"/>
  <c r="D385" i="26"/>
  <c r="E385" i="26"/>
  <c r="C385" i="26"/>
  <c r="J393" i="26"/>
  <c r="I393" i="26"/>
  <c r="H393" i="26"/>
  <c r="G393" i="26"/>
  <c r="F393" i="26"/>
  <c r="D393" i="26"/>
  <c r="E393" i="26"/>
  <c r="C393" i="26"/>
  <c r="J401" i="26"/>
  <c r="I401" i="26"/>
  <c r="H401" i="26"/>
  <c r="G401" i="26"/>
  <c r="F401" i="26"/>
  <c r="D401" i="26"/>
  <c r="E401" i="26"/>
  <c r="C401" i="26"/>
  <c r="J409" i="26"/>
  <c r="I409" i="26"/>
  <c r="H409" i="26"/>
  <c r="G409" i="26"/>
  <c r="F409" i="26"/>
  <c r="D409" i="26"/>
  <c r="E409" i="26"/>
  <c r="C409" i="26"/>
  <c r="J417" i="26"/>
  <c r="I417" i="26"/>
  <c r="H417" i="26"/>
  <c r="G417" i="26"/>
  <c r="F417" i="26"/>
  <c r="D417" i="26"/>
  <c r="E417" i="26"/>
  <c r="C417" i="26"/>
  <c r="J425" i="26"/>
  <c r="I425" i="26"/>
  <c r="H425" i="26"/>
  <c r="G425" i="26"/>
  <c r="F425" i="26"/>
  <c r="D425" i="26"/>
  <c r="E425" i="26"/>
  <c r="C425" i="26"/>
  <c r="J433" i="26"/>
  <c r="I433" i="26"/>
  <c r="H433" i="26"/>
  <c r="G433" i="26"/>
  <c r="F433" i="26"/>
  <c r="D433" i="26"/>
  <c r="E433" i="26"/>
  <c r="C433" i="26"/>
  <c r="J441" i="26"/>
  <c r="I441" i="26"/>
  <c r="H441" i="26"/>
  <c r="G441" i="26"/>
  <c r="F441" i="26"/>
  <c r="D441" i="26"/>
  <c r="E441" i="26"/>
  <c r="C441" i="26"/>
  <c r="U12" i="20"/>
  <c r="G16" i="21"/>
  <c r="F16" i="21"/>
  <c r="E16" i="21"/>
  <c r="D16" i="21"/>
  <c r="C16" i="21"/>
  <c r="I16" i="21"/>
  <c r="H16" i="21"/>
  <c r="U20" i="20"/>
  <c r="G24" i="21"/>
  <c r="F24" i="21"/>
  <c r="E24" i="21"/>
  <c r="D24" i="21"/>
  <c r="C24" i="21"/>
  <c r="I24" i="21"/>
  <c r="H24" i="21"/>
  <c r="U28" i="20"/>
  <c r="G32" i="21"/>
  <c r="F32" i="21"/>
  <c r="E32" i="21"/>
  <c r="D32" i="21"/>
  <c r="C32" i="21"/>
  <c r="I32" i="21"/>
  <c r="H32" i="21"/>
  <c r="U36" i="20"/>
  <c r="I40" i="21"/>
  <c r="F40" i="21"/>
  <c r="H40" i="21"/>
  <c r="G40" i="21"/>
  <c r="E40" i="21"/>
  <c r="D40" i="21"/>
  <c r="C40" i="21"/>
  <c r="U44" i="20"/>
  <c r="D48" i="21"/>
  <c r="C48" i="21"/>
  <c r="I48" i="21"/>
  <c r="F48" i="21"/>
  <c r="H48" i="21"/>
  <c r="G48" i="21"/>
  <c r="E48" i="21"/>
  <c r="U52" i="20"/>
  <c r="D56" i="21"/>
  <c r="C56" i="21"/>
  <c r="I56" i="21"/>
  <c r="F56" i="21"/>
  <c r="G56" i="21"/>
  <c r="H56" i="21"/>
  <c r="E56" i="21"/>
  <c r="U60" i="20"/>
  <c r="D64" i="21"/>
  <c r="C64" i="21"/>
  <c r="I64" i="21"/>
  <c r="F64" i="21"/>
  <c r="H64" i="21"/>
  <c r="G64" i="21"/>
  <c r="E64" i="21"/>
  <c r="U68" i="20"/>
  <c r="D72" i="21"/>
  <c r="C72" i="21"/>
  <c r="I72" i="21"/>
  <c r="H72" i="21"/>
  <c r="F72" i="21"/>
  <c r="E72" i="21"/>
  <c r="G72" i="21"/>
  <c r="U76" i="20"/>
  <c r="D80" i="21"/>
  <c r="C80" i="21"/>
  <c r="I80" i="21"/>
  <c r="H80" i="21"/>
  <c r="F80" i="21"/>
  <c r="G80" i="21"/>
  <c r="E80" i="21"/>
  <c r="U84" i="20"/>
  <c r="D88" i="21"/>
  <c r="C88" i="21"/>
  <c r="I88" i="21"/>
  <c r="H88" i="21"/>
  <c r="F88" i="21"/>
  <c r="G88" i="21"/>
  <c r="E88" i="21"/>
  <c r="U92" i="20"/>
  <c r="D96" i="21"/>
  <c r="C96" i="21"/>
  <c r="I96" i="21"/>
  <c r="H96" i="21"/>
  <c r="G96" i="21"/>
  <c r="F96" i="21"/>
  <c r="E96" i="21"/>
  <c r="U100" i="20"/>
  <c r="D104" i="21"/>
  <c r="C104" i="21"/>
  <c r="I104" i="21"/>
  <c r="H104" i="21"/>
  <c r="G104" i="21"/>
  <c r="F104" i="21"/>
  <c r="E104" i="21"/>
  <c r="U108" i="20"/>
  <c r="D112" i="21"/>
  <c r="C112" i="21"/>
  <c r="I112" i="21"/>
  <c r="H112" i="21"/>
  <c r="G112" i="21"/>
  <c r="F112" i="21"/>
  <c r="E112" i="21"/>
  <c r="U116" i="20"/>
  <c r="D120" i="21"/>
  <c r="C120" i="21"/>
  <c r="I120" i="21"/>
  <c r="H120" i="21"/>
  <c r="G120" i="21"/>
  <c r="F120" i="21"/>
  <c r="E120" i="21"/>
  <c r="U124" i="20"/>
  <c r="D128" i="21"/>
  <c r="C128" i="21"/>
  <c r="I128" i="21"/>
  <c r="H128" i="21"/>
  <c r="G128" i="21"/>
  <c r="F128" i="21"/>
  <c r="E128" i="21"/>
  <c r="U132" i="20"/>
  <c r="D136" i="21"/>
  <c r="C136" i="21"/>
  <c r="I136" i="21"/>
  <c r="H136" i="21"/>
  <c r="G136" i="21"/>
  <c r="F136" i="21"/>
  <c r="E136" i="21"/>
  <c r="U140" i="20"/>
  <c r="D144" i="21"/>
  <c r="C144" i="21"/>
  <c r="I144" i="21"/>
  <c r="H144" i="21"/>
  <c r="G144" i="21"/>
  <c r="F144" i="21"/>
  <c r="E144" i="21"/>
  <c r="U148" i="20"/>
  <c r="D152" i="21"/>
  <c r="C152" i="21"/>
  <c r="I152" i="21"/>
  <c r="H152" i="21"/>
  <c r="G152" i="21"/>
  <c r="F152" i="21"/>
  <c r="E152" i="21"/>
  <c r="U156" i="20"/>
  <c r="I160" i="21"/>
  <c r="H160" i="21"/>
  <c r="G160" i="21"/>
  <c r="F160" i="21"/>
  <c r="C160" i="21"/>
  <c r="E160" i="21"/>
  <c r="D160" i="21"/>
  <c r="U164" i="20"/>
  <c r="I168" i="21"/>
  <c r="H168" i="21"/>
  <c r="G168" i="21"/>
  <c r="F168" i="21"/>
  <c r="C168" i="21"/>
  <c r="E168" i="21"/>
  <c r="D168" i="21"/>
  <c r="U172" i="20"/>
  <c r="I176" i="21"/>
  <c r="H176" i="21"/>
  <c r="G176" i="21"/>
  <c r="F176" i="21"/>
  <c r="C176" i="21"/>
  <c r="E176" i="21"/>
  <c r="D176" i="21"/>
  <c r="U180" i="20"/>
  <c r="I184" i="21"/>
  <c r="H184" i="21"/>
  <c r="G184" i="21"/>
  <c r="F184" i="21"/>
  <c r="C184" i="21"/>
  <c r="E184" i="21"/>
  <c r="D184" i="21"/>
  <c r="U188" i="20"/>
  <c r="I192" i="21"/>
  <c r="H192" i="21"/>
  <c r="G192" i="21"/>
  <c r="F192" i="21"/>
  <c r="C192" i="21"/>
  <c r="E192" i="21"/>
  <c r="D192" i="21"/>
  <c r="U196" i="20"/>
  <c r="I200" i="21"/>
  <c r="H200" i="21"/>
  <c r="G200" i="21"/>
  <c r="F200" i="21"/>
  <c r="C200" i="21"/>
  <c r="E200" i="21"/>
  <c r="D200" i="21"/>
  <c r="U204" i="20"/>
  <c r="D208" i="21"/>
  <c r="C208" i="21"/>
  <c r="I208" i="21"/>
  <c r="E208" i="21"/>
  <c r="G208" i="21"/>
  <c r="H208" i="21"/>
  <c r="F208" i="21"/>
  <c r="U212" i="20"/>
  <c r="D216" i="21"/>
  <c r="C216" i="21"/>
  <c r="I216" i="21"/>
  <c r="H216" i="21"/>
  <c r="G216" i="21"/>
  <c r="F216" i="21"/>
  <c r="E216" i="21"/>
  <c r="U220" i="20"/>
  <c r="D224" i="21"/>
  <c r="C224" i="21"/>
  <c r="I224" i="21"/>
  <c r="E224" i="21"/>
  <c r="G224" i="21"/>
  <c r="H224" i="21"/>
  <c r="F224" i="21"/>
  <c r="U228" i="20"/>
  <c r="D232" i="21"/>
  <c r="C232" i="21"/>
  <c r="I232" i="21"/>
  <c r="H232" i="21"/>
  <c r="G232" i="21"/>
  <c r="F232" i="21"/>
  <c r="E232" i="21"/>
  <c r="U236" i="20"/>
  <c r="D240" i="21"/>
  <c r="C240" i="21"/>
  <c r="I240" i="21"/>
  <c r="E240" i="21"/>
  <c r="G240" i="21"/>
  <c r="H240" i="21"/>
  <c r="F240" i="21"/>
  <c r="U244" i="20"/>
  <c r="D248" i="21"/>
  <c r="C248" i="21"/>
  <c r="I248" i="21"/>
  <c r="H248" i="21"/>
  <c r="G248" i="21"/>
  <c r="F248" i="21"/>
  <c r="E248" i="21"/>
  <c r="U252" i="20"/>
  <c r="I256" i="21"/>
  <c r="H256" i="21"/>
  <c r="G256" i="21"/>
  <c r="F256" i="21"/>
  <c r="D256" i="21"/>
  <c r="C256" i="21"/>
  <c r="E256" i="21"/>
  <c r="U260" i="20"/>
  <c r="I264" i="21"/>
  <c r="H264" i="21"/>
  <c r="G264" i="21"/>
  <c r="F264" i="21"/>
  <c r="E264" i="21"/>
  <c r="D264" i="21"/>
  <c r="C264" i="21"/>
  <c r="U268" i="20"/>
  <c r="I272" i="21"/>
  <c r="H272" i="21"/>
  <c r="G272" i="21"/>
  <c r="F272" i="21"/>
  <c r="D272" i="21"/>
  <c r="C272" i="21"/>
  <c r="E272" i="21"/>
  <c r="U276" i="20"/>
  <c r="I280" i="21"/>
  <c r="H280" i="21"/>
  <c r="G280" i="21"/>
  <c r="F280" i="21"/>
  <c r="E280" i="21"/>
  <c r="C280" i="21"/>
  <c r="D280" i="21"/>
  <c r="U284" i="20"/>
  <c r="I288" i="21"/>
  <c r="H288" i="21"/>
  <c r="G288" i="21"/>
  <c r="F288" i="21"/>
  <c r="D288" i="21"/>
  <c r="C288" i="21"/>
  <c r="E288" i="21"/>
  <c r="U292" i="20"/>
  <c r="I296" i="21"/>
  <c r="H296" i="21"/>
  <c r="G296" i="21"/>
  <c r="F296" i="21"/>
  <c r="E296" i="21"/>
  <c r="D296" i="21"/>
  <c r="C296" i="21"/>
  <c r="I304" i="21"/>
  <c r="H304" i="21"/>
  <c r="G304" i="21"/>
  <c r="F304" i="21"/>
  <c r="D304" i="21"/>
  <c r="C304" i="21"/>
  <c r="E304" i="21"/>
  <c r="U308" i="20"/>
  <c r="I312" i="21"/>
  <c r="H312" i="21"/>
  <c r="G312" i="21"/>
  <c r="F312" i="21"/>
  <c r="E312" i="21"/>
  <c r="C312" i="21"/>
  <c r="D312" i="21"/>
  <c r="U316" i="20"/>
  <c r="C320" i="21"/>
  <c r="I320" i="21"/>
  <c r="H320" i="21"/>
  <c r="G320" i="21"/>
  <c r="D320" i="21"/>
  <c r="F320" i="21"/>
  <c r="E320" i="21"/>
  <c r="U324" i="20"/>
  <c r="C328" i="21"/>
  <c r="I328" i="21"/>
  <c r="H328" i="21"/>
  <c r="G328" i="21"/>
  <c r="F328" i="21"/>
  <c r="E328" i="21"/>
  <c r="D328" i="21"/>
  <c r="U332" i="20"/>
  <c r="C336" i="21"/>
  <c r="I336" i="21"/>
  <c r="H336" i="21"/>
  <c r="G336" i="21"/>
  <c r="F336" i="21"/>
  <c r="D336" i="21"/>
  <c r="E336" i="21"/>
  <c r="U340" i="20"/>
  <c r="C344" i="21"/>
  <c r="I344" i="21"/>
  <c r="H344" i="21"/>
  <c r="G344" i="21"/>
  <c r="E344" i="21"/>
  <c r="D344" i="21"/>
  <c r="F344" i="21"/>
  <c r="U348" i="20"/>
  <c r="F352" i="21"/>
  <c r="I352" i="21"/>
  <c r="E352" i="21"/>
  <c r="D352" i="21"/>
  <c r="C352" i="21"/>
  <c r="H352" i="21"/>
  <c r="G352" i="21"/>
  <c r="U356" i="20"/>
  <c r="F360" i="21"/>
  <c r="I360" i="21"/>
  <c r="C360" i="21"/>
  <c r="H360" i="21"/>
  <c r="D360" i="21"/>
  <c r="G360" i="21"/>
  <c r="E360" i="21"/>
  <c r="F368" i="21"/>
  <c r="I368" i="21"/>
  <c r="H368" i="21"/>
  <c r="G368" i="21"/>
  <c r="E368" i="21"/>
  <c r="C368" i="21"/>
  <c r="D368" i="21"/>
  <c r="U372" i="20"/>
  <c r="F376" i="21"/>
  <c r="I376" i="21"/>
  <c r="H376" i="21"/>
  <c r="G376" i="21"/>
  <c r="E376" i="21"/>
  <c r="D376" i="21"/>
  <c r="C376" i="21"/>
  <c r="U380" i="20"/>
  <c r="F384" i="21"/>
  <c r="I384" i="21"/>
  <c r="E384" i="21"/>
  <c r="D384" i="21"/>
  <c r="C384" i="21"/>
  <c r="G384" i="21"/>
  <c r="H384" i="21"/>
  <c r="U388" i="20"/>
  <c r="F392" i="21"/>
  <c r="I392" i="21"/>
  <c r="C392" i="21"/>
  <c r="H392" i="21"/>
  <c r="E392" i="21"/>
  <c r="D392" i="21"/>
  <c r="G392" i="21"/>
  <c r="U396" i="20"/>
  <c r="F400" i="21"/>
  <c r="I400" i="21"/>
  <c r="H400" i="21"/>
  <c r="G400" i="21"/>
  <c r="E400" i="21"/>
  <c r="D400" i="21"/>
  <c r="C400" i="21"/>
  <c r="U404" i="20"/>
  <c r="F408" i="21"/>
  <c r="I408" i="21"/>
  <c r="H408" i="21"/>
  <c r="G408" i="21"/>
  <c r="E408" i="21"/>
  <c r="D408" i="21"/>
  <c r="C408" i="21"/>
  <c r="U412" i="20"/>
  <c r="F416" i="21"/>
  <c r="I416" i="21"/>
  <c r="H416" i="21"/>
  <c r="D416" i="21"/>
  <c r="C416" i="21"/>
  <c r="G416" i="21"/>
  <c r="E416" i="21"/>
  <c r="U420" i="20"/>
  <c r="F424" i="21"/>
  <c r="C424" i="21"/>
  <c r="I424" i="21"/>
  <c r="H424" i="21"/>
  <c r="G424" i="21"/>
  <c r="E424" i="21"/>
  <c r="D424" i="21"/>
  <c r="U428" i="20"/>
  <c r="F432" i="21"/>
  <c r="C432" i="21"/>
  <c r="I432" i="21"/>
  <c r="H432" i="21"/>
  <c r="G432" i="21"/>
  <c r="E432" i="21"/>
  <c r="D432" i="21"/>
  <c r="U436" i="20"/>
  <c r="F440" i="21"/>
  <c r="C440" i="21"/>
  <c r="I440" i="21"/>
  <c r="H440" i="21"/>
  <c r="D440" i="21"/>
  <c r="G440" i="21"/>
  <c r="E440" i="21"/>
  <c r="C12" i="18"/>
  <c r="D13" i="18"/>
  <c r="E14" i="18"/>
  <c r="C20" i="18"/>
  <c r="D21" i="18"/>
  <c r="E22" i="18"/>
  <c r="C28" i="18"/>
  <c r="D29" i="18"/>
  <c r="E30" i="18"/>
  <c r="C36" i="18"/>
  <c r="D37" i="18"/>
  <c r="E38" i="18"/>
  <c r="C44" i="18"/>
  <c r="D45" i="18"/>
  <c r="C52" i="18"/>
  <c r="D53" i="18"/>
  <c r="C60" i="18"/>
  <c r="D61" i="18"/>
  <c r="C68" i="18"/>
  <c r="D69" i="18"/>
  <c r="E70" i="18"/>
  <c r="C76" i="18"/>
  <c r="D77" i="18"/>
  <c r="E78" i="18"/>
  <c r="C84" i="18"/>
  <c r="D85" i="18"/>
  <c r="E86" i="18"/>
  <c r="C92" i="18"/>
  <c r="D93" i="18"/>
  <c r="E94" i="18"/>
  <c r="C100" i="18"/>
  <c r="D101" i="18"/>
  <c r="E102" i="18"/>
  <c r="C108" i="18"/>
  <c r="D109" i="18"/>
  <c r="E110" i="18"/>
  <c r="C116" i="18"/>
  <c r="D117" i="18"/>
  <c r="E118" i="18"/>
  <c r="C124" i="18"/>
  <c r="D125" i="18"/>
  <c r="E126" i="18"/>
  <c r="C132" i="18"/>
  <c r="D133" i="18"/>
  <c r="E134" i="18"/>
  <c r="C140" i="18"/>
  <c r="D141" i="18"/>
  <c r="E142" i="18"/>
  <c r="C148" i="18"/>
  <c r="D149" i="18"/>
  <c r="E150" i="18"/>
  <c r="C156" i="18"/>
  <c r="D157" i="18"/>
  <c r="E158" i="18"/>
  <c r="D165" i="18"/>
  <c r="E166" i="18"/>
  <c r="D173" i="18"/>
  <c r="E174" i="18"/>
  <c r="D181" i="18"/>
  <c r="E182" i="18"/>
  <c r="C188" i="18"/>
  <c r="D189" i="18"/>
  <c r="E190" i="18"/>
  <c r="C196" i="18"/>
  <c r="D197" i="18"/>
  <c r="E198" i="18"/>
  <c r="C204" i="18"/>
  <c r="D205" i="18"/>
  <c r="E206" i="18"/>
  <c r="C212" i="18"/>
  <c r="D213" i="18"/>
  <c r="E214" i="18"/>
  <c r="C220" i="18"/>
  <c r="D221" i="18"/>
  <c r="E222" i="18"/>
  <c r="C228" i="18"/>
  <c r="D229" i="18"/>
  <c r="E230" i="18"/>
  <c r="C236" i="18"/>
  <c r="D237" i="18"/>
  <c r="E238" i="18"/>
  <c r="C244" i="18"/>
  <c r="D245" i="18"/>
  <c r="E246" i="18"/>
  <c r="C252" i="18"/>
  <c r="D253" i="18"/>
  <c r="E254" i="18"/>
  <c r="C260" i="18"/>
  <c r="D261" i="18"/>
  <c r="E262" i="18"/>
  <c r="C268" i="18"/>
  <c r="D269" i="18"/>
  <c r="E270" i="18"/>
  <c r="C276" i="18"/>
  <c r="D277" i="18"/>
  <c r="E278" i="18"/>
  <c r="D285" i="18"/>
  <c r="E286" i="18"/>
  <c r="C292" i="18"/>
  <c r="D293" i="18"/>
  <c r="E294" i="18"/>
  <c r="C300" i="18"/>
  <c r="D301" i="18"/>
  <c r="E302" i="18"/>
  <c r="C308" i="18"/>
  <c r="D309" i="18"/>
  <c r="E310" i="18"/>
  <c r="C316" i="18"/>
  <c r="D317" i="18"/>
  <c r="E318" i="18"/>
  <c r="C324" i="18"/>
  <c r="D325" i="18"/>
  <c r="E326" i="18"/>
  <c r="C332" i="18"/>
  <c r="D333" i="18"/>
  <c r="E334" i="18"/>
  <c r="E342" i="18"/>
  <c r="C348" i="18"/>
  <c r="C356" i="18"/>
  <c r="E358" i="18"/>
  <c r="D365" i="18"/>
  <c r="E366" i="18"/>
  <c r="D373" i="18"/>
  <c r="E374" i="18"/>
  <c r="C380" i="18"/>
  <c r="D381" i="18"/>
  <c r="E382" i="18"/>
  <c r="C388" i="18"/>
  <c r="D389" i="18"/>
  <c r="E390" i="18"/>
  <c r="C396" i="18"/>
  <c r="D397" i="18"/>
  <c r="E398" i="18"/>
  <c r="C404" i="18"/>
  <c r="D405" i="18"/>
  <c r="E406" i="18"/>
  <c r="C412" i="18"/>
  <c r="D413" i="18"/>
  <c r="E414" i="18"/>
  <c r="C420" i="18"/>
  <c r="D421" i="18"/>
  <c r="E422" i="18"/>
  <c r="C428" i="18"/>
  <c r="D429" i="18"/>
  <c r="E430" i="18"/>
  <c r="C11" i="18"/>
  <c r="D12" i="18"/>
  <c r="E13" i="18"/>
  <c r="C19" i="18"/>
  <c r="D20" i="18"/>
  <c r="C27" i="18"/>
  <c r="D28" i="18"/>
  <c r="E29" i="18"/>
  <c r="C35" i="18"/>
  <c r="D36" i="18"/>
  <c r="E37" i="18"/>
  <c r="C43" i="18"/>
  <c r="D44" i="18"/>
  <c r="E45" i="18"/>
  <c r="C51" i="18"/>
  <c r="D52" i="18"/>
  <c r="E53" i="18"/>
  <c r="C59" i="18"/>
  <c r="D60" i="18"/>
  <c r="C67" i="18"/>
  <c r="D68" i="18"/>
  <c r="E69" i="18"/>
  <c r="C75" i="18"/>
  <c r="D76" i="18"/>
  <c r="E77" i="18"/>
  <c r="D84" i="18"/>
  <c r="E85" i="18"/>
  <c r="C91" i="18"/>
  <c r="D92" i="18"/>
  <c r="E93" i="18"/>
  <c r="C99" i="18"/>
  <c r="D100" i="18"/>
  <c r="E101" i="18"/>
  <c r="C107" i="18"/>
  <c r="D108" i="18"/>
  <c r="E109" i="18"/>
  <c r="D116" i="18"/>
  <c r="E117" i="18"/>
  <c r="C123" i="18"/>
  <c r="D124" i="18"/>
  <c r="E125" i="18"/>
  <c r="C131" i="18"/>
  <c r="D132" i="18"/>
  <c r="E133" i="18"/>
  <c r="C139" i="18"/>
  <c r="D140" i="18"/>
  <c r="E141" i="18"/>
  <c r="C147" i="18"/>
  <c r="D148" i="18"/>
  <c r="E149" i="18"/>
  <c r="C155" i="18"/>
  <c r="D156" i="18"/>
  <c r="E157" i="18"/>
  <c r="C163" i="18"/>
  <c r="D164" i="18"/>
  <c r="E165" i="18"/>
  <c r="D172" i="18"/>
  <c r="E173" i="18"/>
  <c r="D180" i="18"/>
  <c r="E181" i="18"/>
  <c r="D188" i="18"/>
  <c r="E189" i="18"/>
  <c r="C195" i="18"/>
  <c r="D196" i="18"/>
  <c r="E197" i="18"/>
  <c r="D204" i="18"/>
  <c r="E205" i="18"/>
  <c r="C211" i="18"/>
  <c r="D212" i="18"/>
  <c r="E213" i="18"/>
  <c r="C219" i="18"/>
  <c r="D220" i="18"/>
  <c r="C227" i="18"/>
  <c r="E229" i="18"/>
  <c r="C235" i="18"/>
  <c r="D236" i="18"/>
  <c r="E237" i="18"/>
  <c r="C243" i="18"/>
  <c r="D244" i="18"/>
  <c r="E245" i="18"/>
  <c r="C251" i="18"/>
  <c r="D252" i="18"/>
  <c r="E253" i="18"/>
  <c r="C259" i="18"/>
  <c r="D260" i="18"/>
  <c r="E261" i="18"/>
  <c r="C267" i="18"/>
  <c r="D268" i="18"/>
  <c r="E269" i="18"/>
  <c r="C275" i="18"/>
  <c r="D276" i="18"/>
  <c r="E277" i="18"/>
  <c r="C283" i="18"/>
  <c r="D284" i="18"/>
  <c r="E285" i="18"/>
  <c r="C291" i="18"/>
  <c r="D292" i="18"/>
  <c r="E293" i="18"/>
  <c r="D300" i="18"/>
  <c r="E301" i="18"/>
  <c r="C307" i="18"/>
  <c r="D308" i="18"/>
  <c r="E309" i="18"/>
  <c r="C315" i="18"/>
  <c r="D316" i="18"/>
  <c r="E317" i="18"/>
  <c r="C323" i="18"/>
  <c r="D324" i="18"/>
  <c r="E325" i="18"/>
  <c r="C331" i="18"/>
  <c r="D332" i="18"/>
  <c r="E333" i="18"/>
  <c r="C339" i="18"/>
  <c r="C347" i="18"/>
  <c r="D348" i="18"/>
  <c r="D356" i="18"/>
  <c r="E357" i="18"/>
  <c r="D364" i="18"/>
  <c r="E365" i="18"/>
  <c r="C371" i="18"/>
  <c r="D372" i="18"/>
  <c r="E373" i="18"/>
  <c r="C379" i="18"/>
  <c r="D380" i="18"/>
  <c r="E381" i="18"/>
  <c r="C387" i="18"/>
  <c r="D388" i="18"/>
  <c r="E389" i="18"/>
  <c r="C395" i="18"/>
  <c r="D396" i="18"/>
  <c r="E397" i="18"/>
  <c r="C403" i="18"/>
  <c r="D404" i="18"/>
  <c r="E405" i="18"/>
  <c r="C411" i="18"/>
  <c r="D412" i="18"/>
  <c r="E413" i="18"/>
  <c r="C419" i="18"/>
  <c r="D420" i="18"/>
  <c r="E421" i="18"/>
  <c r="C427" i="18"/>
  <c r="D428" i="18"/>
  <c r="E429" i="18"/>
  <c r="C10" i="18"/>
  <c r="E12" i="18"/>
  <c r="C18" i="18"/>
  <c r="D19" i="18"/>
  <c r="E20" i="18"/>
  <c r="C26" i="18"/>
  <c r="C34" i="18"/>
  <c r="E36" i="18"/>
  <c r="C42" i="18"/>
  <c r="D43" i="18"/>
  <c r="C50" i="18"/>
  <c r="D51" i="18"/>
  <c r="C58" i="18"/>
  <c r="D59" i="18"/>
  <c r="C66" i="18"/>
  <c r="D67" i="18"/>
  <c r="E68" i="18"/>
  <c r="C74" i="18"/>
  <c r="D75" i="18"/>
  <c r="E76" i="18"/>
  <c r="C82" i="18"/>
  <c r="C90" i="18"/>
  <c r="C106" i="18"/>
  <c r="C114" i="18"/>
  <c r="C122" i="18"/>
  <c r="C138" i="18"/>
  <c r="C146" i="18"/>
  <c r="C154" i="18"/>
  <c r="C162" i="18"/>
  <c r="C178" i="18"/>
  <c r="E204" i="18"/>
  <c r="D211" i="18"/>
  <c r="E212" i="18"/>
  <c r="C218" i="18"/>
  <c r="D219" i="18"/>
  <c r="E220" i="18"/>
  <c r="C226" i="18"/>
  <c r="D227" i="18"/>
  <c r="E228" i="18"/>
  <c r="C234" i="18"/>
  <c r="C242" i="18"/>
  <c r="C250" i="18"/>
  <c r="C258" i="18"/>
  <c r="C266" i="18"/>
  <c r="C274" i="18"/>
  <c r="E276" i="18"/>
  <c r="C282" i="18"/>
  <c r="D283" i="18"/>
  <c r="E284" i="18"/>
  <c r="C290" i="18"/>
  <c r="E292" i="18"/>
  <c r="C298" i="18"/>
  <c r="C306" i="18"/>
  <c r="E308" i="18"/>
  <c r="C314" i="18"/>
  <c r="E316" i="18"/>
  <c r="C322" i="18"/>
  <c r="C330" i="18"/>
  <c r="C338" i="18"/>
  <c r="D339" i="18"/>
  <c r="C346" i="18"/>
  <c r="D347" i="18"/>
  <c r="E348" i="18"/>
  <c r="D355" i="18"/>
  <c r="E356" i="18"/>
  <c r="C362" i="18"/>
  <c r="C370" i="18"/>
  <c r="D371" i="18"/>
  <c r="C378" i="18"/>
  <c r="D379" i="18"/>
  <c r="C386" i="18"/>
  <c r="D387" i="18"/>
  <c r="C394" i="18"/>
  <c r="D395" i="18"/>
  <c r="E396" i="18"/>
  <c r="C402" i="18"/>
  <c r="D403" i="18"/>
  <c r="E404" i="18"/>
  <c r="C410" i="18"/>
  <c r="D411" i="18"/>
  <c r="C418" i="18"/>
  <c r="D419" i="18"/>
  <c r="E420" i="18"/>
  <c r="C426" i="18"/>
  <c r="D10" i="18"/>
  <c r="E11" i="18"/>
  <c r="C17" i="18"/>
  <c r="D18" i="18"/>
  <c r="E19" i="18"/>
  <c r="D26" i="18"/>
  <c r="C33" i="18"/>
  <c r="D34" i="18"/>
  <c r="C41" i="18"/>
  <c r="D42" i="18"/>
  <c r="E43" i="18"/>
  <c r="C49" i="18"/>
  <c r="D50" i="18"/>
  <c r="C57" i="18"/>
  <c r="D58" i="18"/>
  <c r="E59" i="18"/>
  <c r="C65" i="18"/>
  <c r="D66" i="18"/>
  <c r="C73" i="18"/>
  <c r="D74" i="18"/>
  <c r="E75" i="18"/>
  <c r="C81" i="18"/>
  <c r="D82" i="18"/>
  <c r="C89" i="18"/>
  <c r="D90" i="18"/>
  <c r="C97" i="18"/>
  <c r="E99" i="18"/>
  <c r="C105" i="18"/>
  <c r="D106" i="18"/>
  <c r="E107" i="18"/>
  <c r="C113" i="18"/>
  <c r="D114" i="18"/>
  <c r="E115" i="18"/>
  <c r="C121" i="18"/>
  <c r="D122" i="18"/>
  <c r="E131" i="18"/>
  <c r="C137" i="18"/>
  <c r="D138" i="18"/>
  <c r="E139" i="18"/>
  <c r="C145" i="18"/>
  <c r="D146" i="18"/>
  <c r="E147" i="18"/>
  <c r="C153" i="18"/>
  <c r="D154" i="18"/>
  <c r="E155" i="18"/>
  <c r="C161" i="18"/>
  <c r="D162" i="18"/>
  <c r="E163" i="18"/>
  <c r="D178" i="18"/>
  <c r="C185" i="18"/>
  <c r="C201" i="18"/>
  <c r="C209" i="18"/>
  <c r="E211" i="18"/>
  <c r="D218" i="18"/>
  <c r="E219" i="18"/>
  <c r="D226" i="18"/>
  <c r="E227" i="18"/>
  <c r="C233" i="18"/>
  <c r="D234" i="18"/>
  <c r="C241" i="18"/>
  <c r="D242" i="18"/>
  <c r="C249" i="18"/>
  <c r="D250" i="18"/>
  <c r="E251" i="18"/>
  <c r="C257" i="18"/>
  <c r="D258" i="18"/>
  <c r="E259" i="18"/>
  <c r="C265" i="18"/>
  <c r="D266" i="18"/>
  <c r="E267" i="18"/>
  <c r="C273" i="18"/>
  <c r="D274" i="18"/>
  <c r="C281" i="18"/>
  <c r="D282" i="18"/>
  <c r="E283" i="18"/>
  <c r="C289" i="18"/>
  <c r="D290" i="18"/>
  <c r="E291" i="18"/>
  <c r="C297" i="18"/>
  <c r="D298" i="18"/>
  <c r="C305" i="18"/>
  <c r="D306" i="18"/>
  <c r="E307" i="18"/>
  <c r="C313" i="18"/>
  <c r="D314" i="18"/>
  <c r="E315" i="18"/>
  <c r="C321" i="18"/>
  <c r="D322" i="18"/>
  <c r="C329" i="18"/>
  <c r="D330" i="18"/>
  <c r="E331" i="18"/>
  <c r="C337" i="18"/>
  <c r="D338" i="18"/>
  <c r="E339" i="18"/>
  <c r="C345" i="18"/>
  <c r="D346" i="18"/>
  <c r="E347" i="18"/>
  <c r="D354" i="18"/>
  <c r="E355" i="18"/>
  <c r="C361" i="18"/>
  <c r="D362" i="18"/>
  <c r="E363" i="18"/>
  <c r="C369" i="18"/>
  <c r="D370" i="18"/>
  <c r="E371" i="18"/>
  <c r="C377" i="18"/>
  <c r="D378" i="18"/>
  <c r="E379" i="18"/>
  <c r="C385" i="18"/>
  <c r="D386" i="18"/>
  <c r="E387" i="18"/>
  <c r="C393" i="18"/>
  <c r="D394" i="18"/>
  <c r="E395" i="18"/>
  <c r="C401" i="18"/>
  <c r="D402" i="18"/>
  <c r="E403" i="18"/>
  <c r="C409" i="18"/>
  <c r="D410" i="18"/>
  <c r="E411" i="18"/>
  <c r="C417" i="18"/>
  <c r="D418" i="18"/>
  <c r="E419" i="18"/>
  <c r="C425" i="18"/>
  <c r="D426" i="18"/>
  <c r="E10" i="18"/>
  <c r="C16" i="18"/>
  <c r="D17" i="18"/>
  <c r="E18" i="18"/>
  <c r="C24" i="18"/>
  <c r="D25" i="18"/>
  <c r="E26" i="18"/>
  <c r="C32" i="18"/>
  <c r="D33" i="18"/>
  <c r="E34" i="18"/>
  <c r="C40" i="18"/>
  <c r="D41" i="18"/>
  <c r="E42" i="18"/>
  <c r="C48" i="18"/>
  <c r="D49" i="18"/>
  <c r="E50" i="18"/>
  <c r="C56" i="18"/>
  <c r="D57" i="18"/>
  <c r="E58" i="18"/>
  <c r="C64" i="18"/>
  <c r="D65" i="18"/>
  <c r="E66" i="18"/>
  <c r="C72" i="18"/>
  <c r="D73" i="18"/>
  <c r="E74" i="18"/>
  <c r="C80" i="18"/>
  <c r="D81" i="18"/>
  <c r="E82" i="18"/>
  <c r="C88" i="18"/>
  <c r="D89" i="18"/>
  <c r="E90" i="18"/>
  <c r="C96" i="18"/>
  <c r="D97" i="18"/>
  <c r="E98" i="18"/>
  <c r="D105" i="18"/>
  <c r="E106" i="18"/>
  <c r="C112" i="18"/>
  <c r="D113" i="18"/>
  <c r="E114" i="18"/>
  <c r="C120" i="18"/>
  <c r="D121" i="18"/>
  <c r="E122" i="18"/>
  <c r="C128" i="18"/>
  <c r="D129" i="18"/>
  <c r="E130" i="18"/>
  <c r="C136" i="18"/>
  <c r="D137" i="18"/>
  <c r="E138" i="18"/>
  <c r="C144" i="18"/>
  <c r="D145" i="18"/>
  <c r="E146" i="18"/>
  <c r="C152" i="18"/>
  <c r="D153" i="18"/>
  <c r="E154" i="18"/>
  <c r="C160" i="18"/>
  <c r="D161" i="18"/>
  <c r="E162" i="18"/>
  <c r="C168" i="18"/>
  <c r="D169" i="18"/>
  <c r="E170" i="18"/>
  <c r="C176" i="18"/>
  <c r="D177" i="18"/>
  <c r="E178" i="18"/>
  <c r="D185" i="18"/>
  <c r="E186" i="18"/>
  <c r="D193" i="18"/>
  <c r="E194" i="18"/>
  <c r="D201" i="18"/>
  <c r="E202" i="18"/>
  <c r="C208" i="18"/>
  <c r="D209" i="18"/>
  <c r="E210" i="18"/>
  <c r="C216" i="18"/>
  <c r="D217" i="18"/>
  <c r="E218" i="18"/>
  <c r="C224" i="18"/>
  <c r="D225" i="18"/>
  <c r="E226" i="18"/>
  <c r="C232" i="18"/>
  <c r="D233" i="18"/>
  <c r="E234" i="18"/>
  <c r="C240" i="18"/>
  <c r="D241" i="18"/>
  <c r="E242" i="18"/>
  <c r="C248" i="18"/>
  <c r="D249" i="18"/>
  <c r="E250" i="18"/>
  <c r="C256" i="18"/>
  <c r="D257" i="18"/>
  <c r="E258" i="18"/>
  <c r="C264" i="18"/>
  <c r="D265" i="18"/>
  <c r="E266" i="18"/>
  <c r="C272" i="18"/>
  <c r="D273" i="18"/>
  <c r="E274" i="18"/>
  <c r="C280" i="18"/>
  <c r="D281" i="18"/>
  <c r="E282" i="18"/>
  <c r="C288" i="18"/>
  <c r="D289" i="18"/>
  <c r="E290" i="18"/>
  <c r="C296" i="18"/>
  <c r="D297" i="18"/>
  <c r="E298" i="18"/>
  <c r="C304" i="18"/>
  <c r="D305" i="18"/>
  <c r="E306" i="18"/>
  <c r="C312" i="18"/>
  <c r="D313" i="18"/>
  <c r="E314" i="18"/>
  <c r="C320" i="18"/>
  <c r="D321" i="18"/>
  <c r="E322" i="18"/>
  <c r="C328" i="18"/>
  <c r="D329" i="18"/>
  <c r="E330" i="18"/>
  <c r="C336" i="18"/>
  <c r="D337" i="18"/>
  <c r="E338" i="18"/>
  <c r="C344" i="18"/>
  <c r="D345" i="18"/>
  <c r="E346" i="18"/>
  <c r="C352" i="18"/>
  <c r="D353" i="18"/>
  <c r="E354" i="18"/>
  <c r="D361" i="18"/>
  <c r="E362" i="18"/>
  <c r="C368" i="18"/>
  <c r="D369" i="18"/>
  <c r="E370" i="18"/>
  <c r="C376" i="18"/>
  <c r="D377" i="18"/>
  <c r="E378" i="18"/>
  <c r="C384" i="18"/>
  <c r="D385" i="18"/>
  <c r="E386" i="18"/>
  <c r="C392" i="18"/>
  <c r="D393" i="18"/>
  <c r="E394" i="18"/>
  <c r="C400" i="18"/>
  <c r="D401" i="18"/>
  <c r="E402" i="18"/>
  <c r="C408" i="18"/>
  <c r="D409" i="18"/>
  <c r="E410" i="18"/>
  <c r="C416" i="18"/>
  <c r="D417" i="18"/>
  <c r="E418" i="18"/>
  <c r="C15" i="18"/>
  <c r="D16" i="18"/>
  <c r="E17" i="18"/>
  <c r="C23" i="18"/>
  <c r="D24" i="18"/>
  <c r="E25" i="18"/>
  <c r="C31" i="18"/>
  <c r="D32" i="18"/>
  <c r="E33" i="18"/>
  <c r="C39" i="18"/>
  <c r="D40" i="18"/>
  <c r="E41" i="18"/>
  <c r="C47" i="18"/>
  <c r="D48" i="18"/>
  <c r="E49" i="18"/>
  <c r="C55" i="18"/>
  <c r="D56" i="18"/>
  <c r="E57" i="18"/>
  <c r="C63" i="18"/>
  <c r="D64" i="18"/>
  <c r="E65" i="18"/>
  <c r="C71" i="18"/>
  <c r="D72" i="18"/>
  <c r="E73" i="18"/>
  <c r="C79" i="18"/>
  <c r="D80" i="18"/>
  <c r="E81" i="18"/>
  <c r="C87" i="18"/>
  <c r="D88" i="18"/>
  <c r="E89" i="18"/>
  <c r="C95" i="18"/>
  <c r="D96" i="18"/>
  <c r="E97" i="18"/>
  <c r="C103" i="18"/>
  <c r="D104" i="18"/>
  <c r="E105" i="18"/>
  <c r="D112" i="18"/>
  <c r="E113" i="18"/>
  <c r="D120" i="18"/>
  <c r="E121" i="18"/>
  <c r="D128" i="18"/>
  <c r="E129" i="18"/>
  <c r="C135" i="18"/>
  <c r="D136" i="18"/>
  <c r="E137" i="18"/>
  <c r="C143" i="18"/>
  <c r="D144" i="18"/>
  <c r="E145" i="18"/>
  <c r="C151" i="18"/>
  <c r="D152" i="18"/>
  <c r="E153" i="18"/>
  <c r="C159" i="18"/>
  <c r="D160" i="18"/>
  <c r="E161" i="18"/>
  <c r="D168" i="18"/>
  <c r="E169" i="18"/>
  <c r="D176" i="18"/>
  <c r="E177" i="18"/>
  <c r="D184" i="18"/>
  <c r="E185" i="18"/>
  <c r="D192" i="18"/>
  <c r="E193" i="18"/>
  <c r="D200" i="18"/>
  <c r="E201" i="18"/>
  <c r="C207" i="18"/>
  <c r="D208" i="18"/>
  <c r="E209" i="18"/>
  <c r="C215" i="18"/>
  <c r="D216" i="18"/>
  <c r="E217" i="18"/>
  <c r="C223" i="18"/>
  <c r="D224" i="18"/>
  <c r="E225" i="18"/>
  <c r="C231" i="18"/>
  <c r="D232" i="18"/>
  <c r="E233" i="18"/>
  <c r="C239" i="18"/>
  <c r="D240" i="18"/>
  <c r="E241" i="18"/>
  <c r="C247" i="18"/>
  <c r="D248" i="18"/>
  <c r="E249" i="18"/>
  <c r="C255" i="18"/>
  <c r="D256" i="18"/>
  <c r="E257" i="18"/>
  <c r="C263" i="18"/>
  <c r="D264" i="18"/>
  <c r="E265" i="18"/>
  <c r="C271" i="18"/>
  <c r="D272" i="18"/>
  <c r="E273" i="18"/>
  <c r="C279" i="18"/>
  <c r="D280" i="18"/>
  <c r="E281" i="18"/>
  <c r="C287" i="18"/>
  <c r="D288" i="18"/>
  <c r="E289" i="18"/>
  <c r="C295" i="18"/>
  <c r="D296" i="18"/>
  <c r="E297" i="18"/>
  <c r="C303" i="18"/>
  <c r="D304" i="18"/>
  <c r="E305" i="18"/>
  <c r="C311" i="18"/>
  <c r="D312" i="18"/>
  <c r="E313" i="18"/>
  <c r="C319" i="18"/>
  <c r="D320" i="18"/>
  <c r="E321" i="18"/>
  <c r="C327" i="18"/>
  <c r="D328" i="18"/>
  <c r="E329" i="18"/>
  <c r="C335" i="18"/>
  <c r="D336" i="18"/>
  <c r="E337" i="18"/>
  <c r="C343" i="18"/>
  <c r="D344" i="18"/>
  <c r="E345" i="18"/>
  <c r="C351" i="18"/>
  <c r="D352" i="18"/>
  <c r="E353" i="18"/>
  <c r="D360" i="18"/>
  <c r="E361" i="18"/>
  <c r="D368" i="18"/>
  <c r="E369" i="18"/>
  <c r="C375" i="18"/>
  <c r="D376" i="18"/>
  <c r="E377" i="18"/>
  <c r="C383" i="18"/>
  <c r="D384" i="18"/>
  <c r="E385" i="18"/>
  <c r="C391" i="18"/>
  <c r="D392" i="18"/>
  <c r="E393" i="18"/>
  <c r="C399" i="18"/>
  <c r="D400" i="18"/>
  <c r="E401" i="18"/>
  <c r="C407" i="18"/>
  <c r="D408" i="18"/>
  <c r="E409" i="18"/>
  <c r="C415" i="18"/>
  <c r="D416" i="18"/>
  <c r="E417" i="18"/>
  <c r="C423" i="18"/>
  <c r="D424" i="18"/>
  <c r="C436" i="18"/>
  <c r="D437" i="18"/>
  <c r="E438" i="18"/>
  <c r="H18" i="26"/>
  <c r="G18" i="26"/>
  <c r="E18" i="26"/>
  <c r="D18" i="26"/>
  <c r="J18" i="26"/>
  <c r="C18" i="26"/>
  <c r="I18" i="26"/>
  <c r="F18" i="26"/>
  <c r="H26" i="26"/>
  <c r="G26" i="26"/>
  <c r="E26" i="26"/>
  <c r="D26" i="26"/>
  <c r="J26" i="26"/>
  <c r="C26" i="26"/>
  <c r="I26" i="26"/>
  <c r="F26" i="26"/>
  <c r="H34" i="26"/>
  <c r="G34" i="26"/>
  <c r="E34" i="26"/>
  <c r="D34" i="26"/>
  <c r="J34" i="26"/>
  <c r="C34" i="26"/>
  <c r="I34" i="26"/>
  <c r="F34" i="26"/>
  <c r="H42" i="26"/>
  <c r="G42" i="26"/>
  <c r="E42" i="26"/>
  <c r="D42" i="26"/>
  <c r="J42" i="26"/>
  <c r="C42" i="26"/>
  <c r="I42" i="26"/>
  <c r="F42" i="26"/>
  <c r="H50" i="26"/>
  <c r="G50" i="26"/>
  <c r="E50" i="26"/>
  <c r="D50" i="26"/>
  <c r="J50" i="26"/>
  <c r="C50" i="26"/>
  <c r="I50" i="26"/>
  <c r="F50" i="26"/>
  <c r="H58" i="26"/>
  <c r="G58" i="26"/>
  <c r="E58" i="26"/>
  <c r="D58" i="26"/>
  <c r="J58" i="26"/>
  <c r="C58" i="26"/>
  <c r="I58" i="26"/>
  <c r="F58" i="26"/>
  <c r="H66" i="26"/>
  <c r="G66" i="26"/>
  <c r="F66" i="26"/>
  <c r="E66" i="26"/>
  <c r="D66" i="26"/>
  <c r="J66" i="26"/>
  <c r="C66" i="26"/>
  <c r="I66" i="26"/>
  <c r="H74" i="26"/>
  <c r="G74" i="26"/>
  <c r="F74" i="26"/>
  <c r="E74" i="26"/>
  <c r="D74" i="26"/>
  <c r="J74" i="26"/>
  <c r="C74" i="26"/>
  <c r="I74" i="26"/>
  <c r="H82" i="26"/>
  <c r="G82" i="26"/>
  <c r="F82" i="26"/>
  <c r="E82" i="26"/>
  <c r="D82" i="26"/>
  <c r="J82" i="26"/>
  <c r="C82" i="26"/>
  <c r="I82" i="26"/>
  <c r="H90" i="26"/>
  <c r="G90" i="26"/>
  <c r="F90" i="26"/>
  <c r="E90" i="26"/>
  <c r="D90" i="26"/>
  <c r="J90" i="26"/>
  <c r="C90" i="26"/>
  <c r="I90" i="26"/>
  <c r="H98" i="26"/>
  <c r="G98" i="26"/>
  <c r="F98" i="26"/>
  <c r="E98" i="26"/>
  <c r="D98" i="26"/>
  <c r="J98" i="26"/>
  <c r="C98" i="26"/>
  <c r="I98" i="26"/>
  <c r="H106" i="26"/>
  <c r="G106" i="26"/>
  <c r="F106" i="26"/>
  <c r="E106" i="26"/>
  <c r="D106" i="26"/>
  <c r="J106" i="26"/>
  <c r="C106" i="26"/>
  <c r="I106" i="26"/>
  <c r="H114" i="26"/>
  <c r="G114" i="26"/>
  <c r="F114" i="26"/>
  <c r="E114" i="26"/>
  <c r="D114" i="26"/>
  <c r="J114" i="26"/>
  <c r="C114" i="26"/>
  <c r="I114" i="26"/>
  <c r="H122" i="26"/>
  <c r="G122" i="26"/>
  <c r="F122" i="26"/>
  <c r="E122" i="26"/>
  <c r="D122" i="26"/>
  <c r="J122" i="26"/>
  <c r="C122" i="26"/>
  <c r="I122" i="26"/>
  <c r="H130" i="26"/>
  <c r="G130" i="26"/>
  <c r="F130" i="26"/>
  <c r="E130" i="26"/>
  <c r="D130" i="26"/>
  <c r="J130" i="26"/>
  <c r="C130" i="26"/>
  <c r="I130" i="26"/>
  <c r="G138" i="26"/>
  <c r="C138" i="26"/>
  <c r="J138" i="26"/>
  <c r="I138" i="26"/>
  <c r="H138" i="26"/>
  <c r="E138" i="26"/>
  <c r="F138" i="26"/>
  <c r="D138" i="26"/>
  <c r="F146" i="26"/>
  <c r="D146" i="26"/>
  <c r="C146" i="26"/>
  <c r="H146" i="26"/>
  <c r="G146" i="26"/>
  <c r="J146" i="26"/>
  <c r="I146" i="26"/>
  <c r="E146" i="26"/>
  <c r="E154" i="26"/>
  <c r="C154" i="26"/>
  <c r="J154" i="26"/>
  <c r="H154" i="26"/>
  <c r="I154" i="26"/>
  <c r="G154" i="26"/>
  <c r="F154" i="26"/>
  <c r="D154" i="26"/>
  <c r="E162" i="26"/>
  <c r="C162" i="26"/>
  <c r="J162" i="26"/>
  <c r="H162" i="26"/>
  <c r="I162" i="26"/>
  <c r="G162" i="26"/>
  <c r="F162" i="26"/>
  <c r="D162" i="26"/>
  <c r="E170" i="26"/>
  <c r="C170" i="26"/>
  <c r="J170" i="26"/>
  <c r="H170" i="26"/>
  <c r="I170" i="26"/>
  <c r="G170" i="26"/>
  <c r="F170" i="26"/>
  <c r="D170" i="26"/>
  <c r="E178" i="26"/>
  <c r="C178" i="26"/>
  <c r="J178" i="26"/>
  <c r="H178" i="26"/>
  <c r="I178" i="26"/>
  <c r="G178" i="26"/>
  <c r="F178" i="26"/>
  <c r="D178" i="26"/>
  <c r="E186" i="26"/>
  <c r="C186" i="26"/>
  <c r="J186" i="26"/>
  <c r="H186" i="26"/>
  <c r="I186" i="26"/>
  <c r="G186" i="26"/>
  <c r="F186" i="26"/>
  <c r="D186" i="26"/>
  <c r="E194" i="26"/>
  <c r="C194" i="26"/>
  <c r="J194" i="26"/>
  <c r="H194" i="26"/>
  <c r="I194" i="26"/>
  <c r="G194" i="26"/>
  <c r="F194" i="26"/>
  <c r="D194" i="26"/>
  <c r="E202" i="26"/>
  <c r="C202" i="26"/>
  <c r="J202" i="26"/>
  <c r="H202" i="26"/>
  <c r="I202" i="26"/>
  <c r="G202" i="26"/>
  <c r="F202" i="26"/>
  <c r="D202" i="26"/>
  <c r="E210" i="26"/>
  <c r="C210" i="26"/>
  <c r="J210" i="26"/>
  <c r="H210" i="26"/>
  <c r="I210" i="26"/>
  <c r="G210" i="26"/>
  <c r="F210" i="26"/>
  <c r="D210" i="26"/>
  <c r="F218" i="26"/>
  <c r="E218" i="26"/>
  <c r="C218" i="26"/>
  <c r="J218" i="26"/>
  <c r="H218" i="26"/>
  <c r="I218" i="26"/>
  <c r="D218" i="26"/>
  <c r="G218" i="26"/>
  <c r="F226" i="26"/>
  <c r="E226" i="26"/>
  <c r="C226" i="26"/>
  <c r="J226" i="26"/>
  <c r="H226" i="26"/>
  <c r="I226" i="26"/>
  <c r="D226" i="26"/>
  <c r="G226" i="26"/>
  <c r="F234" i="26"/>
  <c r="E234" i="26"/>
  <c r="C234" i="26"/>
  <c r="J234" i="26"/>
  <c r="H234" i="26"/>
  <c r="I234" i="26"/>
  <c r="D234" i="26"/>
  <c r="G234" i="26"/>
  <c r="F242" i="26"/>
  <c r="E242" i="26"/>
  <c r="C242" i="26"/>
  <c r="J242" i="26"/>
  <c r="H242" i="26"/>
  <c r="I242" i="26"/>
  <c r="D242" i="26"/>
  <c r="G242" i="26"/>
  <c r="J250" i="26"/>
  <c r="F250" i="26"/>
  <c r="E250" i="26"/>
  <c r="C250" i="26"/>
  <c r="H250" i="26"/>
  <c r="I250" i="26"/>
  <c r="D250" i="26"/>
  <c r="G250" i="26"/>
  <c r="D258" i="26"/>
  <c r="C258" i="26"/>
  <c r="J258" i="26"/>
  <c r="I258" i="26"/>
  <c r="E258" i="26"/>
  <c r="G258" i="26"/>
  <c r="H258" i="26"/>
  <c r="F258" i="26"/>
  <c r="D266" i="26"/>
  <c r="C266" i="26"/>
  <c r="J266" i="26"/>
  <c r="I266" i="26"/>
  <c r="E266" i="26"/>
  <c r="G266" i="26"/>
  <c r="H266" i="26"/>
  <c r="F266" i="26"/>
  <c r="D274" i="26"/>
  <c r="C274" i="26"/>
  <c r="J274" i="26"/>
  <c r="I274" i="26"/>
  <c r="E274" i="26"/>
  <c r="G274" i="26"/>
  <c r="H274" i="26"/>
  <c r="F274" i="26"/>
  <c r="D282" i="26"/>
  <c r="C282" i="26"/>
  <c r="J282" i="26"/>
  <c r="I282" i="26"/>
  <c r="E282" i="26"/>
  <c r="G282" i="26"/>
  <c r="H282" i="26"/>
  <c r="F282" i="26"/>
  <c r="D290" i="26"/>
  <c r="C290" i="26"/>
  <c r="J290" i="26"/>
  <c r="I290" i="26"/>
  <c r="E290" i="26"/>
  <c r="G290" i="26"/>
  <c r="H290" i="26"/>
  <c r="F290" i="26"/>
  <c r="D298" i="26"/>
  <c r="C298" i="26"/>
  <c r="J298" i="26"/>
  <c r="I298" i="26"/>
  <c r="E298" i="26"/>
  <c r="G298" i="26"/>
  <c r="H298" i="26"/>
  <c r="F298" i="26"/>
  <c r="D306" i="26"/>
  <c r="C306" i="26"/>
  <c r="J306" i="26"/>
  <c r="I306" i="26"/>
  <c r="E306" i="26"/>
  <c r="G306" i="26"/>
  <c r="H306" i="26"/>
  <c r="F306" i="26"/>
  <c r="D314" i="26"/>
  <c r="C314" i="26"/>
  <c r="J314" i="26"/>
  <c r="I314" i="26"/>
  <c r="E314" i="26"/>
  <c r="G314" i="26"/>
  <c r="H314" i="26"/>
  <c r="F314" i="26"/>
  <c r="F322" i="26"/>
  <c r="D322" i="26"/>
  <c r="C322" i="26"/>
  <c r="J322" i="26"/>
  <c r="I322" i="26"/>
  <c r="G322" i="26"/>
  <c r="E322" i="26"/>
  <c r="H322" i="26"/>
  <c r="F330" i="26"/>
  <c r="D330" i="26"/>
  <c r="C330" i="26"/>
  <c r="J330" i="26"/>
  <c r="I330" i="26"/>
  <c r="G330" i="26"/>
  <c r="H330" i="26"/>
  <c r="E330" i="26"/>
  <c r="F338" i="26"/>
  <c r="D338" i="26"/>
  <c r="C338" i="26"/>
  <c r="J338" i="26"/>
  <c r="I338" i="26"/>
  <c r="G338" i="26"/>
  <c r="E338" i="26"/>
  <c r="H338" i="26"/>
  <c r="F346" i="26"/>
  <c r="D346" i="26"/>
  <c r="C346" i="26"/>
  <c r="J346" i="26"/>
  <c r="I346" i="26"/>
  <c r="G346" i="26"/>
  <c r="H346" i="26"/>
  <c r="E346" i="26"/>
  <c r="F354" i="26"/>
  <c r="D354" i="26"/>
  <c r="C354" i="26"/>
  <c r="J354" i="26"/>
  <c r="I354" i="26"/>
  <c r="G354" i="26"/>
  <c r="H354" i="26"/>
  <c r="E354" i="26"/>
  <c r="F362" i="26"/>
  <c r="D362" i="26"/>
  <c r="C362" i="26"/>
  <c r="J362" i="26"/>
  <c r="I362" i="26"/>
  <c r="G362" i="26"/>
  <c r="H362" i="26"/>
  <c r="E362" i="26"/>
  <c r="F370" i="26"/>
  <c r="D370" i="26"/>
  <c r="C370" i="26"/>
  <c r="J370" i="26"/>
  <c r="I370" i="26"/>
  <c r="G370" i="26"/>
  <c r="E370" i="26"/>
  <c r="H370" i="26"/>
  <c r="J378" i="26"/>
  <c r="I378" i="26"/>
  <c r="H378" i="26"/>
  <c r="G378" i="26"/>
  <c r="F378" i="26"/>
  <c r="D378" i="26"/>
  <c r="E378" i="26"/>
  <c r="C378" i="26"/>
  <c r="J386" i="26"/>
  <c r="I386" i="26"/>
  <c r="H386" i="26"/>
  <c r="G386" i="26"/>
  <c r="F386" i="26"/>
  <c r="D386" i="26"/>
  <c r="E386" i="26"/>
  <c r="C386" i="26"/>
  <c r="J394" i="26"/>
  <c r="I394" i="26"/>
  <c r="H394" i="26"/>
  <c r="G394" i="26"/>
  <c r="F394" i="26"/>
  <c r="D394" i="26"/>
  <c r="E394" i="26"/>
  <c r="C394" i="26"/>
  <c r="J402" i="26"/>
  <c r="I402" i="26"/>
  <c r="H402" i="26"/>
  <c r="G402" i="26"/>
  <c r="F402" i="26"/>
  <c r="D402" i="26"/>
  <c r="E402" i="26"/>
  <c r="C402" i="26"/>
  <c r="J410" i="26"/>
  <c r="I410" i="26"/>
  <c r="H410" i="26"/>
  <c r="G410" i="26"/>
  <c r="F410" i="26"/>
  <c r="D410" i="26"/>
  <c r="E410" i="26"/>
  <c r="C410" i="26"/>
  <c r="J418" i="26"/>
  <c r="I418" i="26"/>
  <c r="H418" i="26"/>
  <c r="G418" i="26"/>
  <c r="F418" i="26"/>
  <c r="D418" i="26"/>
  <c r="E418" i="26"/>
  <c r="C418" i="26"/>
  <c r="J426" i="26"/>
  <c r="I426" i="26"/>
  <c r="H426" i="26"/>
  <c r="G426" i="26"/>
  <c r="F426" i="26"/>
  <c r="D426" i="26"/>
  <c r="E426" i="26"/>
  <c r="C426" i="26"/>
  <c r="J434" i="26"/>
  <c r="I434" i="26"/>
  <c r="H434" i="26"/>
  <c r="G434" i="26"/>
  <c r="F434" i="26"/>
  <c r="D434" i="26"/>
  <c r="E434" i="26"/>
  <c r="C434" i="26"/>
  <c r="U11" i="20"/>
  <c r="F15" i="21"/>
  <c r="E15" i="21"/>
  <c r="D15" i="21"/>
  <c r="C15" i="21"/>
  <c r="H15" i="21"/>
  <c r="I15" i="21"/>
  <c r="G15" i="21"/>
  <c r="U19" i="20"/>
  <c r="F23" i="21"/>
  <c r="E23" i="21"/>
  <c r="D23" i="21"/>
  <c r="C23" i="21"/>
  <c r="H23" i="21"/>
  <c r="I23" i="21"/>
  <c r="G23" i="21"/>
  <c r="U27" i="20"/>
  <c r="F31" i="21"/>
  <c r="E31" i="21"/>
  <c r="D31" i="21"/>
  <c r="C31" i="21"/>
  <c r="H31" i="21"/>
  <c r="I31" i="21"/>
  <c r="G31" i="21"/>
  <c r="U35" i="20"/>
  <c r="F39" i="21"/>
  <c r="E39" i="21"/>
  <c r="D39" i="21"/>
  <c r="C39" i="21"/>
  <c r="H39" i="21"/>
  <c r="I39" i="21"/>
  <c r="G39" i="21"/>
  <c r="U43" i="20"/>
  <c r="C47" i="21"/>
  <c r="I47" i="21"/>
  <c r="H47" i="21"/>
  <c r="E47" i="21"/>
  <c r="F47" i="21"/>
  <c r="G47" i="21"/>
  <c r="D47" i="21"/>
  <c r="U51" i="20"/>
  <c r="C55" i="21"/>
  <c r="I55" i="21"/>
  <c r="H55" i="21"/>
  <c r="E55" i="21"/>
  <c r="G55" i="21"/>
  <c r="F55" i="21"/>
  <c r="D55" i="21"/>
  <c r="U59" i="20"/>
  <c r="C63" i="21"/>
  <c r="I63" i="21"/>
  <c r="H63" i="21"/>
  <c r="E63" i="21"/>
  <c r="G63" i="21"/>
  <c r="F63" i="21"/>
  <c r="D63" i="21"/>
  <c r="U67" i="20"/>
  <c r="C71" i="21"/>
  <c r="I71" i="21"/>
  <c r="H71" i="21"/>
  <c r="G71" i="21"/>
  <c r="E71" i="21"/>
  <c r="F71" i="21"/>
  <c r="D71" i="21"/>
  <c r="U75" i="20"/>
  <c r="C79" i="21"/>
  <c r="I79" i="21"/>
  <c r="H79" i="21"/>
  <c r="G79" i="21"/>
  <c r="E79" i="21"/>
  <c r="F79" i="21"/>
  <c r="D79" i="21"/>
  <c r="U83" i="20"/>
  <c r="C87" i="21"/>
  <c r="I87" i="21"/>
  <c r="H87" i="21"/>
  <c r="G87" i="21"/>
  <c r="E87" i="21"/>
  <c r="D87" i="21"/>
  <c r="F87" i="21"/>
  <c r="U91" i="20"/>
  <c r="C95" i="21"/>
  <c r="I95" i="21"/>
  <c r="H95" i="21"/>
  <c r="G95" i="21"/>
  <c r="F95" i="21"/>
  <c r="E95" i="21"/>
  <c r="D95" i="21"/>
  <c r="U99" i="20"/>
  <c r="C103" i="21"/>
  <c r="I103" i="21"/>
  <c r="H103" i="21"/>
  <c r="G103" i="21"/>
  <c r="F103" i="21"/>
  <c r="E103" i="21"/>
  <c r="D103" i="21"/>
  <c r="U107" i="20"/>
  <c r="C111" i="21"/>
  <c r="I111" i="21"/>
  <c r="H111" i="21"/>
  <c r="G111" i="21"/>
  <c r="F111" i="21"/>
  <c r="E111" i="21"/>
  <c r="D111" i="21"/>
  <c r="U115" i="20"/>
  <c r="C119" i="21"/>
  <c r="I119" i="21"/>
  <c r="H119" i="21"/>
  <c r="G119" i="21"/>
  <c r="F119" i="21"/>
  <c r="E119" i="21"/>
  <c r="D119" i="21"/>
  <c r="U123" i="20"/>
  <c r="C127" i="21"/>
  <c r="I127" i="21"/>
  <c r="H127" i="21"/>
  <c r="G127" i="21"/>
  <c r="F127" i="21"/>
  <c r="E127" i="21"/>
  <c r="D127" i="21"/>
  <c r="U131" i="20"/>
  <c r="C135" i="21"/>
  <c r="I135" i="21"/>
  <c r="H135" i="21"/>
  <c r="G135" i="21"/>
  <c r="F135" i="21"/>
  <c r="E135" i="21"/>
  <c r="D135" i="21"/>
  <c r="U139" i="20"/>
  <c r="C143" i="21"/>
  <c r="I143" i="21"/>
  <c r="H143" i="21"/>
  <c r="G143" i="21"/>
  <c r="F143" i="21"/>
  <c r="E143" i="21"/>
  <c r="D143" i="21"/>
  <c r="U147" i="20"/>
  <c r="C151" i="21"/>
  <c r="I151" i="21"/>
  <c r="H151" i="21"/>
  <c r="G151" i="21"/>
  <c r="F151" i="21"/>
  <c r="E151" i="21"/>
  <c r="D151" i="21"/>
  <c r="U155" i="20"/>
  <c r="H159" i="21"/>
  <c r="G159" i="21"/>
  <c r="F159" i="21"/>
  <c r="E159" i="21"/>
  <c r="D159" i="21"/>
  <c r="C159" i="21"/>
  <c r="I159" i="21"/>
  <c r="U163" i="20"/>
  <c r="H167" i="21"/>
  <c r="G167" i="21"/>
  <c r="F167" i="21"/>
  <c r="E167" i="21"/>
  <c r="I167" i="21"/>
  <c r="D167" i="21"/>
  <c r="C167" i="21"/>
  <c r="U171" i="20"/>
  <c r="H175" i="21"/>
  <c r="G175" i="21"/>
  <c r="F175" i="21"/>
  <c r="E175" i="21"/>
  <c r="I175" i="21"/>
  <c r="D175" i="21"/>
  <c r="C175" i="21"/>
  <c r="U179" i="20"/>
  <c r="H183" i="21"/>
  <c r="G183" i="21"/>
  <c r="F183" i="21"/>
  <c r="E183" i="21"/>
  <c r="I183" i="21"/>
  <c r="D183" i="21"/>
  <c r="C183" i="21"/>
  <c r="U187" i="20"/>
  <c r="H191" i="21"/>
  <c r="G191" i="21"/>
  <c r="F191" i="21"/>
  <c r="E191" i="21"/>
  <c r="I191" i="21"/>
  <c r="D191" i="21"/>
  <c r="C191" i="21"/>
  <c r="U195" i="20"/>
  <c r="H199" i="21"/>
  <c r="G199" i="21"/>
  <c r="F199" i="21"/>
  <c r="E199" i="21"/>
  <c r="C199" i="21"/>
  <c r="I199" i="21"/>
  <c r="D199" i="21"/>
  <c r="U203" i="20"/>
  <c r="C207" i="21"/>
  <c r="I207" i="21"/>
  <c r="H207" i="21"/>
  <c r="G207" i="21"/>
  <c r="F207" i="21"/>
  <c r="E207" i="21"/>
  <c r="D207" i="21"/>
  <c r="U211" i="20"/>
  <c r="C215" i="21"/>
  <c r="I215" i="21"/>
  <c r="H215" i="21"/>
  <c r="D215" i="21"/>
  <c r="F215" i="21"/>
  <c r="G215" i="21"/>
  <c r="E215" i="21"/>
  <c r="U219" i="20"/>
  <c r="C223" i="21"/>
  <c r="I223" i="21"/>
  <c r="H223" i="21"/>
  <c r="G223" i="21"/>
  <c r="F223" i="21"/>
  <c r="E223" i="21"/>
  <c r="D223" i="21"/>
  <c r="U227" i="20"/>
  <c r="C231" i="21"/>
  <c r="I231" i="21"/>
  <c r="H231" i="21"/>
  <c r="D231" i="21"/>
  <c r="F231" i="21"/>
  <c r="G231" i="21"/>
  <c r="E231" i="21"/>
  <c r="U235" i="20"/>
  <c r="C239" i="21"/>
  <c r="I239" i="21"/>
  <c r="H239" i="21"/>
  <c r="G239" i="21"/>
  <c r="F239" i="21"/>
  <c r="E239" i="21"/>
  <c r="D239" i="21"/>
  <c r="U243" i="20"/>
  <c r="C247" i="21"/>
  <c r="I247" i="21"/>
  <c r="H247" i="21"/>
  <c r="D247" i="21"/>
  <c r="F247" i="21"/>
  <c r="G247" i="21"/>
  <c r="E247" i="21"/>
  <c r="U251" i="20"/>
  <c r="H255" i="21"/>
  <c r="G255" i="21"/>
  <c r="F255" i="21"/>
  <c r="E255" i="21"/>
  <c r="I255" i="21"/>
  <c r="D255" i="21"/>
  <c r="C255" i="21"/>
  <c r="U259" i="20"/>
  <c r="H263" i="21"/>
  <c r="G263" i="21"/>
  <c r="F263" i="21"/>
  <c r="E263" i="21"/>
  <c r="C263" i="21"/>
  <c r="I263" i="21"/>
  <c r="D263" i="21"/>
  <c r="U267" i="20"/>
  <c r="H271" i="21"/>
  <c r="G271" i="21"/>
  <c r="F271" i="21"/>
  <c r="E271" i="21"/>
  <c r="I271" i="21"/>
  <c r="D271" i="21"/>
  <c r="C271" i="21"/>
  <c r="U275" i="20"/>
  <c r="H279" i="21"/>
  <c r="G279" i="21"/>
  <c r="F279" i="21"/>
  <c r="E279" i="21"/>
  <c r="C279" i="21"/>
  <c r="D279" i="21"/>
  <c r="I279" i="21"/>
  <c r="U283" i="20"/>
  <c r="H287" i="21"/>
  <c r="G287" i="21"/>
  <c r="F287" i="21"/>
  <c r="E287" i="21"/>
  <c r="I287" i="21"/>
  <c r="D287" i="21"/>
  <c r="C287" i="21"/>
  <c r="U291" i="20"/>
  <c r="H295" i="21"/>
  <c r="G295" i="21"/>
  <c r="F295" i="21"/>
  <c r="E295" i="21"/>
  <c r="C295" i="21"/>
  <c r="I295" i="21"/>
  <c r="D295" i="21"/>
  <c r="U299" i="20"/>
  <c r="H303" i="21"/>
  <c r="G303" i="21"/>
  <c r="F303" i="21"/>
  <c r="E303" i="21"/>
  <c r="I303" i="21"/>
  <c r="D303" i="21"/>
  <c r="C303" i="21"/>
  <c r="U307" i="20"/>
  <c r="H311" i="21"/>
  <c r="G311" i="21"/>
  <c r="F311" i="21"/>
  <c r="E311" i="21"/>
  <c r="C311" i="21"/>
  <c r="D311" i="21"/>
  <c r="I311" i="21"/>
  <c r="U315" i="20"/>
  <c r="I319" i="21"/>
  <c r="H319" i="21"/>
  <c r="G319" i="21"/>
  <c r="F319" i="21"/>
  <c r="E319" i="21"/>
  <c r="D319" i="21"/>
  <c r="C319" i="21"/>
  <c r="U323" i="20"/>
  <c r="I327" i="21"/>
  <c r="H327" i="21"/>
  <c r="G327" i="21"/>
  <c r="F327" i="21"/>
  <c r="D327" i="21"/>
  <c r="C327" i="21"/>
  <c r="E327" i="21"/>
  <c r="U331" i="20"/>
  <c r="I335" i="21"/>
  <c r="H335" i="21"/>
  <c r="G335" i="21"/>
  <c r="F335" i="21"/>
  <c r="D335" i="21"/>
  <c r="C335" i="21"/>
  <c r="E335" i="21"/>
  <c r="U339" i="20"/>
  <c r="I343" i="21"/>
  <c r="H343" i="21"/>
  <c r="G343" i="21"/>
  <c r="F343" i="21"/>
  <c r="E343" i="21"/>
  <c r="D343" i="21"/>
  <c r="C343" i="21"/>
  <c r="U347" i="20"/>
  <c r="E351" i="21"/>
  <c r="H351" i="21"/>
  <c r="I351" i="21"/>
  <c r="G351" i="21"/>
  <c r="F351" i="21"/>
  <c r="D351" i="21"/>
  <c r="C351" i="21"/>
  <c r="U355" i="20"/>
  <c r="E359" i="21"/>
  <c r="H359" i="21"/>
  <c r="I359" i="21"/>
  <c r="G359" i="21"/>
  <c r="F359" i="21"/>
  <c r="D359" i="21"/>
  <c r="C359" i="21"/>
  <c r="U363" i="20"/>
  <c r="E367" i="21"/>
  <c r="H367" i="21"/>
  <c r="G367" i="21"/>
  <c r="F367" i="21"/>
  <c r="D367" i="21"/>
  <c r="C367" i="21"/>
  <c r="I367" i="21"/>
  <c r="U371" i="20"/>
  <c r="E375" i="21"/>
  <c r="H375" i="21"/>
  <c r="D375" i="21"/>
  <c r="C375" i="21"/>
  <c r="I375" i="21"/>
  <c r="G375" i="21"/>
  <c r="F375" i="21"/>
  <c r="U379" i="20"/>
  <c r="E383" i="21"/>
  <c r="H383" i="21"/>
  <c r="I383" i="21"/>
  <c r="G383" i="21"/>
  <c r="F383" i="21"/>
  <c r="D383" i="21"/>
  <c r="C383" i="21"/>
  <c r="U387" i="20"/>
  <c r="E391" i="21"/>
  <c r="H391" i="21"/>
  <c r="I391" i="21"/>
  <c r="G391" i="21"/>
  <c r="F391" i="21"/>
  <c r="D391" i="21"/>
  <c r="C391" i="21"/>
  <c r="U395" i="20"/>
  <c r="E399" i="21"/>
  <c r="H399" i="21"/>
  <c r="G399" i="21"/>
  <c r="F399" i="21"/>
  <c r="D399" i="21"/>
  <c r="C399" i="21"/>
  <c r="I399" i="21"/>
  <c r="U403" i="20"/>
  <c r="E407" i="21"/>
  <c r="H407" i="21"/>
  <c r="D407" i="21"/>
  <c r="C407" i="21"/>
  <c r="I407" i="21"/>
  <c r="G407" i="21"/>
  <c r="F407" i="21"/>
  <c r="U411" i="20"/>
  <c r="E415" i="21"/>
  <c r="H415" i="21"/>
  <c r="G415" i="21"/>
  <c r="I415" i="21"/>
  <c r="F415" i="21"/>
  <c r="D415" i="21"/>
  <c r="C415" i="21"/>
  <c r="U419" i="20"/>
  <c r="E423" i="21"/>
  <c r="I423" i="21"/>
  <c r="H423" i="21"/>
  <c r="G423" i="21"/>
  <c r="F423" i="21"/>
  <c r="D423" i="21"/>
  <c r="C423" i="21"/>
  <c r="U427" i="20"/>
  <c r="E431" i="21"/>
  <c r="I431" i="21"/>
  <c r="H431" i="21"/>
  <c r="G431" i="21"/>
  <c r="C431" i="21"/>
  <c r="F431" i="21"/>
  <c r="D431" i="21"/>
  <c r="U435" i="20"/>
  <c r="E439" i="21"/>
  <c r="I439" i="21"/>
  <c r="H439" i="21"/>
  <c r="G439" i="21"/>
  <c r="F439" i="21"/>
  <c r="D439" i="21"/>
  <c r="C439" i="21"/>
  <c r="C435" i="18"/>
  <c r="D436" i="18"/>
  <c r="E437" i="18"/>
  <c r="J11" i="26"/>
  <c r="G11" i="26"/>
  <c r="E11" i="26"/>
  <c r="D11" i="26"/>
  <c r="H11" i="26"/>
  <c r="I11" i="26"/>
  <c r="F11" i="26"/>
  <c r="C11" i="26"/>
  <c r="H19" i="26"/>
  <c r="G19" i="26"/>
  <c r="E19" i="26"/>
  <c r="D19" i="26"/>
  <c r="J19" i="26"/>
  <c r="I19" i="26"/>
  <c r="F19" i="26"/>
  <c r="C19" i="26"/>
  <c r="H27" i="26"/>
  <c r="G27" i="26"/>
  <c r="E27" i="26"/>
  <c r="D27" i="26"/>
  <c r="J27" i="26"/>
  <c r="I27" i="26"/>
  <c r="F27" i="26"/>
  <c r="C27" i="26"/>
  <c r="H35" i="26"/>
  <c r="G35" i="26"/>
  <c r="E35" i="26"/>
  <c r="D35" i="26"/>
  <c r="J35" i="26"/>
  <c r="I35" i="26"/>
  <c r="F35" i="26"/>
  <c r="C35" i="26"/>
  <c r="H43" i="26"/>
  <c r="G43" i="26"/>
  <c r="E43" i="26"/>
  <c r="D43" i="26"/>
  <c r="J43" i="26"/>
  <c r="I43" i="26"/>
  <c r="F43" i="26"/>
  <c r="C43" i="26"/>
  <c r="H51" i="26"/>
  <c r="G51" i="26"/>
  <c r="E51" i="26"/>
  <c r="D51" i="26"/>
  <c r="J51" i="26"/>
  <c r="I51" i="26"/>
  <c r="F51" i="26"/>
  <c r="C51" i="26"/>
  <c r="H59" i="26"/>
  <c r="G59" i="26"/>
  <c r="E59" i="26"/>
  <c r="D59" i="26"/>
  <c r="J59" i="26"/>
  <c r="I59" i="26"/>
  <c r="F59" i="26"/>
  <c r="C59" i="26"/>
  <c r="H67" i="26"/>
  <c r="G67" i="26"/>
  <c r="F67" i="26"/>
  <c r="E67" i="26"/>
  <c r="D67" i="26"/>
  <c r="J67" i="26"/>
  <c r="I67" i="26"/>
  <c r="C67" i="26"/>
  <c r="H75" i="26"/>
  <c r="G75" i="26"/>
  <c r="F75" i="26"/>
  <c r="E75" i="26"/>
  <c r="D75" i="26"/>
  <c r="J75" i="26"/>
  <c r="I75" i="26"/>
  <c r="C75" i="26"/>
  <c r="H83" i="26"/>
  <c r="G83" i="26"/>
  <c r="F83" i="26"/>
  <c r="E83" i="26"/>
  <c r="D83" i="26"/>
  <c r="J83" i="26"/>
  <c r="I83" i="26"/>
  <c r="C83" i="26"/>
  <c r="H91" i="26"/>
  <c r="G91" i="26"/>
  <c r="F91" i="26"/>
  <c r="E91" i="26"/>
  <c r="D91" i="26"/>
  <c r="J91" i="26"/>
  <c r="I91" i="26"/>
  <c r="C91" i="26"/>
  <c r="H99" i="26"/>
  <c r="G99" i="26"/>
  <c r="F99" i="26"/>
  <c r="E99" i="26"/>
  <c r="D99" i="26"/>
  <c r="J99" i="26"/>
  <c r="I99" i="26"/>
  <c r="C99" i="26"/>
  <c r="H107" i="26"/>
  <c r="G107" i="26"/>
  <c r="F107" i="26"/>
  <c r="E107" i="26"/>
  <c r="D107" i="26"/>
  <c r="J107" i="26"/>
  <c r="I107" i="26"/>
  <c r="C107" i="26"/>
  <c r="H115" i="26"/>
  <c r="G115" i="26"/>
  <c r="F115" i="26"/>
  <c r="E115" i="26"/>
  <c r="D115" i="26"/>
  <c r="J115" i="26"/>
  <c r="I115" i="26"/>
  <c r="C115" i="26"/>
  <c r="H123" i="26"/>
  <c r="G123" i="26"/>
  <c r="F123" i="26"/>
  <c r="E123" i="26"/>
  <c r="D123" i="26"/>
  <c r="J123" i="26"/>
  <c r="I123" i="26"/>
  <c r="C123" i="26"/>
  <c r="H131" i="26"/>
  <c r="G131" i="26"/>
  <c r="F131" i="26"/>
  <c r="E131" i="26"/>
  <c r="D131" i="26"/>
  <c r="J131" i="26"/>
  <c r="I131" i="26"/>
  <c r="C131" i="26"/>
  <c r="G139" i="26"/>
  <c r="D139" i="26"/>
  <c r="C139" i="26"/>
  <c r="J139" i="26"/>
  <c r="I139" i="26"/>
  <c r="F139" i="26"/>
  <c r="H139" i="26"/>
  <c r="E139" i="26"/>
  <c r="F147" i="26"/>
  <c r="D147" i="26"/>
  <c r="C147" i="26"/>
  <c r="H147" i="26"/>
  <c r="G147" i="26"/>
  <c r="J147" i="26"/>
  <c r="I147" i="26"/>
  <c r="E147" i="26"/>
  <c r="E155" i="26"/>
  <c r="C155" i="26"/>
  <c r="J155" i="26"/>
  <c r="H155" i="26"/>
  <c r="F155" i="26"/>
  <c r="I155" i="26"/>
  <c r="G155" i="26"/>
  <c r="D155" i="26"/>
  <c r="E163" i="26"/>
  <c r="C163" i="26"/>
  <c r="J163" i="26"/>
  <c r="H163" i="26"/>
  <c r="F163" i="26"/>
  <c r="I163" i="26"/>
  <c r="G163" i="26"/>
  <c r="D163" i="26"/>
  <c r="E171" i="26"/>
  <c r="C171" i="26"/>
  <c r="J171" i="26"/>
  <c r="H171" i="26"/>
  <c r="F171" i="26"/>
  <c r="I171" i="26"/>
  <c r="G171" i="26"/>
  <c r="D171" i="26"/>
  <c r="E179" i="26"/>
  <c r="C179" i="26"/>
  <c r="J179" i="26"/>
  <c r="H179" i="26"/>
  <c r="F179" i="26"/>
  <c r="I179" i="26"/>
  <c r="G179" i="26"/>
  <c r="D179" i="26"/>
  <c r="E187" i="26"/>
  <c r="C187" i="26"/>
  <c r="J187" i="26"/>
  <c r="H187" i="26"/>
  <c r="F187" i="26"/>
  <c r="I187" i="26"/>
  <c r="G187" i="26"/>
  <c r="D187" i="26"/>
  <c r="E195" i="26"/>
  <c r="C195" i="26"/>
  <c r="J195" i="26"/>
  <c r="H195" i="26"/>
  <c r="F195" i="26"/>
  <c r="I195" i="26"/>
  <c r="G195" i="26"/>
  <c r="D195" i="26"/>
  <c r="E203" i="26"/>
  <c r="C203" i="26"/>
  <c r="J203" i="26"/>
  <c r="H203" i="26"/>
  <c r="F203" i="26"/>
  <c r="I203" i="26"/>
  <c r="G203" i="26"/>
  <c r="D203" i="26"/>
  <c r="E211" i="26"/>
  <c r="C211" i="26"/>
  <c r="J211" i="26"/>
  <c r="H211" i="26"/>
  <c r="F211" i="26"/>
  <c r="I211" i="26"/>
  <c r="G211" i="26"/>
  <c r="D211" i="26"/>
  <c r="F219" i="26"/>
  <c r="E219" i="26"/>
  <c r="C219" i="26"/>
  <c r="J219" i="26"/>
  <c r="H219" i="26"/>
  <c r="G219" i="26"/>
  <c r="D219" i="26"/>
  <c r="I219" i="26"/>
  <c r="F227" i="26"/>
  <c r="E227" i="26"/>
  <c r="C227" i="26"/>
  <c r="J227" i="26"/>
  <c r="H227" i="26"/>
  <c r="G227" i="26"/>
  <c r="D227" i="26"/>
  <c r="I227" i="26"/>
  <c r="F235" i="26"/>
  <c r="E235" i="26"/>
  <c r="C235" i="26"/>
  <c r="J235" i="26"/>
  <c r="H235" i="26"/>
  <c r="G235" i="26"/>
  <c r="D235" i="26"/>
  <c r="I235" i="26"/>
  <c r="F243" i="26"/>
  <c r="E243" i="26"/>
  <c r="C243" i="26"/>
  <c r="J243" i="26"/>
  <c r="H243" i="26"/>
  <c r="G243" i="26"/>
  <c r="D243" i="26"/>
  <c r="I243" i="26"/>
  <c r="D251" i="26"/>
  <c r="C251" i="26"/>
  <c r="J251" i="26"/>
  <c r="I251" i="26"/>
  <c r="H251" i="26"/>
  <c r="F251" i="26"/>
  <c r="E251" i="26"/>
  <c r="G251" i="26"/>
  <c r="D259" i="26"/>
  <c r="C259" i="26"/>
  <c r="J259" i="26"/>
  <c r="I259" i="26"/>
  <c r="H259" i="26"/>
  <c r="F259" i="26"/>
  <c r="E259" i="26"/>
  <c r="G259" i="26"/>
  <c r="D267" i="26"/>
  <c r="C267" i="26"/>
  <c r="J267" i="26"/>
  <c r="I267" i="26"/>
  <c r="H267" i="26"/>
  <c r="F267" i="26"/>
  <c r="E267" i="26"/>
  <c r="G267" i="26"/>
  <c r="D275" i="26"/>
  <c r="C275" i="26"/>
  <c r="J275" i="26"/>
  <c r="I275" i="26"/>
  <c r="H275" i="26"/>
  <c r="F275" i="26"/>
  <c r="E275" i="26"/>
  <c r="G275" i="26"/>
  <c r="D283" i="26"/>
  <c r="C283" i="26"/>
  <c r="J283" i="26"/>
  <c r="I283" i="26"/>
  <c r="H283" i="26"/>
  <c r="F283" i="26"/>
  <c r="E283" i="26"/>
  <c r="G283" i="26"/>
  <c r="D291" i="26"/>
  <c r="C291" i="26"/>
  <c r="J291" i="26"/>
  <c r="I291" i="26"/>
  <c r="H291" i="26"/>
  <c r="F291" i="26"/>
  <c r="E291" i="26"/>
  <c r="G291" i="26"/>
  <c r="D299" i="26"/>
  <c r="C299" i="26"/>
  <c r="J299" i="26"/>
  <c r="I299" i="26"/>
  <c r="H299" i="26"/>
  <c r="F299" i="26"/>
  <c r="E299" i="26"/>
  <c r="G299" i="26"/>
  <c r="D307" i="26"/>
  <c r="C307" i="26"/>
  <c r="J307" i="26"/>
  <c r="I307" i="26"/>
  <c r="H307" i="26"/>
  <c r="F307" i="26"/>
  <c r="E307" i="26"/>
  <c r="G307" i="26"/>
  <c r="F315" i="26"/>
  <c r="D315" i="26"/>
  <c r="C315" i="26"/>
  <c r="J315" i="26"/>
  <c r="I315" i="26"/>
  <c r="G315" i="26"/>
  <c r="E315" i="26"/>
  <c r="H315" i="26"/>
  <c r="F323" i="26"/>
  <c r="D323" i="26"/>
  <c r="C323" i="26"/>
  <c r="J323" i="26"/>
  <c r="I323" i="26"/>
  <c r="G323" i="26"/>
  <c r="E323" i="26"/>
  <c r="H323" i="26"/>
  <c r="F331" i="26"/>
  <c r="D331" i="26"/>
  <c r="C331" i="26"/>
  <c r="J331" i="26"/>
  <c r="I331" i="26"/>
  <c r="G331" i="26"/>
  <c r="E331" i="26"/>
  <c r="H331" i="26"/>
  <c r="F339" i="26"/>
  <c r="D339" i="26"/>
  <c r="C339" i="26"/>
  <c r="J339" i="26"/>
  <c r="I339" i="26"/>
  <c r="G339" i="26"/>
  <c r="E339" i="26"/>
  <c r="H339" i="26"/>
  <c r="F347" i="26"/>
  <c r="D347" i="26"/>
  <c r="C347" i="26"/>
  <c r="J347" i="26"/>
  <c r="I347" i="26"/>
  <c r="G347" i="26"/>
  <c r="E347" i="26"/>
  <c r="H347" i="26"/>
  <c r="F355" i="26"/>
  <c r="D355" i="26"/>
  <c r="C355" i="26"/>
  <c r="J355" i="26"/>
  <c r="I355" i="26"/>
  <c r="G355" i="26"/>
  <c r="E355" i="26"/>
  <c r="H355" i="26"/>
  <c r="F363" i="26"/>
  <c r="D363" i="26"/>
  <c r="C363" i="26"/>
  <c r="J363" i="26"/>
  <c r="I363" i="26"/>
  <c r="G363" i="26"/>
  <c r="E363" i="26"/>
  <c r="H363" i="26"/>
  <c r="F371" i="26"/>
  <c r="D371" i="26"/>
  <c r="C371" i="26"/>
  <c r="J371" i="26"/>
  <c r="I371" i="26"/>
  <c r="G371" i="26"/>
  <c r="E371" i="26"/>
  <c r="H371" i="26"/>
  <c r="J379" i="26"/>
  <c r="I379" i="26"/>
  <c r="H379" i="26"/>
  <c r="G379" i="26"/>
  <c r="F379" i="26"/>
  <c r="D379" i="26"/>
  <c r="E379" i="26"/>
  <c r="C379" i="26"/>
  <c r="J387" i="26"/>
  <c r="I387" i="26"/>
  <c r="H387" i="26"/>
  <c r="G387" i="26"/>
  <c r="F387" i="26"/>
  <c r="D387" i="26"/>
  <c r="E387" i="26"/>
  <c r="C387" i="26"/>
  <c r="J395" i="26"/>
  <c r="I395" i="26"/>
  <c r="H395" i="26"/>
  <c r="G395" i="26"/>
  <c r="F395" i="26"/>
  <c r="D395" i="26"/>
  <c r="E395" i="26"/>
  <c r="C395" i="26"/>
  <c r="J403" i="26"/>
  <c r="I403" i="26"/>
  <c r="H403" i="26"/>
  <c r="G403" i="26"/>
  <c r="F403" i="26"/>
  <c r="D403" i="26"/>
  <c r="E403" i="26"/>
  <c r="C403" i="26"/>
  <c r="J411" i="26"/>
  <c r="I411" i="26"/>
  <c r="H411" i="26"/>
  <c r="G411" i="26"/>
  <c r="F411" i="26"/>
  <c r="D411" i="26"/>
  <c r="E411" i="26"/>
  <c r="C411" i="26"/>
  <c r="J419" i="26"/>
  <c r="I419" i="26"/>
  <c r="H419" i="26"/>
  <c r="G419" i="26"/>
  <c r="F419" i="26"/>
  <c r="D419" i="26"/>
  <c r="E419" i="26"/>
  <c r="C419" i="26"/>
  <c r="J427" i="26"/>
  <c r="I427" i="26"/>
  <c r="H427" i="26"/>
  <c r="G427" i="26"/>
  <c r="F427" i="26"/>
  <c r="D427" i="26"/>
  <c r="E427" i="26"/>
  <c r="C427" i="26"/>
  <c r="J435" i="26"/>
  <c r="I435" i="26"/>
  <c r="H435" i="26"/>
  <c r="G435" i="26"/>
  <c r="F435" i="26"/>
  <c r="D435" i="26"/>
  <c r="E435" i="26"/>
  <c r="C435" i="26"/>
  <c r="E14" i="21"/>
  <c r="D14" i="21"/>
  <c r="C14" i="21"/>
  <c r="I14" i="21"/>
  <c r="G14" i="21"/>
  <c r="H14" i="21"/>
  <c r="F14" i="21"/>
  <c r="U18" i="20"/>
  <c r="E22" i="21"/>
  <c r="D22" i="21"/>
  <c r="C22" i="21"/>
  <c r="I22" i="21"/>
  <c r="G22" i="21"/>
  <c r="H22" i="21"/>
  <c r="F22" i="21"/>
  <c r="E30" i="21"/>
  <c r="D30" i="21"/>
  <c r="C30" i="21"/>
  <c r="I30" i="21"/>
  <c r="G30" i="21"/>
  <c r="H30" i="21"/>
  <c r="F30" i="21"/>
  <c r="U34" i="20"/>
  <c r="E38" i="21"/>
  <c r="D38" i="21"/>
  <c r="C38" i="21"/>
  <c r="I38" i="21"/>
  <c r="G38" i="21"/>
  <c r="H38" i="21"/>
  <c r="F38" i="21"/>
  <c r="U42" i="20"/>
  <c r="I46" i="21"/>
  <c r="H46" i="21"/>
  <c r="G46" i="21"/>
  <c r="D46" i="21"/>
  <c r="F46" i="21"/>
  <c r="E46" i="21"/>
  <c r="C46" i="21"/>
  <c r="U50" i="20"/>
  <c r="I54" i="21"/>
  <c r="H54" i="21"/>
  <c r="G54" i="21"/>
  <c r="D54" i="21"/>
  <c r="F54" i="21"/>
  <c r="E54" i="21"/>
  <c r="C54" i="21"/>
  <c r="U58" i="20"/>
  <c r="I62" i="21"/>
  <c r="H62" i="21"/>
  <c r="G62" i="21"/>
  <c r="D62" i="21"/>
  <c r="C62" i="21"/>
  <c r="F62" i="21"/>
  <c r="E62" i="21"/>
  <c r="U66" i="20"/>
  <c r="I70" i="21"/>
  <c r="H70" i="21"/>
  <c r="G70" i="21"/>
  <c r="F70" i="21"/>
  <c r="D70" i="21"/>
  <c r="E70" i="21"/>
  <c r="C70" i="21"/>
  <c r="U74" i="20"/>
  <c r="I78" i="21"/>
  <c r="H78" i="21"/>
  <c r="G78" i="21"/>
  <c r="F78" i="21"/>
  <c r="D78" i="21"/>
  <c r="C78" i="21"/>
  <c r="E78" i="21"/>
  <c r="U82" i="20"/>
  <c r="I86" i="21"/>
  <c r="H86" i="21"/>
  <c r="G86" i="21"/>
  <c r="F86" i="21"/>
  <c r="D86" i="21"/>
  <c r="C86" i="21"/>
  <c r="E86" i="21"/>
  <c r="U90" i="20"/>
  <c r="I94" i="21"/>
  <c r="H94" i="21"/>
  <c r="G94" i="21"/>
  <c r="F94" i="21"/>
  <c r="E94" i="21"/>
  <c r="D94" i="21"/>
  <c r="C94" i="21"/>
  <c r="U98" i="20"/>
  <c r="I102" i="21"/>
  <c r="H102" i="21"/>
  <c r="G102" i="21"/>
  <c r="F102" i="21"/>
  <c r="E102" i="21"/>
  <c r="D102" i="21"/>
  <c r="C102" i="21"/>
  <c r="U106" i="20"/>
  <c r="I110" i="21"/>
  <c r="H110" i="21"/>
  <c r="G110" i="21"/>
  <c r="F110" i="21"/>
  <c r="E110" i="21"/>
  <c r="D110" i="21"/>
  <c r="C110" i="21"/>
  <c r="U114" i="20"/>
  <c r="I118" i="21"/>
  <c r="H118" i="21"/>
  <c r="G118" i="21"/>
  <c r="F118" i="21"/>
  <c r="E118" i="21"/>
  <c r="D118" i="21"/>
  <c r="C118" i="21"/>
  <c r="U122" i="20"/>
  <c r="I126" i="21"/>
  <c r="H126" i="21"/>
  <c r="G126" i="21"/>
  <c r="F126" i="21"/>
  <c r="E126" i="21"/>
  <c r="D126" i="21"/>
  <c r="C126" i="21"/>
  <c r="U130" i="20"/>
  <c r="I134" i="21"/>
  <c r="H134" i="21"/>
  <c r="G134" i="21"/>
  <c r="F134" i="21"/>
  <c r="E134" i="21"/>
  <c r="D134" i="21"/>
  <c r="C134" i="21"/>
  <c r="U138" i="20"/>
  <c r="I142" i="21"/>
  <c r="H142" i="21"/>
  <c r="G142" i="21"/>
  <c r="F142" i="21"/>
  <c r="E142" i="21"/>
  <c r="D142" i="21"/>
  <c r="C142" i="21"/>
  <c r="U146" i="20"/>
  <c r="I150" i="21"/>
  <c r="H150" i="21"/>
  <c r="G150" i="21"/>
  <c r="F150" i="21"/>
  <c r="E150" i="21"/>
  <c r="D150" i="21"/>
  <c r="C150" i="21"/>
  <c r="U154" i="20"/>
  <c r="G158" i="21"/>
  <c r="F158" i="21"/>
  <c r="E158" i="21"/>
  <c r="D158" i="21"/>
  <c r="I158" i="21"/>
  <c r="H158" i="21"/>
  <c r="C158" i="21"/>
  <c r="U162" i="20"/>
  <c r="G166" i="21"/>
  <c r="F166" i="21"/>
  <c r="E166" i="21"/>
  <c r="D166" i="21"/>
  <c r="I166" i="21"/>
  <c r="H166" i="21"/>
  <c r="C166" i="21"/>
  <c r="U170" i="20"/>
  <c r="G174" i="21"/>
  <c r="F174" i="21"/>
  <c r="E174" i="21"/>
  <c r="D174" i="21"/>
  <c r="I174" i="21"/>
  <c r="H174" i="21"/>
  <c r="C174" i="21"/>
  <c r="U178" i="20"/>
  <c r="G182" i="21"/>
  <c r="F182" i="21"/>
  <c r="E182" i="21"/>
  <c r="D182" i="21"/>
  <c r="I182" i="21"/>
  <c r="H182" i="21"/>
  <c r="C182" i="21"/>
  <c r="U186" i="20"/>
  <c r="G190" i="21"/>
  <c r="F190" i="21"/>
  <c r="E190" i="21"/>
  <c r="D190" i="21"/>
  <c r="I190" i="21"/>
  <c r="H190" i="21"/>
  <c r="C190" i="21"/>
  <c r="U194" i="20"/>
  <c r="G198" i="21"/>
  <c r="F198" i="21"/>
  <c r="E198" i="21"/>
  <c r="D198" i="21"/>
  <c r="I198" i="21"/>
  <c r="H198" i="21"/>
  <c r="C198" i="21"/>
  <c r="U202" i="20"/>
  <c r="I206" i="21"/>
  <c r="H206" i="21"/>
  <c r="G206" i="21"/>
  <c r="C206" i="21"/>
  <c r="E206" i="21"/>
  <c r="F206" i="21"/>
  <c r="D206" i="21"/>
  <c r="U210" i="20"/>
  <c r="I214" i="21"/>
  <c r="H214" i="21"/>
  <c r="G214" i="21"/>
  <c r="F214" i="21"/>
  <c r="E214" i="21"/>
  <c r="D214" i="21"/>
  <c r="C214" i="21"/>
  <c r="U218" i="20"/>
  <c r="I222" i="21"/>
  <c r="H222" i="21"/>
  <c r="G222" i="21"/>
  <c r="C222" i="21"/>
  <c r="E222" i="21"/>
  <c r="F222" i="21"/>
  <c r="D222" i="21"/>
  <c r="U226" i="20"/>
  <c r="I230" i="21"/>
  <c r="H230" i="21"/>
  <c r="G230" i="21"/>
  <c r="F230" i="21"/>
  <c r="E230" i="21"/>
  <c r="D230" i="21"/>
  <c r="C230" i="21"/>
  <c r="U234" i="20"/>
  <c r="I238" i="21"/>
  <c r="H238" i="21"/>
  <c r="G238" i="21"/>
  <c r="C238" i="21"/>
  <c r="E238" i="21"/>
  <c r="D238" i="21"/>
  <c r="F238" i="21"/>
  <c r="U242" i="20"/>
  <c r="I246" i="21"/>
  <c r="H246" i="21"/>
  <c r="G246" i="21"/>
  <c r="F246" i="21"/>
  <c r="E246" i="21"/>
  <c r="D246" i="21"/>
  <c r="C246" i="21"/>
  <c r="U250" i="20"/>
  <c r="G254" i="21"/>
  <c r="F254" i="21"/>
  <c r="E254" i="21"/>
  <c r="D254" i="21"/>
  <c r="I254" i="21"/>
  <c r="H254" i="21"/>
  <c r="C254" i="21"/>
  <c r="U258" i="20"/>
  <c r="G262" i="21"/>
  <c r="F262" i="21"/>
  <c r="E262" i="21"/>
  <c r="D262" i="21"/>
  <c r="I262" i="21"/>
  <c r="H262" i="21"/>
  <c r="C262" i="21"/>
  <c r="U266" i="20"/>
  <c r="G270" i="21"/>
  <c r="F270" i="21"/>
  <c r="E270" i="21"/>
  <c r="D270" i="21"/>
  <c r="C270" i="21"/>
  <c r="I270" i="21"/>
  <c r="H270" i="21"/>
  <c r="U274" i="20"/>
  <c r="G278" i="21"/>
  <c r="F278" i="21"/>
  <c r="E278" i="21"/>
  <c r="D278" i="21"/>
  <c r="I278" i="21"/>
  <c r="H278" i="21"/>
  <c r="C278" i="21"/>
  <c r="U282" i="20"/>
  <c r="G286" i="21"/>
  <c r="F286" i="21"/>
  <c r="E286" i="21"/>
  <c r="D286" i="21"/>
  <c r="I286" i="21"/>
  <c r="H286" i="21"/>
  <c r="C286" i="21"/>
  <c r="U290" i="20"/>
  <c r="G294" i="21"/>
  <c r="F294" i="21"/>
  <c r="E294" i="21"/>
  <c r="D294" i="21"/>
  <c r="I294" i="21"/>
  <c r="H294" i="21"/>
  <c r="C294" i="21"/>
  <c r="U298" i="20"/>
  <c r="G302" i="21"/>
  <c r="F302" i="21"/>
  <c r="E302" i="21"/>
  <c r="D302" i="21"/>
  <c r="C302" i="21"/>
  <c r="I302" i="21"/>
  <c r="H302" i="21"/>
  <c r="U306" i="20"/>
  <c r="G310" i="21"/>
  <c r="F310" i="21"/>
  <c r="E310" i="21"/>
  <c r="D310" i="21"/>
  <c r="I310" i="21"/>
  <c r="H310" i="21"/>
  <c r="C310" i="21"/>
  <c r="U314" i="20"/>
  <c r="I318" i="21"/>
  <c r="H318" i="21"/>
  <c r="G318" i="21"/>
  <c r="F318" i="21"/>
  <c r="E318" i="21"/>
  <c r="D318" i="21"/>
  <c r="C318" i="21"/>
  <c r="U322" i="20"/>
  <c r="I326" i="21"/>
  <c r="H326" i="21"/>
  <c r="G326" i="21"/>
  <c r="F326" i="21"/>
  <c r="E326" i="21"/>
  <c r="C326" i="21"/>
  <c r="D326" i="21"/>
  <c r="U330" i="20"/>
  <c r="I334" i="21"/>
  <c r="H334" i="21"/>
  <c r="G334" i="21"/>
  <c r="F334" i="21"/>
  <c r="E334" i="21"/>
  <c r="D334" i="21"/>
  <c r="C334" i="21"/>
  <c r="U338" i="20"/>
  <c r="I342" i="21"/>
  <c r="H342" i="21"/>
  <c r="G342" i="21"/>
  <c r="F342" i="21"/>
  <c r="E342" i="21"/>
  <c r="D342" i="21"/>
  <c r="C342" i="21"/>
  <c r="U346" i="20"/>
  <c r="D350" i="21"/>
  <c r="G350" i="21"/>
  <c r="I350" i="21"/>
  <c r="H350" i="21"/>
  <c r="F350" i="21"/>
  <c r="E350" i="21"/>
  <c r="C350" i="21"/>
  <c r="U354" i="20"/>
  <c r="D358" i="21"/>
  <c r="G358" i="21"/>
  <c r="F358" i="21"/>
  <c r="E358" i="21"/>
  <c r="C358" i="21"/>
  <c r="I358" i="21"/>
  <c r="H358" i="21"/>
  <c r="U362" i="20"/>
  <c r="D366" i="21"/>
  <c r="G366" i="21"/>
  <c r="C366" i="21"/>
  <c r="I366" i="21"/>
  <c r="H366" i="21"/>
  <c r="F366" i="21"/>
  <c r="E366" i="21"/>
  <c r="U370" i="20"/>
  <c r="D374" i="21"/>
  <c r="G374" i="21"/>
  <c r="I374" i="21"/>
  <c r="H374" i="21"/>
  <c r="F374" i="21"/>
  <c r="E374" i="21"/>
  <c r="C374" i="21"/>
  <c r="U378" i="20"/>
  <c r="D382" i="21"/>
  <c r="G382" i="21"/>
  <c r="I382" i="21"/>
  <c r="H382" i="21"/>
  <c r="F382" i="21"/>
  <c r="E382" i="21"/>
  <c r="C382" i="21"/>
  <c r="U386" i="20"/>
  <c r="D390" i="21"/>
  <c r="G390" i="21"/>
  <c r="F390" i="21"/>
  <c r="E390" i="21"/>
  <c r="C390" i="21"/>
  <c r="I390" i="21"/>
  <c r="H390" i="21"/>
  <c r="U394" i="20"/>
  <c r="D398" i="21"/>
  <c r="G398" i="21"/>
  <c r="C398" i="21"/>
  <c r="I398" i="21"/>
  <c r="H398" i="21"/>
  <c r="F398" i="21"/>
  <c r="E398" i="21"/>
  <c r="U402" i="20"/>
  <c r="D406" i="21"/>
  <c r="G406" i="21"/>
  <c r="I406" i="21"/>
  <c r="H406" i="21"/>
  <c r="F406" i="21"/>
  <c r="E406" i="21"/>
  <c r="C406" i="21"/>
  <c r="U410" i="20"/>
  <c r="D414" i="21"/>
  <c r="G414" i="21"/>
  <c r="F414" i="21"/>
  <c r="E414" i="21"/>
  <c r="C414" i="21"/>
  <c r="I414" i="21"/>
  <c r="H414" i="21"/>
  <c r="U418" i="20"/>
  <c r="D422" i="21"/>
  <c r="I422" i="21"/>
  <c r="H422" i="21"/>
  <c r="G422" i="21"/>
  <c r="F422" i="21"/>
  <c r="E422" i="21"/>
  <c r="C422" i="21"/>
  <c r="U426" i="20"/>
  <c r="D430" i="21"/>
  <c r="I430" i="21"/>
  <c r="H430" i="21"/>
  <c r="G430" i="21"/>
  <c r="F430" i="21"/>
  <c r="E430" i="21"/>
  <c r="C430" i="21"/>
  <c r="U434" i="20"/>
  <c r="D438" i="21"/>
  <c r="I438" i="21"/>
  <c r="H438" i="21"/>
  <c r="G438" i="21"/>
  <c r="F438" i="21"/>
  <c r="E438" i="21"/>
  <c r="C438" i="21"/>
  <c r="C434" i="18"/>
  <c r="D435" i="18"/>
  <c r="E436" i="18"/>
  <c r="H12" i="26"/>
  <c r="G12" i="26"/>
  <c r="E12" i="26"/>
  <c r="D12" i="26"/>
  <c r="J12" i="26"/>
  <c r="I12" i="26"/>
  <c r="F12" i="26"/>
  <c r="C12" i="26"/>
  <c r="H20" i="26"/>
  <c r="G20" i="26"/>
  <c r="E20" i="26"/>
  <c r="D20" i="26"/>
  <c r="J20" i="26"/>
  <c r="I20" i="26"/>
  <c r="F20" i="26"/>
  <c r="C20" i="26"/>
  <c r="H28" i="26"/>
  <c r="G28" i="26"/>
  <c r="E28" i="26"/>
  <c r="D28" i="26"/>
  <c r="J28" i="26"/>
  <c r="I28" i="26"/>
  <c r="F28" i="26"/>
  <c r="C28" i="26"/>
  <c r="H36" i="26"/>
  <c r="G36" i="26"/>
  <c r="E36" i="26"/>
  <c r="D36" i="26"/>
  <c r="J36" i="26"/>
  <c r="I36" i="26"/>
  <c r="F36" i="26"/>
  <c r="C36" i="26"/>
  <c r="H44" i="26"/>
  <c r="G44" i="26"/>
  <c r="E44" i="26"/>
  <c r="D44" i="26"/>
  <c r="J44" i="26"/>
  <c r="I44" i="26"/>
  <c r="F44" i="26"/>
  <c r="C44" i="26"/>
  <c r="H52" i="26"/>
  <c r="G52" i="26"/>
  <c r="E52" i="26"/>
  <c r="D52" i="26"/>
  <c r="J52" i="26"/>
  <c r="I52" i="26"/>
  <c r="F52" i="26"/>
  <c r="C52" i="26"/>
  <c r="H60" i="26"/>
  <c r="G60" i="26"/>
  <c r="F60" i="26"/>
  <c r="E60" i="26"/>
  <c r="D60" i="26"/>
  <c r="J60" i="26"/>
  <c r="I60" i="26"/>
  <c r="C60" i="26"/>
  <c r="H68" i="26"/>
  <c r="G68" i="26"/>
  <c r="F68" i="26"/>
  <c r="E68" i="26"/>
  <c r="D68" i="26"/>
  <c r="J68" i="26"/>
  <c r="I68" i="26"/>
  <c r="C68" i="26"/>
  <c r="H76" i="26"/>
  <c r="G76" i="26"/>
  <c r="F76" i="26"/>
  <c r="E76" i="26"/>
  <c r="D76" i="26"/>
  <c r="J76" i="26"/>
  <c r="I76" i="26"/>
  <c r="C76" i="26"/>
  <c r="H84" i="26"/>
  <c r="G84" i="26"/>
  <c r="F84" i="26"/>
  <c r="E84" i="26"/>
  <c r="D84" i="26"/>
  <c r="J84" i="26"/>
  <c r="I84" i="26"/>
  <c r="C84" i="26"/>
  <c r="H92" i="26"/>
  <c r="G92" i="26"/>
  <c r="F92" i="26"/>
  <c r="E92" i="26"/>
  <c r="D92" i="26"/>
  <c r="J92" i="26"/>
  <c r="I92" i="26"/>
  <c r="C92" i="26"/>
  <c r="H100" i="26"/>
  <c r="G100" i="26"/>
  <c r="F100" i="26"/>
  <c r="E100" i="26"/>
  <c r="D100" i="26"/>
  <c r="J100" i="26"/>
  <c r="I100" i="26"/>
  <c r="C100" i="26"/>
  <c r="H108" i="26"/>
  <c r="G108" i="26"/>
  <c r="F108" i="26"/>
  <c r="E108" i="26"/>
  <c r="D108" i="26"/>
  <c r="J108" i="26"/>
  <c r="I108" i="26"/>
  <c r="C108" i="26"/>
  <c r="H116" i="26"/>
  <c r="G116" i="26"/>
  <c r="F116" i="26"/>
  <c r="E116" i="26"/>
  <c r="D116" i="26"/>
  <c r="J116" i="26"/>
  <c r="I116" i="26"/>
  <c r="C116" i="26"/>
  <c r="H124" i="26"/>
  <c r="G124" i="26"/>
  <c r="F124" i="26"/>
  <c r="E124" i="26"/>
  <c r="D124" i="26"/>
  <c r="J124" i="26"/>
  <c r="I124" i="26"/>
  <c r="C124" i="26"/>
  <c r="H132" i="26"/>
  <c r="G132" i="26"/>
  <c r="F132" i="26"/>
  <c r="E132" i="26"/>
  <c r="D132" i="26"/>
  <c r="J132" i="26"/>
  <c r="I132" i="26"/>
  <c r="C132" i="26"/>
  <c r="G140" i="26"/>
  <c r="E140" i="26"/>
  <c r="D140" i="26"/>
  <c r="C140" i="26"/>
  <c r="J140" i="26"/>
  <c r="H140" i="26"/>
  <c r="I140" i="26"/>
  <c r="F140" i="26"/>
  <c r="E148" i="26"/>
  <c r="G148" i="26"/>
  <c r="D148" i="26"/>
  <c r="C148" i="26"/>
  <c r="I148" i="26"/>
  <c r="H148" i="26"/>
  <c r="J148" i="26"/>
  <c r="F148" i="26"/>
  <c r="E156" i="26"/>
  <c r="C156" i="26"/>
  <c r="J156" i="26"/>
  <c r="H156" i="26"/>
  <c r="I156" i="26"/>
  <c r="G156" i="26"/>
  <c r="F156" i="26"/>
  <c r="D156" i="26"/>
  <c r="E164" i="26"/>
  <c r="C164" i="26"/>
  <c r="J164" i="26"/>
  <c r="H164" i="26"/>
  <c r="I164" i="26"/>
  <c r="G164" i="26"/>
  <c r="D164" i="26"/>
  <c r="F164" i="26"/>
  <c r="E172" i="26"/>
  <c r="C172" i="26"/>
  <c r="J172" i="26"/>
  <c r="H172" i="26"/>
  <c r="I172" i="26"/>
  <c r="G172" i="26"/>
  <c r="F172" i="26"/>
  <c r="D172" i="26"/>
  <c r="E180" i="26"/>
  <c r="C180" i="26"/>
  <c r="J180" i="26"/>
  <c r="H180" i="26"/>
  <c r="I180" i="26"/>
  <c r="G180" i="26"/>
  <c r="D180" i="26"/>
  <c r="F180" i="26"/>
  <c r="E188" i="26"/>
  <c r="C188" i="26"/>
  <c r="J188" i="26"/>
  <c r="H188" i="26"/>
  <c r="I188" i="26"/>
  <c r="G188" i="26"/>
  <c r="F188" i="26"/>
  <c r="D188" i="26"/>
  <c r="E196" i="26"/>
  <c r="C196" i="26"/>
  <c r="J196" i="26"/>
  <c r="H196" i="26"/>
  <c r="I196" i="26"/>
  <c r="G196" i="26"/>
  <c r="F196" i="26"/>
  <c r="D196" i="26"/>
  <c r="E204" i="26"/>
  <c r="C204" i="26"/>
  <c r="J204" i="26"/>
  <c r="H204" i="26"/>
  <c r="I204" i="26"/>
  <c r="G204" i="26"/>
  <c r="F204" i="26"/>
  <c r="D204" i="26"/>
  <c r="E212" i="26"/>
  <c r="C212" i="26"/>
  <c r="J212" i="26"/>
  <c r="H212" i="26"/>
  <c r="I212" i="26"/>
  <c r="G212" i="26"/>
  <c r="F212" i="26"/>
  <c r="D212" i="26"/>
  <c r="F220" i="26"/>
  <c r="E220" i="26"/>
  <c r="C220" i="26"/>
  <c r="J220" i="26"/>
  <c r="H220" i="26"/>
  <c r="I220" i="26"/>
  <c r="G220" i="26"/>
  <c r="D220" i="26"/>
  <c r="F228" i="26"/>
  <c r="E228" i="26"/>
  <c r="C228" i="26"/>
  <c r="J228" i="26"/>
  <c r="H228" i="26"/>
  <c r="I228" i="26"/>
  <c r="G228" i="26"/>
  <c r="D228" i="26"/>
  <c r="F236" i="26"/>
  <c r="E236" i="26"/>
  <c r="C236" i="26"/>
  <c r="J236" i="26"/>
  <c r="H236" i="26"/>
  <c r="I236" i="26"/>
  <c r="G236" i="26"/>
  <c r="D236" i="26"/>
  <c r="F244" i="26"/>
  <c r="E244" i="26"/>
  <c r="C244" i="26"/>
  <c r="J244" i="26"/>
  <c r="H244" i="26"/>
  <c r="I244" i="26"/>
  <c r="G244" i="26"/>
  <c r="D244" i="26"/>
  <c r="D252" i="26"/>
  <c r="C252" i="26"/>
  <c r="J252" i="26"/>
  <c r="I252" i="26"/>
  <c r="E252" i="26"/>
  <c r="G252" i="26"/>
  <c r="F252" i="26"/>
  <c r="H252" i="26"/>
  <c r="D260" i="26"/>
  <c r="C260" i="26"/>
  <c r="J260" i="26"/>
  <c r="I260" i="26"/>
  <c r="E260" i="26"/>
  <c r="G260" i="26"/>
  <c r="F260" i="26"/>
  <c r="H260" i="26"/>
  <c r="D268" i="26"/>
  <c r="C268" i="26"/>
  <c r="J268" i="26"/>
  <c r="I268" i="26"/>
  <c r="E268" i="26"/>
  <c r="G268" i="26"/>
  <c r="F268" i="26"/>
  <c r="H268" i="26"/>
  <c r="D276" i="26"/>
  <c r="C276" i="26"/>
  <c r="J276" i="26"/>
  <c r="I276" i="26"/>
  <c r="E276" i="26"/>
  <c r="G276" i="26"/>
  <c r="F276" i="26"/>
  <c r="H276" i="26"/>
  <c r="D284" i="26"/>
  <c r="C284" i="26"/>
  <c r="J284" i="26"/>
  <c r="I284" i="26"/>
  <c r="E284" i="26"/>
  <c r="G284" i="26"/>
  <c r="F284" i="26"/>
  <c r="H284" i="26"/>
  <c r="D292" i="26"/>
  <c r="C292" i="26"/>
  <c r="J292" i="26"/>
  <c r="I292" i="26"/>
  <c r="E292" i="26"/>
  <c r="G292" i="26"/>
  <c r="F292" i="26"/>
  <c r="H292" i="26"/>
  <c r="D300" i="26"/>
  <c r="C300" i="26"/>
  <c r="J300" i="26"/>
  <c r="I300" i="26"/>
  <c r="E300" i="26"/>
  <c r="G300" i="26"/>
  <c r="F300" i="26"/>
  <c r="H300" i="26"/>
  <c r="D308" i="26"/>
  <c r="C308" i="26"/>
  <c r="J308" i="26"/>
  <c r="I308" i="26"/>
  <c r="E308" i="26"/>
  <c r="G308" i="26"/>
  <c r="F308" i="26"/>
  <c r="H308" i="26"/>
  <c r="F316" i="26"/>
  <c r="D316" i="26"/>
  <c r="C316" i="26"/>
  <c r="J316" i="26"/>
  <c r="I316" i="26"/>
  <c r="G316" i="26"/>
  <c r="E316" i="26"/>
  <c r="H316" i="26"/>
  <c r="F324" i="26"/>
  <c r="D324" i="26"/>
  <c r="C324" i="26"/>
  <c r="J324" i="26"/>
  <c r="I324" i="26"/>
  <c r="G324" i="26"/>
  <c r="E324" i="26"/>
  <c r="H324" i="26"/>
  <c r="F332" i="26"/>
  <c r="D332" i="26"/>
  <c r="C332" i="26"/>
  <c r="J332" i="26"/>
  <c r="I332" i="26"/>
  <c r="G332" i="26"/>
  <c r="E332" i="26"/>
  <c r="H332" i="26"/>
  <c r="F340" i="26"/>
  <c r="D340" i="26"/>
  <c r="C340" i="26"/>
  <c r="J340" i="26"/>
  <c r="I340" i="26"/>
  <c r="G340" i="26"/>
  <c r="E340" i="26"/>
  <c r="H340" i="26"/>
  <c r="F348" i="26"/>
  <c r="D348" i="26"/>
  <c r="C348" i="26"/>
  <c r="J348" i="26"/>
  <c r="I348" i="26"/>
  <c r="G348" i="26"/>
  <c r="E348" i="26"/>
  <c r="H348" i="26"/>
  <c r="F356" i="26"/>
  <c r="D356" i="26"/>
  <c r="C356" i="26"/>
  <c r="J356" i="26"/>
  <c r="I356" i="26"/>
  <c r="G356" i="26"/>
  <c r="E356" i="26"/>
  <c r="H356" i="26"/>
  <c r="F364" i="26"/>
  <c r="D364" i="26"/>
  <c r="C364" i="26"/>
  <c r="J364" i="26"/>
  <c r="I364" i="26"/>
  <c r="G364" i="26"/>
  <c r="E364" i="26"/>
  <c r="H364" i="26"/>
  <c r="F372" i="26"/>
  <c r="D372" i="26"/>
  <c r="C372" i="26"/>
  <c r="J372" i="26"/>
  <c r="I372" i="26"/>
  <c r="G372" i="26"/>
  <c r="E372" i="26"/>
  <c r="H372" i="26"/>
  <c r="J380" i="26"/>
  <c r="I380" i="26"/>
  <c r="H380" i="26"/>
  <c r="G380" i="26"/>
  <c r="F380" i="26"/>
  <c r="D380" i="26"/>
  <c r="C380" i="26"/>
  <c r="E380" i="26"/>
  <c r="J388" i="26"/>
  <c r="I388" i="26"/>
  <c r="H388" i="26"/>
  <c r="G388" i="26"/>
  <c r="F388" i="26"/>
  <c r="D388" i="26"/>
  <c r="C388" i="26"/>
  <c r="E388" i="26"/>
  <c r="J396" i="26"/>
  <c r="I396" i="26"/>
  <c r="H396" i="26"/>
  <c r="G396" i="26"/>
  <c r="F396" i="26"/>
  <c r="D396" i="26"/>
  <c r="E396" i="26"/>
  <c r="C396" i="26"/>
  <c r="J404" i="26"/>
  <c r="I404" i="26"/>
  <c r="H404" i="26"/>
  <c r="G404" i="26"/>
  <c r="F404" i="26"/>
  <c r="D404" i="26"/>
  <c r="E404" i="26"/>
  <c r="C404" i="26"/>
  <c r="J412" i="26"/>
  <c r="I412" i="26"/>
  <c r="H412" i="26"/>
  <c r="G412" i="26"/>
  <c r="F412" i="26"/>
  <c r="D412" i="26"/>
  <c r="C412" i="26"/>
  <c r="E412" i="26"/>
  <c r="J420" i="26"/>
  <c r="I420" i="26"/>
  <c r="H420" i="26"/>
  <c r="G420" i="26"/>
  <c r="F420" i="26"/>
  <c r="D420" i="26"/>
  <c r="C420" i="26"/>
  <c r="E420" i="26"/>
  <c r="J428" i="26"/>
  <c r="I428" i="26"/>
  <c r="H428" i="26"/>
  <c r="G428" i="26"/>
  <c r="F428" i="26"/>
  <c r="D428" i="26"/>
  <c r="E428" i="26"/>
  <c r="C428" i="26"/>
  <c r="J436" i="26"/>
  <c r="I436" i="26"/>
  <c r="H436" i="26"/>
  <c r="G436" i="26"/>
  <c r="F436" i="26"/>
  <c r="D436" i="26"/>
  <c r="E436" i="26"/>
  <c r="C436" i="26"/>
  <c r="D13" i="21"/>
  <c r="C13" i="21"/>
  <c r="I13" i="21"/>
  <c r="H13" i="21"/>
  <c r="F13" i="21"/>
  <c r="G13" i="21"/>
  <c r="E13" i="21"/>
  <c r="U17" i="20"/>
  <c r="D21" i="21"/>
  <c r="C21" i="21"/>
  <c r="I21" i="21"/>
  <c r="H21" i="21"/>
  <c r="F21" i="21"/>
  <c r="G21" i="21"/>
  <c r="E21" i="21"/>
  <c r="U25" i="20"/>
  <c r="D29" i="21"/>
  <c r="C29" i="21"/>
  <c r="I29" i="21"/>
  <c r="H29" i="21"/>
  <c r="F29" i="21"/>
  <c r="G29" i="21"/>
  <c r="E29" i="21"/>
  <c r="U33" i="20"/>
  <c r="D37" i="21"/>
  <c r="C37" i="21"/>
  <c r="I37" i="21"/>
  <c r="H37" i="21"/>
  <c r="F37" i="21"/>
  <c r="G37" i="21"/>
  <c r="E37" i="21"/>
  <c r="U41" i="20"/>
  <c r="I45" i="21"/>
  <c r="H45" i="21"/>
  <c r="G45" i="21"/>
  <c r="F45" i="21"/>
  <c r="C45" i="21"/>
  <c r="E45" i="21"/>
  <c r="D45" i="21"/>
  <c r="U49" i="20"/>
  <c r="I53" i="21"/>
  <c r="H53" i="21"/>
  <c r="G53" i="21"/>
  <c r="F53" i="21"/>
  <c r="C53" i="21"/>
  <c r="E53" i="21"/>
  <c r="D53" i="21"/>
  <c r="U57" i="20"/>
  <c r="I61" i="21"/>
  <c r="H61" i="21"/>
  <c r="G61" i="21"/>
  <c r="F61" i="21"/>
  <c r="C61" i="21"/>
  <c r="E61" i="21"/>
  <c r="D61" i="21"/>
  <c r="U65" i="20"/>
  <c r="I69" i="21"/>
  <c r="H69" i="21"/>
  <c r="G69" i="21"/>
  <c r="F69" i="21"/>
  <c r="E69" i="21"/>
  <c r="C69" i="21"/>
  <c r="D69" i="21"/>
  <c r="U73" i="20"/>
  <c r="I77" i="21"/>
  <c r="H77" i="21"/>
  <c r="G77" i="21"/>
  <c r="F77" i="21"/>
  <c r="E77" i="21"/>
  <c r="C77" i="21"/>
  <c r="D77" i="21"/>
  <c r="U81" i="20"/>
  <c r="I85" i="21"/>
  <c r="H85" i="21"/>
  <c r="G85" i="21"/>
  <c r="F85" i="21"/>
  <c r="E85" i="21"/>
  <c r="C85" i="21"/>
  <c r="D85" i="21"/>
  <c r="U89" i="20"/>
  <c r="I93" i="21"/>
  <c r="H93" i="21"/>
  <c r="G93" i="21"/>
  <c r="F93" i="21"/>
  <c r="E93" i="21"/>
  <c r="D93" i="21"/>
  <c r="C93" i="21"/>
  <c r="U97" i="20"/>
  <c r="I101" i="21"/>
  <c r="H101" i="21"/>
  <c r="G101" i="21"/>
  <c r="F101" i="21"/>
  <c r="E101" i="21"/>
  <c r="D101" i="21"/>
  <c r="C101" i="21"/>
  <c r="U105" i="20"/>
  <c r="I109" i="21"/>
  <c r="H109" i="21"/>
  <c r="G109" i="21"/>
  <c r="F109" i="21"/>
  <c r="E109" i="21"/>
  <c r="D109" i="21"/>
  <c r="C109" i="21"/>
  <c r="U113" i="20"/>
  <c r="I117" i="21"/>
  <c r="H117" i="21"/>
  <c r="G117" i="21"/>
  <c r="F117" i="21"/>
  <c r="E117" i="21"/>
  <c r="D117" i="21"/>
  <c r="C117" i="21"/>
  <c r="U121" i="20"/>
  <c r="I125" i="21"/>
  <c r="H125" i="21"/>
  <c r="G125" i="21"/>
  <c r="F125" i="21"/>
  <c r="E125" i="21"/>
  <c r="D125" i="21"/>
  <c r="C125" i="21"/>
  <c r="U129" i="20"/>
  <c r="I133" i="21"/>
  <c r="H133" i="21"/>
  <c r="G133" i="21"/>
  <c r="F133" i="21"/>
  <c r="E133" i="21"/>
  <c r="D133" i="21"/>
  <c r="C133" i="21"/>
  <c r="U137" i="20"/>
  <c r="I141" i="21"/>
  <c r="H141" i="21"/>
  <c r="G141" i="21"/>
  <c r="F141" i="21"/>
  <c r="E141" i="21"/>
  <c r="D141" i="21"/>
  <c r="C141" i="21"/>
  <c r="U145" i="20"/>
  <c r="I149" i="21"/>
  <c r="H149" i="21"/>
  <c r="G149" i="21"/>
  <c r="F149" i="21"/>
  <c r="E149" i="21"/>
  <c r="D149" i="21"/>
  <c r="C149" i="21"/>
  <c r="U153" i="20"/>
  <c r="F157" i="21"/>
  <c r="E157" i="21"/>
  <c r="D157" i="21"/>
  <c r="C157" i="21"/>
  <c r="H157" i="21"/>
  <c r="I157" i="21"/>
  <c r="G157" i="21"/>
  <c r="U161" i="20"/>
  <c r="F165" i="21"/>
  <c r="E165" i="21"/>
  <c r="D165" i="21"/>
  <c r="C165" i="21"/>
  <c r="H165" i="21"/>
  <c r="G165" i="21"/>
  <c r="I165" i="21"/>
  <c r="U169" i="20"/>
  <c r="F173" i="21"/>
  <c r="E173" i="21"/>
  <c r="D173" i="21"/>
  <c r="C173" i="21"/>
  <c r="H173" i="21"/>
  <c r="I173" i="21"/>
  <c r="G173" i="21"/>
  <c r="U177" i="20"/>
  <c r="F181" i="21"/>
  <c r="E181" i="21"/>
  <c r="D181" i="21"/>
  <c r="C181" i="21"/>
  <c r="H181" i="21"/>
  <c r="I181" i="21"/>
  <c r="G181" i="21"/>
  <c r="U185" i="20"/>
  <c r="F189" i="21"/>
  <c r="E189" i="21"/>
  <c r="D189" i="21"/>
  <c r="C189" i="21"/>
  <c r="H189" i="21"/>
  <c r="I189" i="21"/>
  <c r="G189" i="21"/>
  <c r="F197" i="21"/>
  <c r="E197" i="21"/>
  <c r="D197" i="21"/>
  <c r="C197" i="21"/>
  <c r="H197" i="21"/>
  <c r="I197" i="21"/>
  <c r="G197" i="21"/>
  <c r="U201" i="20"/>
  <c r="I205" i="21"/>
  <c r="H205" i="21"/>
  <c r="G205" i="21"/>
  <c r="F205" i="21"/>
  <c r="E205" i="21"/>
  <c r="D205" i="21"/>
  <c r="C205" i="21"/>
  <c r="U209" i="20"/>
  <c r="I213" i="21"/>
  <c r="H213" i="21"/>
  <c r="G213" i="21"/>
  <c r="F213" i="21"/>
  <c r="D213" i="21"/>
  <c r="E213" i="21"/>
  <c r="C213" i="21"/>
  <c r="U217" i="20"/>
  <c r="I221" i="21"/>
  <c r="H221" i="21"/>
  <c r="G221" i="21"/>
  <c r="F221" i="21"/>
  <c r="E221" i="21"/>
  <c r="D221" i="21"/>
  <c r="C221" i="21"/>
  <c r="U225" i="20"/>
  <c r="I229" i="21"/>
  <c r="H229" i="21"/>
  <c r="G229" i="21"/>
  <c r="F229" i="21"/>
  <c r="D229" i="21"/>
  <c r="E229" i="21"/>
  <c r="C229" i="21"/>
  <c r="U233" i="20"/>
  <c r="I237" i="21"/>
  <c r="H237" i="21"/>
  <c r="G237" i="21"/>
  <c r="F237" i="21"/>
  <c r="E237" i="21"/>
  <c r="D237" i="21"/>
  <c r="C237" i="21"/>
  <c r="U241" i="20"/>
  <c r="I245" i="21"/>
  <c r="H245" i="21"/>
  <c r="G245" i="21"/>
  <c r="F245" i="21"/>
  <c r="D245" i="21"/>
  <c r="E245" i="21"/>
  <c r="C245" i="21"/>
  <c r="U249" i="20"/>
  <c r="F253" i="21"/>
  <c r="E253" i="21"/>
  <c r="D253" i="21"/>
  <c r="C253" i="21"/>
  <c r="I253" i="21"/>
  <c r="H253" i="21"/>
  <c r="G253" i="21"/>
  <c r="U257" i="20"/>
  <c r="F261" i="21"/>
  <c r="E261" i="21"/>
  <c r="D261" i="21"/>
  <c r="C261" i="21"/>
  <c r="H261" i="21"/>
  <c r="G261" i="21"/>
  <c r="I261" i="21"/>
  <c r="U265" i="20"/>
  <c r="F269" i="21"/>
  <c r="E269" i="21"/>
  <c r="D269" i="21"/>
  <c r="C269" i="21"/>
  <c r="I269" i="21"/>
  <c r="H269" i="21"/>
  <c r="G269" i="21"/>
  <c r="U273" i="20"/>
  <c r="F277" i="21"/>
  <c r="E277" i="21"/>
  <c r="D277" i="21"/>
  <c r="C277" i="21"/>
  <c r="I277" i="21"/>
  <c r="H277" i="21"/>
  <c r="G277" i="21"/>
  <c r="U281" i="20"/>
  <c r="F285" i="21"/>
  <c r="E285" i="21"/>
  <c r="D285" i="21"/>
  <c r="C285" i="21"/>
  <c r="I285" i="21"/>
  <c r="H285" i="21"/>
  <c r="G285" i="21"/>
  <c r="U289" i="20"/>
  <c r="F293" i="21"/>
  <c r="E293" i="21"/>
  <c r="D293" i="21"/>
  <c r="C293" i="21"/>
  <c r="H293" i="21"/>
  <c r="I293" i="21"/>
  <c r="G293" i="21"/>
  <c r="U297" i="20"/>
  <c r="F301" i="21"/>
  <c r="E301" i="21"/>
  <c r="D301" i="21"/>
  <c r="C301" i="21"/>
  <c r="I301" i="21"/>
  <c r="H301" i="21"/>
  <c r="G301" i="21"/>
  <c r="U305" i="20"/>
  <c r="F309" i="21"/>
  <c r="E309" i="21"/>
  <c r="D309" i="21"/>
  <c r="C309" i="21"/>
  <c r="I309" i="21"/>
  <c r="H309" i="21"/>
  <c r="G309" i="21"/>
  <c r="U313" i="20"/>
  <c r="H317" i="21"/>
  <c r="G317" i="21"/>
  <c r="F317" i="21"/>
  <c r="E317" i="21"/>
  <c r="D317" i="21"/>
  <c r="I317" i="21"/>
  <c r="C317" i="21"/>
  <c r="U321" i="20"/>
  <c r="H325" i="21"/>
  <c r="G325" i="21"/>
  <c r="F325" i="21"/>
  <c r="E325" i="21"/>
  <c r="D325" i="21"/>
  <c r="I325" i="21"/>
  <c r="C325" i="21"/>
  <c r="U329" i="20"/>
  <c r="H333" i="21"/>
  <c r="G333" i="21"/>
  <c r="F333" i="21"/>
  <c r="E333" i="21"/>
  <c r="D333" i="21"/>
  <c r="C333" i="21"/>
  <c r="I333" i="21"/>
  <c r="U337" i="20"/>
  <c r="H341" i="21"/>
  <c r="G341" i="21"/>
  <c r="F341" i="21"/>
  <c r="E341" i="21"/>
  <c r="D341" i="21"/>
  <c r="C341" i="21"/>
  <c r="I341" i="21"/>
  <c r="U345" i="20"/>
  <c r="C349" i="21"/>
  <c r="F349" i="21"/>
  <c r="E349" i="21"/>
  <c r="D349" i="21"/>
  <c r="I349" i="21"/>
  <c r="H349" i="21"/>
  <c r="G349" i="21"/>
  <c r="U353" i="20"/>
  <c r="C357" i="21"/>
  <c r="F357" i="21"/>
  <c r="I357" i="21"/>
  <c r="H357" i="21"/>
  <c r="G357" i="21"/>
  <c r="E357" i="21"/>
  <c r="D357" i="21"/>
  <c r="U361" i="20"/>
  <c r="C365" i="21"/>
  <c r="F365" i="21"/>
  <c r="I365" i="21"/>
  <c r="H365" i="21"/>
  <c r="G365" i="21"/>
  <c r="E365" i="21"/>
  <c r="D365" i="21"/>
  <c r="U369" i="20"/>
  <c r="C373" i="21"/>
  <c r="F373" i="21"/>
  <c r="H373" i="21"/>
  <c r="G373" i="21"/>
  <c r="E373" i="21"/>
  <c r="D373" i="21"/>
  <c r="I373" i="21"/>
  <c r="U377" i="20"/>
  <c r="C381" i="21"/>
  <c r="F381" i="21"/>
  <c r="E381" i="21"/>
  <c r="D381" i="21"/>
  <c r="I381" i="21"/>
  <c r="G381" i="21"/>
  <c r="H381" i="21"/>
  <c r="U385" i="20"/>
  <c r="C389" i="21"/>
  <c r="F389" i="21"/>
  <c r="I389" i="21"/>
  <c r="H389" i="21"/>
  <c r="G389" i="21"/>
  <c r="E389" i="21"/>
  <c r="D389" i="21"/>
  <c r="U393" i="20"/>
  <c r="C397" i="21"/>
  <c r="F397" i="21"/>
  <c r="I397" i="21"/>
  <c r="H397" i="21"/>
  <c r="G397" i="21"/>
  <c r="E397" i="21"/>
  <c r="D397" i="21"/>
  <c r="U401" i="20"/>
  <c r="C405" i="21"/>
  <c r="F405" i="21"/>
  <c r="H405" i="21"/>
  <c r="G405" i="21"/>
  <c r="E405" i="21"/>
  <c r="D405" i="21"/>
  <c r="I405" i="21"/>
  <c r="U409" i="20"/>
  <c r="C413" i="21"/>
  <c r="F413" i="21"/>
  <c r="E413" i="21"/>
  <c r="I413" i="21"/>
  <c r="H413" i="21"/>
  <c r="G413" i="21"/>
  <c r="D413" i="21"/>
  <c r="U417" i="20"/>
  <c r="C421" i="21"/>
  <c r="G421" i="21"/>
  <c r="F421" i="21"/>
  <c r="E421" i="21"/>
  <c r="I421" i="21"/>
  <c r="H421" i="21"/>
  <c r="D421" i="21"/>
  <c r="U425" i="20"/>
  <c r="C429" i="21"/>
  <c r="H429" i="21"/>
  <c r="G429" i="21"/>
  <c r="F429" i="21"/>
  <c r="E429" i="21"/>
  <c r="I429" i="21"/>
  <c r="D429" i="21"/>
  <c r="U433" i="20"/>
  <c r="C437" i="21"/>
  <c r="H437" i="21"/>
  <c r="G437" i="21"/>
  <c r="F437" i="21"/>
  <c r="E437" i="21"/>
  <c r="I437" i="21"/>
  <c r="D437" i="21"/>
  <c r="U441" i="20"/>
  <c r="E427" i="18"/>
  <c r="C433" i="18"/>
  <c r="D434" i="18"/>
  <c r="E435" i="18"/>
  <c r="H13" i="26"/>
  <c r="G13" i="26"/>
  <c r="E13" i="26"/>
  <c r="D13" i="26"/>
  <c r="J13" i="26"/>
  <c r="F13" i="26"/>
  <c r="I13" i="26"/>
  <c r="C13" i="26"/>
  <c r="H21" i="26"/>
  <c r="G21" i="26"/>
  <c r="E21" i="26"/>
  <c r="D21" i="26"/>
  <c r="J21" i="26"/>
  <c r="F21" i="26"/>
  <c r="I21" i="26"/>
  <c r="C21" i="26"/>
  <c r="H29" i="26"/>
  <c r="G29" i="26"/>
  <c r="E29" i="26"/>
  <c r="D29" i="26"/>
  <c r="J29" i="26"/>
  <c r="F29" i="26"/>
  <c r="I29" i="26"/>
  <c r="C29" i="26"/>
  <c r="H37" i="26"/>
  <c r="G37" i="26"/>
  <c r="E37" i="26"/>
  <c r="D37" i="26"/>
  <c r="J37" i="26"/>
  <c r="F37" i="26"/>
  <c r="I37" i="26"/>
  <c r="C37" i="26"/>
  <c r="H45" i="26"/>
  <c r="G45" i="26"/>
  <c r="E45" i="26"/>
  <c r="D45" i="26"/>
  <c r="J45" i="26"/>
  <c r="F45" i="26"/>
  <c r="I45" i="26"/>
  <c r="C45" i="26"/>
  <c r="H53" i="26"/>
  <c r="G53" i="26"/>
  <c r="E53" i="26"/>
  <c r="D53" i="26"/>
  <c r="J53" i="26"/>
  <c r="F53" i="26"/>
  <c r="I53" i="26"/>
  <c r="C53" i="26"/>
  <c r="H61" i="26"/>
  <c r="G61" i="26"/>
  <c r="F61" i="26"/>
  <c r="E61" i="26"/>
  <c r="D61" i="26"/>
  <c r="J61" i="26"/>
  <c r="C61" i="26"/>
  <c r="I61" i="26"/>
  <c r="H69" i="26"/>
  <c r="G69" i="26"/>
  <c r="F69" i="26"/>
  <c r="E69" i="26"/>
  <c r="D69" i="26"/>
  <c r="J69" i="26"/>
  <c r="C69" i="26"/>
  <c r="I69" i="26"/>
  <c r="H77" i="26"/>
  <c r="G77" i="26"/>
  <c r="F77" i="26"/>
  <c r="E77" i="26"/>
  <c r="D77" i="26"/>
  <c r="J77" i="26"/>
  <c r="C77" i="26"/>
  <c r="I77" i="26"/>
  <c r="H85" i="26"/>
  <c r="G85" i="26"/>
  <c r="F85" i="26"/>
  <c r="E85" i="26"/>
  <c r="D85" i="26"/>
  <c r="J85" i="26"/>
  <c r="C85" i="26"/>
  <c r="I85" i="26"/>
  <c r="H93" i="26"/>
  <c r="G93" i="26"/>
  <c r="F93" i="26"/>
  <c r="E93" i="26"/>
  <c r="D93" i="26"/>
  <c r="J93" i="26"/>
  <c r="C93" i="26"/>
  <c r="I93" i="26"/>
  <c r="H101" i="26"/>
  <c r="G101" i="26"/>
  <c r="F101" i="26"/>
  <c r="E101" i="26"/>
  <c r="D101" i="26"/>
  <c r="J101" i="26"/>
  <c r="C101" i="26"/>
  <c r="I101" i="26"/>
  <c r="H109" i="26"/>
  <c r="G109" i="26"/>
  <c r="F109" i="26"/>
  <c r="E109" i="26"/>
  <c r="D109" i="26"/>
  <c r="J109" i="26"/>
  <c r="C109" i="26"/>
  <c r="I109" i="26"/>
  <c r="H117" i="26"/>
  <c r="G117" i="26"/>
  <c r="F117" i="26"/>
  <c r="E117" i="26"/>
  <c r="D117" i="26"/>
  <c r="J117" i="26"/>
  <c r="C117" i="26"/>
  <c r="I117" i="26"/>
  <c r="H125" i="26"/>
  <c r="G125" i="26"/>
  <c r="F125" i="26"/>
  <c r="E125" i="26"/>
  <c r="D125" i="26"/>
  <c r="J125" i="26"/>
  <c r="C125" i="26"/>
  <c r="I125" i="26"/>
  <c r="H133" i="26"/>
  <c r="G133" i="26"/>
  <c r="F133" i="26"/>
  <c r="E133" i="26"/>
  <c r="D133" i="26"/>
  <c r="J133" i="26"/>
  <c r="C133" i="26"/>
  <c r="I133" i="26"/>
  <c r="G141" i="26"/>
  <c r="F141" i="26"/>
  <c r="E141" i="26"/>
  <c r="D141" i="26"/>
  <c r="C141" i="26"/>
  <c r="I141" i="26"/>
  <c r="J141" i="26"/>
  <c r="H141" i="26"/>
  <c r="E149" i="26"/>
  <c r="J149" i="26"/>
  <c r="H149" i="26"/>
  <c r="I149" i="26"/>
  <c r="F149" i="26"/>
  <c r="D149" i="26"/>
  <c r="G149" i="26"/>
  <c r="C149" i="26"/>
  <c r="E157" i="26"/>
  <c r="C157" i="26"/>
  <c r="J157" i="26"/>
  <c r="H157" i="26"/>
  <c r="F157" i="26"/>
  <c r="I157" i="26"/>
  <c r="G157" i="26"/>
  <c r="D157" i="26"/>
  <c r="E165" i="26"/>
  <c r="C165" i="26"/>
  <c r="J165" i="26"/>
  <c r="H165" i="26"/>
  <c r="F165" i="26"/>
  <c r="I165" i="26"/>
  <c r="G165" i="26"/>
  <c r="D165" i="26"/>
  <c r="E173" i="26"/>
  <c r="C173" i="26"/>
  <c r="J173" i="26"/>
  <c r="H173" i="26"/>
  <c r="F173" i="26"/>
  <c r="I173" i="26"/>
  <c r="G173" i="26"/>
  <c r="D173" i="26"/>
  <c r="E181" i="26"/>
  <c r="C181" i="26"/>
  <c r="J181" i="26"/>
  <c r="H181" i="26"/>
  <c r="F181" i="26"/>
  <c r="I181" i="26"/>
  <c r="G181" i="26"/>
  <c r="D181" i="26"/>
  <c r="E189" i="26"/>
  <c r="C189" i="26"/>
  <c r="J189" i="26"/>
  <c r="H189" i="26"/>
  <c r="F189" i="26"/>
  <c r="I189" i="26"/>
  <c r="G189" i="26"/>
  <c r="D189" i="26"/>
  <c r="E197" i="26"/>
  <c r="C197" i="26"/>
  <c r="J197" i="26"/>
  <c r="H197" i="26"/>
  <c r="F197" i="26"/>
  <c r="I197" i="26"/>
  <c r="G197" i="26"/>
  <c r="D197" i="26"/>
  <c r="E205" i="26"/>
  <c r="C205" i="26"/>
  <c r="J205" i="26"/>
  <c r="H205" i="26"/>
  <c r="F205" i="26"/>
  <c r="I205" i="26"/>
  <c r="G205" i="26"/>
  <c r="D205" i="26"/>
  <c r="F213" i="26"/>
  <c r="E213" i="26"/>
  <c r="C213" i="26"/>
  <c r="J213" i="26"/>
  <c r="H213" i="26"/>
  <c r="G213" i="26"/>
  <c r="I213" i="26"/>
  <c r="D213" i="26"/>
  <c r="F221" i="26"/>
  <c r="E221" i="26"/>
  <c r="C221" i="26"/>
  <c r="J221" i="26"/>
  <c r="H221" i="26"/>
  <c r="G221" i="26"/>
  <c r="I221" i="26"/>
  <c r="D221" i="26"/>
  <c r="F229" i="26"/>
  <c r="E229" i="26"/>
  <c r="C229" i="26"/>
  <c r="J229" i="26"/>
  <c r="H229" i="26"/>
  <c r="G229" i="26"/>
  <c r="I229" i="26"/>
  <c r="D229" i="26"/>
  <c r="F237" i="26"/>
  <c r="E237" i="26"/>
  <c r="C237" i="26"/>
  <c r="J237" i="26"/>
  <c r="H237" i="26"/>
  <c r="G237" i="26"/>
  <c r="I237" i="26"/>
  <c r="D237" i="26"/>
  <c r="F245" i="26"/>
  <c r="E245" i="26"/>
  <c r="C245" i="26"/>
  <c r="J245" i="26"/>
  <c r="H245" i="26"/>
  <c r="G245" i="26"/>
  <c r="I245" i="26"/>
  <c r="D245" i="26"/>
  <c r="D253" i="26"/>
  <c r="C253" i="26"/>
  <c r="J253" i="26"/>
  <c r="I253" i="26"/>
  <c r="H253" i="26"/>
  <c r="F253" i="26"/>
  <c r="E253" i="26"/>
  <c r="G253" i="26"/>
  <c r="D261" i="26"/>
  <c r="C261" i="26"/>
  <c r="J261" i="26"/>
  <c r="I261" i="26"/>
  <c r="H261" i="26"/>
  <c r="F261" i="26"/>
  <c r="E261" i="26"/>
  <c r="G261" i="26"/>
  <c r="D269" i="26"/>
  <c r="C269" i="26"/>
  <c r="J269" i="26"/>
  <c r="I269" i="26"/>
  <c r="H269" i="26"/>
  <c r="F269" i="26"/>
  <c r="E269" i="26"/>
  <c r="G269" i="26"/>
  <c r="D277" i="26"/>
  <c r="C277" i="26"/>
  <c r="J277" i="26"/>
  <c r="I277" i="26"/>
  <c r="H277" i="26"/>
  <c r="F277" i="26"/>
  <c r="E277" i="26"/>
  <c r="G277" i="26"/>
  <c r="D285" i="26"/>
  <c r="C285" i="26"/>
  <c r="J285" i="26"/>
  <c r="I285" i="26"/>
  <c r="H285" i="26"/>
  <c r="F285" i="26"/>
  <c r="E285" i="26"/>
  <c r="G285" i="26"/>
  <c r="D293" i="26"/>
  <c r="C293" i="26"/>
  <c r="J293" i="26"/>
  <c r="I293" i="26"/>
  <c r="H293" i="26"/>
  <c r="F293" i="26"/>
  <c r="E293" i="26"/>
  <c r="G293" i="26"/>
  <c r="D301" i="26"/>
  <c r="C301" i="26"/>
  <c r="J301" i="26"/>
  <c r="I301" i="26"/>
  <c r="H301" i="26"/>
  <c r="F301" i="26"/>
  <c r="E301" i="26"/>
  <c r="G301" i="26"/>
  <c r="D309" i="26"/>
  <c r="C309" i="26"/>
  <c r="J309" i="26"/>
  <c r="I309" i="26"/>
  <c r="H309" i="26"/>
  <c r="F309" i="26"/>
  <c r="E309" i="26"/>
  <c r="G309" i="26"/>
  <c r="F317" i="26"/>
  <c r="D317" i="26"/>
  <c r="C317" i="26"/>
  <c r="J317" i="26"/>
  <c r="I317" i="26"/>
  <c r="H317" i="26"/>
  <c r="E317" i="26"/>
  <c r="G317" i="26"/>
  <c r="F325" i="26"/>
  <c r="D325" i="26"/>
  <c r="C325" i="26"/>
  <c r="J325" i="26"/>
  <c r="I325" i="26"/>
  <c r="H325" i="26"/>
  <c r="E325" i="26"/>
  <c r="G325" i="26"/>
  <c r="F333" i="26"/>
  <c r="D333" i="26"/>
  <c r="C333" i="26"/>
  <c r="J333" i="26"/>
  <c r="I333" i="26"/>
  <c r="H333" i="26"/>
  <c r="E333" i="26"/>
  <c r="G333" i="26"/>
  <c r="F341" i="26"/>
  <c r="D341" i="26"/>
  <c r="C341" i="26"/>
  <c r="J341" i="26"/>
  <c r="I341" i="26"/>
  <c r="H341" i="26"/>
  <c r="E341" i="26"/>
  <c r="G341" i="26"/>
  <c r="F349" i="26"/>
  <c r="D349" i="26"/>
  <c r="C349" i="26"/>
  <c r="J349" i="26"/>
  <c r="I349" i="26"/>
  <c r="H349" i="26"/>
  <c r="E349" i="26"/>
  <c r="G349" i="26"/>
  <c r="F357" i="26"/>
  <c r="D357" i="26"/>
  <c r="C357" i="26"/>
  <c r="J357" i="26"/>
  <c r="I357" i="26"/>
  <c r="H357" i="26"/>
  <c r="E357" i="26"/>
  <c r="G357" i="26"/>
  <c r="F365" i="26"/>
  <c r="D365" i="26"/>
  <c r="C365" i="26"/>
  <c r="J365" i="26"/>
  <c r="I365" i="26"/>
  <c r="H365" i="26"/>
  <c r="E365" i="26"/>
  <c r="G365" i="26"/>
  <c r="F373" i="26"/>
  <c r="D373" i="26"/>
  <c r="C373" i="26"/>
  <c r="J373" i="26"/>
  <c r="I373" i="26"/>
  <c r="H373" i="26"/>
  <c r="E373" i="26"/>
  <c r="G373" i="26"/>
  <c r="J381" i="26"/>
  <c r="I381" i="26"/>
  <c r="H381" i="26"/>
  <c r="G381" i="26"/>
  <c r="F381" i="26"/>
  <c r="D381" i="26"/>
  <c r="E381" i="26"/>
  <c r="C381" i="26"/>
  <c r="J389" i="26"/>
  <c r="I389" i="26"/>
  <c r="H389" i="26"/>
  <c r="G389" i="26"/>
  <c r="F389" i="26"/>
  <c r="D389" i="26"/>
  <c r="E389" i="26"/>
  <c r="C389" i="26"/>
  <c r="J397" i="26"/>
  <c r="I397" i="26"/>
  <c r="H397" i="26"/>
  <c r="G397" i="26"/>
  <c r="F397" i="26"/>
  <c r="D397" i="26"/>
  <c r="E397" i="26"/>
  <c r="C397" i="26"/>
  <c r="J405" i="26"/>
  <c r="I405" i="26"/>
  <c r="H405" i="26"/>
  <c r="G405" i="26"/>
  <c r="F405" i="26"/>
  <c r="D405" i="26"/>
  <c r="E405" i="26"/>
  <c r="C405" i="26"/>
  <c r="J413" i="26"/>
  <c r="I413" i="26"/>
  <c r="H413" i="26"/>
  <c r="G413" i="26"/>
  <c r="F413" i="26"/>
  <c r="D413" i="26"/>
  <c r="E413" i="26"/>
  <c r="C413" i="26"/>
  <c r="J421" i="26"/>
  <c r="I421" i="26"/>
  <c r="H421" i="26"/>
  <c r="G421" i="26"/>
  <c r="F421" i="26"/>
  <c r="D421" i="26"/>
  <c r="E421" i="26"/>
  <c r="C421" i="26"/>
  <c r="J429" i="26"/>
  <c r="I429" i="26"/>
  <c r="H429" i="26"/>
  <c r="G429" i="26"/>
  <c r="F429" i="26"/>
  <c r="D429" i="26"/>
  <c r="E429" i="26"/>
  <c r="C429" i="26"/>
  <c r="J437" i="26"/>
  <c r="I437" i="26"/>
  <c r="H437" i="26"/>
  <c r="G437" i="26"/>
  <c r="F437" i="26"/>
  <c r="D437" i="26"/>
  <c r="E437" i="26"/>
  <c r="C437" i="26"/>
  <c r="C12" i="21"/>
  <c r="I12" i="21"/>
  <c r="H12" i="21"/>
  <c r="G12" i="21"/>
  <c r="E12" i="21"/>
  <c r="F12" i="21"/>
  <c r="D12" i="21"/>
  <c r="U16" i="20"/>
  <c r="C20" i="21"/>
  <c r="I20" i="21"/>
  <c r="H20" i="21"/>
  <c r="G20" i="21"/>
  <c r="E20" i="21"/>
  <c r="F20" i="21"/>
  <c r="D20" i="21"/>
  <c r="U24" i="20"/>
  <c r="C28" i="21"/>
  <c r="I28" i="21"/>
  <c r="H28" i="21"/>
  <c r="G28" i="21"/>
  <c r="E28" i="21"/>
  <c r="F28" i="21"/>
  <c r="D28" i="21"/>
  <c r="U32" i="20"/>
  <c r="C36" i="21"/>
  <c r="I36" i="21"/>
  <c r="H36" i="21"/>
  <c r="G36" i="21"/>
  <c r="E36" i="21"/>
  <c r="F36" i="21"/>
  <c r="D36" i="21"/>
  <c r="U40" i="20"/>
  <c r="H44" i="21"/>
  <c r="G44" i="21"/>
  <c r="F44" i="21"/>
  <c r="E44" i="21"/>
  <c r="D44" i="21"/>
  <c r="I44" i="21"/>
  <c r="C44" i="21"/>
  <c r="U48" i="20"/>
  <c r="H52" i="21"/>
  <c r="G52" i="21"/>
  <c r="F52" i="21"/>
  <c r="E52" i="21"/>
  <c r="I52" i="21"/>
  <c r="D52" i="21"/>
  <c r="C52" i="21"/>
  <c r="U56" i="20"/>
  <c r="H60" i="21"/>
  <c r="G60" i="21"/>
  <c r="F60" i="21"/>
  <c r="E60" i="21"/>
  <c r="I60" i="21"/>
  <c r="D60" i="21"/>
  <c r="C60" i="21"/>
  <c r="U64" i="20"/>
  <c r="H68" i="21"/>
  <c r="G68" i="21"/>
  <c r="F68" i="21"/>
  <c r="E68" i="21"/>
  <c r="C68" i="21"/>
  <c r="I68" i="21"/>
  <c r="D68" i="21"/>
  <c r="U72" i="20"/>
  <c r="H76" i="21"/>
  <c r="G76" i="21"/>
  <c r="F76" i="21"/>
  <c r="E76" i="21"/>
  <c r="D76" i="21"/>
  <c r="I76" i="21"/>
  <c r="C76" i="21"/>
  <c r="U80" i="20"/>
  <c r="H84" i="21"/>
  <c r="G84" i="21"/>
  <c r="F84" i="21"/>
  <c r="E84" i="21"/>
  <c r="D84" i="21"/>
  <c r="I84" i="21"/>
  <c r="C84" i="21"/>
  <c r="U88" i="20"/>
  <c r="H92" i="21"/>
  <c r="G92" i="21"/>
  <c r="F92" i="21"/>
  <c r="E92" i="21"/>
  <c r="D92" i="21"/>
  <c r="I92" i="21"/>
  <c r="C92" i="21"/>
  <c r="U96" i="20"/>
  <c r="H100" i="21"/>
  <c r="G100" i="21"/>
  <c r="F100" i="21"/>
  <c r="E100" i="21"/>
  <c r="D100" i="21"/>
  <c r="C100" i="21"/>
  <c r="I100" i="21"/>
  <c r="U104" i="20"/>
  <c r="H108" i="21"/>
  <c r="G108" i="21"/>
  <c r="F108" i="21"/>
  <c r="E108" i="21"/>
  <c r="D108" i="21"/>
  <c r="C108" i="21"/>
  <c r="I108" i="21"/>
  <c r="U112" i="20"/>
  <c r="H116" i="21"/>
  <c r="G116" i="21"/>
  <c r="F116" i="21"/>
  <c r="E116" i="21"/>
  <c r="D116" i="21"/>
  <c r="C116" i="21"/>
  <c r="I116" i="21"/>
  <c r="U120" i="20"/>
  <c r="H124" i="21"/>
  <c r="G124" i="21"/>
  <c r="F124" i="21"/>
  <c r="E124" i="21"/>
  <c r="D124" i="21"/>
  <c r="C124" i="21"/>
  <c r="I124" i="21"/>
  <c r="U128" i="20"/>
  <c r="H132" i="21"/>
  <c r="G132" i="21"/>
  <c r="F132" i="21"/>
  <c r="E132" i="21"/>
  <c r="D132" i="21"/>
  <c r="C132" i="21"/>
  <c r="I132" i="21"/>
  <c r="U136" i="20"/>
  <c r="H140" i="21"/>
  <c r="G140" i="21"/>
  <c r="F140" i="21"/>
  <c r="E140" i="21"/>
  <c r="D140" i="21"/>
  <c r="C140" i="21"/>
  <c r="I140" i="21"/>
  <c r="U144" i="20"/>
  <c r="H148" i="21"/>
  <c r="G148" i="21"/>
  <c r="F148" i="21"/>
  <c r="E148" i="21"/>
  <c r="D148" i="21"/>
  <c r="C148" i="21"/>
  <c r="I148" i="21"/>
  <c r="U152" i="20"/>
  <c r="E156" i="21"/>
  <c r="D156" i="21"/>
  <c r="C156" i="21"/>
  <c r="G156" i="21"/>
  <c r="F156" i="21"/>
  <c r="I156" i="21"/>
  <c r="H156" i="21"/>
  <c r="U160" i="20"/>
  <c r="E164" i="21"/>
  <c r="D164" i="21"/>
  <c r="C164" i="21"/>
  <c r="G164" i="21"/>
  <c r="I164" i="21"/>
  <c r="H164" i="21"/>
  <c r="F164" i="21"/>
  <c r="U168" i="20"/>
  <c r="E172" i="21"/>
  <c r="D172" i="21"/>
  <c r="C172" i="21"/>
  <c r="G172" i="21"/>
  <c r="I172" i="21"/>
  <c r="H172" i="21"/>
  <c r="F172" i="21"/>
  <c r="U176" i="20"/>
  <c r="E180" i="21"/>
  <c r="D180" i="21"/>
  <c r="C180" i="21"/>
  <c r="G180" i="21"/>
  <c r="H180" i="21"/>
  <c r="F180" i="21"/>
  <c r="I180" i="21"/>
  <c r="U184" i="20"/>
  <c r="E188" i="21"/>
  <c r="D188" i="21"/>
  <c r="C188" i="21"/>
  <c r="G188" i="21"/>
  <c r="I188" i="21"/>
  <c r="H188" i="21"/>
  <c r="F188" i="21"/>
  <c r="U192" i="20"/>
  <c r="E196" i="21"/>
  <c r="D196" i="21"/>
  <c r="C196" i="21"/>
  <c r="G196" i="21"/>
  <c r="I196" i="21"/>
  <c r="H196" i="21"/>
  <c r="F196" i="21"/>
  <c r="U200" i="20"/>
  <c r="H204" i="21"/>
  <c r="G204" i="21"/>
  <c r="F204" i="21"/>
  <c r="E204" i="21"/>
  <c r="C204" i="21"/>
  <c r="I204" i="21"/>
  <c r="D204" i="21"/>
  <c r="U208" i="20"/>
  <c r="H212" i="21"/>
  <c r="G212" i="21"/>
  <c r="F212" i="21"/>
  <c r="E212" i="21"/>
  <c r="I212" i="21"/>
  <c r="D212" i="21"/>
  <c r="C212" i="21"/>
  <c r="U216" i="20"/>
  <c r="H220" i="21"/>
  <c r="G220" i="21"/>
  <c r="F220" i="21"/>
  <c r="E220" i="21"/>
  <c r="C220" i="21"/>
  <c r="I220" i="21"/>
  <c r="D220" i="21"/>
  <c r="U224" i="20"/>
  <c r="H228" i="21"/>
  <c r="G228" i="21"/>
  <c r="F228" i="21"/>
  <c r="E228" i="21"/>
  <c r="I228" i="21"/>
  <c r="D228" i="21"/>
  <c r="C228" i="21"/>
  <c r="U232" i="20"/>
  <c r="H236" i="21"/>
  <c r="G236" i="21"/>
  <c r="F236" i="21"/>
  <c r="E236" i="21"/>
  <c r="C236" i="21"/>
  <c r="I236" i="21"/>
  <c r="D236" i="21"/>
  <c r="U240" i="20"/>
  <c r="H244" i="21"/>
  <c r="G244" i="21"/>
  <c r="F244" i="21"/>
  <c r="E244" i="21"/>
  <c r="I244" i="21"/>
  <c r="D244" i="21"/>
  <c r="C244" i="21"/>
  <c r="U248" i="20"/>
  <c r="E252" i="21"/>
  <c r="D252" i="21"/>
  <c r="C252" i="21"/>
  <c r="I252" i="21"/>
  <c r="G252" i="21"/>
  <c r="H252" i="21"/>
  <c r="F252" i="21"/>
  <c r="U256" i="20"/>
  <c r="E260" i="21"/>
  <c r="D260" i="21"/>
  <c r="C260" i="21"/>
  <c r="H260" i="21"/>
  <c r="G260" i="21"/>
  <c r="F260" i="21"/>
  <c r="I260" i="21"/>
  <c r="U264" i="20"/>
  <c r="E268" i="21"/>
  <c r="D268" i="21"/>
  <c r="C268" i="21"/>
  <c r="I268" i="21"/>
  <c r="H268" i="21"/>
  <c r="G268" i="21"/>
  <c r="F268" i="21"/>
  <c r="U272" i="20"/>
  <c r="E276" i="21"/>
  <c r="D276" i="21"/>
  <c r="C276" i="21"/>
  <c r="H276" i="21"/>
  <c r="G276" i="21"/>
  <c r="F276" i="21"/>
  <c r="I276" i="21"/>
  <c r="U280" i="20"/>
  <c r="E284" i="21"/>
  <c r="D284" i="21"/>
  <c r="C284" i="21"/>
  <c r="I284" i="21"/>
  <c r="G284" i="21"/>
  <c r="H284" i="21"/>
  <c r="F284" i="21"/>
  <c r="U288" i="20"/>
  <c r="E292" i="21"/>
  <c r="D292" i="21"/>
  <c r="C292" i="21"/>
  <c r="H292" i="21"/>
  <c r="G292" i="21"/>
  <c r="F292" i="21"/>
  <c r="I292" i="21"/>
  <c r="U296" i="20"/>
  <c r="E300" i="21"/>
  <c r="D300" i="21"/>
  <c r="C300" i="21"/>
  <c r="I300" i="21"/>
  <c r="H300" i="21"/>
  <c r="G300" i="21"/>
  <c r="F300" i="21"/>
  <c r="U304" i="20"/>
  <c r="E308" i="21"/>
  <c r="D308" i="21"/>
  <c r="C308" i="21"/>
  <c r="H308" i="21"/>
  <c r="G308" i="21"/>
  <c r="F308" i="21"/>
  <c r="I308" i="21"/>
  <c r="U312" i="20"/>
  <c r="G316" i="21"/>
  <c r="F316" i="21"/>
  <c r="E316" i="21"/>
  <c r="D316" i="21"/>
  <c r="C316" i="21"/>
  <c r="I316" i="21"/>
  <c r="H316" i="21"/>
  <c r="U320" i="20"/>
  <c r="G324" i="21"/>
  <c r="F324" i="21"/>
  <c r="E324" i="21"/>
  <c r="D324" i="21"/>
  <c r="C324" i="21"/>
  <c r="I324" i="21"/>
  <c r="H324" i="21"/>
  <c r="U328" i="20"/>
  <c r="G332" i="21"/>
  <c r="F332" i="21"/>
  <c r="E332" i="21"/>
  <c r="D332" i="21"/>
  <c r="C332" i="21"/>
  <c r="I332" i="21"/>
  <c r="H332" i="21"/>
  <c r="U336" i="20"/>
  <c r="G340" i="21"/>
  <c r="F340" i="21"/>
  <c r="E340" i="21"/>
  <c r="D340" i="21"/>
  <c r="C340" i="21"/>
  <c r="I340" i="21"/>
  <c r="H340" i="21"/>
  <c r="U344" i="20"/>
  <c r="E348" i="21"/>
  <c r="I348" i="21"/>
  <c r="H348" i="21"/>
  <c r="G348" i="21"/>
  <c r="C348" i="21"/>
  <c r="F348" i="21"/>
  <c r="D348" i="21"/>
  <c r="U352" i="20"/>
  <c r="E356" i="21"/>
  <c r="I356" i="21"/>
  <c r="H356" i="21"/>
  <c r="G356" i="21"/>
  <c r="F356" i="21"/>
  <c r="D356" i="21"/>
  <c r="C356" i="21"/>
  <c r="U360" i="20"/>
  <c r="E364" i="21"/>
  <c r="G364" i="21"/>
  <c r="F364" i="21"/>
  <c r="D364" i="21"/>
  <c r="C364" i="21"/>
  <c r="I364" i="21"/>
  <c r="H364" i="21"/>
  <c r="U368" i="20"/>
  <c r="E372" i="21"/>
  <c r="D372" i="21"/>
  <c r="C372" i="21"/>
  <c r="I372" i="21"/>
  <c r="F372" i="21"/>
  <c r="H372" i="21"/>
  <c r="G372" i="21"/>
  <c r="U376" i="20"/>
  <c r="E380" i="21"/>
  <c r="I380" i="21"/>
  <c r="H380" i="21"/>
  <c r="G380" i="21"/>
  <c r="D380" i="21"/>
  <c r="C380" i="21"/>
  <c r="F380" i="21"/>
  <c r="U384" i="20"/>
  <c r="E388" i="21"/>
  <c r="I388" i="21"/>
  <c r="H388" i="21"/>
  <c r="G388" i="21"/>
  <c r="F388" i="21"/>
  <c r="D388" i="21"/>
  <c r="C388" i="21"/>
  <c r="U392" i="20"/>
  <c r="E396" i="21"/>
  <c r="G396" i="21"/>
  <c r="F396" i="21"/>
  <c r="D396" i="21"/>
  <c r="C396" i="21"/>
  <c r="H396" i="21"/>
  <c r="I396" i="21"/>
  <c r="U400" i="20"/>
  <c r="E404" i="21"/>
  <c r="D404" i="21"/>
  <c r="C404" i="21"/>
  <c r="I404" i="21"/>
  <c r="G404" i="21"/>
  <c r="F404" i="21"/>
  <c r="H404" i="21"/>
  <c r="U408" i="20"/>
  <c r="E412" i="21"/>
  <c r="D412" i="21"/>
  <c r="G412" i="21"/>
  <c r="F412" i="21"/>
  <c r="C412" i="21"/>
  <c r="I412" i="21"/>
  <c r="H412" i="21"/>
  <c r="U416" i="20"/>
  <c r="E420" i="21"/>
  <c r="D420" i="21"/>
  <c r="I420" i="21"/>
  <c r="H420" i="21"/>
  <c r="F420" i="21"/>
  <c r="C420" i="21"/>
  <c r="G420" i="21"/>
  <c r="U424" i="20"/>
  <c r="G428" i="21"/>
  <c r="F428" i="21"/>
  <c r="E428" i="21"/>
  <c r="D428" i="21"/>
  <c r="I428" i="21"/>
  <c r="H428" i="21"/>
  <c r="C428" i="21"/>
  <c r="U432" i="20"/>
  <c r="G436" i="21"/>
  <c r="F436" i="21"/>
  <c r="E436" i="21"/>
  <c r="D436" i="21"/>
  <c r="I436" i="21"/>
  <c r="H436" i="21"/>
  <c r="C436" i="21"/>
  <c r="U440" i="20"/>
  <c r="C424" i="18"/>
  <c r="D425" i="18"/>
  <c r="E426" i="18"/>
  <c r="C432" i="18"/>
  <c r="D433" i="18"/>
  <c r="E434" i="18"/>
  <c r="C440" i="18"/>
  <c r="H14" i="26"/>
  <c r="G14" i="26"/>
  <c r="E14" i="26"/>
  <c r="D14" i="26"/>
  <c r="J14" i="26"/>
  <c r="I14" i="26"/>
  <c r="F14" i="26"/>
  <c r="C14" i="26"/>
  <c r="H22" i="26"/>
  <c r="G22" i="26"/>
  <c r="E22" i="26"/>
  <c r="D22" i="26"/>
  <c r="J22" i="26"/>
  <c r="I22" i="26"/>
  <c r="F22" i="26"/>
  <c r="C22" i="26"/>
  <c r="H30" i="26"/>
  <c r="G30" i="26"/>
  <c r="E30" i="26"/>
  <c r="D30" i="26"/>
  <c r="J30" i="26"/>
  <c r="I30" i="26"/>
  <c r="F30" i="26"/>
  <c r="C30" i="26"/>
  <c r="H38" i="26"/>
  <c r="G38" i="26"/>
  <c r="E38" i="26"/>
  <c r="D38" i="26"/>
  <c r="J38" i="26"/>
  <c r="I38" i="26"/>
  <c r="F38" i="26"/>
  <c r="C38" i="26"/>
  <c r="H46" i="26"/>
  <c r="G46" i="26"/>
  <c r="E46" i="26"/>
  <c r="D46" i="26"/>
  <c r="J46" i="26"/>
  <c r="I46" i="26"/>
  <c r="F46" i="26"/>
  <c r="C46" i="26"/>
  <c r="H54" i="26"/>
  <c r="G54" i="26"/>
  <c r="E54" i="26"/>
  <c r="D54" i="26"/>
  <c r="J54" i="26"/>
  <c r="I54" i="26"/>
  <c r="F54" i="26"/>
  <c r="C54" i="26"/>
  <c r="H62" i="26"/>
  <c r="G62" i="26"/>
  <c r="F62" i="26"/>
  <c r="E62" i="26"/>
  <c r="D62" i="26"/>
  <c r="J62" i="26"/>
  <c r="C62" i="26"/>
  <c r="I62" i="26"/>
  <c r="H70" i="26"/>
  <c r="G70" i="26"/>
  <c r="F70" i="26"/>
  <c r="E70" i="26"/>
  <c r="D70" i="26"/>
  <c r="J70" i="26"/>
  <c r="C70" i="26"/>
  <c r="I70" i="26"/>
  <c r="H78" i="26"/>
  <c r="G78" i="26"/>
  <c r="F78" i="26"/>
  <c r="E78" i="26"/>
  <c r="D78" i="26"/>
  <c r="J78" i="26"/>
  <c r="C78" i="26"/>
  <c r="I78" i="26"/>
  <c r="H86" i="26"/>
  <c r="G86" i="26"/>
  <c r="F86" i="26"/>
  <c r="E86" i="26"/>
  <c r="D86" i="26"/>
  <c r="J86" i="26"/>
  <c r="C86" i="26"/>
  <c r="I86" i="26"/>
  <c r="H94" i="26"/>
  <c r="G94" i="26"/>
  <c r="F94" i="26"/>
  <c r="E94" i="26"/>
  <c r="D94" i="26"/>
  <c r="J94" i="26"/>
  <c r="C94" i="26"/>
  <c r="I94" i="26"/>
  <c r="H102" i="26"/>
  <c r="G102" i="26"/>
  <c r="F102" i="26"/>
  <c r="E102" i="26"/>
  <c r="D102" i="26"/>
  <c r="J102" i="26"/>
  <c r="C102" i="26"/>
  <c r="I102" i="26"/>
  <c r="H110" i="26"/>
  <c r="G110" i="26"/>
  <c r="F110" i="26"/>
  <c r="E110" i="26"/>
  <c r="D110" i="26"/>
  <c r="J110" i="26"/>
  <c r="C110" i="26"/>
  <c r="I110" i="26"/>
  <c r="H118" i="26"/>
  <c r="G118" i="26"/>
  <c r="F118" i="26"/>
  <c r="E118" i="26"/>
  <c r="D118" i="26"/>
  <c r="J118" i="26"/>
  <c r="C118" i="26"/>
  <c r="I118" i="26"/>
  <c r="H126" i="26"/>
  <c r="G126" i="26"/>
  <c r="F126" i="26"/>
  <c r="E126" i="26"/>
  <c r="D126" i="26"/>
  <c r="J126" i="26"/>
  <c r="C126" i="26"/>
  <c r="I126" i="26"/>
  <c r="H134" i="26"/>
  <c r="G134" i="26"/>
  <c r="F134" i="26"/>
  <c r="E134" i="26"/>
  <c r="D134" i="26"/>
  <c r="J134" i="26"/>
  <c r="C134" i="26"/>
  <c r="I134" i="26"/>
  <c r="G142" i="26"/>
  <c r="H142" i="26"/>
  <c r="F142" i="26"/>
  <c r="E142" i="26"/>
  <c r="D142" i="26"/>
  <c r="C142" i="26"/>
  <c r="J142" i="26"/>
  <c r="I142" i="26"/>
  <c r="E150" i="26"/>
  <c r="J150" i="26"/>
  <c r="H150" i="26"/>
  <c r="I150" i="26"/>
  <c r="D150" i="26"/>
  <c r="C150" i="26"/>
  <c r="G150" i="26"/>
  <c r="F150" i="26"/>
  <c r="E158" i="26"/>
  <c r="C158" i="26"/>
  <c r="J158" i="26"/>
  <c r="H158" i="26"/>
  <c r="I158" i="26"/>
  <c r="G158" i="26"/>
  <c r="F158" i="26"/>
  <c r="D158" i="26"/>
  <c r="E166" i="26"/>
  <c r="C166" i="26"/>
  <c r="J166" i="26"/>
  <c r="H166" i="26"/>
  <c r="I166" i="26"/>
  <c r="G166" i="26"/>
  <c r="F166" i="26"/>
  <c r="D166" i="26"/>
  <c r="E174" i="26"/>
  <c r="C174" i="26"/>
  <c r="J174" i="26"/>
  <c r="H174" i="26"/>
  <c r="I174" i="26"/>
  <c r="G174" i="26"/>
  <c r="F174" i="26"/>
  <c r="D174" i="26"/>
  <c r="E182" i="26"/>
  <c r="C182" i="26"/>
  <c r="J182" i="26"/>
  <c r="H182" i="26"/>
  <c r="I182" i="26"/>
  <c r="G182" i="26"/>
  <c r="F182" i="26"/>
  <c r="D182" i="26"/>
  <c r="E190" i="26"/>
  <c r="C190" i="26"/>
  <c r="J190" i="26"/>
  <c r="H190" i="26"/>
  <c r="I190" i="26"/>
  <c r="G190" i="26"/>
  <c r="F190" i="26"/>
  <c r="D190" i="26"/>
  <c r="E198" i="26"/>
  <c r="C198" i="26"/>
  <c r="J198" i="26"/>
  <c r="H198" i="26"/>
  <c r="I198" i="26"/>
  <c r="G198" i="26"/>
  <c r="F198" i="26"/>
  <c r="D198" i="26"/>
  <c r="E206" i="26"/>
  <c r="C206" i="26"/>
  <c r="J206" i="26"/>
  <c r="H206" i="26"/>
  <c r="I206" i="26"/>
  <c r="G206" i="26"/>
  <c r="F206" i="26"/>
  <c r="D206" i="26"/>
  <c r="F214" i="26"/>
  <c r="E214" i="26"/>
  <c r="C214" i="26"/>
  <c r="J214" i="26"/>
  <c r="H214" i="26"/>
  <c r="I214" i="26"/>
  <c r="D214" i="26"/>
  <c r="G214" i="26"/>
  <c r="F222" i="26"/>
  <c r="E222" i="26"/>
  <c r="C222" i="26"/>
  <c r="J222" i="26"/>
  <c r="H222" i="26"/>
  <c r="I222" i="26"/>
  <c r="D222" i="26"/>
  <c r="G222" i="26"/>
  <c r="F230" i="26"/>
  <c r="E230" i="26"/>
  <c r="C230" i="26"/>
  <c r="J230" i="26"/>
  <c r="H230" i="26"/>
  <c r="I230" i="26"/>
  <c r="D230" i="26"/>
  <c r="G230" i="26"/>
  <c r="F238" i="26"/>
  <c r="E238" i="26"/>
  <c r="C238" i="26"/>
  <c r="J238" i="26"/>
  <c r="H238" i="26"/>
  <c r="I238" i="26"/>
  <c r="D238" i="26"/>
  <c r="G238" i="26"/>
  <c r="F246" i="26"/>
  <c r="E246" i="26"/>
  <c r="C246" i="26"/>
  <c r="J246" i="26"/>
  <c r="H246" i="26"/>
  <c r="I246" i="26"/>
  <c r="D246" i="26"/>
  <c r="G246" i="26"/>
  <c r="D254" i="26"/>
  <c r="C254" i="26"/>
  <c r="J254" i="26"/>
  <c r="I254" i="26"/>
  <c r="E254" i="26"/>
  <c r="G254" i="26"/>
  <c r="H254" i="26"/>
  <c r="F254" i="26"/>
  <c r="D262" i="26"/>
  <c r="C262" i="26"/>
  <c r="J262" i="26"/>
  <c r="I262" i="26"/>
  <c r="E262" i="26"/>
  <c r="G262" i="26"/>
  <c r="H262" i="26"/>
  <c r="F262" i="26"/>
  <c r="D270" i="26"/>
  <c r="C270" i="26"/>
  <c r="J270" i="26"/>
  <c r="I270" i="26"/>
  <c r="E270" i="26"/>
  <c r="G270" i="26"/>
  <c r="H270" i="26"/>
  <c r="F270" i="26"/>
  <c r="D278" i="26"/>
  <c r="C278" i="26"/>
  <c r="J278" i="26"/>
  <c r="I278" i="26"/>
  <c r="E278" i="26"/>
  <c r="G278" i="26"/>
  <c r="H278" i="26"/>
  <c r="F278" i="26"/>
  <c r="D286" i="26"/>
  <c r="C286" i="26"/>
  <c r="J286" i="26"/>
  <c r="I286" i="26"/>
  <c r="E286" i="26"/>
  <c r="G286" i="26"/>
  <c r="H286" i="26"/>
  <c r="F286" i="26"/>
  <c r="D294" i="26"/>
  <c r="C294" i="26"/>
  <c r="J294" i="26"/>
  <c r="I294" i="26"/>
  <c r="E294" i="26"/>
  <c r="G294" i="26"/>
  <c r="H294" i="26"/>
  <c r="F294" i="26"/>
  <c r="D302" i="26"/>
  <c r="C302" i="26"/>
  <c r="J302" i="26"/>
  <c r="I302" i="26"/>
  <c r="E302" i="26"/>
  <c r="G302" i="26"/>
  <c r="H302" i="26"/>
  <c r="F302" i="26"/>
  <c r="D310" i="26"/>
  <c r="C310" i="26"/>
  <c r="J310" i="26"/>
  <c r="I310" i="26"/>
  <c r="E310" i="26"/>
  <c r="G310" i="26"/>
  <c r="H310" i="26"/>
  <c r="F310" i="26"/>
  <c r="F318" i="26"/>
  <c r="D318" i="26"/>
  <c r="C318" i="26"/>
  <c r="J318" i="26"/>
  <c r="I318" i="26"/>
  <c r="H318" i="26"/>
  <c r="E318" i="26"/>
  <c r="G318" i="26"/>
  <c r="F326" i="26"/>
  <c r="D326" i="26"/>
  <c r="C326" i="26"/>
  <c r="J326" i="26"/>
  <c r="I326" i="26"/>
  <c r="H326" i="26"/>
  <c r="E326" i="26"/>
  <c r="G326" i="26"/>
  <c r="F334" i="26"/>
  <c r="D334" i="26"/>
  <c r="C334" i="26"/>
  <c r="J334" i="26"/>
  <c r="I334" i="26"/>
  <c r="H334" i="26"/>
  <c r="E334" i="26"/>
  <c r="G334" i="26"/>
  <c r="F342" i="26"/>
  <c r="D342" i="26"/>
  <c r="C342" i="26"/>
  <c r="J342" i="26"/>
  <c r="I342" i="26"/>
  <c r="H342" i="26"/>
  <c r="E342" i="26"/>
  <c r="G342" i="26"/>
  <c r="F350" i="26"/>
  <c r="D350" i="26"/>
  <c r="C350" i="26"/>
  <c r="J350" i="26"/>
  <c r="I350" i="26"/>
  <c r="H350" i="26"/>
  <c r="E350" i="26"/>
  <c r="G350" i="26"/>
  <c r="F358" i="26"/>
  <c r="D358" i="26"/>
  <c r="C358" i="26"/>
  <c r="J358" i="26"/>
  <c r="I358" i="26"/>
  <c r="H358" i="26"/>
  <c r="E358" i="26"/>
  <c r="G358" i="26"/>
  <c r="F366" i="26"/>
  <c r="D366" i="26"/>
  <c r="C366" i="26"/>
  <c r="J366" i="26"/>
  <c r="I366" i="26"/>
  <c r="H366" i="26"/>
  <c r="E366" i="26"/>
  <c r="G366" i="26"/>
  <c r="F374" i="26"/>
  <c r="D374" i="26"/>
  <c r="C374" i="26"/>
  <c r="J374" i="26"/>
  <c r="I374" i="26"/>
  <c r="H374" i="26"/>
  <c r="E374" i="26"/>
  <c r="G374" i="26"/>
  <c r="J382" i="26"/>
  <c r="I382" i="26"/>
  <c r="H382" i="26"/>
  <c r="G382" i="26"/>
  <c r="F382" i="26"/>
  <c r="D382" i="26"/>
  <c r="E382" i="26"/>
  <c r="C382" i="26"/>
  <c r="J390" i="26"/>
  <c r="I390" i="26"/>
  <c r="H390" i="26"/>
  <c r="G390" i="26"/>
  <c r="F390" i="26"/>
  <c r="D390" i="26"/>
  <c r="E390" i="26"/>
  <c r="C390" i="26"/>
  <c r="J398" i="26"/>
  <c r="I398" i="26"/>
  <c r="H398" i="26"/>
  <c r="G398" i="26"/>
  <c r="F398" i="26"/>
  <c r="D398" i="26"/>
  <c r="E398" i="26"/>
  <c r="C398" i="26"/>
  <c r="J406" i="26"/>
  <c r="I406" i="26"/>
  <c r="H406" i="26"/>
  <c r="G406" i="26"/>
  <c r="F406" i="26"/>
  <c r="D406" i="26"/>
  <c r="E406" i="26"/>
  <c r="C406" i="26"/>
  <c r="J414" i="26"/>
  <c r="I414" i="26"/>
  <c r="H414" i="26"/>
  <c r="G414" i="26"/>
  <c r="F414" i="26"/>
  <c r="D414" i="26"/>
  <c r="E414" i="26"/>
  <c r="C414" i="26"/>
  <c r="J422" i="26"/>
  <c r="I422" i="26"/>
  <c r="H422" i="26"/>
  <c r="G422" i="26"/>
  <c r="F422" i="26"/>
  <c r="D422" i="26"/>
  <c r="E422" i="26"/>
  <c r="C422" i="26"/>
  <c r="J430" i="26"/>
  <c r="I430" i="26"/>
  <c r="H430" i="26"/>
  <c r="G430" i="26"/>
  <c r="F430" i="26"/>
  <c r="D430" i="26"/>
  <c r="E430" i="26"/>
  <c r="C430" i="26"/>
  <c r="J438" i="26"/>
  <c r="I438" i="26"/>
  <c r="H438" i="26"/>
  <c r="G438" i="26"/>
  <c r="F438" i="26"/>
  <c r="D438" i="26"/>
  <c r="E438" i="26"/>
  <c r="C438" i="26"/>
  <c r="D11" i="21"/>
  <c r="E11" i="21"/>
  <c r="F11" i="21"/>
  <c r="G11" i="21"/>
  <c r="I11" i="21"/>
  <c r="H11" i="21"/>
  <c r="C11" i="21"/>
  <c r="U15" i="20"/>
  <c r="I19" i="21"/>
  <c r="H19" i="21"/>
  <c r="G19" i="21"/>
  <c r="F19" i="21"/>
  <c r="D19" i="21"/>
  <c r="E19" i="21"/>
  <c r="C19" i="21"/>
  <c r="I27" i="21"/>
  <c r="H27" i="21"/>
  <c r="G27" i="21"/>
  <c r="F27" i="21"/>
  <c r="D27" i="21"/>
  <c r="E27" i="21"/>
  <c r="C27" i="21"/>
  <c r="U31" i="20"/>
  <c r="I35" i="21"/>
  <c r="H35" i="21"/>
  <c r="G35" i="21"/>
  <c r="F35" i="21"/>
  <c r="D35" i="21"/>
  <c r="E35" i="21"/>
  <c r="C35" i="21"/>
  <c r="U39" i="20"/>
  <c r="G43" i="21"/>
  <c r="F43" i="21"/>
  <c r="E43" i="21"/>
  <c r="D43" i="21"/>
  <c r="I43" i="21"/>
  <c r="H43" i="21"/>
  <c r="C43" i="21"/>
  <c r="U47" i="20"/>
  <c r="G51" i="21"/>
  <c r="F51" i="21"/>
  <c r="E51" i="21"/>
  <c r="D51" i="21"/>
  <c r="I51" i="21"/>
  <c r="H51" i="21"/>
  <c r="C51" i="21"/>
  <c r="U55" i="20"/>
  <c r="G59" i="21"/>
  <c r="F59" i="21"/>
  <c r="E59" i="21"/>
  <c r="D59" i="21"/>
  <c r="I59" i="21"/>
  <c r="H59" i="21"/>
  <c r="C59" i="21"/>
  <c r="U63" i="20"/>
  <c r="G67" i="21"/>
  <c r="F67" i="21"/>
  <c r="E67" i="21"/>
  <c r="D67" i="21"/>
  <c r="I67" i="21"/>
  <c r="H67" i="21"/>
  <c r="C67" i="21"/>
  <c r="U71" i="20"/>
  <c r="G75" i="21"/>
  <c r="F75" i="21"/>
  <c r="E75" i="21"/>
  <c r="D75" i="21"/>
  <c r="C75" i="21"/>
  <c r="I75" i="21"/>
  <c r="H75" i="21"/>
  <c r="U79" i="20"/>
  <c r="G83" i="21"/>
  <c r="F83" i="21"/>
  <c r="E83" i="21"/>
  <c r="D83" i="21"/>
  <c r="C83" i="21"/>
  <c r="I83" i="21"/>
  <c r="H83" i="21"/>
  <c r="U87" i="20"/>
  <c r="G91" i="21"/>
  <c r="F91" i="21"/>
  <c r="E91" i="21"/>
  <c r="D91" i="21"/>
  <c r="C91" i="21"/>
  <c r="I91" i="21"/>
  <c r="H91" i="21"/>
  <c r="U95" i="20"/>
  <c r="G99" i="21"/>
  <c r="F99" i="21"/>
  <c r="E99" i="21"/>
  <c r="D99" i="21"/>
  <c r="C99" i="21"/>
  <c r="I99" i="21"/>
  <c r="H99" i="21"/>
  <c r="U103" i="20"/>
  <c r="G107" i="21"/>
  <c r="F107" i="21"/>
  <c r="E107" i="21"/>
  <c r="D107" i="21"/>
  <c r="C107" i="21"/>
  <c r="I107" i="21"/>
  <c r="H107" i="21"/>
  <c r="U111" i="20"/>
  <c r="G115" i="21"/>
  <c r="F115" i="21"/>
  <c r="E115" i="21"/>
  <c r="D115" i="21"/>
  <c r="C115" i="21"/>
  <c r="I115" i="21"/>
  <c r="H115" i="21"/>
  <c r="U119" i="20"/>
  <c r="G123" i="21"/>
  <c r="F123" i="21"/>
  <c r="E123" i="21"/>
  <c r="D123" i="21"/>
  <c r="C123" i="21"/>
  <c r="I123" i="21"/>
  <c r="H123" i="21"/>
  <c r="U127" i="20"/>
  <c r="G131" i="21"/>
  <c r="F131" i="21"/>
  <c r="E131" i="21"/>
  <c r="D131" i="21"/>
  <c r="C131" i="21"/>
  <c r="I131" i="21"/>
  <c r="H131" i="21"/>
  <c r="U135" i="20"/>
  <c r="G139" i="21"/>
  <c r="F139" i="21"/>
  <c r="E139" i="21"/>
  <c r="D139" i="21"/>
  <c r="C139" i="21"/>
  <c r="I139" i="21"/>
  <c r="H139" i="21"/>
  <c r="U143" i="20"/>
  <c r="G147" i="21"/>
  <c r="F147" i="21"/>
  <c r="E147" i="21"/>
  <c r="D147" i="21"/>
  <c r="C147" i="21"/>
  <c r="I147" i="21"/>
  <c r="H147" i="21"/>
  <c r="U151" i="20"/>
  <c r="D155" i="21"/>
  <c r="C155" i="21"/>
  <c r="I155" i="21"/>
  <c r="F155" i="21"/>
  <c r="H155" i="21"/>
  <c r="G155" i="21"/>
  <c r="E155" i="21"/>
  <c r="U159" i="20"/>
  <c r="D163" i="21"/>
  <c r="C163" i="21"/>
  <c r="I163" i="21"/>
  <c r="F163" i="21"/>
  <c r="H163" i="21"/>
  <c r="G163" i="21"/>
  <c r="E163" i="21"/>
  <c r="U167" i="20"/>
  <c r="D171" i="21"/>
  <c r="C171" i="21"/>
  <c r="I171" i="21"/>
  <c r="F171" i="21"/>
  <c r="G171" i="21"/>
  <c r="E171" i="21"/>
  <c r="H171" i="21"/>
  <c r="D179" i="21"/>
  <c r="C179" i="21"/>
  <c r="I179" i="21"/>
  <c r="F179" i="21"/>
  <c r="H179" i="21"/>
  <c r="G179" i="21"/>
  <c r="E179" i="21"/>
  <c r="U183" i="20"/>
  <c r="D187" i="21"/>
  <c r="C187" i="21"/>
  <c r="I187" i="21"/>
  <c r="F187" i="21"/>
  <c r="H187" i="21"/>
  <c r="G187" i="21"/>
  <c r="E187" i="21"/>
  <c r="U191" i="20"/>
  <c r="D195" i="21"/>
  <c r="C195" i="21"/>
  <c r="I195" i="21"/>
  <c r="F195" i="21"/>
  <c r="H195" i="21"/>
  <c r="G195" i="21"/>
  <c r="E195" i="21"/>
  <c r="U199" i="20"/>
  <c r="G203" i="21"/>
  <c r="F203" i="21"/>
  <c r="E203" i="21"/>
  <c r="D203" i="21"/>
  <c r="H203" i="21"/>
  <c r="C203" i="21"/>
  <c r="I203" i="21"/>
  <c r="G211" i="21"/>
  <c r="F211" i="21"/>
  <c r="E211" i="21"/>
  <c r="D211" i="21"/>
  <c r="I211" i="21"/>
  <c r="H211" i="21"/>
  <c r="C211" i="21"/>
  <c r="U215" i="20"/>
  <c r="G219" i="21"/>
  <c r="F219" i="21"/>
  <c r="E219" i="21"/>
  <c r="D219" i="21"/>
  <c r="H219" i="21"/>
  <c r="C219" i="21"/>
  <c r="I219" i="21"/>
  <c r="U223" i="20"/>
  <c r="G227" i="21"/>
  <c r="F227" i="21"/>
  <c r="E227" i="21"/>
  <c r="D227" i="21"/>
  <c r="I227" i="21"/>
  <c r="H227" i="21"/>
  <c r="C227" i="21"/>
  <c r="U231" i="20"/>
  <c r="G235" i="21"/>
  <c r="F235" i="21"/>
  <c r="E235" i="21"/>
  <c r="D235" i="21"/>
  <c r="H235" i="21"/>
  <c r="C235" i="21"/>
  <c r="I235" i="21"/>
  <c r="U239" i="20"/>
  <c r="G243" i="21"/>
  <c r="F243" i="21"/>
  <c r="E243" i="21"/>
  <c r="D243" i="21"/>
  <c r="I243" i="21"/>
  <c r="H243" i="21"/>
  <c r="C243" i="21"/>
  <c r="U247" i="20"/>
  <c r="I251" i="21"/>
  <c r="G251" i="21"/>
  <c r="F251" i="21"/>
  <c r="E251" i="21"/>
  <c r="D251" i="21"/>
  <c r="H251" i="21"/>
  <c r="C251" i="21"/>
  <c r="U255" i="20"/>
  <c r="D259" i="21"/>
  <c r="C259" i="21"/>
  <c r="I259" i="21"/>
  <c r="H259" i="21"/>
  <c r="G259" i="21"/>
  <c r="F259" i="21"/>
  <c r="E259" i="21"/>
  <c r="U263" i="20"/>
  <c r="D267" i="21"/>
  <c r="C267" i="21"/>
  <c r="I267" i="21"/>
  <c r="G267" i="21"/>
  <c r="F267" i="21"/>
  <c r="E267" i="21"/>
  <c r="H267" i="21"/>
  <c r="U271" i="20"/>
  <c r="D275" i="21"/>
  <c r="C275" i="21"/>
  <c r="I275" i="21"/>
  <c r="H275" i="21"/>
  <c r="F275" i="21"/>
  <c r="G275" i="21"/>
  <c r="E275" i="21"/>
  <c r="U279" i="20"/>
  <c r="D283" i="21"/>
  <c r="C283" i="21"/>
  <c r="I283" i="21"/>
  <c r="G283" i="21"/>
  <c r="F283" i="21"/>
  <c r="E283" i="21"/>
  <c r="H283" i="21"/>
  <c r="U287" i="20"/>
  <c r="D291" i="21"/>
  <c r="C291" i="21"/>
  <c r="I291" i="21"/>
  <c r="H291" i="21"/>
  <c r="G291" i="21"/>
  <c r="F291" i="21"/>
  <c r="E291" i="21"/>
  <c r="U295" i="20"/>
  <c r="D299" i="21"/>
  <c r="C299" i="21"/>
  <c r="I299" i="21"/>
  <c r="G299" i="21"/>
  <c r="F299" i="21"/>
  <c r="E299" i="21"/>
  <c r="H299" i="21"/>
  <c r="U303" i="20"/>
  <c r="D307" i="21"/>
  <c r="C307" i="21"/>
  <c r="I307" i="21"/>
  <c r="H307" i="21"/>
  <c r="F307" i="21"/>
  <c r="G307" i="21"/>
  <c r="E307" i="21"/>
  <c r="U311" i="20"/>
  <c r="F315" i="21"/>
  <c r="E315" i="21"/>
  <c r="D315" i="21"/>
  <c r="C315" i="21"/>
  <c r="I315" i="21"/>
  <c r="H315" i="21"/>
  <c r="G315" i="21"/>
  <c r="U319" i="20"/>
  <c r="F323" i="21"/>
  <c r="E323" i="21"/>
  <c r="D323" i="21"/>
  <c r="C323" i="21"/>
  <c r="H323" i="21"/>
  <c r="I323" i="21"/>
  <c r="G323" i="21"/>
  <c r="U327" i="20"/>
  <c r="F331" i="21"/>
  <c r="E331" i="21"/>
  <c r="D331" i="21"/>
  <c r="C331" i="21"/>
  <c r="I331" i="21"/>
  <c r="H331" i="21"/>
  <c r="G331" i="21"/>
  <c r="U335" i="20"/>
  <c r="F339" i="21"/>
  <c r="E339" i="21"/>
  <c r="D339" i="21"/>
  <c r="C339" i="21"/>
  <c r="I339" i="21"/>
  <c r="G339" i="21"/>
  <c r="H339" i="21"/>
  <c r="U343" i="20"/>
  <c r="I347" i="21"/>
  <c r="D347" i="21"/>
  <c r="H347" i="21"/>
  <c r="G347" i="21"/>
  <c r="F347" i="21"/>
  <c r="E347" i="21"/>
  <c r="C347" i="21"/>
  <c r="U351" i="20"/>
  <c r="I355" i="21"/>
  <c r="D355" i="21"/>
  <c r="F355" i="21"/>
  <c r="E355" i="21"/>
  <c r="C355" i="21"/>
  <c r="H355" i="21"/>
  <c r="G355" i="21"/>
  <c r="U359" i="20"/>
  <c r="I363" i="21"/>
  <c r="D363" i="21"/>
  <c r="C363" i="21"/>
  <c r="H363" i="21"/>
  <c r="G363" i="21"/>
  <c r="F363" i="21"/>
  <c r="E363" i="21"/>
  <c r="U367" i="20"/>
  <c r="I371" i="21"/>
  <c r="D371" i="21"/>
  <c r="H371" i="21"/>
  <c r="G371" i="21"/>
  <c r="F371" i="21"/>
  <c r="E371" i="21"/>
  <c r="C371" i="21"/>
  <c r="U375" i="20"/>
  <c r="I379" i="21"/>
  <c r="D379" i="21"/>
  <c r="H379" i="21"/>
  <c r="G379" i="21"/>
  <c r="F379" i="21"/>
  <c r="E379" i="21"/>
  <c r="C379" i="21"/>
  <c r="U383" i="20"/>
  <c r="I387" i="21"/>
  <c r="D387" i="21"/>
  <c r="F387" i="21"/>
  <c r="E387" i="21"/>
  <c r="C387" i="21"/>
  <c r="H387" i="21"/>
  <c r="G387" i="21"/>
  <c r="U391" i="20"/>
  <c r="I395" i="21"/>
  <c r="D395" i="21"/>
  <c r="C395" i="21"/>
  <c r="H395" i="21"/>
  <c r="G395" i="21"/>
  <c r="F395" i="21"/>
  <c r="E395" i="21"/>
  <c r="U399" i="20"/>
  <c r="I403" i="21"/>
  <c r="D403" i="21"/>
  <c r="H403" i="21"/>
  <c r="G403" i="21"/>
  <c r="F403" i="21"/>
  <c r="E403" i="21"/>
  <c r="C403" i="21"/>
  <c r="U407" i="20"/>
  <c r="I411" i="21"/>
  <c r="D411" i="21"/>
  <c r="C411" i="21"/>
  <c r="H411" i="21"/>
  <c r="G411" i="21"/>
  <c r="F411" i="21"/>
  <c r="E411" i="21"/>
  <c r="U415" i="20"/>
  <c r="I419" i="21"/>
  <c r="D419" i="21"/>
  <c r="C419" i="21"/>
  <c r="H419" i="21"/>
  <c r="G419" i="21"/>
  <c r="F419" i="21"/>
  <c r="E419" i="21"/>
  <c r="U423" i="20"/>
  <c r="I427" i="21"/>
  <c r="F427" i="21"/>
  <c r="E427" i="21"/>
  <c r="D427" i="21"/>
  <c r="C427" i="21"/>
  <c r="H427" i="21"/>
  <c r="G427" i="21"/>
  <c r="U431" i="20"/>
  <c r="I435" i="21"/>
  <c r="F435" i="21"/>
  <c r="E435" i="21"/>
  <c r="D435" i="21"/>
  <c r="C435" i="21"/>
  <c r="H435" i="21"/>
  <c r="G435" i="21"/>
  <c r="U439" i="20"/>
  <c r="E425" i="18"/>
  <c r="C431" i="18"/>
  <c r="D432" i="18"/>
  <c r="E433" i="18"/>
  <c r="C439" i="18"/>
  <c r="D440" i="18"/>
  <c r="H15" i="26"/>
  <c r="G15" i="26"/>
  <c r="E15" i="26"/>
  <c r="D15" i="26"/>
  <c r="J15" i="26"/>
  <c r="F15" i="26"/>
  <c r="C15" i="26"/>
  <c r="I15" i="26"/>
  <c r="H23" i="26"/>
  <c r="G23" i="26"/>
  <c r="E23" i="26"/>
  <c r="D23" i="26"/>
  <c r="J23" i="26"/>
  <c r="F23" i="26"/>
  <c r="C23" i="26"/>
  <c r="I23" i="26"/>
  <c r="H31" i="26"/>
  <c r="G31" i="26"/>
  <c r="E31" i="26"/>
  <c r="D31" i="26"/>
  <c r="J31" i="26"/>
  <c r="F31" i="26"/>
  <c r="C31" i="26"/>
  <c r="I31" i="26"/>
  <c r="H39" i="26"/>
  <c r="G39" i="26"/>
  <c r="E39" i="26"/>
  <c r="D39" i="26"/>
  <c r="J39" i="26"/>
  <c r="F39" i="26"/>
  <c r="C39" i="26"/>
  <c r="I39" i="26"/>
  <c r="H47" i="26"/>
  <c r="G47" i="26"/>
  <c r="E47" i="26"/>
  <c r="D47" i="26"/>
  <c r="J47" i="26"/>
  <c r="F47" i="26"/>
  <c r="C47" i="26"/>
  <c r="I47" i="26"/>
  <c r="H55" i="26"/>
  <c r="G55" i="26"/>
  <c r="E55" i="26"/>
  <c r="D55" i="26"/>
  <c r="J55" i="26"/>
  <c r="F55" i="26"/>
  <c r="C55" i="26"/>
  <c r="I55" i="26"/>
  <c r="H63" i="26"/>
  <c r="G63" i="26"/>
  <c r="F63" i="26"/>
  <c r="E63" i="26"/>
  <c r="D63" i="26"/>
  <c r="J63" i="26"/>
  <c r="I63" i="26"/>
  <c r="C63" i="26"/>
  <c r="H71" i="26"/>
  <c r="G71" i="26"/>
  <c r="F71" i="26"/>
  <c r="E71" i="26"/>
  <c r="D71" i="26"/>
  <c r="J71" i="26"/>
  <c r="I71" i="26"/>
  <c r="C71" i="26"/>
  <c r="H79" i="26"/>
  <c r="G79" i="26"/>
  <c r="F79" i="26"/>
  <c r="E79" i="26"/>
  <c r="D79" i="26"/>
  <c r="J79" i="26"/>
  <c r="I79" i="26"/>
  <c r="C79" i="26"/>
  <c r="H87" i="26"/>
  <c r="G87" i="26"/>
  <c r="F87" i="26"/>
  <c r="E87" i="26"/>
  <c r="D87" i="26"/>
  <c r="J87" i="26"/>
  <c r="I87" i="26"/>
  <c r="C87" i="26"/>
  <c r="H95" i="26"/>
  <c r="G95" i="26"/>
  <c r="F95" i="26"/>
  <c r="E95" i="26"/>
  <c r="D95" i="26"/>
  <c r="J95" i="26"/>
  <c r="I95" i="26"/>
  <c r="C95" i="26"/>
  <c r="H103" i="26"/>
  <c r="G103" i="26"/>
  <c r="F103" i="26"/>
  <c r="E103" i="26"/>
  <c r="D103" i="26"/>
  <c r="J103" i="26"/>
  <c r="I103" i="26"/>
  <c r="C103" i="26"/>
  <c r="H111" i="26"/>
  <c r="G111" i="26"/>
  <c r="F111" i="26"/>
  <c r="E111" i="26"/>
  <c r="D111" i="26"/>
  <c r="J111" i="26"/>
  <c r="I111" i="26"/>
  <c r="C111" i="26"/>
  <c r="H119" i="26"/>
  <c r="G119" i="26"/>
  <c r="F119" i="26"/>
  <c r="E119" i="26"/>
  <c r="D119" i="26"/>
  <c r="J119" i="26"/>
  <c r="I119" i="26"/>
  <c r="C119" i="26"/>
  <c r="H127" i="26"/>
  <c r="G127" i="26"/>
  <c r="F127" i="26"/>
  <c r="E127" i="26"/>
  <c r="D127" i="26"/>
  <c r="J127" i="26"/>
  <c r="I127" i="26"/>
  <c r="C127" i="26"/>
  <c r="G135" i="26"/>
  <c r="I135" i="26"/>
  <c r="H135" i="26"/>
  <c r="F135" i="26"/>
  <c r="E135" i="26"/>
  <c r="D135" i="26"/>
  <c r="J135" i="26"/>
  <c r="C135" i="26"/>
  <c r="F143" i="26"/>
  <c r="G143" i="26"/>
  <c r="J143" i="26"/>
  <c r="I143" i="26"/>
  <c r="H143" i="26"/>
  <c r="E143" i="26"/>
  <c r="D143" i="26"/>
  <c r="C143" i="26"/>
  <c r="E151" i="26"/>
  <c r="J151" i="26"/>
  <c r="H151" i="26"/>
  <c r="F151" i="26"/>
  <c r="C151" i="26"/>
  <c r="I151" i="26"/>
  <c r="G151" i="26"/>
  <c r="D151" i="26"/>
  <c r="E159" i="26"/>
  <c r="C159" i="26"/>
  <c r="J159" i="26"/>
  <c r="H159" i="26"/>
  <c r="F159" i="26"/>
  <c r="I159" i="26"/>
  <c r="G159" i="26"/>
  <c r="D159" i="26"/>
  <c r="E167" i="26"/>
  <c r="C167" i="26"/>
  <c r="J167" i="26"/>
  <c r="H167" i="26"/>
  <c r="F167" i="26"/>
  <c r="I167" i="26"/>
  <c r="G167" i="26"/>
  <c r="D167" i="26"/>
  <c r="E175" i="26"/>
  <c r="C175" i="26"/>
  <c r="J175" i="26"/>
  <c r="H175" i="26"/>
  <c r="F175" i="26"/>
  <c r="I175" i="26"/>
  <c r="G175" i="26"/>
  <c r="D175" i="26"/>
  <c r="E183" i="26"/>
  <c r="C183" i="26"/>
  <c r="J183" i="26"/>
  <c r="H183" i="26"/>
  <c r="F183" i="26"/>
  <c r="I183" i="26"/>
  <c r="G183" i="26"/>
  <c r="D183" i="26"/>
  <c r="E191" i="26"/>
  <c r="C191" i="26"/>
  <c r="J191" i="26"/>
  <c r="H191" i="26"/>
  <c r="F191" i="26"/>
  <c r="I191" i="26"/>
  <c r="G191" i="26"/>
  <c r="D191" i="26"/>
  <c r="E199" i="26"/>
  <c r="C199" i="26"/>
  <c r="J199" i="26"/>
  <c r="H199" i="26"/>
  <c r="F199" i="26"/>
  <c r="I199" i="26"/>
  <c r="G199" i="26"/>
  <c r="D199" i="26"/>
  <c r="E207" i="26"/>
  <c r="C207" i="26"/>
  <c r="J207" i="26"/>
  <c r="H207" i="26"/>
  <c r="F207" i="26"/>
  <c r="I207" i="26"/>
  <c r="G207" i="26"/>
  <c r="D207" i="26"/>
  <c r="F215" i="26"/>
  <c r="E215" i="26"/>
  <c r="C215" i="26"/>
  <c r="J215" i="26"/>
  <c r="H215" i="26"/>
  <c r="G215" i="26"/>
  <c r="D215" i="26"/>
  <c r="I215" i="26"/>
  <c r="F223" i="26"/>
  <c r="E223" i="26"/>
  <c r="C223" i="26"/>
  <c r="J223" i="26"/>
  <c r="H223" i="26"/>
  <c r="G223" i="26"/>
  <c r="D223" i="26"/>
  <c r="I223" i="26"/>
  <c r="F231" i="26"/>
  <c r="E231" i="26"/>
  <c r="C231" i="26"/>
  <c r="J231" i="26"/>
  <c r="H231" i="26"/>
  <c r="G231" i="26"/>
  <c r="D231" i="26"/>
  <c r="I231" i="26"/>
  <c r="F239" i="26"/>
  <c r="E239" i="26"/>
  <c r="C239" i="26"/>
  <c r="J239" i="26"/>
  <c r="H239" i="26"/>
  <c r="G239" i="26"/>
  <c r="D239" i="26"/>
  <c r="I239" i="26"/>
  <c r="F247" i="26"/>
  <c r="E247" i="26"/>
  <c r="C247" i="26"/>
  <c r="J247" i="26"/>
  <c r="H247" i="26"/>
  <c r="G247" i="26"/>
  <c r="D247" i="26"/>
  <c r="I247" i="26"/>
  <c r="D255" i="26"/>
  <c r="C255" i="26"/>
  <c r="J255" i="26"/>
  <c r="I255" i="26"/>
  <c r="H255" i="26"/>
  <c r="F255" i="26"/>
  <c r="E255" i="26"/>
  <c r="G255" i="26"/>
  <c r="D263" i="26"/>
  <c r="C263" i="26"/>
  <c r="J263" i="26"/>
  <c r="I263" i="26"/>
  <c r="H263" i="26"/>
  <c r="F263" i="26"/>
  <c r="E263" i="26"/>
  <c r="G263" i="26"/>
  <c r="D271" i="26"/>
  <c r="C271" i="26"/>
  <c r="J271" i="26"/>
  <c r="I271" i="26"/>
  <c r="H271" i="26"/>
  <c r="F271" i="26"/>
  <c r="E271" i="26"/>
  <c r="G271" i="26"/>
  <c r="D279" i="26"/>
  <c r="C279" i="26"/>
  <c r="J279" i="26"/>
  <c r="I279" i="26"/>
  <c r="H279" i="26"/>
  <c r="F279" i="26"/>
  <c r="E279" i="26"/>
  <c r="G279" i="26"/>
  <c r="D287" i="26"/>
  <c r="C287" i="26"/>
  <c r="J287" i="26"/>
  <c r="I287" i="26"/>
  <c r="H287" i="26"/>
  <c r="F287" i="26"/>
  <c r="E287" i="26"/>
  <c r="G287" i="26"/>
  <c r="D295" i="26"/>
  <c r="C295" i="26"/>
  <c r="J295" i="26"/>
  <c r="I295" i="26"/>
  <c r="H295" i="26"/>
  <c r="F295" i="26"/>
  <c r="E295" i="26"/>
  <c r="G295" i="26"/>
  <c r="D303" i="26"/>
  <c r="C303" i="26"/>
  <c r="J303" i="26"/>
  <c r="I303" i="26"/>
  <c r="H303" i="26"/>
  <c r="F303" i="26"/>
  <c r="E303" i="26"/>
  <c r="G303" i="26"/>
  <c r="D311" i="26"/>
  <c r="C311" i="26"/>
  <c r="J311" i="26"/>
  <c r="I311" i="26"/>
  <c r="H311" i="26"/>
  <c r="F311" i="26"/>
  <c r="E311" i="26"/>
  <c r="G311" i="26"/>
  <c r="F319" i="26"/>
  <c r="D319" i="26"/>
  <c r="C319" i="26"/>
  <c r="J319" i="26"/>
  <c r="I319" i="26"/>
  <c r="E319" i="26"/>
  <c r="H319" i="26"/>
  <c r="G319" i="26"/>
  <c r="F327" i="26"/>
  <c r="D327" i="26"/>
  <c r="C327" i="26"/>
  <c r="J327" i="26"/>
  <c r="I327" i="26"/>
  <c r="E327" i="26"/>
  <c r="H327" i="26"/>
  <c r="G327" i="26"/>
  <c r="F335" i="26"/>
  <c r="D335" i="26"/>
  <c r="C335" i="26"/>
  <c r="J335" i="26"/>
  <c r="I335" i="26"/>
  <c r="E335" i="26"/>
  <c r="H335" i="26"/>
  <c r="G335" i="26"/>
  <c r="F343" i="26"/>
  <c r="D343" i="26"/>
  <c r="C343" i="26"/>
  <c r="J343" i="26"/>
  <c r="I343" i="26"/>
  <c r="E343" i="26"/>
  <c r="H343" i="26"/>
  <c r="G343" i="26"/>
  <c r="F351" i="26"/>
  <c r="D351" i="26"/>
  <c r="C351" i="26"/>
  <c r="J351" i="26"/>
  <c r="I351" i="26"/>
  <c r="E351" i="26"/>
  <c r="H351" i="26"/>
  <c r="G351" i="26"/>
  <c r="F359" i="26"/>
  <c r="D359" i="26"/>
  <c r="C359" i="26"/>
  <c r="J359" i="26"/>
  <c r="I359" i="26"/>
  <c r="E359" i="26"/>
  <c r="H359" i="26"/>
  <c r="G359" i="26"/>
  <c r="F367" i="26"/>
  <c r="D367" i="26"/>
  <c r="C367" i="26"/>
  <c r="J367" i="26"/>
  <c r="I367" i="26"/>
  <c r="E367" i="26"/>
  <c r="H367" i="26"/>
  <c r="G367" i="26"/>
  <c r="F375" i="26"/>
  <c r="D375" i="26"/>
  <c r="C375" i="26"/>
  <c r="J375" i="26"/>
  <c r="I375" i="26"/>
  <c r="E375" i="26"/>
  <c r="H375" i="26"/>
  <c r="G375" i="26"/>
  <c r="J383" i="26"/>
  <c r="I383" i="26"/>
  <c r="H383" i="26"/>
  <c r="G383" i="26"/>
  <c r="F383" i="26"/>
  <c r="D383" i="26"/>
  <c r="E383" i="26"/>
  <c r="C383" i="26"/>
  <c r="J391" i="26"/>
  <c r="I391" i="26"/>
  <c r="H391" i="26"/>
  <c r="G391" i="26"/>
  <c r="F391" i="26"/>
  <c r="D391" i="26"/>
  <c r="E391" i="26"/>
  <c r="C391" i="26"/>
  <c r="J399" i="26"/>
  <c r="I399" i="26"/>
  <c r="H399" i="26"/>
  <c r="G399" i="26"/>
  <c r="F399" i="26"/>
  <c r="D399" i="26"/>
  <c r="E399" i="26"/>
  <c r="C399" i="26"/>
  <c r="J407" i="26"/>
  <c r="I407" i="26"/>
  <c r="H407" i="26"/>
  <c r="G407" i="26"/>
  <c r="F407" i="26"/>
  <c r="D407" i="26"/>
  <c r="E407" i="26"/>
  <c r="C407" i="26"/>
  <c r="J415" i="26"/>
  <c r="I415" i="26"/>
  <c r="H415" i="26"/>
  <c r="G415" i="26"/>
  <c r="F415" i="26"/>
  <c r="D415" i="26"/>
  <c r="E415" i="26"/>
  <c r="C415" i="26"/>
  <c r="J423" i="26"/>
  <c r="I423" i="26"/>
  <c r="H423" i="26"/>
  <c r="G423" i="26"/>
  <c r="F423" i="26"/>
  <c r="D423" i="26"/>
  <c r="E423" i="26"/>
  <c r="C423" i="26"/>
  <c r="J431" i="26"/>
  <c r="I431" i="26"/>
  <c r="H431" i="26"/>
  <c r="G431" i="26"/>
  <c r="F431" i="26"/>
  <c r="D431" i="26"/>
  <c r="E431" i="26"/>
  <c r="C431" i="26"/>
  <c r="J439" i="26"/>
  <c r="I439" i="26"/>
  <c r="H439" i="26"/>
  <c r="G439" i="26"/>
  <c r="F439" i="26"/>
  <c r="D439" i="26"/>
  <c r="E439" i="26"/>
  <c r="C439" i="26"/>
  <c r="U14" i="20"/>
  <c r="I18" i="21"/>
  <c r="H18" i="21"/>
  <c r="G18" i="21"/>
  <c r="F18" i="21"/>
  <c r="E18" i="21"/>
  <c r="C18" i="21"/>
  <c r="D18" i="21"/>
  <c r="U22" i="20"/>
  <c r="I26" i="21"/>
  <c r="H26" i="21"/>
  <c r="G26" i="21"/>
  <c r="F26" i="21"/>
  <c r="E26" i="21"/>
  <c r="C26" i="21"/>
  <c r="D26" i="21"/>
  <c r="U30" i="20"/>
  <c r="I34" i="21"/>
  <c r="H34" i="21"/>
  <c r="G34" i="21"/>
  <c r="F34" i="21"/>
  <c r="E34" i="21"/>
  <c r="C34" i="21"/>
  <c r="D34" i="21"/>
  <c r="U38" i="20"/>
  <c r="F42" i="21"/>
  <c r="E42" i="21"/>
  <c r="D42" i="21"/>
  <c r="C42" i="21"/>
  <c r="H42" i="21"/>
  <c r="I42" i="21"/>
  <c r="G42" i="21"/>
  <c r="U46" i="20"/>
  <c r="F50" i="21"/>
  <c r="E50" i="21"/>
  <c r="D50" i="21"/>
  <c r="C50" i="21"/>
  <c r="H50" i="21"/>
  <c r="G50" i="21"/>
  <c r="I50" i="21"/>
  <c r="U54" i="20"/>
  <c r="F58" i="21"/>
  <c r="E58" i="21"/>
  <c r="D58" i="21"/>
  <c r="C58" i="21"/>
  <c r="H58" i="21"/>
  <c r="I58" i="21"/>
  <c r="G58" i="21"/>
  <c r="U62" i="20"/>
  <c r="F66" i="21"/>
  <c r="E66" i="21"/>
  <c r="D66" i="21"/>
  <c r="C66" i="21"/>
  <c r="H66" i="21"/>
  <c r="I66" i="21"/>
  <c r="G66" i="21"/>
  <c r="U70" i="20"/>
  <c r="F74" i="21"/>
  <c r="E74" i="21"/>
  <c r="D74" i="21"/>
  <c r="C74" i="21"/>
  <c r="H74" i="21"/>
  <c r="I74" i="21"/>
  <c r="G74" i="21"/>
  <c r="U78" i="20"/>
  <c r="F82" i="21"/>
  <c r="E82" i="21"/>
  <c r="D82" i="21"/>
  <c r="C82" i="21"/>
  <c r="H82" i="21"/>
  <c r="G82" i="21"/>
  <c r="I82" i="21"/>
  <c r="U86" i="20"/>
  <c r="F90" i="21"/>
  <c r="E90" i="21"/>
  <c r="D90" i="21"/>
  <c r="C90" i="21"/>
  <c r="H90" i="21"/>
  <c r="G90" i="21"/>
  <c r="I90" i="21"/>
  <c r="U94" i="20"/>
  <c r="F98" i="21"/>
  <c r="E98" i="21"/>
  <c r="D98" i="21"/>
  <c r="C98" i="21"/>
  <c r="I98" i="21"/>
  <c r="H98" i="21"/>
  <c r="G98" i="21"/>
  <c r="U102" i="20"/>
  <c r="F106" i="21"/>
  <c r="E106" i="21"/>
  <c r="D106" i="21"/>
  <c r="C106" i="21"/>
  <c r="I106" i="21"/>
  <c r="H106" i="21"/>
  <c r="G106" i="21"/>
  <c r="U110" i="20"/>
  <c r="F114" i="21"/>
  <c r="E114" i="21"/>
  <c r="D114" i="21"/>
  <c r="C114" i="21"/>
  <c r="I114" i="21"/>
  <c r="H114" i="21"/>
  <c r="G114" i="21"/>
  <c r="U118" i="20"/>
  <c r="F122" i="21"/>
  <c r="E122" i="21"/>
  <c r="D122" i="21"/>
  <c r="C122" i="21"/>
  <c r="I122" i="21"/>
  <c r="H122" i="21"/>
  <c r="G122" i="21"/>
  <c r="U126" i="20"/>
  <c r="F130" i="21"/>
  <c r="E130" i="21"/>
  <c r="D130" i="21"/>
  <c r="C130" i="21"/>
  <c r="I130" i="21"/>
  <c r="H130" i="21"/>
  <c r="G130" i="21"/>
  <c r="U134" i="20"/>
  <c r="F138" i="21"/>
  <c r="E138" i="21"/>
  <c r="D138" i="21"/>
  <c r="C138" i="21"/>
  <c r="I138" i="21"/>
  <c r="H138" i="21"/>
  <c r="G138" i="21"/>
  <c r="U142" i="20"/>
  <c r="F146" i="21"/>
  <c r="E146" i="21"/>
  <c r="D146" i="21"/>
  <c r="C146" i="21"/>
  <c r="I146" i="21"/>
  <c r="H146" i="21"/>
  <c r="G146" i="21"/>
  <c r="U150" i="20"/>
  <c r="C154" i="21"/>
  <c r="I154" i="21"/>
  <c r="H154" i="21"/>
  <c r="E154" i="21"/>
  <c r="G154" i="21"/>
  <c r="F154" i="21"/>
  <c r="D154" i="21"/>
  <c r="U158" i="20"/>
  <c r="C162" i="21"/>
  <c r="I162" i="21"/>
  <c r="H162" i="21"/>
  <c r="E162" i="21"/>
  <c r="F162" i="21"/>
  <c r="D162" i="21"/>
  <c r="G162" i="21"/>
  <c r="U166" i="20"/>
  <c r="C170" i="21"/>
  <c r="I170" i="21"/>
  <c r="H170" i="21"/>
  <c r="E170" i="21"/>
  <c r="G170" i="21"/>
  <c r="F170" i="21"/>
  <c r="D170" i="21"/>
  <c r="U174" i="20"/>
  <c r="C178" i="21"/>
  <c r="I178" i="21"/>
  <c r="H178" i="21"/>
  <c r="E178" i="21"/>
  <c r="G178" i="21"/>
  <c r="F178" i="21"/>
  <c r="D178" i="21"/>
  <c r="U182" i="20"/>
  <c r="C186" i="21"/>
  <c r="I186" i="21"/>
  <c r="H186" i="21"/>
  <c r="E186" i="21"/>
  <c r="G186" i="21"/>
  <c r="F186" i="21"/>
  <c r="D186" i="21"/>
  <c r="U190" i="20"/>
  <c r="C194" i="21"/>
  <c r="I194" i="21"/>
  <c r="H194" i="21"/>
  <c r="E194" i="21"/>
  <c r="G194" i="21"/>
  <c r="F194" i="21"/>
  <c r="D194" i="21"/>
  <c r="U198" i="20"/>
  <c r="C202" i="21"/>
  <c r="I202" i="21"/>
  <c r="H202" i="21"/>
  <c r="E202" i="21"/>
  <c r="D202" i="21"/>
  <c r="G202" i="21"/>
  <c r="F202" i="21"/>
  <c r="U206" i="20"/>
  <c r="F210" i="21"/>
  <c r="E210" i="21"/>
  <c r="D210" i="21"/>
  <c r="C210" i="21"/>
  <c r="G210" i="21"/>
  <c r="I210" i="21"/>
  <c r="H210" i="21"/>
  <c r="U214" i="20"/>
  <c r="F218" i="21"/>
  <c r="E218" i="21"/>
  <c r="D218" i="21"/>
  <c r="C218" i="21"/>
  <c r="I218" i="21"/>
  <c r="H218" i="21"/>
  <c r="G218" i="21"/>
  <c r="U222" i="20"/>
  <c r="F226" i="21"/>
  <c r="E226" i="21"/>
  <c r="D226" i="21"/>
  <c r="C226" i="21"/>
  <c r="G226" i="21"/>
  <c r="I226" i="21"/>
  <c r="H226" i="21"/>
  <c r="U230" i="20"/>
  <c r="F234" i="21"/>
  <c r="E234" i="21"/>
  <c r="D234" i="21"/>
  <c r="C234" i="21"/>
  <c r="I234" i="21"/>
  <c r="H234" i="21"/>
  <c r="G234" i="21"/>
  <c r="U238" i="20"/>
  <c r="F242" i="21"/>
  <c r="E242" i="21"/>
  <c r="D242" i="21"/>
  <c r="C242" i="21"/>
  <c r="G242" i="21"/>
  <c r="I242" i="21"/>
  <c r="H242" i="21"/>
  <c r="U246" i="20"/>
  <c r="F250" i="21"/>
  <c r="E250" i="21"/>
  <c r="D250" i="21"/>
  <c r="C250" i="21"/>
  <c r="I250" i="21"/>
  <c r="H250" i="21"/>
  <c r="G250" i="21"/>
  <c r="U254" i="20"/>
  <c r="C258" i="21"/>
  <c r="I258" i="21"/>
  <c r="H258" i="21"/>
  <c r="F258" i="21"/>
  <c r="E258" i="21"/>
  <c r="D258" i="21"/>
  <c r="G258" i="21"/>
  <c r="U262" i="20"/>
  <c r="C266" i="21"/>
  <c r="I266" i="21"/>
  <c r="H266" i="21"/>
  <c r="G266" i="21"/>
  <c r="E266" i="21"/>
  <c r="F266" i="21"/>
  <c r="D266" i="21"/>
  <c r="U270" i="20"/>
  <c r="C274" i="21"/>
  <c r="I274" i="21"/>
  <c r="H274" i="21"/>
  <c r="F274" i="21"/>
  <c r="E274" i="21"/>
  <c r="D274" i="21"/>
  <c r="G274" i="21"/>
  <c r="U278" i="20"/>
  <c r="C282" i="21"/>
  <c r="I282" i="21"/>
  <c r="H282" i="21"/>
  <c r="G282" i="21"/>
  <c r="F282" i="21"/>
  <c r="E282" i="21"/>
  <c r="D282" i="21"/>
  <c r="U286" i="20"/>
  <c r="C290" i="21"/>
  <c r="I290" i="21"/>
  <c r="H290" i="21"/>
  <c r="F290" i="21"/>
  <c r="E290" i="21"/>
  <c r="D290" i="21"/>
  <c r="G290" i="21"/>
  <c r="U294" i="20"/>
  <c r="C298" i="21"/>
  <c r="I298" i="21"/>
  <c r="H298" i="21"/>
  <c r="G298" i="21"/>
  <c r="E298" i="21"/>
  <c r="D298" i="21"/>
  <c r="F298" i="21"/>
  <c r="C306" i="21"/>
  <c r="I306" i="21"/>
  <c r="H306" i="21"/>
  <c r="F306" i="21"/>
  <c r="E306" i="21"/>
  <c r="D306" i="21"/>
  <c r="G306" i="21"/>
  <c r="U310" i="20"/>
  <c r="E314" i="21"/>
  <c r="D314" i="21"/>
  <c r="C314" i="21"/>
  <c r="I314" i="21"/>
  <c r="H314" i="21"/>
  <c r="G314" i="21"/>
  <c r="F314" i="21"/>
  <c r="U318" i="20"/>
  <c r="E322" i="21"/>
  <c r="D322" i="21"/>
  <c r="C322" i="21"/>
  <c r="I322" i="21"/>
  <c r="H322" i="21"/>
  <c r="G322" i="21"/>
  <c r="F322" i="21"/>
  <c r="U326" i="20"/>
  <c r="E330" i="21"/>
  <c r="D330" i="21"/>
  <c r="C330" i="21"/>
  <c r="I330" i="21"/>
  <c r="H330" i="21"/>
  <c r="G330" i="21"/>
  <c r="F330" i="21"/>
  <c r="U334" i="20"/>
  <c r="E338" i="21"/>
  <c r="D338" i="21"/>
  <c r="C338" i="21"/>
  <c r="I338" i="21"/>
  <c r="F338" i="21"/>
  <c r="H338" i="21"/>
  <c r="G338" i="21"/>
  <c r="U342" i="20"/>
  <c r="C346" i="21"/>
  <c r="F346" i="21"/>
  <c r="E346" i="21"/>
  <c r="D346" i="21"/>
  <c r="I346" i="21"/>
  <c r="H346" i="21"/>
  <c r="G346" i="21"/>
  <c r="U350" i="20"/>
  <c r="H354" i="21"/>
  <c r="C354" i="21"/>
  <c r="I354" i="21"/>
  <c r="G354" i="21"/>
  <c r="F354" i="21"/>
  <c r="E354" i="21"/>
  <c r="D354" i="21"/>
  <c r="U358" i="20"/>
  <c r="H362" i="21"/>
  <c r="C362" i="21"/>
  <c r="I362" i="21"/>
  <c r="G362" i="21"/>
  <c r="F362" i="21"/>
  <c r="E362" i="21"/>
  <c r="D362" i="21"/>
  <c r="U366" i="20"/>
  <c r="H370" i="21"/>
  <c r="C370" i="21"/>
  <c r="G370" i="21"/>
  <c r="F370" i="21"/>
  <c r="E370" i="21"/>
  <c r="D370" i="21"/>
  <c r="I370" i="21"/>
  <c r="U374" i="20"/>
  <c r="H378" i="21"/>
  <c r="C378" i="21"/>
  <c r="E378" i="21"/>
  <c r="D378" i="21"/>
  <c r="I378" i="21"/>
  <c r="G378" i="21"/>
  <c r="F378" i="21"/>
  <c r="U382" i="20"/>
  <c r="H386" i="21"/>
  <c r="C386" i="21"/>
  <c r="I386" i="21"/>
  <c r="G386" i="21"/>
  <c r="F386" i="21"/>
  <c r="D386" i="21"/>
  <c r="E386" i="21"/>
  <c r="U390" i="20"/>
  <c r="H394" i="21"/>
  <c r="C394" i="21"/>
  <c r="I394" i="21"/>
  <c r="G394" i="21"/>
  <c r="F394" i="21"/>
  <c r="E394" i="21"/>
  <c r="D394" i="21"/>
  <c r="U398" i="20"/>
  <c r="H402" i="21"/>
  <c r="C402" i="21"/>
  <c r="G402" i="21"/>
  <c r="F402" i="21"/>
  <c r="E402" i="21"/>
  <c r="D402" i="21"/>
  <c r="I402" i="21"/>
  <c r="U406" i="20"/>
  <c r="H410" i="21"/>
  <c r="C410" i="21"/>
  <c r="G410" i="21"/>
  <c r="F410" i="21"/>
  <c r="E410" i="21"/>
  <c r="D410" i="21"/>
  <c r="I410" i="21"/>
  <c r="U414" i="20"/>
  <c r="H418" i="21"/>
  <c r="C418" i="21"/>
  <c r="D418" i="21"/>
  <c r="I418" i="21"/>
  <c r="F418" i="21"/>
  <c r="E418" i="21"/>
  <c r="G418" i="21"/>
  <c r="U422" i="20"/>
  <c r="H426" i="21"/>
  <c r="E426" i="21"/>
  <c r="D426" i="21"/>
  <c r="C426" i="21"/>
  <c r="I426" i="21"/>
  <c r="G426" i="21"/>
  <c r="F426" i="21"/>
  <c r="U430" i="20"/>
  <c r="H434" i="21"/>
  <c r="E434" i="21"/>
  <c r="D434" i="21"/>
  <c r="C434" i="21"/>
  <c r="I434" i="21"/>
  <c r="G434" i="21"/>
  <c r="F434" i="21"/>
  <c r="U438" i="20"/>
  <c r="G445" i="15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BE442" i="5"/>
  <c r="BF442" i="5"/>
  <c r="BM442" i="5"/>
  <c r="BN442" i="5"/>
  <c r="BU442" i="5"/>
  <c r="BV442" i="5"/>
  <c r="CC442" i="5"/>
  <c r="CD442" i="5"/>
  <c r="CK442" i="5"/>
  <c r="CL442" i="5"/>
  <c r="CA442" i="5" l="1"/>
  <c r="BK442" i="5"/>
  <c r="BW442" i="5"/>
  <c r="BG442" i="5"/>
  <c r="CI442" i="5"/>
  <c r="BS442" i="5"/>
  <c r="BC442" i="5"/>
  <c r="CE442" i="5"/>
  <c r="BO442" i="5"/>
  <c r="AY442" i="5"/>
  <c r="CB442" i="5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J442" i="19"/>
  <c r="L442" i="19"/>
  <c r="I442" i="19"/>
  <c r="AE443" i="2"/>
  <c r="AM443" i="2"/>
  <c r="AU443" i="2"/>
  <c r="J442" i="26" l="1"/>
  <c r="I442" i="26"/>
  <c r="H442" i="26"/>
  <c r="G442" i="26"/>
  <c r="AQ443" i="2"/>
  <c r="K443" i="2"/>
  <c r="AI443" i="2"/>
  <c r="S443" i="2"/>
  <c r="AA443" i="2"/>
  <c r="O443" i="2"/>
  <c r="W443" i="2"/>
  <c r="G443" i="2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G440" i="19" l="1"/>
  <c r="G438" i="19"/>
  <c r="G436" i="19"/>
  <c r="G434" i="19"/>
  <c r="G432" i="19"/>
  <c r="G430" i="19"/>
  <c r="G428" i="19"/>
  <c r="G426" i="19"/>
  <c r="G424" i="19"/>
  <c r="G422" i="19"/>
  <c r="G420" i="19"/>
  <c r="G418" i="19"/>
  <c r="G416" i="19"/>
  <c r="G414" i="19"/>
  <c r="G412" i="19"/>
  <c r="G410" i="19"/>
  <c r="G408" i="19"/>
  <c r="G406" i="19"/>
  <c r="G404" i="19"/>
  <c r="G402" i="19"/>
  <c r="G400" i="19"/>
  <c r="G398" i="19"/>
  <c r="G396" i="19"/>
  <c r="G394" i="19"/>
  <c r="G392" i="19"/>
  <c r="G390" i="19"/>
  <c r="G388" i="19"/>
  <c r="G386" i="19"/>
  <c r="G384" i="19"/>
  <c r="G382" i="19"/>
  <c r="G380" i="19"/>
  <c r="G378" i="19"/>
  <c r="G376" i="19"/>
  <c r="G374" i="19"/>
  <c r="G372" i="19"/>
  <c r="G370" i="19"/>
  <c r="G368" i="19"/>
  <c r="G366" i="19"/>
  <c r="G364" i="19"/>
  <c r="G362" i="19"/>
  <c r="G360" i="19"/>
  <c r="G358" i="19"/>
  <c r="G356" i="19"/>
  <c r="G354" i="19"/>
  <c r="G352" i="19"/>
  <c r="G350" i="19"/>
  <c r="G348" i="19"/>
  <c r="G346" i="19"/>
  <c r="G344" i="19"/>
  <c r="G342" i="19"/>
  <c r="G340" i="19"/>
  <c r="G338" i="19"/>
  <c r="G336" i="19"/>
  <c r="G334" i="19"/>
  <c r="G332" i="19"/>
  <c r="G330" i="19"/>
  <c r="G328" i="19"/>
  <c r="G326" i="19"/>
  <c r="G324" i="19"/>
  <c r="G322" i="19"/>
  <c r="G320" i="19"/>
  <c r="G318" i="19"/>
  <c r="G316" i="19"/>
  <c r="G314" i="19"/>
  <c r="G312" i="19"/>
  <c r="G310" i="19"/>
  <c r="G308" i="19"/>
  <c r="G306" i="19"/>
  <c r="G304" i="19"/>
  <c r="G302" i="19"/>
  <c r="G300" i="19"/>
  <c r="G298" i="19"/>
  <c r="G296" i="19"/>
  <c r="G294" i="19"/>
  <c r="G292" i="19"/>
  <c r="G290" i="19"/>
  <c r="G288" i="19"/>
  <c r="G286" i="19"/>
  <c r="G284" i="19"/>
  <c r="G282" i="19"/>
  <c r="G280" i="19"/>
  <c r="G278" i="19"/>
  <c r="G276" i="19"/>
  <c r="G274" i="19"/>
  <c r="G272" i="19"/>
  <c r="G270" i="19"/>
  <c r="G268" i="19"/>
  <c r="G266" i="19"/>
  <c r="G264" i="19"/>
  <c r="G262" i="19"/>
  <c r="G260" i="19"/>
  <c r="G258" i="19"/>
  <c r="G256" i="19"/>
  <c r="G254" i="19"/>
  <c r="G252" i="19"/>
  <c r="G250" i="19"/>
  <c r="G248" i="19"/>
  <c r="G246" i="19"/>
  <c r="G244" i="19"/>
  <c r="G242" i="19"/>
  <c r="G240" i="19"/>
  <c r="G238" i="19"/>
  <c r="G236" i="19"/>
  <c r="G234" i="19"/>
  <c r="G232" i="19"/>
  <c r="G230" i="19"/>
  <c r="G228" i="19"/>
  <c r="G226" i="19"/>
  <c r="G224" i="19"/>
  <c r="G222" i="19"/>
  <c r="G220" i="19"/>
  <c r="G218" i="19"/>
  <c r="G216" i="19"/>
  <c r="G214" i="19"/>
  <c r="G212" i="19"/>
  <c r="G210" i="19"/>
  <c r="G208" i="19"/>
  <c r="G206" i="19"/>
  <c r="G204" i="19"/>
  <c r="G202" i="19"/>
  <c r="G200" i="19"/>
  <c r="G198" i="19"/>
  <c r="G196" i="19"/>
  <c r="G194" i="19"/>
  <c r="G192" i="19"/>
  <c r="G190" i="19"/>
  <c r="G188" i="19"/>
  <c r="G186" i="19"/>
  <c r="G184" i="19"/>
  <c r="G182" i="19"/>
  <c r="G180" i="19"/>
  <c r="G178" i="19"/>
  <c r="G176" i="19"/>
  <c r="G174" i="19"/>
  <c r="G172" i="19"/>
  <c r="G170" i="19"/>
  <c r="G168" i="19"/>
  <c r="G166" i="19"/>
  <c r="G164" i="19"/>
  <c r="G162" i="19"/>
  <c r="G160" i="19"/>
  <c r="G158" i="19"/>
  <c r="G156" i="19"/>
  <c r="G154" i="19"/>
  <c r="G152" i="19"/>
  <c r="G150" i="19"/>
  <c r="G148" i="19"/>
  <c r="G146" i="19"/>
  <c r="G144" i="19"/>
  <c r="G142" i="19"/>
  <c r="G140" i="19"/>
  <c r="G138" i="19"/>
  <c r="G136" i="19"/>
  <c r="G134" i="19"/>
  <c r="G132" i="19"/>
  <c r="G130" i="19"/>
  <c r="G128" i="19"/>
  <c r="G126" i="19"/>
  <c r="G124" i="19"/>
  <c r="G122" i="19"/>
  <c r="G120" i="19"/>
  <c r="G118" i="19"/>
  <c r="G116" i="19"/>
  <c r="G114" i="19"/>
  <c r="G112" i="19"/>
  <c r="G110" i="19"/>
  <c r="G108" i="19"/>
  <c r="G106" i="19"/>
  <c r="G104" i="19"/>
  <c r="G102" i="19"/>
  <c r="G100" i="19"/>
  <c r="G98" i="19"/>
  <c r="G96" i="19"/>
  <c r="G94" i="19"/>
  <c r="G92" i="19"/>
  <c r="G90" i="19"/>
  <c r="G88" i="19"/>
  <c r="G86" i="19"/>
  <c r="G84" i="19"/>
  <c r="G82" i="19"/>
  <c r="G80" i="19"/>
  <c r="G78" i="19"/>
  <c r="G76" i="19"/>
  <c r="G74" i="19"/>
  <c r="G72" i="19"/>
  <c r="G70" i="19"/>
  <c r="G68" i="19"/>
  <c r="G66" i="19"/>
  <c r="G64" i="19"/>
  <c r="G62" i="19"/>
  <c r="G60" i="19"/>
  <c r="G58" i="19"/>
  <c r="G56" i="19"/>
  <c r="G54" i="19"/>
  <c r="G52" i="19"/>
  <c r="G50" i="19"/>
  <c r="G48" i="19"/>
  <c r="G46" i="19"/>
  <c r="G44" i="19"/>
  <c r="G42" i="19"/>
  <c r="G40" i="19"/>
  <c r="G38" i="19"/>
  <c r="G36" i="19"/>
  <c r="G34" i="19"/>
  <c r="G32" i="19"/>
  <c r="G30" i="19"/>
  <c r="G28" i="19"/>
  <c r="G26" i="19"/>
  <c r="G24" i="19"/>
  <c r="G22" i="19"/>
  <c r="G20" i="19"/>
  <c r="G18" i="19"/>
  <c r="G16" i="19"/>
  <c r="G14" i="19"/>
  <c r="G12" i="19"/>
  <c r="G11" i="19"/>
  <c r="G441" i="19"/>
  <c r="G439" i="19"/>
  <c r="G437" i="19"/>
  <c r="G435" i="19"/>
  <c r="G433" i="19"/>
  <c r="G431" i="19"/>
  <c r="G429" i="19"/>
  <c r="G427" i="19"/>
  <c r="G425" i="19"/>
  <c r="G423" i="19"/>
  <c r="G421" i="19"/>
  <c r="G419" i="19"/>
  <c r="G417" i="19"/>
  <c r="G415" i="19"/>
  <c r="G413" i="19"/>
  <c r="G411" i="19"/>
  <c r="G409" i="19"/>
  <c r="G407" i="19"/>
  <c r="G405" i="19"/>
  <c r="G403" i="19"/>
  <c r="G401" i="19"/>
  <c r="G399" i="19"/>
  <c r="G397" i="19"/>
  <c r="G395" i="19"/>
  <c r="G393" i="19"/>
  <c r="G391" i="19"/>
  <c r="G389" i="19"/>
  <c r="G387" i="19"/>
  <c r="G385" i="19"/>
  <c r="G383" i="19"/>
  <c r="G381" i="19"/>
  <c r="G379" i="19"/>
  <c r="G377" i="19"/>
  <c r="G375" i="19"/>
  <c r="G373" i="19"/>
  <c r="G371" i="19"/>
  <c r="G369" i="19"/>
  <c r="G367" i="19"/>
  <c r="G365" i="19"/>
  <c r="G363" i="19"/>
  <c r="G361" i="19"/>
  <c r="G359" i="19"/>
  <c r="G357" i="19"/>
  <c r="G355" i="19"/>
  <c r="G353" i="19"/>
  <c r="G351" i="19"/>
  <c r="G349" i="19"/>
  <c r="G347" i="19"/>
  <c r="G345" i="19"/>
  <c r="G343" i="19"/>
  <c r="G341" i="19"/>
  <c r="G339" i="19"/>
  <c r="G337" i="19"/>
  <c r="G335" i="19"/>
  <c r="G333" i="19"/>
  <c r="G331" i="19"/>
  <c r="G329" i="19"/>
  <c r="G327" i="19"/>
  <c r="G325" i="19"/>
  <c r="G323" i="19"/>
  <c r="G321" i="19"/>
  <c r="G319" i="19"/>
  <c r="G317" i="19"/>
  <c r="G315" i="19"/>
  <c r="G313" i="19"/>
  <c r="G311" i="19"/>
  <c r="G309" i="19"/>
  <c r="G307" i="19"/>
  <c r="G305" i="19"/>
  <c r="G303" i="19"/>
  <c r="G301" i="19"/>
  <c r="G299" i="19"/>
  <c r="G297" i="19"/>
  <c r="G295" i="19"/>
  <c r="G293" i="19"/>
  <c r="G291" i="19"/>
  <c r="G289" i="19"/>
  <c r="G287" i="19"/>
  <c r="G285" i="19"/>
  <c r="G283" i="19"/>
  <c r="G281" i="19"/>
  <c r="G279" i="19"/>
  <c r="G277" i="19"/>
  <c r="G275" i="19"/>
  <c r="G273" i="19"/>
  <c r="G271" i="19"/>
  <c r="G269" i="19"/>
  <c r="G267" i="19"/>
  <c r="G265" i="19"/>
  <c r="G263" i="19"/>
  <c r="G261" i="19"/>
  <c r="G259" i="19"/>
  <c r="G257" i="19"/>
  <c r="G255" i="19"/>
  <c r="G253" i="19"/>
  <c r="G251" i="19"/>
  <c r="G249" i="19"/>
  <c r="G247" i="19"/>
  <c r="G245" i="19"/>
  <c r="G243" i="19"/>
  <c r="G241" i="19"/>
  <c r="G239" i="19"/>
  <c r="G237" i="19"/>
  <c r="G235" i="19"/>
  <c r="G233" i="19"/>
  <c r="G231" i="19"/>
  <c r="G229" i="19"/>
  <c r="G227" i="19"/>
  <c r="G225" i="19"/>
  <c r="G223" i="19"/>
  <c r="G221" i="19"/>
  <c r="G219" i="19"/>
  <c r="G217" i="19"/>
  <c r="G215" i="19"/>
  <c r="G213" i="19"/>
  <c r="G211" i="19"/>
  <c r="G209" i="19"/>
  <c r="G207" i="19"/>
  <c r="G205" i="19"/>
  <c r="G203" i="19"/>
  <c r="G201" i="19"/>
  <c r="G199" i="19"/>
  <c r="G197" i="19"/>
  <c r="G195" i="19"/>
  <c r="G193" i="19"/>
  <c r="G191" i="19"/>
  <c r="G189" i="19"/>
  <c r="G187" i="19"/>
  <c r="G185" i="19"/>
  <c r="G183" i="19"/>
  <c r="G181" i="19"/>
  <c r="G179" i="19"/>
  <c r="G177" i="19"/>
  <c r="G175" i="19"/>
  <c r="G173" i="19"/>
  <c r="G171" i="19"/>
  <c r="G169" i="19"/>
  <c r="G167" i="19"/>
  <c r="G165" i="19"/>
  <c r="G163" i="19"/>
  <c r="G161" i="19"/>
  <c r="G159" i="19"/>
  <c r="G157" i="19"/>
  <c r="G155" i="19"/>
  <c r="G153" i="19"/>
  <c r="G151" i="19"/>
  <c r="G149" i="19"/>
  <c r="G147" i="19"/>
  <c r="G145" i="19"/>
  <c r="G143" i="19"/>
  <c r="G141" i="19"/>
  <c r="G139" i="19"/>
  <c r="G137" i="19"/>
  <c r="G135" i="19"/>
  <c r="G133" i="19"/>
  <c r="G131" i="19"/>
  <c r="G129" i="19"/>
  <c r="G127" i="19"/>
  <c r="G125" i="19"/>
  <c r="G123" i="19"/>
  <c r="G121" i="19"/>
  <c r="G119" i="19"/>
  <c r="G117" i="19"/>
  <c r="G115" i="19"/>
  <c r="G113" i="19"/>
  <c r="G111" i="19"/>
  <c r="G109" i="19"/>
  <c r="G107" i="19"/>
  <c r="G105" i="19"/>
  <c r="G103" i="19"/>
  <c r="G101" i="19"/>
  <c r="G99" i="19"/>
  <c r="G97" i="19"/>
  <c r="G95" i="19"/>
  <c r="G93" i="19"/>
  <c r="G91" i="19"/>
  <c r="G89" i="19"/>
  <c r="G87" i="19"/>
  <c r="G85" i="19"/>
  <c r="G83" i="19"/>
  <c r="G81" i="19"/>
  <c r="G79" i="19"/>
  <c r="G77" i="19"/>
  <c r="G75" i="19"/>
  <c r="G73" i="19"/>
  <c r="G71" i="19"/>
  <c r="G69" i="19"/>
  <c r="G67" i="19"/>
  <c r="G65" i="19"/>
  <c r="G63" i="19"/>
  <c r="G61" i="19"/>
  <c r="G59" i="19"/>
  <c r="G57" i="19"/>
  <c r="G55" i="19"/>
  <c r="G53" i="19"/>
  <c r="G51" i="19"/>
  <c r="G49" i="19"/>
  <c r="G47" i="19"/>
  <c r="G45" i="19"/>
  <c r="G43" i="19"/>
  <c r="G41" i="19"/>
  <c r="G39" i="19"/>
  <c r="G37" i="19"/>
  <c r="G35" i="19"/>
  <c r="G33" i="19"/>
  <c r="G31" i="19"/>
  <c r="G29" i="19"/>
  <c r="G27" i="19"/>
  <c r="G25" i="19"/>
  <c r="G23" i="19"/>
  <c r="G21" i="19"/>
  <c r="G19" i="19"/>
  <c r="G17" i="19"/>
  <c r="G15" i="19"/>
  <c r="G13" i="19"/>
  <c r="C441" i="16"/>
  <c r="D442" i="22" l="1"/>
  <c r="E442" i="22"/>
  <c r="F442" i="22"/>
  <c r="G442" i="22"/>
  <c r="H442" i="22"/>
  <c r="I442" i="22"/>
  <c r="C442" i="22"/>
  <c r="D442" i="20" l="1"/>
  <c r="I442" i="20"/>
  <c r="D442" i="21" s="1"/>
  <c r="K442" i="20"/>
  <c r="F442" i="21" s="1"/>
  <c r="M442" i="20"/>
  <c r="H442" i="21" s="1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E441" i="18" l="1"/>
  <c r="D441" i="18"/>
  <c r="C441" i="18"/>
  <c r="P442" i="20"/>
  <c r="H442" i="20"/>
  <c r="C442" i="21" s="1"/>
  <c r="R11" i="20"/>
  <c r="N442" i="20"/>
  <c r="I442" i="21" s="1"/>
  <c r="E442" i="20"/>
  <c r="C442" i="19"/>
  <c r="C442" i="26" s="1"/>
  <c r="L442" i="20"/>
  <c r="G442" i="21" s="1"/>
  <c r="E442" i="19"/>
  <c r="E442" i="26" s="1"/>
  <c r="C442" i="20"/>
  <c r="J442" i="20"/>
  <c r="E442" i="21" s="1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U442" i="20" l="1"/>
  <c r="F446" i="13"/>
  <c r="G442" i="19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C446" i="13" s="1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D446" i="13" s="1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G446" i="13" s="1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3" s="1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H446" i="13" l="1"/>
  <c r="I446" i="13"/>
  <c r="J446" i="13"/>
  <c r="K446" i="13"/>
  <c r="L446" i="13"/>
  <c r="M446" i="13"/>
  <c r="O446" i="13"/>
  <c r="P446" i="13"/>
  <c r="Q446" i="13"/>
  <c r="N446" i="13"/>
  <c r="U446" i="13"/>
  <c r="V446" i="13"/>
  <c r="R446" i="13"/>
  <c r="S446" i="13"/>
  <c r="T446" i="13"/>
  <c r="AG442" i="5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<sst xmlns="http://schemas.openxmlformats.org/spreadsheetml/2006/main" count="10514" uniqueCount="672">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</sst>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4º Trimestre de 2023</a:t>
          </a: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60" t="s">
        <v>0</v>
      </c>
      <c r="C18" s="60"/>
      <c r="D18" s="2"/>
      <c r="E18" s="2"/>
      <c r="F18" s="2"/>
      <c r="G18" s="2"/>
      <c r="H18" s="2"/>
      <c r="I18" s="2"/>
      <c r="J18" s="2"/>
    </row>
    <row r="19" spans="2:10" ht="14.25" x14ac:dyDescent="0.2">
      <c r="B19" s="60" t="s">
        <v>1</v>
      </c>
      <c r="C19" s="6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 xr:uid="{00000000-0004-0000-0000-000000000000}"/>
    <hyperlink ref="B19" location="Delitos!A1" display="Delitos" xr:uid="{00000000-0004-0000-0000-000001000000}"/>
    <hyperlink ref="B20" location="'AP por tipo de Delitos Leves'!Títulos_a_imprimir" display="Juicios de Faltas/Delitos Leves" xr:uid="{00000000-0004-0000-0000-000002000000}"/>
    <hyperlink ref="B21" location="'Asuntos civiles'!A1" display="Asuntos Civiles" xr:uid="{00000000-0004-0000-0000-000003000000}"/>
    <hyperlink ref="B24" location="Señalamientos!A1" display="Señalamientos" xr:uid="{00000000-0004-0000-0000-000004000000}"/>
    <hyperlink ref="B23" location="'Auxilio Judicial'!A1" display="Auxilio Judicial" xr:uid="{00000000-0004-0000-0000-000005000000}"/>
    <hyperlink ref="B25" location="'Procedimientos elevados'!A1" display="Procedimientos Elevados" xr:uid="{00000000-0004-0000-0000-000006000000}"/>
    <hyperlink ref="B26" location="'Sumarios elevados '!A1" display="Sumarios Elevados" xr:uid="{00000000-0004-0000-0000-000007000000}"/>
    <hyperlink ref="B27" location="'Proc Jurado elevados  '!A1" display="Proc.Jurado Elevados" xr:uid="{00000000-0004-0000-0000-000008000000}"/>
    <hyperlink ref="B28" location="OrdenesSegunInstancia!A1" display="Órdenes de Protección,(Art.544-Ter), según Instancia" xr:uid="{00000000-0004-0000-0000-000009000000}"/>
    <hyperlink ref="B29" location="'OrdenesSegunInstancia %'!A1" display="Órdenes de Protección,(Art.544-Ter), según Instancia(porcentajes)" xr:uid="{00000000-0004-0000-0000-00000A000000}"/>
    <hyperlink ref="B31" location="'Ordenes y Medidas'!A1" display="Órdenes y Medidas, (art.544-Ter y 544-bis) por Sexo y Nacionalidad" xr:uid="{00000000-0004-0000-0000-00000B000000}"/>
    <hyperlink ref="B32" location="'Procesos por Delito'!A1" display="Procesos por delito" xr:uid="{00000000-0004-0000-0000-00000C000000}"/>
    <hyperlink ref="B33" location="PersonasEnjuiciadas!A1" display="Personas enjuiciadas" xr:uid="{00000000-0004-0000-0000-00000D000000}"/>
    <hyperlink ref="B34" location="'% condenados'!A1" display="Porcentaje de Condenados" xr:uid="{00000000-0004-0000-0000-00000E000000}"/>
    <hyperlink ref="B35" location="Relacion!A1" display="Relaciaón de Víctimas y Denunciados" xr:uid="{00000000-0004-0000-0000-00000F000000}"/>
    <hyperlink ref="B37" location="'Denuncias-Renuncias'!A1" display="Denuncias-Renuncias" xr:uid="{00000000-0004-0000-0000-000010000000}"/>
    <hyperlink ref="B38" location="'Distribucion % denuncias'!A1" display="Distribución porcentual de las Denuncias" xr:uid="{00000000-0004-0000-0000-000011000000}"/>
    <hyperlink ref="B39" location="Sobreseimientos!A1" display="Sobreseimientos" xr:uid="{00000000-0004-0000-0000-000012000000}"/>
    <hyperlink ref="B40" location="Terminación!A1" display="Formas de Terminación" xr:uid="{00000000-0004-0000-0000-000013000000}"/>
    <hyperlink ref="B30" location="'Medidas de Protección'!A1" display="Medidas judiciales de protección" xr:uid="{00000000-0004-0000-0000-000014000000}"/>
    <hyperlink ref="B22" location="'Medidas  LEC'!A1" display="Medidas LEC" xr:uid="{00000000-0004-0000-0000-000015000000}"/>
    <hyperlink ref="B20:D20" location="'AP por tipo de Delitos Leves'!A1" display="Juicios de Faltas/Delitos Leves" xr:uid="{00000000-0004-0000-0000-000016000000}"/>
    <hyperlink ref="B21:C21" location="'Asuntos Civiles'!A1" display="Asuntos Civiles" xr:uid="{00000000-0004-0000-0000-000017000000}"/>
    <hyperlink ref="B22:C22" location="'Medidas LEC'!A1" display="Medidas LEC" xr:uid="{00000000-0004-0000-0000-000018000000}"/>
    <hyperlink ref="B23:C23" location="'Auxilio Judicial'!A1" display="Auxilio Judicial" xr:uid="{00000000-0004-0000-0000-000019000000}"/>
    <hyperlink ref="B24:C24" location="Señalamientos!A1" display="Señalamientos" xr:uid="{00000000-0004-0000-0000-00001A000000}"/>
    <hyperlink ref="B25:D25" location="'Procedimientos Elevados'!A1" display="Procedimientos Elevados" xr:uid="{00000000-0004-0000-0000-00001B000000}"/>
    <hyperlink ref="B26:D26" location="'Sumarios Elevados'!A1" display="Sumarios Elevados" xr:uid="{00000000-0004-0000-0000-00001C000000}"/>
    <hyperlink ref="B27:D27" location="'Proc Jurado elevados'!A1" display="Proc.Jurado Elevados" xr:uid="{00000000-0004-0000-0000-00001D000000}"/>
    <hyperlink ref="B28:I28" location="'Órdenes según Instancia'!A1" display="Órdenes de Protección y Medidas,(Arts. 544 Ter y 544 Bis), según Instancia" xr:uid="{00000000-0004-0000-0000-00001E000000}"/>
    <hyperlink ref="B29:J29" location="'Órdenes según Instancia%'!A1" display="Órdenes de Protección y Medidas,(Arts. 544 Ter y 544 Bis), según Instancia, (porcentajes)" xr:uid="{00000000-0004-0000-0000-00001F000000}"/>
    <hyperlink ref="B30:J30" location="'Medidas Protección'!A1" display="Medidas judiciales de protección y seguridad de las Víctimas, (incluidas todas 544 Bis y 544 Ter)" xr:uid="{00000000-0004-0000-0000-000020000000}"/>
    <hyperlink ref="B31:H31" location="'Órdenes y Medidas'!A1" display="Órdenes y Medidas, (art. 544 Ter y 544 Bis) por Sexo y Nacionalidad" xr:uid="{00000000-0004-0000-0000-000021000000}"/>
    <hyperlink ref="B32:C32" location="'Procesos por Delito'!A1" display="Procesos por delito" xr:uid="{00000000-0004-0000-0000-000022000000}"/>
    <hyperlink ref="B33:C33" location="'Personas Enjuiciadas'!A1" display="Personas enjuiciadas" xr:uid="{00000000-0004-0000-0000-000023000000}"/>
    <hyperlink ref="B34:D34" location="'% de Condenas'!A1" display="Porcentaje de Condenados" xr:uid="{00000000-0004-0000-0000-000024000000}"/>
    <hyperlink ref="B35:E35" location="'Relación Víctima_Denunciado '!A1" display="Relación de Víctimas y Denunciados" xr:uid="{00000000-0004-0000-0000-000025000000}"/>
    <hyperlink ref="B37:C37" location="'Denuncias-Renuncias'!A1" display="Denuncias-Renuncias" xr:uid="{00000000-0004-0000-0000-000026000000}"/>
    <hyperlink ref="B38:E38" location="'Distribucion % Denuncias'!A1" display="Distribución porcentual de las Denuncias" xr:uid="{00000000-0004-0000-0000-000027000000}"/>
    <hyperlink ref="B39:C39" location="Sobreseimientos!A1" display="Sobreseimientos" xr:uid="{00000000-0004-0000-0000-000028000000}"/>
    <hyperlink ref="B40:D40" location="Terminación!A1" display="Formas de Terminación" xr:uid="{00000000-0004-0000-0000-000029000000}"/>
    <hyperlink ref="B36" location="'% Relación Víctimas_Denunciado'!A1" display="Porcentaje Relacion de Víctimas y Denunciados" xr:uid="{00000000-0004-0000-0000-00002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2:11" ht="44.25" customHeight="1" thickBot="1" x14ac:dyDescent="0.25">
      <c r="C9" s="61" t="s">
        <v>112</v>
      </c>
      <c r="D9" s="61"/>
      <c r="E9" s="73"/>
      <c r="F9" s="67" t="s">
        <v>111</v>
      </c>
      <c r="G9" s="61"/>
      <c r="H9" s="73"/>
      <c r="I9" s="67" t="s">
        <v>113</v>
      </c>
      <c r="J9" s="61"/>
      <c r="K9" s="73"/>
    </row>
    <row r="10" spans="2:11" ht="42" customHeight="1" thickBot="1" x14ac:dyDescent="0.25">
      <c r="C10" s="10" t="s">
        <v>114</v>
      </c>
      <c r="D10" s="11" t="s">
        <v>115</v>
      </c>
      <c r="E10" s="11" t="s">
        <v>34</v>
      </c>
      <c r="F10" s="11" t="s">
        <v>114</v>
      </c>
      <c r="G10" s="11" t="s">
        <v>115</v>
      </c>
      <c r="H10" s="11" t="s">
        <v>34</v>
      </c>
      <c r="I10" s="11" t="s">
        <v>114</v>
      </c>
      <c r="J10" s="11" t="s">
        <v>115</v>
      </c>
      <c r="K10" s="11" t="s">
        <v>34</v>
      </c>
    </row>
    <row r="11" spans="2:11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</row>
    <row r="12" spans="2:11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</row>
    <row r="13" spans="2:11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</row>
    <row r="14" spans="2:11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2:11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</row>
    <row r="16" spans="2:11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</row>
    <row r="17" spans="2:11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</row>
    <row r="18" spans="2:11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</row>
    <row r="19" spans="2:11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</row>
    <row r="20" spans="2:11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2:11" ht="20.100000000000001" customHeight="1" thickBot="1" x14ac:dyDescent="0.25">
      <c r="B21" s="4" t="s">
        <v>244</v>
      </c>
      <c r="C21" s="29">
        <v>1</v>
      </c>
      <c r="D21" s="29">
        <v>0</v>
      </c>
      <c r="E21" s="29">
        <v>1</v>
      </c>
      <c r="F21" s="29">
        <v>0</v>
      </c>
      <c r="G21" s="29">
        <v>0</v>
      </c>
      <c r="H21" s="29">
        <v>0</v>
      </c>
      <c r="I21" s="29">
        <v>1</v>
      </c>
      <c r="J21" s="29">
        <v>0</v>
      </c>
      <c r="K21" s="29">
        <v>1</v>
      </c>
    </row>
    <row r="22" spans="2:11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</row>
    <row r="23" spans="2:11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2:11" ht="20.100000000000001" customHeight="1" thickBot="1" x14ac:dyDescent="0.25">
      <c r="B24" s="4" t="s">
        <v>246</v>
      </c>
      <c r="C24" s="29">
        <v>0</v>
      </c>
      <c r="D24" s="29">
        <v>0</v>
      </c>
      <c r="E24" s="29">
        <v>0</v>
      </c>
      <c r="F24" s="29">
        <v>1</v>
      </c>
      <c r="G24" s="29">
        <v>0</v>
      </c>
      <c r="H24" s="29">
        <v>1</v>
      </c>
      <c r="I24" s="29">
        <v>1</v>
      </c>
      <c r="J24" s="29">
        <v>0</v>
      </c>
      <c r="K24" s="29">
        <v>1</v>
      </c>
    </row>
    <row r="25" spans="2:11" ht="20.100000000000001" customHeight="1" thickBot="1" x14ac:dyDescent="0.25">
      <c r="B25" s="4" t="s">
        <v>247</v>
      </c>
      <c r="C25" s="29">
        <v>0</v>
      </c>
      <c r="D25" s="29">
        <v>0</v>
      </c>
      <c r="E25" s="29">
        <v>0</v>
      </c>
      <c r="F25" s="29">
        <v>2</v>
      </c>
      <c r="G25" s="29">
        <v>1</v>
      </c>
      <c r="H25" s="29">
        <v>3</v>
      </c>
      <c r="I25" s="29">
        <v>2</v>
      </c>
      <c r="J25" s="29">
        <v>1</v>
      </c>
      <c r="K25" s="29">
        <v>3</v>
      </c>
    </row>
    <row r="26" spans="2:11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</row>
    <row r="27" spans="2:11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</row>
    <row r="28" spans="2:11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</row>
    <row r="29" spans="2:11" ht="20.100000000000001" customHeight="1" thickBot="1" x14ac:dyDescent="0.25">
      <c r="B29" s="4" t="s">
        <v>251</v>
      </c>
      <c r="C29" s="29">
        <v>0</v>
      </c>
      <c r="D29" s="29">
        <v>1</v>
      </c>
      <c r="E29" s="29">
        <v>1</v>
      </c>
      <c r="F29" s="29">
        <v>0</v>
      </c>
      <c r="G29" s="29">
        <v>0</v>
      </c>
      <c r="H29" s="29">
        <v>0</v>
      </c>
      <c r="I29" s="29">
        <v>0</v>
      </c>
      <c r="J29" s="29">
        <v>1</v>
      </c>
      <c r="K29" s="29">
        <v>1</v>
      </c>
    </row>
    <row r="30" spans="2:11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</row>
    <row r="31" spans="2:11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</row>
    <row r="32" spans="2:11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</row>
    <row r="33" spans="2:11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</row>
    <row r="34" spans="2:11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</row>
    <row r="35" spans="2:11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</row>
    <row r="36" spans="2:11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</row>
    <row r="37" spans="2:11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</row>
    <row r="38" spans="2:11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</row>
    <row r="39" spans="2:11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</row>
    <row r="40" spans="2:11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</row>
    <row r="41" spans="2:11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  <c r="F41" s="29">
        <v>2</v>
      </c>
      <c r="G41" s="29">
        <v>0</v>
      </c>
      <c r="H41" s="29">
        <v>2</v>
      </c>
      <c r="I41" s="29">
        <v>2</v>
      </c>
      <c r="J41" s="29">
        <v>0</v>
      </c>
      <c r="K41" s="29">
        <v>2</v>
      </c>
    </row>
    <row r="42" spans="2:11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</row>
    <row r="43" spans="2:11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</row>
    <row r="44" spans="2:11" ht="20.100000000000001" customHeight="1" thickBot="1" x14ac:dyDescent="0.25">
      <c r="B44" s="4" t="s">
        <v>263</v>
      </c>
      <c r="C44" s="29">
        <v>1</v>
      </c>
      <c r="D44" s="29">
        <v>0</v>
      </c>
      <c r="E44" s="29">
        <v>1</v>
      </c>
      <c r="F44" s="29">
        <v>0</v>
      </c>
      <c r="G44" s="29">
        <v>0</v>
      </c>
      <c r="H44" s="29">
        <v>0</v>
      </c>
      <c r="I44" s="29">
        <v>1</v>
      </c>
      <c r="J44" s="29">
        <v>0</v>
      </c>
      <c r="K44" s="29">
        <v>1</v>
      </c>
    </row>
    <row r="45" spans="2:11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</row>
    <row r="46" spans="2:11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</row>
    <row r="47" spans="2:11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</row>
    <row r="48" spans="2:11" ht="20.100000000000001" customHeight="1" thickBot="1" x14ac:dyDescent="0.25">
      <c r="B48" s="4" t="s">
        <v>171</v>
      </c>
      <c r="C48" s="29">
        <v>1</v>
      </c>
      <c r="D48" s="29">
        <v>0</v>
      </c>
      <c r="E48" s="29">
        <v>1</v>
      </c>
      <c r="F48" s="29">
        <v>1</v>
      </c>
      <c r="G48" s="29">
        <v>0</v>
      </c>
      <c r="H48" s="29">
        <v>1</v>
      </c>
      <c r="I48" s="29">
        <v>2</v>
      </c>
      <c r="J48" s="29">
        <v>0</v>
      </c>
      <c r="K48" s="29">
        <v>2</v>
      </c>
    </row>
    <row r="49" spans="2:11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</row>
    <row r="50" spans="2:11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</row>
    <row r="51" spans="2:11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</row>
    <row r="52" spans="2:11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</row>
    <row r="53" spans="2:11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2:11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</row>
    <row r="55" spans="2:11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2:11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  <c r="F56" s="29">
        <v>0</v>
      </c>
      <c r="G56" s="29">
        <v>1</v>
      </c>
      <c r="H56" s="29">
        <v>1</v>
      </c>
      <c r="I56" s="29">
        <v>0</v>
      </c>
      <c r="J56" s="29">
        <v>1</v>
      </c>
      <c r="K56" s="29">
        <v>1</v>
      </c>
    </row>
    <row r="57" spans="2:11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2:11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2:11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</row>
    <row r="60" spans="2:11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</row>
    <row r="61" spans="2:11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2:11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</row>
    <row r="63" spans="2:11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2:11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</row>
    <row r="65" spans="2:11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2:11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</row>
    <row r="67" spans="2:11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</row>
    <row r="68" spans="2:11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</row>
    <row r="69" spans="2:11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</row>
    <row r="70" spans="2:11" ht="20.100000000000001" customHeight="1" thickBot="1" x14ac:dyDescent="0.25">
      <c r="B70" s="4" t="s">
        <v>285</v>
      </c>
      <c r="C70" s="29">
        <v>1</v>
      </c>
      <c r="D70" s="29">
        <v>0</v>
      </c>
      <c r="E70" s="29">
        <v>1</v>
      </c>
      <c r="F70" s="29">
        <v>0</v>
      </c>
      <c r="G70" s="29">
        <v>0</v>
      </c>
      <c r="H70" s="29">
        <v>0</v>
      </c>
      <c r="I70" s="29">
        <v>1</v>
      </c>
      <c r="J70" s="29">
        <v>0</v>
      </c>
      <c r="K70" s="29">
        <v>1</v>
      </c>
    </row>
    <row r="71" spans="2:11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</row>
    <row r="72" spans="2:11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</row>
    <row r="73" spans="2:11" ht="20.100000000000001" customHeight="1" thickBot="1" x14ac:dyDescent="0.25">
      <c r="B73" s="4" t="s">
        <v>174</v>
      </c>
      <c r="C73" s="29">
        <v>1</v>
      </c>
      <c r="D73" s="29">
        <v>0</v>
      </c>
      <c r="E73" s="29">
        <v>1</v>
      </c>
      <c r="F73" s="29">
        <v>1</v>
      </c>
      <c r="G73" s="29">
        <v>0</v>
      </c>
      <c r="H73" s="29">
        <v>1</v>
      </c>
      <c r="I73" s="29">
        <v>2</v>
      </c>
      <c r="J73" s="29">
        <v>0</v>
      </c>
      <c r="K73" s="29">
        <v>2</v>
      </c>
    </row>
    <row r="74" spans="2:11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</row>
    <row r="75" spans="2:11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</row>
    <row r="76" spans="2:11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</row>
    <row r="77" spans="2:11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</row>
    <row r="78" spans="2:11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</row>
    <row r="79" spans="2:11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</row>
    <row r="80" spans="2:11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</row>
    <row r="81" spans="2:11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</row>
    <row r="82" spans="2:11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</row>
    <row r="83" spans="2:11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</row>
    <row r="84" spans="2:11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</row>
    <row r="85" spans="2:11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</row>
    <row r="86" spans="2:11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</row>
    <row r="87" spans="2:11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</row>
    <row r="88" spans="2:11" ht="20.100000000000001" customHeight="1" thickBot="1" x14ac:dyDescent="0.25">
      <c r="B88" s="4" t="s">
        <v>175</v>
      </c>
      <c r="C88" s="29">
        <v>1</v>
      </c>
      <c r="D88" s="29">
        <v>0</v>
      </c>
      <c r="E88" s="29">
        <v>1</v>
      </c>
      <c r="F88" s="29">
        <v>0</v>
      </c>
      <c r="G88" s="29">
        <v>0</v>
      </c>
      <c r="H88" s="29">
        <v>0</v>
      </c>
      <c r="I88" s="29">
        <v>1</v>
      </c>
      <c r="J88" s="29">
        <v>0</v>
      </c>
      <c r="K88" s="29">
        <v>1</v>
      </c>
    </row>
    <row r="89" spans="2:11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</row>
    <row r="90" spans="2:11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  <c r="F90" s="29">
        <v>1</v>
      </c>
      <c r="G90" s="29">
        <v>0</v>
      </c>
      <c r="H90" s="29">
        <v>1</v>
      </c>
      <c r="I90" s="29">
        <v>1</v>
      </c>
      <c r="J90" s="29">
        <v>0</v>
      </c>
      <c r="K90" s="29">
        <v>1</v>
      </c>
    </row>
    <row r="91" spans="2:11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</row>
    <row r="92" spans="2:11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</row>
    <row r="93" spans="2:11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</row>
    <row r="94" spans="2:11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</row>
    <row r="95" spans="2:11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</row>
    <row r="96" spans="2:11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</row>
    <row r="97" spans="2:11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</row>
    <row r="98" spans="2:11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</row>
    <row r="99" spans="2:11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</row>
    <row r="100" spans="2:11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</row>
    <row r="101" spans="2:11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</row>
    <row r="102" spans="2:11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  <c r="F102" s="29">
        <v>1</v>
      </c>
      <c r="G102" s="29">
        <v>0</v>
      </c>
      <c r="H102" s="29">
        <v>1</v>
      </c>
      <c r="I102" s="29">
        <v>1</v>
      </c>
      <c r="J102" s="29">
        <v>0</v>
      </c>
      <c r="K102" s="29">
        <v>1</v>
      </c>
    </row>
    <row r="103" spans="2:11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  <c r="F103" s="29">
        <v>1</v>
      </c>
      <c r="G103" s="29">
        <v>0</v>
      </c>
      <c r="H103" s="29">
        <v>1</v>
      </c>
      <c r="I103" s="29">
        <v>1</v>
      </c>
      <c r="J103" s="29">
        <v>0</v>
      </c>
      <c r="K103" s="29">
        <v>1</v>
      </c>
    </row>
    <row r="104" spans="2:11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</row>
    <row r="105" spans="2:11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</row>
    <row r="106" spans="2:11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</row>
    <row r="107" spans="2:11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</row>
    <row r="108" spans="2:11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</row>
    <row r="109" spans="2:11" ht="20.100000000000001" customHeight="1" thickBot="1" x14ac:dyDescent="0.25">
      <c r="B109" s="4" t="s">
        <v>178</v>
      </c>
      <c r="C109" s="29">
        <v>1</v>
      </c>
      <c r="D109" s="29">
        <v>0</v>
      </c>
      <c r="E109" s="29">
        <v>1</v>
      </c>
      <c r="F109" s="29">
        <v>1</v>
      </c>
      <c r="G109" s="29">
        <v>0</v>
      </c>
      <c r="H109" s="29">
        <v>1</v>
      </c>
      <c r="I109" s="29">
        <v>2</v>
      </c>
      <c r="J109" s="29">
        <v>0</v>
      </c>
      <c r="K109" s="29">
        <v>2</v>
      </c>
    </row>
    <row r="110" spans="2:11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</row>
    <row r="111" spans="2:11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</row>
    <row r="112" spans="2:11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</row>
    <row r="113" spans="2:11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</row>
    <row r="114" spans="2:11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</row>
    <row r="115" spans="2:11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</row>
    <row r="116" spans="2:11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</row>
    <row r="117" spans="2:11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  <c r="F117" s="29">
        <v>2</v>
      </c>
      <c r="G117" s="29">
        <v>0</v>
      </c>
      <c r="H117" s="29">
        <v>2</v>
      </c>
      <c r="I117" s="29">
        <v>2</v>
      </c>
      <c r="J117" s="29">
        <v>0</v>
      </c>
      <c r="K117" s="29">
        <v>2</v>
      </c>
    </row>
    <row r="118" spans="2:11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</row>
    <row r="119" spans="2:11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</row>
    <row r="120" spans="2:11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</row>
    <row r="121" spans="2:11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</row>
    <row r="122" spans="2:11" ht="20.100000000000001" customHeight="1" thickBot="1" x14ac:dyDescent="0.25">
      <c r="B122" s="4" t="s">
        <v>331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</row>
    <row r="123" spans="2:11" ht="20.100000000000001" customHeight="1" thickBot="1" x14ac:dyDescent="0.25">
      <c r="B123" s="4" t="s">
        <v>332</v>
      </c>
      <c r="C123" s="29">
        <v>1</v>
      </c>
      <c r="D123" s="29">
        <v>0</v>
      </c>
      <c r="E123" s="29">
        <v>1</v>
      </c>
      <c r="F123" s="29">
        <v>1</v>
      </c>
      <c r="G123" s="29">
        <v>0</v>
      </c>
      <c r="H123" s="29">
        <v>1</v>
      </c>
      <c r="I123" s="29">
        <v>2</v>
      </c>
      <c r="J123" s="29">
        <v>0</v>
      </c>
      <c r="K123" s="29">
        <v>2</v>
      </c>
    </row>
    <row r="124" spans="2:11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</row>
    <row r="125" spans="2:11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</row>
    <row r="126" spans="2:11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</row>
    <row r="127" spans="2:11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</row>
    <row r="128" spans="2:11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</row>
    <row r="129" spans="2:11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</row>
    <row r="130" spans="2:11" ht="20.100000000000001" customHeight="1" thickBot="1" x14ac:dyDescent="0.25">
      <c r="B130" s="4" t="s">
        <v>339</v>
      </c>
      <c r="C130" s="29">
        <v>1</v>
      </c>
      <c r="D130" s="29">
        <v>0</v>
      </c>
      <c r="E130" s="29">
        <v>1</v>
      </c>
      <c r="F130" s="29">
        <v>0</v>
      </c>
      <c r="G130" s="29">
        <v>0</v>
      </c>
      <c r="H130" s="29">
        <v>0</v>
      </c>
      <c r="I130" s="29">
        <v>1</v>
      </c>
      <c r="J130" s="29">
        <v>0</v>
      </c>
      <c r="K130" s="29">
        <v>1</v>
      </c>
    </row>
    <row r="131" spans="2:11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</row>
    <row r="132" spans="2:11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</row>
    <row r="133" spans="2:11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  <c r="F133" s="29">
        <v>1</v>
      </c>
      <c r="G133" s="29">
        <v>0</v>
      </c>
      <c r="H133" s="29">
        <v>1</v>
      </c>
      <c r="I133" s="29">
        <v>1</v>
      </c>
      <c r="J133" s="29">
        <v>0</v>
      </c>
      <c r="K133" s="29">
        <v>1</v>
      </c>
    </row>
    <row r="134" spans="2:11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</row>
    <row r="135" spans="2:11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</row>
    <row r="136" spans="2:11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</row>
    <row r="137" spans="2:11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</row>
    <row r="138" spans="2:11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</row>
    <row r="139" spans="2:11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</row>
    <row r="140" spans="2:11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</row>
    <row r="141" spans="2:11" ht="20.100000000000001" customHeight="1" thickBot="1" x14ac:dyDescent="0.25">
      <c r="B141" s="4" t="s">
        <v>349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</row>
    <row r="142" spans="2:11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</row>
    <row r="143" spans="2:11" ht="20.100000000000001" customHeight="1" thickBot="1" x14ac:dyDescent="0.25">
      <c r="B143" s="4" t="s">
        <v>351</v>
      </c>
      <c r="C143" s="29">
        <v>0</v>
      </c>
      <c r="D143" s="29">
        <v>0</v>
      </c>
      <c r="E143" s="29">
        <v>0</v>
      </c>
      <c r="F143" s="29">
        <v>1</v>
      </c>
      <c r="G143" s="29">
        <v>0</v>
      </c>
      <c r="H143" s="29">
        <v>1</v>
      </c>
      <c r="I143" s="29">
        <v>1</v>
      </c>
      <c r="J143" s="29">
        <v>0</v>
      </c>
      <c r="K143" s="29">
        <v>1</v>
      </c>
    </row>
    <row r="144" spans="2:11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</row>
    <row r="145" spans="2:11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</row>
    <row r="146" spans="2:11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</row>
    <row r="147" spans="2:11" ht="20.100000000000001" customHeight="1" thickBot="1" x14ac:dyDescent="0.25">
      <c r="B147" s="4" t="s">
        <v>179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</row>
    <row r="148" spans="2:11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</row>
    <row r="149" spans="2:11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</row>
    <row r="150" spans="2:11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</row>
    <row r="151" spans="2:11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</row>
    <row r="152" spans="2:11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  <c r="F152" s="29">
        <v>0</v>
      </c>
      <c r="G152" s="29">
        <v>1</v>
      </c>
      <c r="H152" s="29">
        <v>1</v>
      </c>
      <c r="I152" s="29">
        <v>0</v>
      </c>
      <c r="J152" s="29">
        <v>1</v>
      </c>
      <c r="K152" s="29">
        <v>1</v>
      </c>
    </row>
    <row r="153" spans="2:11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</row>
    <row r="154" spans="2:11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</row>
    <row r="155" spans="2:11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</row>
    <row r="156" spans="2:11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</row>
    <row r="157" spans="2:11" ht="20.100000000000001" customHeight="1" thickBot="1" x14ac:dyDescent="0.25">
      <c r="B157" s="4" t="s">
        <v>364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</row>
    <row r="158" spans="2:11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</row>
    <row r="159" spans="2:11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</row>
    <row r="160" spans="2:11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</row>
    <row r="161" spans="2:11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</row>
    <row r="162" spans="2:11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  <c r="F162" s="29">
        <v>1</v>
      </c>
      <c r="G162" s="29">
        <v>0</v>
      </c>
      <c r="H162" s="29">
        <v>1</v>
      </c>
      <c r="I162" s="29">
        <v>1</v>
      </c>
      <c r="J162" s="29">
        <v>0</v>
      </c>
      <c r="K162" s="29">
        <v>1</v>
      </c>
    </row>
    <row r="163" spans="2:11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</row>
    <row r="164" spans="2:11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</row>
    <row r="165" spans="2:11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</row>
    <row r="166" spans="2:11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</row>
    <row r="167" spans="2:11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</row>
    <row r="168" spans="2:11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</row>
    <row r="169" spans="2:11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</row>
    <row r="170" spans="2:11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</row>
    <row r="171" spans="2:11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</row>
    <row r="172" spans="2:11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</row>
    <row r="173" spans="2:11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</row>
    <row r="174" spans="2:11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</row>
    <row r="175" spans="2:11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</row>
    <row r="176" spans="2:11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</row>
    <row r="177" spans="2:11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  <c r="F177" s="29">
        <v>1</v>
      </c>
      <c r="G177" s="29">
        <v>0</v>
      </c>
      <c r="H177" s="29">
        <v>1</v>
      </c>
      <c r="I177" s="29">
        <v>1</v>
      </c>
      <c r="J177" s="29">
        <v>0</v>
      </c>
      <c r="K177" s="29">
        <v>1</v>
      </c>
    </row>
    <row r="178" spans="2:11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</row>
    <row r="179" spans="2:11" ht="20.100000000000001" customHeight="1" thickBot="1" x14ac:dyDescent="0.25">
      <c r="B179" s="4" t="s">
        <v>382</v>
      </c>
      <c r="C179" s="29">
        <v>1</v>
      </c>
      <c r="D179" s="29">
        <v>0</v>
      </c>
      <c r="E179" s="29">
        <v>1</v>
      </c>
      <c r="F179" s="29">
        <v>0</v>
      </c>
      <c r="G179" s="29">
        <v>0</v>
      </c>
      <c r="H179" s="29">
        <v>0</v>
      </c>
      <c r="I179" s="29">
        <v>1</v>
      </c>
      <c r="J179" s="29">
        <v>0</v>
      </c>
      <c r="K179" s="29">
        <v>1</v>
      </c>
    </row>
    <row r="180" spans="2:11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</row>
    <row r="181" spans="2:11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</row>
    <row r="182" spans="2:11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</row>
    <row r="183" spans="2:11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</row>
    <row r="184" spans="2:11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</row>
    <row r="185" spans="2:11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</row>
    <row r="186" spans="2:11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</row>
    <row r="187" spans="2:11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</row>
    <row r="188" spans="2:11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</row>
    <row r="189" spans="2:11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</row>
    <row r="190" spans="2:11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</row>
    <row r="191" spans="2:11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  <c r="F191" s="29">
        <v>1</v>
      </c>
      <c r="G191" s="29">
        <v>0</v>
      </c>
      <c r="H191" s="29">
        <v>1</v>
      </c>
      <c r="I191" s="29">
        <v>1</v>
      </c>
      <c r="J191" s="29">
        <v>0</v>
      </c>
      <c r="K191" s="29">
        <v>1</v>
      </c>
    </row>
    <row r="192" spans="2:11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</row>
    <row r="193" spans="2:11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</row>
    <row r="194" spans="2:11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</row>
    <row r="195" spans="2:11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</row>
    <row r="196" spans="2:11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</row>
    <row r="197" spans="2:11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</row>
    <row r="198" spans="2:11" ht="20.100000000000001" customHeight="1" thickBot="1" x14ac:dyDescent="0.25">
      <c r="B198" s="4" t="s">
        <v>187</v>
      </c>
      <c r="C198" s="29">
        <v>1</v>
      </c>
      <c r="D198" s="29">
        <v>0</v>
      </c>
      <c r="E198" s="29">
        <v>1</v>
      </c>
      <c r="F198" s="29">
        <v>0</v>
      </c>
      <c r="G198" s="29">
        <v>0</v>
      </c>
      <c r="H198" s="29">
        <v>0</v>
      </c>
      <c r="I198" s="29">
        <v>1</v>
      </c>
      <c r="J198" s="29">
        <v>0</v>
      </c>
      <c r="K198" s="29">
        <v>1</v>
      </c>
    </row>
    <row r="199" spans="2:11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</row>
    <row r="200" spans="2:11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</row>
    <row r="201" spans="2:11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</row>
    <row r="202" spans="2:11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</row>
    <row r="203" spans="2:11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</row>
    <row r="204" spans="2:11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</row>
    <row r="205" spans="2:11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</row>
    <row r="206" spans="2:11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</row>
    <row r="207" spans="2:11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</row>
    <row r="208" spans="2:11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</row>
    <row r="209" spans="2:11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</row>
    <row r="210" spans="2:11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</row>
    <row r="211" spans="2:11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</row>
    <row r="212" spans="2:11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</row>
    <row r="213" spans="2:11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</row>
    <row r="214" spans="2:11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</row>
    <row r="215" spans="2:11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</row>
    <row r="216" spans="2:11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  <c r="F216" s="29">
        <v>1</v>
      </c>
      <c r="G216" s="29">
        <v>0</v>
      </c>
      <c r="H216" s="29">
        <v>1</v>
      </c>
      <c r="I216" s="29">
        <v>1</v>
      </c>
      <c r="J216" s="29">
        <v>0</v>
      </c>
      <c r="K216" s="29">
        <v>1</v>
      </c>
    </row>
    <row r="217" spans="2:11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</row>
    <row r="218" spans="2:11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</row>
    <row r="219" spans="2:11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</row>
    <row r="220" spans="2:11" ht="20.100000000000001" customHeight="1" thickBot="1" x14ac:dyDescent="0.25">
      <c r="B220" s="4" t="s">
        <v>414</v>
      </c>
      <c r="C220" s="29">
        <v>0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</row>
    <row r="221" spans="2:11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</row>
    <row r="222" spans="2:11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</row>
    <row r="223" spans="2:11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</row>
    <row r="224" spans="2:11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</row>
    <row r="225" spans="2:11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</row>
    <row r="226" spans="2:11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</row>
    <row r="227" spans="2:11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</row>
    <row r="228" spans="2:11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</row>
    <row r="229" spans="2:11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</row>
    <row r="230" spans="2:11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</row>
    <row r="231" spans="2:11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</row>
    <row r="232" spans="2:11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</row>
    <row r="233" spans="2:11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</row>
    <row r="234" spans="2:11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29">
        <v>0</v>
      </c>
    </row>
    <row r="235" spans="2:11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</row>
    <row r="236" spans="2:11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29">
        <v>0</v>
      </c>
    </row>
    <row r="237" spans="2:11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</row>
    <row r="238" spans="2:11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29">
        <v>0</v>
      </c>
    </row>
    <row r="239" spans="2:11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K239" s="29">
        <v>0</v>
      </c>
    </row>
    <row r="240" spans="2:11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  <c r="F240" s="29">
        <v>2</v>
      </c>
      <c r="G240" s="29">
        <v>0</v>
      </c>
      <c r="H240" s="29">
        <v>2</v>
      </c>
      <c r="I240" s="29">
        <v>2</v>
      </c>
      <c r="J240" s="29">
        <v>0</v>
      </c>
      <c r="K240" s="29">
        <v>2</v>
      </c>
    </row>
    <row r="241" spans="2:11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</row>
    <row r="242" spans="2:11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  <c r="F242" s="29">
        <v>1</v>
      </c>
      <c r="G242" s="29">
        <v>0</v>
      </c>
      <c r="H242" s="29">
        <v>1</v>
      </c>
      <c r="I242" s="29">
        <v>1</v>
      </c>
      <c r="J242" s="29">
        <v>0</v>
      </c>
      <c r="K242" s="29">
        <v>1</v>
      </c>
    </row>
    <row r="243" spans="2:11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29">
        <v>0</v>
      </c>
    </row>
    <row r="244" spans="2:11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29">
        <v>0</v>
      </c>
    </row>
    <row r="245" spans="2:11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</v>
      </c>
      <c r="K245" s="29">
        <v>0</v>
      </c>
    </row>
    <row r="246" spans="2:11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  <c r="F246" s="29">
        <v>1</v>
      </c>
      <c r="G246" s="29">
        <v>5</v>
      </c>
      <c r="H246" s="29">
        <v>6</v>
      </c>
      <c r="I246" s="29">
        <v>1</v>
      </c>
      <c r="J246" s="29">
        <v>5</v>
      </c>
      <c r="K246" s="29">
        <v>6</v>
      </c>
    </row>
    <row r="247" spans="2:11" ht="20.100000000000001" customHeight="1" thickBot="1" x14ac:dyDescent="0.25">
      <c r="B247" s="4" t="s">
        <v>194</v>
      </c>
      <c r="C247" s="29">
        <v>2</v>
      </c>
      <c r="D247" s="29">
        <v>0</v>
      </c>
      <c r="E247" s="29">
        <v>2</v>
      </c>
      <c r="F247" s="29">
        <v>4</v>
      </c>
      <c r="G247" s="29">
        <v>11</v>
      </c>
      <c r="H247" s="29">
        <v>15</v>
      </c>
      <c r="I247" s="29">
        <v>6</v>
      </c>
      <c r="J247" s="29">
        <v>11</v>
      </c>
      <c r="K247" s="29">
        <v>17</v>
      </c>
    </row>
    <row r="248" spans="2:11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</row>
    <row r="249" spans="2:11" ht="20.100000000000001" customHeight="1" thickBot="1" x14ac:dyDescent="0.25">
      <c r="B249" s="4" t="s">
        <v>439</v>
      </c>
      <c r="C249" s="29">
        <v>0</v>
      </c>
      <c r="D249" s="29">
        <v>0</v>
      </c>
      <c r="E249" s="29">
        <v>0</v>
      </c>
      <c r="F249" s="29">
        <v>1</v>
      </c>
      <c r="G249" s="29">
        <v>0</v>
      </c>
      <c r="H249" s="29">
        <v>1</v>
      </c>
      <c r="I249" s="29">
        <v>1</v>
      </c>
      <c r="J249" s="29">
        <v>0</v>
      </c>
      <c r="K249" s="29">
        <v>1</v>
      </c>
    </row>
    <row r="250" spans="2:11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</row>
    <row r="251" spans="2:11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  <c r="F251" s="29">
        <v>1</v>
      </c>
      <c r="G251" s="29">
        <v>0</v>
      </c>
      <c r="H251" s="29">
        <v>1</v>
      </c>
      <c r="I251" s="29">
        <v>1</v>
      </c>
      <c r="J251" s="29">
        <v>0</v>
      </c>
      <c r="K251" s="29">
        <v>1</v>
      </c>
    </row>
    <row r="252" spans="2:11" ht="20.100000000000001" customHeight="1" thickBot="1" x14ac:dyDescent="0.25">
      <c r="B252" s="4" t="s">
        <v>442</v>
      </c>
      <c r="C252" s="29">
        <v>0</v>
      </c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</row>
    <row r="253" spans="2:11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</row>
    <row r="254" spans="2:11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</row>
    <row r="255" spans="2:11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29">
        <v>0</v>
      </c>
      <c r="K255" s="29">
        <v>0</v>
      </c>
    </row>
    <row r="256" spans="2:11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  <c r="F256" s="29">
        <v>1</v>
      </c>
      <c r="G256" s="29">
        <v>0</v>
      </c>
      <c r="H256" s="29">
        <v>1</v>
      </c>
      <c r="I256" s="29">
        <v>1</v>
      </c>
      <c r="J256" s="29">
        <v>0</v>
      </c>
      <c r="K256" s="29">
        <v>1</v>
      </c>
    </row>
    <row r="257" spans="2:11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  <c r="F257" s="29">
        <v>2</v>
      </c>
      <c r="G257" s="29">
        <v>0</v>
      </c>
      <c r="H257" s="29">
        <v>2</v>
      </c>
      <c r="I257" s="29">
        <v>2</v>
      </c>
      <c r="J257" s="29">
        <v>0</v>
      </c>
      <c r="K257" s="29">
        <v>2</v>
      </c>
    </row>
    <row r="258" spans="2:11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29">
        <v>0</v>
      </c>
      <c r="K258" s="29">
        <v>0</v>
      </c>
    </row>
    <row r="259" spans="2:11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</row>
    <row r="260" spans="2:11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</row>
    <row r="261" spans="2:11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  <c r="F261" s="29">
        <v>1</v>
      </c>
      <c r="G261" s="29">
        <v>0</v>
      </c>
      <c r="H261" s="29">
        <v>1</v>
      </c>
      <c r="I261" s="29">
        <v>1</v>
      </c>
      <c r="J261" s="29">
        <v>0</v>
      </c>
      <c r="K261" s="29">
        <v>1</v>
      </c>
    </row>
    <row r="262" spans="2:11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29">
        <v>0</v>
      </c>
      <c r="K262" s="29">
        <v>0</v>
      </c>
    </row>
    <row r="263" spans="2:11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29">
        <v>0</v>
      </c>
      <c r="K263" s="29">
        <v>0</v>
      </c>
    </row>
    <row r="264" spans="2:11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</row>
    <row r="265" spans="2:11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</row>
    <row r="266" spans="2:11" ht="20.100000000000001" customHeight="1" thickBot="1" x14ac:dyDescent="0.25">
      <c r="B266" s="4" t="s">
        <v>454</v>
      </c>
      <c r="C266" s="29">
        <v>1</v>
      </c>
      <c r="D266" s="29">
        <v>0</v>
      </c>
      <c r="E266" s="29">
        <v>1</v>
      </c>
      <c r="F266" s="29">
        <v>0</v>
      </c>
      <c r="G266" s="29">
        <v>0</v>
      </c>
      <c r="H266" s="29">
        <v>0</v>
      </c>
      <c r="I266" s="29">
        <v>1</v>
      </c>
      <c r="J266" s="29">
        <v>0</v>
      </c>
      <c r="K266" s="29">
        <v>1</v>
      </c>
    </row>
    <row r="267" spans="2:11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</v>
      </c>
      <c r="K267" s="29">
        <v>0</v>
      </c>
    </row>
    <row r="268" spans="2:11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  <c r="F268" s="29">
        <v>1</v>
      </c>
      <c r="G268" s="29">
        <v>0</v>
      </c>
      <c r="H268" s="29">
        <v>1</v>
      </c>
      <c r="I268" s="29">
        <v>1</v>
      </c>
      <c r="J268" s="29">
        <v>0</v>
      </c>
      <c r="K268" s="29">
        <v>1</v>
      </c>
    </row>
    <row r="269" spans="2:11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29">
        <v>0</v>
      </c>
    </row>
    <row r="270" spans="2:11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29">
        <v>0</v>
      </c>
    </row>
    <row r="271" spans="2:11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29">
        <v>0</v>
      </c>
      <c r="K271" s="29">
        <v>0</v>
      </c>
    </row>
    <row r="272" spans="2:11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</row>
    <row r="273" spans="2:11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</row>
    <row r="274" spans="2:11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</row>
    <row r="275" spans="2:11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</v>
      </c>
      <c r="K275" s="29">
        <v>0</v>
      </c>
    </row>
    <row r="276" spans="2:11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</row>
    <row r="277" spans="2:11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</row>
    <row r="278" spans="2:11" ht="20.100000000000001" customHeight="1" thickBot="1" x14ac:dyDescent="0.25">
      <c r="B278" s="4" t="s">
        <v>465</v>
      </c>
      <c r="C278" s="29">
        <v>0</v>
      </c>
      <c r="D278" s="29">
        <v>0</v>
      </c>
      <c r="E278" s="29">
        <v>0</v>
      </c>
      <c r="F278" s="29">
        <v>1</v>
      </c>
      <c r="G278" s="29">
        <v>0</v>
      </c>
      <c r="H278" s="29">
        <v>1</v>
      </c>
      <c r="I278" s="29">
        <v>1</v>
      </c>
      <c r="J278" s="29">
        <v>0</v>
      </c>
      <c r="K278" s="29">
        <v>1</v>
      </c>
    </row>
    <row r="279" spans="2:11" ht="20.100000000000001" customHeight="1" thickBot="1" x14ac:dyDescent="0.25">
      <c r="B279" s="4" t="s">
        <v>466</v>
      </c>
      <c r="C279" s="29">
        <v>0</v>
      </c>
      <c r="D279" s="29">
        <v>0</v>
      </c>
      <c r="E279" s="29">
        <v>0</v>
      </c>
      <c r="F279" s="29">
        <v>3</v>
      </c>
      <c r="G279" s="29">
        <v>0</v>
      </c>
      <c r="H279" s="29">
        <v>3</v>
      </c>
      <c r="I279" s="29">
        <v>3</v>
      </c>
      <c r="J279" s="29">
        <v>0</v>
      </c>
      <c r="K279" s="29">
        <v>3</v>
      </c>
    </row>
    <row r="280" spans="2:11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</row>
    <row r="281" spans="2:11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</row>
    <row r="282" spans="2:11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</row>
    <row r="283" spans="2:11" ht="20.100000000000001" customHeight="1" thickBot="1" x14ac:dyDescent="0.25">
      <c r="B283" s="4" t="s">
        <v>197</v>
      </c>
      <c r="C283" s="29">
        <v>2</v>
      </c>
      <c r="D283" s="29">
        <v>0</v>
      </c>
      <c r="E283" s="29">
        <v>2</v>
      </c>
      <c r="F283" s="29">
        <v>0</v>
      </c>
      <c r="G283" s="29">
        <v>0</v>
      </c>
      <c r="H283" s="29">
        <v>0</v>
      </c>
      <c r="I283" s="29">
        <v>2</v>
      </c>
      <c r="J283" s="29">
        <v>0</v>
      </c>
      <c r="K283" s="29">
        <v>2</v>
      </c>
    </row>
    <row r="284" spans="2:11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</row>
    <row r="285" spans="2:11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  <c r="F285" s="29">
        <v>0</v>
      </c>
      <c r="G285" s="29">
        <v>1</v>
      </c>
      <c r="H285" s="29">
        <v>1</v>
      </c>
      <c r="I285" s="29">
        <v>0</v>
      </c>
      <c r="J285" s="29">
        <v>1</v>
      </c>
      <c r="K285" s="29">
        <v>1</v>
      </c>
    </row>
    <row r="286" spans="2:11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  <c r="F286" s="29">
        <v>1</v>
      </c>
      <c r="G286" s="29">
        <v>0</v>
      </c>
      <c r="H286" s="29">
        <v>1</v>
      </c>
      <c r="I286" s="29">
        <v>1</v>
      </c>
      <c r="J286" s="29">
        <v>0</v>
      </c>
      <c r="K286" s="29">
        <v>1</v>
      </c>
    </row>
    <row r="287" spans="2:11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</row>
    <row r="288" spans="2:11" ht="20.100000000000001" customHeight="1" thickBot="1" x14ac:dyDescent="0.25">
      <c r="B288" s="4" t="s">
        <v>198</v>
      </c>
      <c r="C288" s="29">
        <v>1</v>
      </c>
      <c r="D288" s="29">
        <v>0</v>
      </c>
      <c r="E288" s="29">
        <v>1</v>
      </c>
      <c r="F288" s="29">
        <v>0</v>
      </c>
      <c r="G288" s="29">
        <v>0</v>
      </c>
      <c r="H288" s="29">
        <v>0</v>
      </c>
      <c r="I288" s="29">
        <v>1</v>
      </c>
      <c r="J288" s="29">
        <v>0</v>
      </c>
      <c r="K288" s="29">
        <v>1</v>
      </c>
    </row>
    <row r="289" spans="2:11" ht="20.100000000000001" customHeight="1" thickBot="1" x14ac:dyDescent="0.25">
      <c r="B289" s="4" t="s">
        <v>474</v>
      </c>
      <c r="C289" s="29">
        <v>2</v>
      </c>
      <c r="D289" s="29">
        <v>0</v>
      </c>
      <c r="E289" s="29">
        <v>2</v>
      </c>
      <c r="F289" s="29">
        <v>0</v>
      </c>
      <c r="G289" s="29">
        <v>0</v>
      </c>
      <c r="H289" s="29">
        <v>0</v>
      </c>
      <c r="I289" s="29">
        <v>2</v>
      </c>
      <c r="J289" s="29">
        <v>0</v>
      </c>
      <c r="K289" s="29">
        <v>2</v>
      </c>
    </row>
    <row r="290" spans="2:11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</row>
    <row r="291" spans="2:11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</row>
    <row r="292" spans="2:11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</row>
    <row r="293" spans="2:11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</row>
    <row r="294" spans="2:11" ht="20.100000000000001" customHeight="1" thickBot="1" x14ac:dyDescent="0.25">
      <c r="B294" s="4" t="s">
        <v>478</v>
      </c>
      <c r="C294" s="29">
        <v>1</v>
      </c>
      <c r="D294" s="29">
        <v>0</v>
      </c>
      <c r="E294" s="29">
        <v>1</v>
      </c>
      <c r="F294" s="29">
        <v>0</v>
      </c>
      <c r="G294" s="29">
        <v>0</v>
      </c>
      <c r="H294" s="29">
        <v>0</v>
      </c>
      <c r="I294" s="29">
        <v>1</v>
      </c>
      <c r="J294" s="29">
        <v>0</v>
      </c>
      <c r="K294" s="29">
        <v>1</v>
      </c>
    </row>
    <row r="295" spans="2:11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</row>
    <row r="296" spans="2:11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  <c r="F296" s="29">
        <v>1</v>
      </c>
      <c r="G296" s="29">
        <v>0</v>
      </c>
      <c r="H296" s="29">
        <v>1</v>
      </c>
      <c r="I296" s="29">
        <v>1</v>
      </c>
      <c r="J296" s="29">
        <v>0</v>
      </c>
      <c r="K296" s="29">
        <v>1</v>
      </c>
    </row>
    <row r="297" spans="2:11" ht="20.100000000000001" customHeight="1" thickBot="1" x14ac:dyDescent="0.25">
      <c r="B297" s="4" t="s">
        <v>481</v>
      </c>
      <c r="C297" s="29">
        <v>1</v>
      </c>
      <c r="D297" s="29">
        <v>0</v>
      </c>
      <c r="E297" s="29">
        <v>1</v>
      </c>
      <c r="F297" s="29">
        <v>0</v>
      </c>
      <c r="G297" s="29">
        <v>0</v>
      </c>
      <c r="H297" s="29">
        <v>0</v>
      </c>
      <c r="I297" s="29">
        <v>1</v>
      </c>
      <c r="J297" s="29">
        <v>0</v>
      </c>
      <c r="K297" s="29">
        <v>1</v>
      </c>
    </row>
    <row r="298" spans="2:11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</row>
    <row r="299" spans="2:11" ht="20.100000000000001" customHeight="1" thickBot="1" x14ac:dyDescent="0.25">
      <c r="B299" s="4" t="s">
        <v>483</v>
      </c>
      <c r="C299" s="29">
        <v>1</v>
      </c>
      <c r="D299" s="29">
        <v>0</v>
      </c>
      <c r="E299" s="29">
        <v>1</v>
      </c>
      <c r="F299" s="29">
        <v>0</v>
      </c>
      <c r="G299" s="29">
        <v>0</v>
      </c>
      <c r="H299" s="29">
        <v>0</v>
      </c>
      <c r="I299" s="29">
        <v>1</v>
      </c>
      <c r="J299" s="29">
        <v>0</v>
      </c>
      <c r="K299" s="29">
        <v>1</v>
      </c>
    </row>
    <row r="300" spans="2:11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</row>
    <row r="301" spans="2:11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</row>
    <row r="302" spans="2:11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</row>
    <row r="303" spans="2:11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</row>
    <row r="304" spans="2:11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  <c r="F304" s="29">
        <v>1</v>
      </c>
      <c r="G304" s="29">
        <v>0</v>
      </c>
      <c r="H304" s="29">
        <v>1</v>
      </c>
      <c r="I304" s="29">
        <v>1</v>
      </c>
      <c r="J304" s="29">
        <v>0</v>
      </c>
      <c r="K304" s="29">
        <v>1</v>
      </c>
    </row>
    <row r="305" spans="2:11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</row>
    <row r="306" spans="2:11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</row>
    <row r="307" spans="2:11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</row>
    <row r="308" spans="2:11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  <c r="F308" s="29">
        <v>1</v>
      </c>
      <c r="G308" s="29">
        <v>0</v>
      </c>
      <c r="H308" s="29">
        <v>1</v>
      </c>
      <c r="I308" s="29">
        <v>1</v>
      </c>
      <c r="J308" s="29">
        <v>0</v>
      </c>
      <c r="K308" s="29">
        <v>1</v>
      </c>
    </row>
    <row r="309" spans="2:11" ht="20.100000000000001" customHeight="1" thickBot="1" x14ac:dyDescent="0.25">
      <c r="B309" s="4" t="s">
        <v>492</v>
      </c>
      <c r="C309" s="29">
        <v>1</v>
      </c>
      <c r="D309" s="29">
        <v>0</v>
      </c>
      <c r="E309" s="29">
        <v>1</v>
      </c>
      <c r="F309" s="29">
        <v>0</v>
      </c>
      <c r="G309" s="29">
        <v>0</v>
      </c>
      <c r="H309" s="29">
        <v>0</v>
      </c>
      <c r="I309" s="29">
        <v>1</v>
      </c>
      <c r="J309" s="29">
        <v>0</v>
      </c>
      <c r="K309" s="29">
        <v>1</v>
      </c>
    </row>
    <row r="310" spans="2:11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</row>
    <row r="311" spans="2:11" ht="20.100000000000001" customHeight="1" thickBot="1" x14ac:dyDescent="0.25">
      <c r="B311" s="4" t="s">
        <v>494</v>
      </c>
      <c r="C311" s="29">
        <v>1</v>
      </c>
      <c r="D311" s="29">
        <v>0</v>
      </c>
      <c r="E311" s="29">
        <v>1</v>
      </c>
      <c r="F311" s="29">
        <v>0</v>
      </c>
      <c r="G311" s="29">
        <v>0</v>
      </c>
      <c r="H311" s="29">
        <v>0</v>
      </c>
      <c r="I311" s="29">
        <v>1</v>
      </c>
      <c r="J311" s="29">
        <v>0</v>
      </c>
      <c r="K311" s="29">
        <v>1</v>
      </c>
    </row>
    <row r="312" spans="2:11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</row>
    <row r="313" spans="2:11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</row>
    <row r="314" spans="2:11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</row>
    <row r="315" spans="2:11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</row>
    <row r="316" spans="2:11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</row>
    <row r="317" spans="2:11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</row>
    <row r="318" spans="2:11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</row>
    <row r="319" spans="2:11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29">
        <v>0</v>
      </c>
      <c r="K319" s="29">
        <v>0</v>
      </c>
    </row>
    <row r="320" spans="2:11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  <c r="F320" s="29">
        <v>1</v>
      </c>
      <c r="G320" s="29">
        <v>0</v>
      </c>
      <c r="H320" s="29">
        <v>1</v>
      </c>
      <c r="I320" s="29">
        <v>1</v>
      </c>
      <c r="J320" s="29">
        <v>0</v>
      </c>
      <c r="K320" s="29">
        <v>1</v>
      </c>
    </row>
    <row r="321" spans="2:11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</row>
    <row r="322" spans="2:11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</row>
    <row r="323" spans="2:11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</row>
    <row r="324" spans="2:11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</row>
    <row r="325" spans="2:11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</row>
    <row r="326" spans="2:11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</row>
    <row r="327" spans="2:11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</row>
    <row r="328" spans="2:11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</row>
    <row r="329" spans="2:11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</row>
    <row r="330" spans="2:11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29">
        <v>0</v>
      </c>
    </row>
    <row r="331" spans="2:11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</row>
    <row r="332" spans="2:11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</row>
    <row r="333" spans="2:11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K333" s="29">
        <v>0</v>
      </c>
    </row>
    <row r="334" spans="2:11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</row>
    <row r="335" spans="2:11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</row>
    <row r="336" spans="2:11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29">
        <v>0</v>
      </c>
      <c r="K336" s="29">
        <v>0</v>
      </c>
    </row>
    <row r="337" spans="2:11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29">
        <v>0</v>
      </c>
      <c r="K337" s="29">
        <v>0</v>
      </c>
    </row>
    <row r="338" spans="2:11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</row>
    <row r="339" spans="2:11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</row>
    <row r="340" spans="2:11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</row>
    <row r="341" spans="2:11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</row>
    <row r="342" spans="2:11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</row>
    <row r="343" spans="2:11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</row>
    <row r="344" spans="2:11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</row>
    <row r="345" spans="2:11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</row>
    <row r="346" spans="2:11" ht="20.100000000000001" customHeight="1" thickBot="1" x14ac:dyDescent="0.25">
      <c r="B346" s="4" t="s">
        <v>201</v>
      </c>
      <c r="C346" s="29">
        <v>1</v>
      </c>
      <c r="D346" s="29">
        <v>0</v>
      </c>
      <c r="E346" s="29">
        <v>1</v>
      </c>
      <c r="F346" s="29">
        <v>0</v>
      </c>
      <c r="G346" s="29">
        <v>0</v>
      </c>
      <c r="H346" s="29">
        <v>0</v>
      </c>
      <c r="I346" s="29">
        <v>1</v>
      </c>
      <c r="J346" s="29">
        <v>0</v>
      </c>
      <c r="K346" s="29">
        <v>1</v>
      </c>
    </row>
    <row r="347" spans="2:11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</row>
    <row r="348" spans="2:11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</row>
    <row r="349" spans="2:11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</row>
    <row r="350" spans="2:11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</row>
    <row r="351" spans="2:11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</row>
    <row r="352" spans="2:11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</row>
    <row r="353" spans="2:11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</row>
    <row r="354" spans="2:11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</row>
    <row r="355" spans="2:11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</row>
    <row r="356" spans="2:11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</row>
    <row r="357" spans="2:11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</row>
    <row r="358" spans="2:11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</row>
    <row r="359" spans="2:11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  <c r="F359" s="29">
        <v>2</v>
      </c>
      <c r="G359" s="29">
        <v>0</v>
      </c>
      <c r="H359" s="29">
        <v>2</v>
      </c>
      <c r="I359" s="29">
        <v>2</v>
      </c>
      <c r="J359" s="29">
        <v>0</v>
      </c>
      <c r="K359" s="29">
        <v>2</v>
      </c>
    </row>
    <row r="360" spans="2:11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</row>
    <row r="361" spans="2:11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</row>
    <row r="362" spans="2:11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</row>
    <row r="363" spans="2:11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</row>
    <row r="364" spans="2:11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</row>
    <row r="365" spans="2:11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</row>
    <row r="366" spans="2:11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</row>
    <row r="367" spans="2:11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</row>
    <row r="368" spans="2:11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</row>
    <row r="369" spans="2:11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</row>
    <row r="370" spans="2:11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</row>
    <row r="371" spans="2:11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</row>
    <row r="372" spans="2:11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</row>
    <row r="373" spans="2:11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</row>
    <row r="374" spans="2:11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</row>
    <row r="375" spans="2:11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</row>
    <row r="376" spans="2:11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</row>
    <row r="377" spans="2:11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</row>
    <row r="378" spans="2:11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</row>
    <row r="379" spans="2:11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</row>
    <row r="380" spans="2:11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0</v>
      </c>
    </row>
    <row r="381" spans="2:11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</row>
    <row r="382" spans="2:11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</row>
    <row r="383" spans="2:11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29">
        <v>0</v>
      </c>
      <c r="K383" s="29">
        <v>0</v>
      </c>
    </row>
    <row r="384" spans="2:11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29">
        <v>0</v>
      </c>
    </row>
    <row r="385" spans="2:11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</row>
    <row r="386" spans="2:11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29">
        <v>0</v>
      </c>
    </row>
    <row r="387" spans="2:11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</row>
    <row r="388" spans="2:11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  <c r="F388" s="29">
        <v>2</v>
      </c>
      <c r="G388" s="29">
        <v>0</v>
      </c>
      <c r="H388" s="29">
        <v>2</v>
      </c>
      <c r="I388" s="29">
        <v>2</v>
      </c>
      <c r="J388" s="29">
        <v>0</v>
      </c>
      <c r="K388" s="29">
        <v>2</v>
      </c>
    </row>
    <row r="389" spans="2:11" ht="20.100000000000001" customHeight="1" thickBot="1" x14ac:dyDescent="0.25">
      <c r="B389" s="4" t="s">
        <v>563</v>
      </c>
      <c r="C389" s="29">
        <v>2</v>
      </c>
      <c r="D389" s="29">
        <v>0</v>
      </c>
      <c r="E389" s="29">
        <v>2</v>
      </c>
      <c r="F389" s="29">
        <v>0</v>
      </c>
      <c r="G389" s="29">
        <v>0</v>
      </c>
      <c r="H389" s="29">
        <v>0</v>
      </c>
      <c r="I389" s="29">
        <v>2</v>
      </c>
      <c r="J389" s="29">
        <v>0</v>
      </c>
      <c r="K389" s="29">
        <v>2</v>
      </c>
    </row>
    <row r="390" spans="2:11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</row>
    <row r="391" spans="2:11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</row>
    <row r="392" spans="2:11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</row>
    <row r="393" spans="2:11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</row>
    <row r="394" spans="2:11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>
        <v>0</v>
      </c>
    </row>
    <row r="395" spans="2:11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>
        <v>0</v>
      </c>
    </row>
    <row r="396" spans="2:11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  <c r="F396" s="29">
        <v>2</v>
      </c>
      <c r="G396" s="29">
        <v>0</v>
      </c>
      <c r="H396" s="29">
        <v>2</v>
      </c>
      <c r="I396" s="29">
        <v>2</v>
      </c>
      <c r="J396" s="29">
        <v>0</v>
      </c>
      <c r="K396" s="29">
        <v>2</v>
      </c>
    </row>
    <row r="397" spans="2:11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</row>
    <row r="398" spans="2:11" ht="20.100000000000001" customHeight="1" thickBot="1" x14ac:dyDescent="0.25">
      <c r="B398" s="4" t="s">
        <v>205</v>
      </c>
      <c r="C398" s="29">
        <v>2</v>
      </c>
      <c r="D398" s="29">
        <v>0</v>
      </c>
      <c r="E398" s="29">
        <v>2</v>
      </c>
      <c r="F398" s="29">
        <v>9</v>
      </c>
      <c r="G398" s="29">
        <v>6</v>
      </c>
      <c r="H398" s="29">
        <v>15</v>
      </c>
      <c r="I398" s="29">
        <v>11</v>
      </c>
      <c r="J398" s="29">
        <v>6</v>
      </c>
      <c r="K398" s="29">
        <v>17</v>
      </c>
    </row>
    <row r="399" spans="2:11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29">
        <v>0</v>
      </c>
    </row>
    <row r="400" spans="2:11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</row>
    <row r="401" spans="2:11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</row>
    <row r="402" spans="2:11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</row>
    <row r="403" spans="2:11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  <c r="F403" s="29">
        <v>1</v>
      </c>
      <c r="G403" s="29">
        <v>0</v>
      </c>
      <c r="H403" s="29">
        <v>1</v>
      </c>
      <c r="I403" s="29">
        <v>1</v>
      </c>
      <c r="J403" s="29">
        <v>0</v>
      </c>
      <c r="K403" s="29">
        <v>1</v>
      </c>
    </row>
    <row r="404" spans="2:11" ht="20.100000000000001" customHeight="1" thickBot="1" x14ac:dyDescent="0.25">
      <c r="B404" s="4" t="s">
        <v>577</v>
      </c>
      <c r="C404" s="29">
        <v>0</v>
      </c>
      <c r="D404" s="29">
        <v>0</v>
      </c>
      <c r="E404" s="29">
        <v>0</v>
      </c>
      <c r="F404" s="29">
        <v>1</v>
      </c>
      <c r="G404" s="29">
        <v>0</v>
      </c>
      <c r="H404" s="29">
        <v>1</v>
      </c>
      <c r="I404" s="29">
        <v>1</v>
      </c>
      <c r="J404" s="29">
        <v>0</v>
      </c>
      <c r="K404" s="29">
        <v>1</v>
      </c>
    </row>
    <row r="405" spans="2:11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</row>
    <row r="406" spans="2:11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</row>
    <row r="407" spans="2:11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</row>
    <row r="408" spans="2:11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</row>
    <row r="409" spans="2:11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</row>
    <row r="410" spans="2:11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</row>
    <row r="411" spans="2:11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</row>
    <row r="412" spans="2:11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</row>
    <row r="413" spans="2:11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29">
        <v>0</v>
      </c>
    </row>
    <row r="414" spans="2:11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  <c r="F414" s="29">
        <v>1</v>
      </c>
      <c r="G414" s="29">
        <v>1</v>
      </c>
      <c r="H414" s="29">
        <v>2</v>
      </c>
      <c r="I414" s="29">
        <v>1</v>
      </c>
      <c r="J414" s="29">
        <v>1</v>
      </c>
      <c r="K414" s="29">
        <v>2</v>
      </c>
    </row>
    <row r="415" spans="2:11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</row>
    <row r="416" spans="2:11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</row>
    <row r="417" spans="2:11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</row>
    <row r="418" spans="2:11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</row>
    <row r="419" spans="2:11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29">
        <v>0</v>
      </c>
    </row>
    <row r="420" spans="2:11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29">
        <v>0</v>
      </c>
    </row>
    <row r="421" spans="2:11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</row>
    <row r="422" spans="2:11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</row>
    <row r="423" spans="2:11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</row>
    <row r="424" spans="2:11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</row>
    <row r="425" spans="2:11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</row>
    <row r="426" spans="2:11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</row>
    <row r="427" spans="2:11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</row>
    <row r="428" spans="2:11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</row>
    <row r="429" spans="2:11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</row>
    <row r="430" spans="2:11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</row>
    <row r="431" spans="2:11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  <c r="F431" s="29">
        <v>2</v>
      </c>
      <c r="G431" s="29">
        <v>0</v>
      </c>
      <c r="H431" s="29">
        <v>2</v>
      </c>
      <c r="I431" s="29">
        <v>2</v>
      </c>
      <c r="J431" s="29">
        <v>0</v>
      </c>
      <c r="K431" s="29">
        <v>2</v>
      </c>
    </row>
    <row r="432" spans="2:11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</row>
    <row r="433" spans="2:11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</row>
    <row r="434" spans="2:11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  <c r="F434" s="29">
        <v>1</v>
      </c>
      <c r="G434" s="29">
        <v>0</v>
      </c>
      <c r="H434" s="29">
        <v>1</v>
      </c>
      <c r="I434" s="29">
        <v>1</v>
      </c>
      <c r="J434" s="29">
        <v>0</v>
      </c>
      <c r="K434" s="29">
        <v>1</v>
      </c>
    </row>
    <row r="435" spans="2:11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</row>
    <row r="436" spans="2:11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</row>
    <row r="437" spans="2:11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</row>
    <row r="438" spans="2:11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</row>
    <row r="439" spans="2:11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</row>
    <row r="440" spans="2:11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</row>
    <row r="441" spans="2:11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</row>
    <row r="442" spans="2:11" ht="20.100000000000001" customHeight="1" thickBot="1" x14ac:dyDescent="0.25">
      <c r="B442" s="7" t="s">
        <v>207</v>
      </c>
      <c r="C442" s="47">
        <f>SUM(C11:C441)</f>
        <v>29</v>
      </c>
      <c r="D442" s="47">
        <f t="shared" ref="D442:K442" si="0">SUM(D11:D441)</f>
        <v>1</v>
      </c>
      <c r="E442" s="47">
        <f t="shared" si="0"/>
        <v>30</v>
      </c>
      <c r="F442" s="47">
        <f t="shared" si="0"/>
        <v>65</v>
      </c>
      <c r="G442" s="47">
        <f t="shared" si="0"/>
        <v>27</v>
      </c>
      <c r="H442" s="47">
        <f t="shared" si="0"/>
        <v>92</v>
      </c>
      <c r="I442" s="47">
        <f t="shared" si="0"/>
        <v>94</v>
      </c>
      <c r="J442" s="47">
        <f t="shared" si="0"/>
        <v>28</v>
      </c>
      <c r="K442" s="47">
        <f t="shared" si="0"/>
        <v>122</v>
      </c>
    </row>
    <row r="443" spans="2:11" x14ac:dyDescent="0.2">
      <c r="C443" s="48"/>
      <c r="D443" s="48"/>
      <c r="E443" s="48"/>
      <c r="F443" s="48"/>
      <c r="G443" s="48"/>
      <c r="H443" s="48"/>
      <c r="I443" s="48"/>
      <c r="J443" s="48"/>
      <c r="K443" s="48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76" t="s">
        <v>116</v>
      </c>
      <c r="D9" s="76"/>
      <c r="E9" s="76"/>
    </row>
    <row r="10" spans="2:5" ht="42.75" customHeight="1" thickBot="1" x14ac:dyDescent="0.25">
      <c r="C10" s="12" t="s">
        <v>112</v>
      </c>
      <c r="D10" s="12" t="s">
        <v>111</v>
      </c>
      <c r="E10" s="12" t="s">
        <v>34</v>
      </c>
    </row>
    <row r="11" spans="2:5" ht="20.100000000000001" customHeight="1" thickBot="1" x14ac:dyDescent="0.25">
      <c r="B11" s="3" t="s">
        <v>168</v>
      </c>
      <c r="C11" s="29">
        <v>0</v>
      </c>
      <c r="D11" s="29">
        <v>0</v>
      </c>
      <c r="E11" s="29">
        <v>0</v>
      </c>
    </row>
    <row r="12" spans="2:5" ht="20.100000000000001" customHeight="1" thickBot="1" x14ac:dyDescent="0.25">
      <c r="B12" s="4" t="s">
        <v>236</v>
      </c>
      <c r="C12" s="29">
        <v>0</v>
      </c>
      <c r="D12" s="29">
        <v>0</v>
      </c>
      <c r="E12" s="29">
        <v>0</v>
      </c>
    </row>
    <row r="13" spans="2:5" ht="20.100000000000001" customHeight="1" thickBot="1" x14ac:dyDescent="0.25">
      <c r="B13" s="4" t="s">
        <v>237</v>
      </c>
      <c r="C13" s="29">
        <v>0</v>
      </c>
      <c r="D13" s="29">
        <v>0</v>
      </c>
      <c r="E13" s="29">
        <v>0</v>
      </c>
    </row>
    <row r="14" spans="2:5" ht="20.100000000000001" customHeight="1" thickBot="1" x14ac:dyDescent="0.25">
      <c r="B14" s="4" t="s">
        <v>238</v>
      </c>
      <c r="C14" s="29">
        <v>0</v>
      </c>
      <c r="D14" s="29">
        <v>0</v>
      </c>
      <c r="E14" s="29">
        <v>0</v>
      </c>
    </row>
    <row r="15" spans="2:5" ht="20.100000000000001" customHeight="1" thickBot="1" x14ac:dyDescent="0.25">
      <c r="B15" s="4" t="s">
        <v>239</v>
      </c>
      <c r="C15" s="29">
        <v>0</v>
      </c>
      <c r="D15" s="29">
        <v>0</v>
      </c>
      <c r="E15" s="29">
        <v>0</v>
      </c>
    </row>
    <row r="16" spans="2:5" ht="20.100000000000001" customHeight="1" thickBot="1" x14ac:dyDescent="0.25">
      <c r="B16" s="4" t="s">
        <v>634</v>
      </c>
      <c r="C16" s="29">
        <v>0</v>
      </c>
      <c r="D16" s="29">
        <v>0</v>
      </c>
      <c r="E16" s="29">
        <v>0</v>
      </c>
    </row>
    <row r="17" spans="2:5" ht="20.100000000000001" customHeight="1" thickBot="1" x14ac:dyDescent="0.25">
      <c r="B17" s="4" t="s">
        <v>240</v>
      </c>
      <c r="C17" s="29">
        <v>0</v>
      </c>
      <c r="D17" s="29">
        <v>0</v>
      </c>
      <c r="E17" s="29">
        <v>0</v>
      </c>
    </row>
    <row r="18" spans="2:5" ht="20.100000000000001" customHeight="1" thickBot="1" x14ac:dyDescent="0.25">
      <c r="B18" s="4" t="s">
        <v>241</v>
      </c>
      <c r="C18" s="29">
        <v>0</v>
      </c>
      <c r="D18" s="29">
        <v>0</v>
      </c>
      <c r="E18" s="29">
        <v>0</v>
      </c>
    </row>
    <row r="19" spans="2:5" ht="20.100000000000001" customHeight="1" thickBot="1" x14ac:dyDescent="0.25">
      <c r="B19" s="4" t="s">
        <v>242</v>
      </c>
      <c r="C19" s="29">
        <v>0</v>
      </c>
      <c r="D19" s="29">
        <v>0</v>
      </c>
      <c r="E19" s="29">
        <v>0</v>
      </c>
    </row>
    <row r="20" spans="2:5" ht="20.100000000000001" customHeight="1" thickBot="1" x14ac:dyDescent="0.25">
      <c r="B20" s="4" t="s">
        <v>243</v>
      </c>
      <c r="C20" s="29">
        <v>0</v>
      </c>
      <c r="D20" s="29">
        <v>0</v>
      </c>
      <c r="E20" s="29">
        <v>0</v>
      </c>
    </row>
    <row r="21" spans="2:5" ht="20.100000000000001" customHeight="1" thickBot="1" x14ac:dyDescent="0.25">
      <c r="B21" s="4" t="s">
        <v>244</v>
      </c>
      <c r="C21" s="29">
        <v>0</v>
      </c>
      <c r="D21" s="29">
        <v>0</v>
      </c>
      <c r="E21" s="29">
        <v>0</v>
      </c>
    </row>
    <row r="22" spans="2:5" ht="20.100000000000001" customHeight="1" thickBot="1" x14ac:dyDescent="0.25">
      <c r="B22" s="4" t="s">
        <v>169</v>
      </c>
      <c r="C22" s="29">
        <v>0</v>
      </c>
      <c r="D22" s="29">
        <v>0</v>
      </c>
      <c r="E22" s="29">
        <v>0</v>
      </c>
    </row>
    <row r="23" spans="2:5" ht="20.100000000000001" customHeight="1" thickBot="1" x14ac:dyDescent="0.25">
      <c r="B23" s="4" t="s">
        <v>245</v>
      </c>
      <c r="C23" s="29">
        <v>0</v>
      </c>
      <c r="D23" s="29">
        <v>0</v>
      </c>
      <c r="E23" s="29">
        <v>0</v>
      </c>
    </row>
    <row r="24" spans="2:5" ht="20.100000000000001" customHeight="1" thickBot="1" x14ac:dyDescent="0.25">
      <c r="B24" s="4" t="s">
        <v>246</v>
      </c>
      <c r="C24" s="29">
        <v>0</v>
      </c>
      <c r="D24" s="29">
        <v>1</v>
      </c>
      <c r="E24" s="29">
        <v>1</v>
      </c>
    </row>
    <row r="25" spans="2:5" ht="20.100000000000001" customHeight="1" thickBot="1" x14ac:dyDescent="0.25">
      <c r="B25" s="4" t="s">
        <v>247</v>
      </c>
      <c r="C25" s="29">
        <v>0</v>
      </c>
      <c r="D25" s="29">
        <v>2</v>
      </c>
      <c r="E25" s="29">
        <v>2</v>
      </c>
    </row>
    <row r="26" spans="2:5" ht="20.100000000000001" customHeight="1" thickBot="1" x14ac:dyDescent="0.25">
      <c r="B26" s="5" t="s">
        <v>248</v>
      </c>
      <c r="C26" s="29">
        <v>0</v>
      </c>
      <c r="D26" s="29">
        <v>0</v>
      </c>
      <c r="E26" s="29">
        <v>0</v>
      </c>
    </row>
    <row r="27" spans="2:5" ht="20.100000000000001" customHeight="1" thickBot="1" x14ac:dyDescent="0.25">
      <c r="B27" s="6" t="s">
        <v>249</v>
      </c>
      <c r="C27" s="29">
        <v>0</v>
      </c>
      <c r="D27" s="29">
        <v>0</v>
      </c>
      <c r="E27" s="29">
        <v>0</v>
      </c>
    </row>
    <row r="28" spans="2:5" ht="20.100000000000001" customHeight="1" thickBot="1" x14ac:dyDescent="0.25">
      <c r="B28" s="4" t="s">
        <v>250</v>
      </c>
      <c r="C28" s="29">
        <v>0</v>
      </c>
      <c r="D28" s="29">
        <v>0</v>
      </c>
      <c r="E28" s="29">
        <v>0</v>
      </c>
    </row>
    <row r="29" spans="2:5" ht="20.100000000000001" customHeight="1" thickBot="1" x14ac:dyDescent="0.25">
      <c r="B29" s="4" t="s">
        <v>251</v>
      </c>
      <c r="C29" s="29">
        <v>0</v>
      </c>
      <c r="D29" s="29">
        <v>0</v>
      </c>
      <c r="E29" s="29">
        <v>0</v>
      </c>
    </row>
    <row r="30" spans="2:5" ht="20.100000000000001" customHeight="1" thickBot="1" x14ac:dyDescent="0.25">
      <c r="B30" s="4" t="s">
        <v>252</v>
      </c>
      <c r="C30" s="29">
        <v>0</v>
      </c>
      <c r="D30" s="29">
        <v>0</v>
      </c>
      <c r="E30" s="29">
        <v>0</v>
      </c>
    </row>
    <row r="31" spans="2:5" ht="20.100000000000001" customHeight="1" thickBot="1" x14ac:dyDescent="0.25">
      <c r="B31" s="4" t="s">
        <v>253</v>
      </c>
      <c r="C31" s="29">
        <v>0</v>
      </c>
      <c r="D31" s="29">
        <v>0</v>
      </c>
      <c r="E31" s="29">
        <v>0</v>
      </c>
    </row>
    <row r="32" spans="2:5" ht="20.100000000000001" customHeight="1" thickBot="1" x14ac:dyDescent="0.25">
      <c r="B32" s="4" t="s">
        <v>635</v>
      </c>
      <c r="C32" s="29">
        <v>0</v>
      </c>
      <c r="D32" s="29">
        <v>0</v>
      </c>
      <c r="E32" s="29">
        <v>0</v>
      </c>
    </row>
    <row r="33" spans="2:5" ht="20.100000000000001" customHeight="1" thickBot="1" x14ac:dyDescent="0.25">
      <c r="B33" s="4" t="s">
        <v>254</v>
      </c>
      <c r="C33" s="29">
        <v>0</v>
      </c>
      <c r="D33" s="29">
        <v>0</v>
      </c>
      <c r="E33" s="29">
        <v>0</v>
      </c>
    </row>
    <row r="34" spans="2:5" ht="20.100000000000001" customHeight="1" thickBot="1" x14ac:dyDescent="0.25">
      <c r="B34" s="4" t="s">
        <v>255</v>
      </c>
      <c r="C34" s="29">
        <v>0</v>
      </c>
      <c r="D34" s="29">
        <v>0</v>
      </c>
      <c r="E34" s="29">
        <v>0</v>
      </c>
    </row>
    <row r="35" spans="2:5" ht="20.100000000000001" customHeight="1" thickBot="1" x14ac:dyDescent="0.25">
      <c r="B35" s="4" t="s">
        <v>636</v>
      </c>
      <c r="C35" s="29">
        <v>0</v>
      </c>
      <c r="D35" s="29">
        <v>0</v>
      </c>
      <c r="E35" s="29">
        <v>0</v>
      </c>
    </row>
    <row r="36" spans="2:5" ht="20.100000000000001" customHeight="1" thickBot="1" x14ac:dyDescent="0.25">
      <c r="B36" s="4" t="s">
        <v>256</v>
      </c>
      <c r="C36" s="29">
        <v>0</v>
      </c>
      <c r="D36" s="29">
        <v>0</v>
      </c>
      <c r="E36" s="29">
        <v>0</v>
      </c>
    </row>
    <row r="37" spans="2:5" ht="20.100000000000001" customHeight="1" thickBot="1" x14ac:dyDescent="0.25">
      <c r="B37" s="4" t="s">
        <v>257</v>
      </c>
      <c r="C37" s="29">
        <v>0</v>
      </c>
      <c r="D37" s="29">
        <v>0</v>
      </c>
      <c r="E37" s="29">
        <v>0</v>
      </c>
    </row>
    <row r="38" spans="2:5" ht="20.100000000000001" customHeight="1" thickBot="1" x14ac:dyDescent="0.25">
      <c r="B38" s="4" t="s">
        <v>258</v>
      </c>
      <c r="C38" s="29">
        <v>0</v>
      </c>
      <c r="D38" s="29">
        <v>0</v>
      </c>
      <c r="E38" s="29">
        <v>0</v>
      </c>
    </row>
    <row r="39" spans="2:5" ht="20.100000000000001" customHeight="1" thickBot="1" x14ac:dyDescent="0.25">
      <c r="B39" s="4" t="s">
        <v>259</v>
      </c>
      <c r="C39" s="29">
        <v>0</v>
      </c>
      <c r="D39" s="29">
        <v>0</v>
      </c>
      <c r="E39" s="29">
        <v>0</v>
      </c>
    </row>
    <row r="40" spans="2:5" ht="20.100000000000001" customHeight="1" thickBot="1" x14ac:dyDescent="0.25">
      <c r="B40" s="4" t="s">
        <v>260</v>
      </c>
      <c r="C40" s="29">
        <v>0</v>
      </c>
      <c r="D40" s="29">
        <v>0</v>
      </c>
      <c r="E40" s="29">
        <v>0</v>
      </c>
    </row>
    <row r="41" spans="2:5" ht="20.100000000000001" customHeight="1" thickBot="1" x14ac:dyDescent="0.25">
      <c r="B41" s="4" t="s">
        <v>170</v>
      </c>
      <c r="C41" s="29">
        <v>0</v>
      </c>
      <c r="D41" s="29">
        <v>0</v>
      </c>
      <c r="E41" s="29">
        <v>0</v>
      </c>
    </row>
    <row r="42" spans="2:5" ht="20.100000000000001" customHeight="1" thickBot="1" x14ac:dyDescent="0.25">
      <c r="B42" s="4" t="s">
        <v>261</v>
      </c>
      <c r="C42" s="29">
        <v>0</v>
      </c>
      <c r="D42" s="29">
        <v>0</v>
      </c>
      <c r="E42" s="29">
        <v>0</v>
      </c>
    </row>
    <row r="43" spans="2:5" ht="20.100000000000001" customHeight="1" thickBot="1" x14ac:dyDescent="0.25">
      <c r="B43" s="4" t="s">
        <v>262</v>
      </c>
      <c r="C43" s="29">
        <v>0</v>
      </c>
      <c r="D43" s="29">
        <v>0</v>
      </c>
      <c r="E43" s="29">
        <v>0</v>
      </c>
    </row>
    <row r="44" spans="2:5" ht="20.100000000000001" customHeight="1" thickBot="1" x14ac:dyDescent="0.25">
      <c r="B44" s="4" t="s">
        <v>263</v>
      </c>
      <c r="C44" s="29">
        <v>0</v>
      </c>
      <c r="D44" s="29">
        <v>0</v>
      </c>
      <c r="E44" s="29">
        <v>0</v>
      </c>
    </row>
    <row r="45" spans="2:5" ht="20.100000000000001" customHeight="1" thickBot="1" x14ac:dyDescent="0.25">
      <c r="B45" s="4" t="s">
        <v>637</v>
      </c>
      <c r="C45" s="29">
        <v>0</v>
      </c>
      <c r="D45" s="29">
        <v>0</v>
      </c>
      <c r="E45" s="29">
        <v>0</v>
      </c>
    </row>
    <row r="46" spans="2:5" ht="20.100000000000001" customHeight="1" thickBot="1" x14ac:dyDescent="0.25">
      <c r="B46" s="4" t="s">
        <v>264</v>
      </c>
      <c r="C46" s="29">
        <v>0</v>
      </c>
      <c r="D46" s="29">
        <v>0</v>
      </c>
      <c r="E46" s="29">
        <v>0</v>
      </c>
    </row>
    <row r="47" spans="2:5" ht="20.100000000000001" customHeight="1" thickBot="1" x14ac:dyDescent="0.25">
      <c r="B47" s="4" t="s">
        <v>265</v>
      </c>
      <c r="C47" s="29">
        <v>0</v>
      </c>
      <c r="D47" s="29">
        <v>0</v>
      </c>
      <c r="E47" s="29">
        <v>0</v>
      </c>
    </row>
    <row r="48" spans="2:5" ht="20.100000000000001" customHeight="1" thickBot="1" x14ac:dyDescent="0.25">
      <c r="B48" s="4" t="s">
        <v>171</v>
      </c>
      <c r="C48" s="29">
        <v>1</v>
      </c>
      <c r="D48" s="29">
        <v>0</v>
      </c>
      <c r="E48" s="29">
        <v>1</v>
      </c>
    </row>
    <row r="49" spans="2:5" ht="20.100000000000001" customHeight="1" thickBot="1" x14ac:dyDescent="0.25">
      <c r="B49" s="4" t="s">
        <v>266</v>
      </c>
      <c r="C49" s="29">
        <v>0</v>
      </c>
      <c r="D49" s="29">
        <v>0</v>
      </c>
      <c r="E49" s="29">
        <v>0</v>
      </c>
    </row>
    <row r="50" spans="2:5" ht="20.100000000000001" customHeight="1" thickBot="1" x14ac:dyDescent="0.25">
      <c r="B50" s="4" t="s">
        <v>267</v>
      </c>
      <c r="C50" s="29">
        <v>0</v>
      </c>
      <c r="D50" s="29">
        <v>0</v>
      </c>
      <c r="E50" s="29">
        <v>0</v>
      </c>
    </row>
    <row r="51" spans="2:5" ht="20.100000000000001" customHeight="1" thickBot="1" x14ac:dyDescent="0.25">
      <c r="B51" s="4" t="s">
        <v>268</v>
      </c>
      <c r="C51" s="29">
        <v>0</v>
      </c>
      <c r="D51" s="29">
        <v>0</v>
      </c>
      <c r="E51" s="29">
        <v>0</v>
      </c>
    </row>
    <row r="52" spans="2:5" ht="20.100000000000001" customHeight="1" thickBot="1" x14ac:dyDescent="0.25">
      <c r="B52" s="4" t="s">
        <v>269</v>
      </c>
      <c r="C52" s="29">
        <v>0</v>
      </c>
      <c r="D52" s="29">
        <v>0</v>
      </c>
      <c r="E52" s="29">
        <v>0</v>
      </c>
    </row>
    <row r="53" spans="2:5" ht="20.100000000000001" customHeight="1" thickBot="1" x14ac:dyDescent="0.25">
      <c r="B53" s="4" t="s">
        <v>270</v>
      </c>
      <c r="C53" s="29">
        <v>0</v>
      </c>
      <c r="D53" s="29">
        <v>0</v>
      </c>
      <c r="E53" s="29">
        <v>0</v>
      </c>
    </row>
    <row r="54" spans="2:5" ht="20.100000000000001" customHeight="1" thickBot="1" x14ac:dyDescent="0.25">
      <c r="B54" s="4" t="s">
        <v>271</v>
      </c>
      <c r="C54" s="29">
        <v>0</v>
      </c>
      <c r="D54" s="29">
        <v>0</v>
      </c>
      <c r="E54" s="29">
        <v>0</v>
      </c>
    </row>
    <row r="55" spans="2:5" ht="20.100000000000001" customHeight="1" thickBot="1" x14ac:dyDescent="0.25">
      <c r="B55" s="4" t="s">
        <v>272</v>
      </c>
      <c r="C55" s="29">
        <v>0</v>
      </c>
      <c r="D55" s="29">
        <v>0</v>
      </c>
      <c r="E55" s="29">
        <v>0</v>
      </c>
    </row>
    <row r="56" spans="2:5" ht="20.100000000000001" customHeight="1" thickBot="1" x14ac:dyDescent="0.25">
      <c r="B56" s="4" t="s">
        <v>172</v>
      </c>
      <c r="C56" s="29">
        <v>0</v>
      </c>
      <c r="D56" s="29">
        <v>0</v>
      </c>
      <c r="E56" s="29">
        <v>0</v>
      </c>
    </row>
    <row r="57" spans="2:5" ht="20.100000000000001" customHeight="1" thickBot="1" x14ac:dyDescent="0.25">
      <c r="B57" s="4" t="s">
        <v>273</v>
      </c>
      <c r="C57" s="29">
        <v>0</v>
      </c>
      <c r="D57" s="29">
        <v>0</v>
      </c>
      <c r="E57" s="29">
        <v>0</v>
      </c>
    </row>
    <row r="58" spans="2:5" ht="20.100000000000001" customHeight="1" thickBot="1" x14ac:dyDescent="0.25">
      <c r="B58" s="4" t="s">
        <v>274</v>
      </c>
      <c r="C58" s="29">
        <v>0</v>
      </c>
      <c r="D58" s="29">
        <v>0</v>
      </c>
      <c r="E58" s="29">
        <v>0</v>
      </c>
    </row>
    <row r="59" spans="2:5" ht="20.100000000000001" customHeight="1" thickBot="1" x14ac:dyDescent="0.25">
      <c r="B59" s="4" t="s">
        <v>275</v>
      </c>
      <c r="C59" s="29">
        <v>0</v>
      </c>
      <c r="D59" s="29">
        <v>0</v>
      </c>
      <c r="E59" s="29">
        <v>0</v>
      </c>
    </row>
    <row r="60" spans="2:5" ht="20.100000000000001" customHeight="1" thickBot="1" x14ac:dyDescent="0.25">
      <c r="B60" s="4" t="s">
        <v>276</v>
      </c>
      <c r="C60" s="29">
        <v>0</v>
      </c>
      <c r="D60" s="29">
        <v>0</v>
      </c>
      <c r="E60" s="29">
        <v>0</v>
      </c>
    </row>
    <row r="61" spans="2:5" ht="20.100000000000001" customHeight="1" thickBot="1" x14ac:dyDescent="0.25">
      <c r="B61" s="4" t="s">
        <v>173</v>
      </c>
      <c r="C61" s="29">
        <v>0</v>
      </c>
      <c r="D61" s="29">
        <v>0</v>
      </c>
      <c r="E61" s="29">
        <v>0</v>
      </c>
    </row>
    <row r="62" spans="2:5" ht="20.100000000000001" customHeight="1" thickBot="1" x14ac:dyDescent="0.25">
      <c r="B62" s="4" t="s">
        <v>277</v>
      </c>
      <c r="C62" s="29">
        <v>0</v>
      </c>
      <c r="D62" s="29">
        <v>0</v>
      </c>
      <c r="E62" s="29">
        <v>0</v>
      </c>
    </row>
    <row r="63" spans="2:5" ht="20.100000000000001" customHeight="1" thickBot="1" x14ac:dyDescent="0.25">
      <c r="B63" s="4" t="s">
        <v>278</v>
      </c>
      <c r="C63" s="29">
        <v>0</v>
      </c>
      <c r="D63" s="29">
        <v>0</v>
      </c>
      <c r="E63" s="29">
        <v>0</v>
      </c>
    </row>
    <row r="64" spans="2:5" ht="20.100000000000001" customHeight="1" thickBot="1" x14ac:dyDescent="0.25">
      <c r="B64" s="4" t="s">
        <v>279</v>
      </c>
      <c r="C64" s="29">
        <v>0</v>
      </c>
      <c r="D64" s="29">
        <v>0</v>
      </c>
      <c r="E64" s="29">
        <v>0</v>
      </c>
    </row>
    <row r="65" spans="2:5" ht="20.100000000000001" customHeight="1" thickBot="1" x14ac:dyDescent="0.25">
      <c r="B65" s="4" t="s">
        <v>280</v>
      </c>
      <c r="C65" s="29">
        <v>0</v>
      </c>
      <c r="D65" s="29">
        <v>0</v>
      </c>
      <c r="E65" s="29">
        <v>0</v>
      </c>
    </row>
    <row r="66" spans="2:5" ht="20.100000000000001" customHeight="1" thickBot="1" x14ac:dyDescent="0.25">
      <c r="B66" s="4" t="s">
        <v>281</v>
      </c>
      <c r="C66" s="29">
        <v>0</v>
      </c>
      <c r="D66" s="29">
        <v>0</v>
      </c>
      <c r="E66" s="29">
        <v>0</v>
      </c>
    </row>
    <row r="67" spans="2:5" ht="20.100000000000001" customHeight="1" thickBot="1" x14ac:dyDescent="0.25">
      <c r="B67" s="4" t="s">
        <v>282</v>
      </c>
      <c r="C67" s="29">
        <v>0</v>
      </c>
      <c r="D67" s="29">
        <v>0</v>
      </c>
      <c r="E67" s="29">
        <v>0</v>
      </c>
    </row>
    <row r="68" spans="2:5" ht="20.100000000000001" customHeight="1" thickBot="1" x14ac:dyDescent="0.25">
      <c r="B68" s="4" t="s">
        <v>283</v>
      </c>
      <c r="C68" s="29">
        <v>0</v>
      </c>
      <c r="D68" s="29">
        <v>0</v>
      </c>
      <c r="E68" s="29">
        <v>0</v>
      </c>
    </row>
    <row r="69" spans="2:5" ht="20.100000000000001" customHeight="1" thickBot="1" x14ac:dyDescent="0.25">
      <c r="B69" s="4" t="s">
        <v>284</v>
      </c>
      <c r="C69" s="29">
        <v>0</v>
      </c>
      <c r="D69" s="29">
        <v>0</v>
      </c>
      <c r="E69" s="29">
        <v>0</v>
      </c>
    </row>
    <row r="70" spans="2:5" ht="20.100000000000001" customHeight="1" thickBot="1" x14ac:dyDescent="0.25">
      <c r="B70" s="4" t="s">
        <v>285</v>
      </c>
      <c r="C70" s="29">
        <v>0</v>
      </c>
      <c r="D70" s="29">
        <v>0</v>
      </c>
      <c r="E70" s="29">
        <v>0</v>
      </c>
    </row>
    <row r="71" spans="2:5" ht="20.100000000000001" customHeight="1" thickBot="1" x14ac:dyDescent="0.25">
      <c r="B71" s="4" t="s">
        <v>286</v>
      </c>
      <c r="C71" s="29">
        <v>0</v>
      </c>
      <c r="D71" s="29">
        <v>0</v>
      </c>
      <c r="E71" s="29">
        <v>0</v>
      </c>
    </row>
    <row r="72" spans="2:5" ht="20.100000000000001" customHeight="1" thickBot="1" x14ac:dyDescent="0.25">
      <c r="B72" s="4" t="s">
        <v>638</v>
      </c>
      <c r="C72" s="29">
        <v>0</v>
      </c>
      <c r="D72" s="29">
        <v>0</v>
      </c>
      <c r="E72" s="29">
        <v>0</v>
      </c>
    </row>
    <row r="73" spans="2:5" ht="20.100000000000001" customHeight="1" thickBot="1" x14ac:dyDescent="0.25">
      <c r="B73" s="4" t="s">
        <v>174</v>
      </c>
      <c r="C73" s="29">
        <v>0</v>
      </c>
      <c r="D73" s="29">
        <v>0</v>
      </c>
      <c r="E73" s="29">
        <v>0</v>
      </c>
    </row>
    <row r="74" spans="2:5" ht="20.100000000000001" customHeight="1" thickBot="1" x14ac:dyDescent="0.25">
      <c r="B74" s="4" t="s">
        <v>287</v>
      </c>
      <c r="C74" s="29">
        <v>0</v>
      </c>
      <c r="D74" s="29">
        <v>0</v>
      </c>
      <c r="E74" s="29">
        <v>0</v>
      </c>
    </row>
    <row r="75" spans="2:5" ht="20.100000000000001" customHeight="1" thickBot="1" x14ac:dyDescent="0.25">
      <c r="B75" s="4" t="s">
        <v>288</v>
      </c>
      <c r="C75" s="29">
        <v>0</v>
      </c>
      <c r="D75" s="29">
        <v>0</v>
      </c>
      <c r="E75" s="29">
        <v>0</v>
      </c>
    </row>
    <row r="76" spans="2:5" ht="20.100000000000001" customHeight="1" thickBot="1" x14ac:dyDescent="0.25">
      <c r="B76" s="4" t="s">
        <v>289</v>
      </c>
      <c r="C76" s="29">
        <v>0</v>
      </c>
      <c r="D76" s="29">
        <v>0</v>
      </c>
      <c r="E76" s="29">
        <v>0</v>
      </c>
    </row>
    <row r="77" spans="2:5" ht="20.100000000000001" customHeight="1" thickBot="1" x14ac:dyDescent="0.25">
      <c r="B77" s="4" t="s">
        <v>290</v>
      </c>
      <c r="C77" s="29">
        <v>0</v>
      </c>
      <c r="D77" s="29">
        <v>0</v>
      </c>
      <c r="E77" s="29">
        <v>0</v>
      </c>
    </row>
    <row r="78" spans="2:5" ht="20.100000000000001" customHeight="1" thickBot="1" x14ac:dyDescent="0.25">
      <c r="B78" s="4" t="s">
        <v>291</v>
      </c>
      <c r="C78" s="29">
        <v>0</v>
      </c>
      <c r="D78" s="29">
        <v>0</v>
      </c>
      <c r="E78" s="29">
        <v>0</v>
      </c>
    </row>
    <row r="79" spans="2:5" ht="20.100000000000001" customHeight="1" thickBot="1" x14ac:dyDescent="0.25">
      <c r="B79" s="4" t="s">
        <v>292</v>
      </c>
      <c r="C79" s="29">
        <v>0</v>
      </c>
      <c r="D79" s="29">
        <v>0</v>
      </c>
      <c r="E79" s="29">
        <v>0</v>
      </c>
    </row>
    <row r="80" spans="2:5" ht="20.100000000000001" customHeight="1" thickBot="1" x14ac:dyDescent="0.25">
      <c r="B80" s="4" t="s">
        <v>293</v>
      </c>
      <c r="C80" s="29">
        <v>0</v>
      </c>
      <c r="D80" s="29">
        <v>0</v>
      </c>
      <c r="E80" s="29">
        <v>0</v>
      </c>
    </row>
    <row r="81" spans="2:5" ht="20.100000000000001" customHeight="1" thickBot="1" x14ac:dyDescent="0.25">
      <c r="B81" s="4" t="s">
        <v>294</v>
      </c>
      <c r="C81" s="29">
        <v>0</v>
      </c>
      <c r="D81" s="29">
        <v>0</v>
      </c>
      <c r="E81" s="29">
        <v>0</v>
      </c>
    </row>
    <row r="82" spans="2:5" ht="20.100000000000001" customHeight="1" thickBot="1" x14ac:dyDescent="0.25">
      <c r="B82" s="4" t="s">
        <v>295</v>
      </c>
      <c r="C82" s="29">
        <v>0</v>
      </c>
      <c r="D82" s="29">
        <v>0</v>
      </c>
      <c r="E82" s="29">
        <v>0</v>
      </c>
    </row>
    <row r="83" spans="2:5" ht="20.100000000000001" customHeight="1" thickBot="1" x14ac:dyDescent="0.25">
      <c r="B83" s="4" t="s">
        <v>296</v>
      </c>
      <c r="C83" s="29">
        <v>0</v>
      </c>
      <c r="D83" s="29">
        <v>0</v>
      </c>
      <c r="E83" s="29">
        <v>0</v>
      </c>
    </row>
    <row r="84" spans="2:5" ht="20.100000000000001" customHeight="1" thickBot="1" x14ac:dyDescent="0.25">
      <c r="B84" s="4" t="s">
        <v>297</v>
      </c>
      <c r="C84" s="29">
        <v>0</v>
      </c>
      <c r="D84" s="29">
        <v>0</v>
      </c>
      <c r="E84" s="29">
        <v>0</v>
      </c>
    </row>
    <row r="85" spans="2:5" ht="20.100000000000001" customHeight="1" thickBot="1" x14ac:dyDescent="0.25">
      <c r="B85" s="4" t="s">
        <v>298</v>
      </c>
      <c r="C85" s="29">
        <v>0</v>
      </c>
      <c r="D85" s="29">
        <v>0</v>
      </c>
      <c r="E85" s="29">
        <v>0</v>
      </c>
    </row>
    <row r="86" spans="2:5" ht="20.100000000000001" customHeight="1" thickBot="1" x14ac:dyDescent="0.25">
      <c r="B86" s="4" t="s">
        <v>299</v>
      </c>
      <c r="C86" s="29">
        <v>0</v>
      </c>
      <c r="D86" s="29">
        <v>0</v>
      </c>
      <c r="E86" s="29">
        <v>0</v>
      </c>
    </row>
    <row r="87" spans="2:5" ht="20.100000000000001" customHeight="1" thickBot="1" x14ac:dyDescent="0.25">
      <c r="B87" s="4" t="s">
        <v>300</v>
      </c>
      <c r="C87" s="29">
        <v>0</v>
      </c>
      <c r="D87" s="29">
        <v>0</v>
      </c>
      <c r="E87" s="29">
        <v>0</v>
      </c>
    </row>
    <row r="88" spans="2:5" ht="20.100000000000001" customHeight="1" thickBot="1" x14ac:dyDescent="0.25">
      <c r="B88" s="4" t="s">
        <v>175</v>
      </c>
      <c r="C88" s="29">
        <v>0</v>
      </c>
      <c r="D88" s="29">
        <v>0</v>
      </c>
      <c r="E88" s="29">
        <v>0</v>
      </c>
    </row>
    <row r="89" spans="2:5" ht="20.100000000000001" customHeight="1" thickBot="1" x14ac:dyDescent="0.25">
      <c r="B89" s="4" t="s">
        <v>301</v>
      </c>
      <c r="C89" s="29">
        <v>0</v>
      </c>
      <c r="D89" s="29">
        <v>0</v>
      </c>
      <c r="E89" s="29">
        <v>0</v>
      </c>
    </row>
    <row r="90" spans="2:5" ht="20.100000000000001" customHeight="1" thickBot="1" x14ac:dyDescent="0.25">
      <c r="B90" s="4" t="s">
        <v>302</v>
      </c>
      <c r="C90" s="29">
        <v>0</v>
      </c>
      <c r="D90" s="29">
        <v>0</v>
      </c>
      <c r="E90" s="29">
        <v>0</v>
      </c>
    </row>
    <row r="91" spans="2:5" ht="20.100000000000001" customHeight="1" thickBot="1" x14ac:dyDescent="0.25">
      <c r="B91" s="4" t="s">
        <v>303</v>
      </c>
      <c r="C91" s="29">
        <v>0</v>
      </c>
      <c r="D91" s="29">
        <v>0</v>
      </c>
      <c r="E91" s="29">
        <v>0</v>
      </c>
    </row>
    <row r="92" spans="2:5" ht="20.100000000000001" customHeight="1" thickBot="1" x14ac:dyDescent="0.25">
      <c r="B92" s="4" t="s">
        <v>304</v>
      </c>
      <c r="C92" s="29">
        <v>0</v>
      </c>
      <c r="D92" s="29">
        <v>0</v>
      </c>
      <c r="E92" s="29">
        <v>0</v>
      </c>
    </row>
    <row r="93" spans="2:5" ht="20.100000000000001" customHeight="1" thickBot="1" x14ac:dyDescent="0.25">
      <c r="B93" s="4" t="s">
        <v>305</v>
      </c>
      <c r="C93" s="29">
        <v>0</v>
      </c>
      <c r="D93" s="29">
        <v>0</v>
      </c>
      <c r="E93" s="29">
        <v>0</v>
      </c>
    </row>
    <row r="94" spans="2:5" ht="20.100000000000001" customHeight="1" thickBot="1" x14ac:dyDescent="0.25">
      <c r="B94" s="4" t="s">
        <v>306</v>
      </c>
      <c r="C94" s="29">
        <v>0</v>
      </c>
      <c r="D94" s="29">
        <v>0</v>
      </c>
      <c r="E94" s="29">
        <v>0</v>
      </c>
    </row>
    <row r="95" spans="2:5" ht="20.100000000000001" customHeight="1" thickBot="1" x14ac:dyDescent="0.25">
      <c r="B95" s="4" t="s">
        <v>307</v>
      </c>
      <c r="C95" s="29">
        <v>0</v>
      </c>
      <c r="D95" s="29">
        <v>0</v>
      </c>
      <c r="E95" s="29">
        <v>0</v>
      </c>
    </row>
    <row r="96" spans="2:5" ht="20.100000000000001" customHeight="1" thickBot="1" x14ac:dyDescent="0.25">
      <c r="B96" s="4" t="s">
        <v>308</v>
      </c>
      <c r="C96" s="29">
        <v>0</v>
      </c>
      <c r="D96" s="29">
        <v>0</v>
      </c>
      <c r="E96" s="29">
        <v>0</v>
      </c>
    </row>
    <row r="97" spans="2:5" ht="20.100000000000001" customHeight="1" thickBot="1" x14ac:dyDescent="0.25">
      <c r="B97" s="4" t="s">
        <v>309</v>
      </c>
      <c r="C97" s="29">
        <v>0</v>
      </c>
      <c r="D97" s="29">
        <v>0</v>
      </c>
      <c r="E97" s="29">
        <v>0</v>
      </c>
    </row>
    <row r="98" spans="2:5" ht="20.100000000000001" customHeight="1" thickBot="1" x14ac:dyDescent="0.25">
      <c r="B98" s="4" t="s">
        <v>310</v>
      </c>
      <c r="C98" s="29">
        <v>0</v>
      </c>
      <c r="D98" s="29">
        <v>0</v>
      </c>
      <c r="E98" s="29">
        <v>0</v>
      </c>
    </row>
    <row r="99" spans="2:5" ht="20.100000000000001" customHeight="1" thickBot="1" x14ac:dyDescent="0.25">
      <c r="B99" s="4" t="s">
        <v>311</v>
      </c>
      <c r="C99" s="29">
        <v>0</v>
      </c>
      <c r="D99" s="29">
        <v>0</v>
      </c>
      <c r="E99" s="29">
        <v>0</v>
      </c>
    </row>
    <row r="100" spans="2:5" ht="20.100000000000001" customHeight="1" thickBot="1" x14ac:dyDescent="0.25">
      <c r="B100" s="4" t="s">
        <v>312</v>
      </c>
      <c r="C100" s="29">
        <v>0</v>
      </c>
      <c r="D100" s="29">
        <v>0</v>
      </c>
      <c r="E100" s="29">
        <v>0</v>
      </c>
    </row>
    <row r="101" spans="2:5" ht="20.100000000000001" customHeight="1" thickBot="1" x14ac:dyDescent="0.25">
      <c r="B101" s="4" t="s">
        <v>176</v>
      </c>
      <c r="C101" s="29">
        <v>0</v>
      </c>
      <c r="D101" s="29">
        <v>0</v>
      </c>
      <c r="E101" s="29">
        <v>0</v>
      </c>
    </row>
    <row r="102" spans="2:5" ht="20.100000000000001" customHeight="1" thickBot="1" x14ac:dyDescent="0.25">
      <c r="B102" s="4" t="s">
        <v>313</v>
      </c>
      <c r="C102" s="29">
        <v>0</v>
      </c>
      <c r="D102" s="29">
        <v>0</v>
      </c>
      <c r="E102" s="29">
        <v>0</v>
      </c>
    </row>
    <row r="103" spans="2:5" ht="20.100000000000001" customHeight="1" thickBot="1" x14ac:dyDescent="0.25">
      <c r="B103" s="4" t="s">
        <v>314</v>
      </c>
      <c r="C103" s="29">
        <v>0</v>
      </c>
      <c r="D103" s="29">
        <v>0</v>
      </c>
      <c r="E103" s="29">
        <v>0</v>
      </c>
    </row>
    <row r="104" spans="2:5" ht="20.100000000000001" customHeight="1" thickBot="1" x14ac:dyDescent="0.25">
      <c r="B104" s="4" t="s">
        <v>315</v>
      </c>
      <c r="C104" s="29">
        <v>0</v>
      </c>
      <c r="D104" s="29">
        <v>0</v>
      </c>
      <c r="E104" s="29">
        <v>0</v>
      </c>
    </row>
    <row r="105" spans="2:5" ht="20.100000000000001" customHeight="1" thickBot="1" x14ac:dyDescent="0.25">
      <c r="B105" s="4" t="s">
        <v>316</v>
      </c>
      <c r="C105" s="29">
        <v>0</v>
      </c>
      <c r="D105" s="29">
        <v>0</v>
      </c>
      <c r="E105" s="29">
        <v>0</v>
      </c>
    </row>
    <row r="106" spans="2:5" ht="20.100000000000001" customHeight="1" thickBot="1" x14ac:dyDescent="0.25">
      <c r="B106" s="4" t="s">
        <v>177</v>
      </c>
      <c r="C106" s="29">
        <v>0</v>
      </c>
      <c r="D106" s="29">
        <v>0</v>
      </c>
      <c r="E106" s="29">
        <v>0</v>
      </c>
    </row>
    <row r="107" spans="2:5" ht="20.100000000000001" customHeight="1" thickBot="1" x14ac:dyDescent="0.25">
      <c r="B107" s="4" t="s">
        <v>317</v>
      </c>
      <c r="C107" s="29">
        <v>0</v>
      </c>
      <c r="D107" s="29">
        <v>0</v>
      </c>
      <c r="E107" s="29">
        <v>0</v>
      </c>
    </row>
    <row r="108" spans="2:5" ht="20.100000000000001" customHeight="1" thickBot="1" x14ac:dyDescent="0.25">
      <c r="B108" s="4" t="s">
        <v>318</v>
      </c>
      <c r="C108" s="29">
        <v>0</v>
      </c>
      <c r="D108" s="29">
        <v>0</v>
      </c>
      <c r="E108" s="29">
        <v>0</v>
      </c>
    </row>
    <row r="109" spans="2:5" ht="20.100000000000001" customHeight="1" thickBot="1" x14ac:dyDescent="0.25">
      <c r="B109" s="4" t="s">
        <v>178</v>
      </c>
      <c r="C109" s="29">
        <v>0</v>
      </c>
      <c r="D109" s="29">
        <v>0</v>
      </c>
      <c r="E109" s="29">
        <v>0</v>
      </c>
    </row>
    <row r="110" spans="2:5" ht="20.100000000000001" customHeight="1" thickBot="1" x14ac:dyDescent="0.25">
      <c r="B110" s="4" t="s">
        <v>319</v>
      </c>
      <c r="C110" s="29">
        <v>0</v>
      </c>
      <c r="D110" s="29">
        <v>0</v>
      </c>
      <c r="E110" s="29">
        <v>0</v>
      </c>
    </row>
    <row r="111" spans="2:5" ht="20.100000000000001" customHeight="1" thickBot="1" x14ac:dyDescent="0.25">
      <c r="B111" s="4" t="s">
        <v>320</v>
      </c>
      <c r="C111" s="29">
        <v>0</v>
      </c>
      <c r="D111" s="29">
        <v>0</v>
      </c>
      <c r="E111" s="29">
        <v>0</v>
      </c>
    </row>
    <row r="112" spans="2:5" ht="20.100000000000001" customHeight="1" thickBot="1" x14ac:dyDescent="0.25">
      <c r="B112" s="4" t="s">
        <v>321</v>
      </c>
      <c r="C112" s="29">
        <v>0</v>
      </c>
      <c r="D112" s="29">
        <v>0</v>
      </c>
      <c r="E112" s="29">
        <v>0</v>
      </c>
    </row>
    <row r="113" spans="2:5" ht="20.100000000000001" customHeight="1" thickBot="1" x14ac:dyDescent="0.25">
      <c r="B113" s="4" t="s">
        <v>322</v>
      </c>
      <c r="C113" s="29">
        <v>0</v>
      </c>
      <c r="D113" s="29">
        <v>0</v>
      </c>
      <c r="E113" s="29">
        <v>0</v>
      </c>
    </row>
    <row r="114" spans="2:5" ht="20.100000000000001" customHeight="1" thickBot="1" x14ac:dyDescent="0.25">
      <c r="B114" s="4" t="s">
        <v>323</v>
      </c>
      <c r="C114" s="29">
        <v>0</v>
      </c>
      <c r="D114" s="29">
        <v>0</v>
      </c>
      <c r="E114" s="29">
        <v>0</v>
      </c>
    </row>
    <row r="115" spans="2:5" ht="20.100000000000001" customHeight="1" thickBot="1" x14ac:dyDescent="0.25">
      <c r="B115" s="4" t="s">
        <v>324</v>
      </c>
      <c r="C115" s="29">
        <v>0</v>
      </c>
      <c r="D115" s="29">
        <v>0</v>
      </c>
      <c r="E115" s="29">
        <v>0</v>
      </c>
    </row>
    <row r="116" spans="2:5" ht="20.100000000000001" customHeight="1" thickBot="1" x14ac:dyDescent="0.25">
      <c r="B116" s="4" t="s">
        <v>325</v>
      </c>
      <c r="C116" s="29">
        <v>0</v>
      </c>
      <c r="D116" s="29">
        <v>0</v>
      </c>
      <c r="E116" s="29">
        <v>0</v>
      </c>
    </row>
    <row r="117" spans="2:5" ht="20.100000000000001" customHeight="1" thickBot="1" x14ac:dyDescent="0.25">
      <c r="B117" s="4" t="s">
        <v>326</v>
      </c>
      <c r="C117" s="29">
        <v>0</v>
      </c>
      <c r="D117" s="29">
        <v>0</v>
      </c>
      <c r="E117" s="29">
        <v>0</v>
      </c>
    </row>
    <row r="118" spans="2:5" ht="20.100000000000001" customHeight="1" thickBot="1" x14ac:dyDescent="0.25">
      <c r="B118" s="4" t="s">
        <v>327</v>
      </c>
      <c r="C118" s="29">
        <v>0</v>
      </c>
      <c r="D118" s="29">
        <v>0</v>
      </c>
      <c r="E118" s="29">
        <v>0</v>
      </c>
    </row>
    <row r="119" spans="2:5" ht="20.100000000000001" customHeight="1" thickBot="1" x14ac:dyDescent="0.25">
      <c r="B119" s="4" t="s">
        <v>328</v>
      </c>
      <c r="C119" s="29">
        <v>0</v>
      </c>
      <c r="D119" s="29">
        <v>0</v>
      </c>
      <c r="E119" s="29">
        <v>0</v>
      </c>
    </row>
    <row r="120" spans="2:5" ht="20.100000000000001" customHeight="1" thickBot="1" x14ac:dyDescent="0.25">
      <c r="B120" s="4" t="s">
        <v>329</v>
      </c>
      <c r="C120" s="29">
        <v>0</v>
      </c>
      <c r="D120" s="29">
        <v>0</v>
      </c>
      <c r="E120" s="29">
        <v>0</v>
      </c>
    </row>
    <row r="121" spans="2:5" ht="20.100000000000001" customHeight="1" thickBot="1" x14ac:dyDescent="0.25">
      <c r="B121" s="4" t="s">
        <v>330</v>
      </c>
      <c r="C121" s="29">
        <v>0</v>
      </c>
      <c r="D121" s="29">
        <v>0</v>
      </c>
      <c r="E121" s="29">
        <v>0</v>
      </c>
    </row>
    <row r="122" spans="2:5" ht="20.100000000000001" customHeight="1" thickBot="1" x14ac:dyDescent="0.25">
      <c r="B122" s="4" t="s">
        <v>331</v>
      </c>
      <c r="C122" s="29">
        <v>1</v>
      </c>
      <c r="D122" s="29">
        <v>0</v>
      </c>
      <c r="E122" s="29">
        <v>1</v>
      </c>
    </row>
    <row r="123" spans="2:5" ht="20.100000000000001" customHeight="1" thickBot="1" x14ac:dyDescent="0.25">
      <c r="B123" s="4" t="s">
        <v>332</v>
      </c>
      <c r="C123" s="29">
        <v>0</v>
      </c>
      <c r="D123" s="29">
        <v>0</v>
      </c>
      <c r="E123" s="29">
        <v>0</v>
      </c>
    </row>
    <row r="124" spans="2:5" ht="20.100000000000001" customHeight="1" thickBot="1" x14ac:dyDescent="0.25">
      <c r="B124" s="4" t="s">
        <v>333</v>
      </c>
      <c r="C124" s="29">
        <v>0</v>
      </c>
      <c r="D124" s="29">
        <v>0</v>
      </c>
      <c r="E124" s="29">
        <v>0</v>
      </c>
    </row>
    <row r="125" spans="2:5" ht="20.100000000000001" customHeight="1" thickBot="1" x14ac:dyDescent="0.25">
      <c r="B125" s="4" t="s">
        <v>334</v>
      </c>
      <c r="C125" s="29">
        <v>0</v>
      </c>
      <c r="D125" s="29">
        <v>0</v>
      </c>
      <c r="E125" s="29">
        <v>0</v>
      </c>
    </row>
    <row r="126" spans="2:5" ht="20.100000000000001" customHeight="1" thickBot="1" x14ac:dyDescent="0.25">
      <c r="B126" s="4" t="s">
        <v>335</v>
      </c>
      <c r="C126" s="29">
        <v>0</v>
      </c>
      <c r="D126" s="29">
        <v>0</v>
      </c>
      <c r="E126" s="29">
        <v>0</v>
      </c>
    </row>
    <row r="127" spans="2:5" ht="20.100000000000001" customHeight="1" thickBot="1" x14ac:dyDescent="0.25">
      <c r="B127" s="4" t="s">
        <v>336</v>
      </c>
      <c r="C127" s="29">
        <v>0</v>
      </c>
      <c r="D127" s="29">
        <v>0</v>
      </c>
      <c r="E127" s="29">
        <v>0</v>
      </c>
    </row>
    <row r="128" spans="2:5" ht="20.100000000000001" customHeight="1" thickBot="1" x14ac:dyDescent="0.25">
      <c r="B128" s="4" t="s">
        <v>337</v>
      </c>
      <c r="C128" s="29">
        <v>0</v>
      </c>
      <c r="D128" s="29">
        <v>0</v>
      </c>
      <c r="E128" s="29">
        <v>0</v>
      </c>
    </row>
    <row r="129" spans="2:5" ht="20.100000000000001" customHeight="1" thickBot="1" x14ac:dyDescent="0.25">
      <c r="B129" s="4" t="s">
        <v>338</v>
      </c>
      <c r="C129" s="29">
        <v>0</v>
      </c>
      <c r="D129" s="29">
        <v>0</v>
      </c>
      <c r="E129" s="29">
        <v>0</v>
      </c>
    </row>
    <row r="130" spans="2:5" ht="20.100000000000001" customHeight="1" thickBot="1" x14ac:dyDescent="0.25">
      <c r="B130" s="4" t="s">
        <v>339</v>
      </c>
      <c r="C130" s="29">
        <v>0</v>
      </c>
      <c r="D130" s="29">
        <v>0</v>
      </c>
      <c r="E130" s="29">
        <v>0</v>
      </c>
    </row>
    <row r="131" spans="2:5" ht="20.100000000000001" customHeight="1" thickBot="1" x14ac:dyDescent="0.25">
      <c r="B131" s="4" t="s">
        <v>340</v>
      </c>
      <c r="C131" s="29">
        <v>0</v>
      </c>
      <c r="D131" s="29">
        <v>0</v>
      </c>
      <c r="E131" s="29">
        <v>0</v>
      </c>
    </row>
    <row r="132" spans="2:5" ht="20.100000000000001" customHeight="1" thickBot="1" x14ac:dyDescent="0.25">
      <c r="B132" s="4" t="s">
        <v>639</v>
      </c>
      <c r="C132" s="29">
        <v>0</v>
      </c>
      <c r="D132" s="29">
        <v>0</v>
      </c>
      <c r="E132" s="29">
        <v>0</v>
      </c>
    </row>
    <row r="133" spans="2:5" ht="20.100000000000001" customHeight="1" thickBot="1" x14ac:dyDescent="0.25">
      <c r="B133" s="4" t="s">
        <v>341</v>
      </c>
      <c r="C133" s="29">
        <v>0</v>
      </c>
      <c r="D133" s="29">
        <v>0</v>
      </c>
      <c r="E133" s="29">
        <v>0</v>
      </c>
    </row>
    <row r="134" spans="2:5" ht="20.100000000000001" customHeight="1" thickBot="1" x14ac:dyDescent="0.25">
      <c r="B134" s="4" t="s">
        <v>342</v>
      </c>
      <c r="C134" s="29">
        <v>0</v>
      </c>
      <c r="D134" s="29">
        <v>0</v>
      </c>
      <c r="E134" s="29">
        <v>0</v>
      </c>
    </row>
    <row r="135" spans="2:5" ht="20.100000000000001" customHeight="1" thickBot="1" x14ac:dyDescent="0.25">
      <c r="B135" s="4" t="s">
        <v>343</v>
      </c>
      <c r="C135" s="29">
        <v>0</v>
      </c>
      <c r="D135" s="29">
        <v>0</v>
      </c>
      <c r="E135" s="29">
        <v>0</v>
      </c>
    </row>
    <row r="136" spans="2:5" ht="20.100000000000001" customHeight="1" thickBot="1" x14ac:dyDescent="0.25">
      <c r="B136" s="4" t="s">
        <v>344</v>
      </c>
      <c r="C136" s="29">
        <v>0</v>
      </c>
      <c r="D136" s="29">
        <v>0</v>
      </c>
      <c r="E136" s="29">
        <v>0</v>
      </c>
    </row>
    <row r="137" spans="2:5" ht="20.100000000000001" customHeight="1" thickBot="1" x14ac:dyDescent="0.25">
      <c r="B137" s="4" t="s">
        <v>345</v>
      </c>
      <c r="C137" s="29">
        <v>0</v>
      </c>
      <c r="D137" s="29">
        <v>0</v>
      </c>
      <c r="E137" s="29">
        <v>0</v>
      </c>
    </row>
    <row r="138" spans="2:5" ht="20.100000000000001" customHeight="1" thickBot="1" x14ac:dyDescent="0.25">
      <c r="B138" s="4" t="s">
        <v>346</v>
      </c>
      <c r="C138" s="29">
        <v>0</v>
      </c>
      <c r="D138" s="29">
        <v>0</v>
      </c>
      <c r="E138" s="29">
        <v>0</v>
      </c>
    </row>
    <row r="139" spans="2:5" ht="20.100000000000001" customHeight="1" thickBot="1" x14ac:dyDescent="0.25">
      <c r="B139" s="4" t="s">
        <v>347</v>
      </c>
      <c r="C139" s="29">
        <v>0</v>
      </c>
      <c r="D139" s="29">
        <v>0</v>
      </c>
      <c r="E139" s="29">
        <v>0</v>
      </c>
    </row>
    <row r="140" spans="2:5" ht="20.100000000000001" customHeight="1" thickBot="1" x14ac:dyDescent="0.25">
      <c r="B140" s="4" t="s">
        <v>348</v>
      </c>
      <c r="C140" s="29">
        <v>0</v>
      </c>
      <c r="D140" s="29">
        <v>0</v>
      </c>
      <c r="E140" s="29">
        <v>0</v>
      </c>
    </row>
    <row r="141" spans="2:5" ht="20.100000000000001" customHeight="1" thickBot="1" x14ac:dyDescent="0.25">
      <c r="B141" s="4" t="s">
        <v>349</v>
      </c>
      <c r="C141" s="29">
        <v>1</v>
      </c>
      <c r="D141" s="29">
        <v>0</v>
      </c>
      <c r="E141" s="29">
        <v>1</v>
      </c>
    </row>
    <row r="142" spans="2:5" ht="20.100000000000001" customHeight="1" thickBot="1" x14ac:dyDescent="0.25">
      <c r="B142" s="4" t="s">
        <v>350</v>
      </c>
      <c r="C142" s="29">
        <v>0</v>
      </c>
      <c r="D142" s="29">
        <v>0</v>
      </c>
      <c r="E142" s="29">
        <v>0</v>
      </c>
    </row>
    <row r="143" spans="2:5" ht="20.100000000000001" customHeight="1" thickBot="1" x14ac:dyDescent="0.25">
      <c r="B143" s="4" t="s">
        <v>351</v>
      </c>
      <c r="C143" s="29">
        <v>1</v>
      </c>
      <c r="D143" s="29">
        <v>0</v>
      </c>
      <c r="E143" s="29">
        <v>1</v>
      </c>
    </row>
    <row r="144" spans="2:5" ht="20.100000000000001" customHeight="1" thickBot="1" x14ac:dyDescent="0.25">
      <c r="B144" s="4" t="s">
        <v>352</v>
      </c>
      <c r="C144" s="29">
        <v>0</v>
      </c>
      <c r="D144" s="29">
        <v>0</v>
      </c>
      <c r="E144" s="29">
        <v>0</v>
      </c>
    </row>
    <row r="145" spans="2:5" ht="20.100000000000001" customHeight="1" thickBot="1" x14ac:dyDescent="0.25">
      <c r="B145" s="4" t="s">
        <v>353</v>
      </c>
      <c r="C145" s="29">
        <v>0</v>
      </c>
      <c r="D145" s="29">
        <v>0</v>
      </c>
      <c r="E145" s="29">
        <v>0</v>
      </c>
    </row>
    <row r="146" spans="2:5" ht="20.100000000000001" customHeight="1" thickBot="1" x14ac:dyDescent="0.25">
      <c r="B146" s="4" t="s">
        <v>354</v>
      </c>
      <c r="C146" s="29">
        <v>0</v>
      </c>
      <c r="D146" s="29">
        <v>0</v>
      </c>
      <c r="E146" s="29">
        <v>0</v>
      </c>
    </row>
    <row r="147" spans="2:5" ht="20.100000000000001" customHeight="1" thickBot="1" x14ac:dyDescent="0.25">
      <c r="B147" s="4" t="s">
        <v>179</v>
      </c>
      <c r="C147" s="29">
        <v>1</v>
      </c>
      <c r="D147" s="29">
        <v>0</v>
      </c>
      <c r="E147" s="29">
        <v>1</v>
      </c>
    </row>
    <row r="148" spans="2:5" ht="20.100000000000001" customHeight="1" thickBot="1" x14ac:dyDescent="0.25">
      <c r="B148" s="4" t="s">
        <v>355</v>
      </c>
      <c r="C148" s="29">
        <v>0</v>
      </c>
      <c r="D148" s="29">
        <v>0</v>
      </c>
      <c r="E148" s="29">
        <v>0</v>
      </c>
    </row>
    <row r="149" spans="2:5" ht="20.100000000000001" customHeight="1" thickBot="1" x14ac:dyDescent="0.25">
      <c r="B149" s="4" t="s">
        <v>356</v>
      </c>
      <c r="C149" s="29">
        <v>0</v>
      </c>
      <c r="D149" s="29">
        <v>0</v>
      </c>
      <c r="E149" s="29">
        <v>0</v>
      </c>
    </row>
    <row r="150" spans="2:5" ht="20.100000000000001" customHeight="1" thickBot="1" x14ac:dyDescent="0.25">
      <c r="B150" s="4" t="s">
        <v>357</v>
      </c>
      <c r="C150" s="29">
        <v>0</v>
      </c>
      <c r="D150" s="29">
        <v>0</v>
      </c>
      <c r="E150" s="29">
        <v>0</v>
      </c>
    </row>
    <row r="151" spans="2:5" ht="20.100000000000001" customHeight="1" thickBot="1" x14ac:dyDescent="0.25">
      <c r="B151" s="4" t="s">
        <v>358</v>
      </c>
      <c r="C151" s="29">
        <v>0</v>
      </c>
      <c r="D151" s="29">
        <v>0</v>
      </c>
      <c r="E151" s="29">
        <v>0</v>
      </c>
    </row>
    <row r="152" spans="2:5" ht="20.100000000000001" customHeight="1" thickBot="1" x14ac:dyDescent="0.25">
      <c r="B152" s="4" t="s">
        <v>359</v>
      </c>
      <c r="C152" s="29">
        <v>0</v>
      </c>
      <c r="D152" s="29">
        <v>0</v>
      </c>
      <c r="E152" s="29">
        <v>0</v>
      </c>
    </row>
    <row r="153" spans="2:5" ht="20.100000000000001" customHeight="1" thickBot="1" x14ac:dyDescent="0.25">
      <c r="B153" s="4" t="s">
        <v>360</v>
      </c>
      <c r="C153" s="29">
        <v>0</v>
      </c>
      <c r="D153" s="29">
        <v>0</v>
      </c>
      <c r="E153" s="29">
        <v>0</v>
      </c>
    </row>
    <row r="154" spans="2:5" ht="20.100000000000001" customHeight="1" thickBot="1" x14ac:dyDescent="0.25">
      <c r="B154" s="4" t="s">
        <v>361</v>
      </c>
      <c r="C154" s="29">
        <v>0</v>
      </c>
      <c r="D154" s="29">
        <v>0</v>
      </c>
      <c r="E154" s="29">
        <v>0</v>
      </c>
    </row>
    <row r="155" spans="2:5" ht="20.100000000000001" customHeight="1" thickBot="1" x14ac:dyDescent="0.25">
      <c r="B155" s="4" t="s">
        <v>362</v>
      </c>
      <c r="C155" s="29">
        <v>0</v>
      </c>
      <c r="D155" s="29">
        <v>0</v>
      </c>
      <c r="E155" s="29">
        <v>0</v>
      </c>
    </row>
    <row r="156" spans="2:5" ht="20.100000000000001" customHeight="1" thickBot="1" x14ac:dyDescent="0.25">
      <c r="B156" s="4" t="s">
        <v>363</v>
      </c>
      <c r="C156" s="29">
        <v>0</v>
      </c>
      <c r="D156" s="29">
        <v>0</v>
      </c>
      <c r="E156" s="29">
        <v>0</v>
      </c>
    </row>
    <row r="157" spans="2:5" ht="20.100000000000001" customHeight="1" thickBot="1" x14ac:dyDescent="0.25">
      <c r="B157" s="4" t="s">
        <v>364</v>
      </c>
      <c r="C157" s="29">
        <v>0</v>
      </c>
      <c r="D157" s="29">
        <v>1</v>
      </c>
      <c r="E157" s="29">
        <v>1</v>
      </c>
    </row>
    <row r="158" spans="2:5" ht="20.100000000000001" customHeight="1" thickBot="1" x14ac:dyDescent="0.25">
      <c r="B158" s="4" t="s">
        <v>365</v>
      </c>
      <c r="C158" s="29">
        <v>0</v>
      </c>
      <c r="D158" s="29">
        <v>0</v>
      </c>
      <c r="E158" s="29">
        <v>0</v>
      </c>
    </row>
    <row r="159" spans="2:5" ht="20.100000000000001" customHeight="1" thickBot="1" x14ac:dyDescent="0.25">
      <c r="B159" s="4" t="s">
        <v>366</v>
      </c>
      <c r="C159" s="29">
        <v>0</v>
      </c>
      <c r="D159" s="29">
        <v>0</v>
      </c>
      <c r="E159" s="29">
        <v>0</v>
      </c>
    </row>
    <row r="160" spans="2:5" ht="20.100000000000001" customHeight="1" thickBot="1" x14ac:dyDescent="0.25">
      <c r="B160" s="4" t="s">
        <v>367</v>
      </c>
      <c r="C160" s="29">
        <v>0</v>
      </c>
      <c r="D160" s="29">
        <v>0</v>
      </c>
      <c r="E160" s="29">
        <v>0</v>
      </c>
    </row>
    <row r="161" spans="2:5" ht="20.100000000000001" customHeight="1" thickBot="1" x14ac:dyDescent="0.25">
      <c r="B161" s="4" t="s">
        <v>368</v>
      </c>
      <c r="C161" s="29">
        <v>0</v>
      </c>
      <c r="D161" s="29">
        <v>0</v>
      </c>
      <c r="E161" s="29">
        <v>0</v>
      </c>
    </row>
    <row r="162" spans="2:5" ht="20.100000000000001" customHeight="1" thickBot="1" x14ac:dyDescent="0.25">
      <c r="B162" s="4" t="s">
        <v>369</v>
      </c>
      <c r="C162" s="29">
        <v>0</v>
      </c>
      <c r="D162" s="29">
        <v>0</v>
      </c>
      <c r="E162" s="29">
        <v>0</v>
      </c>
    </row>
    <row r="163" spans="2:5" ht="20.100000000000001" customHeight="1" thickBot="1" x14ac:dyDescent="0.25">
      <c r="B163" s="4" t="s">
        <v>370</v>
      </c>
      <c r="C163" s="29">
        <v>0</v>
      </c>
      <c r="D163" s="29">
        <v>0</v>
      </c>
      <c r="E163" s="29">
        <v>0</v>
      </c>
    </row>
    <row r="164" spans="2:5" ht="20.100000000000001" customHeight="1" thickBot="1" x14ac:dyDescent="0.25">
      <c r="B164" s="4" t="s">
        <v>640</v>
      </c>
      <c r="C164" s="29">
        <v>0</v>
      </c>
      <c r="D164" s="29">
        <v>0</v>
      </c>
      <c r="E164" s="29">
        <v>0</v>
      </c>
    </row>
    <row r="165" spans="2:5" ht="20.100000000000001" customHeight="1" thickBot="1" x14ac:dyDescent="0.25">
      <c r="B165" s="4" t="s">
        <v>371</v>
      </c>
      <c r="C165" s="29">
        <v>0</v>
      </c>
      <c r="D165" s="29">
        <v>0</v>
      </c>
      <c r="E165" s="29">
        <v>0</v>
      </c>
    </row>
    <row r="166" spans="2:5" ht="20.100000000000001" customHeight="1" thickBot="1" x14ac:dyDescent="0.25">
      <c r="B166" s="4" t="s">
        <v>372</v>
      </c>
      <c r="C166" s="29">
        <v>0</v>
      </c>
      <c r="D166" s="29">
        <v>0</v>
      </c>
      <c r="E166" s="29">
        <v>0</v>
      </c>
    </row>
    <row r="167" spans="2:5" ht="20.100000000000001" customHeight="1" thickBot="1" x14ac:dyDescent="0.25">
      <c r="B167" s="4" t="s">
        <v>180</v>
      </c>
      <c r="C167" s="29">
        <v>0</v>
      </c>
      <c r="D167" s="29">
        <v>0</v>
      </c>
      <c r="E167" s="29">
        <v>0</v>
      </c>
    </row>
    <row r="168" spans="2:5" ht="20.100000000000001" customHeight="1" thickBot="1" x14ac:dyDescent="0.25">
      <c r="B168" s="4" t="s">
        <v>373</v>
      </c>
      <c r="C168" s="29">
        <v>0</v>
      </c>
      <c r="D168" s="29">
        <v>0</v>
      </c>
      <c r="E168" s="29">
        <v>0</v>
      </c>
    </row>
    <row r="169" spans="2:5" ht="20.100000000000001" customHeight="1" thickBot="1" x14ac:dyDescent="0.25">
      <c r="B169" s="4" t="s">
        <v>181</v>
      </c>
      <c r="C169" s="29">
        <v>0</v>
      </c>
      <c r="D169" s="29">
        <v>0</v>
      </c>
      <c r="E169" s="29">
        <v>0</v>
      </c>
    </row>
    <row r="170" spans="2:5" ht="20.100000000000001" customHeight="1" thickBot="1" x14ac:dyDescent="0.25">
      <c r="B170" s="4" t="s">
        <v>374</v>
      </c>
      <c r="C170" s="29">
        <v>0</v>
      </c>
      <c r="D170" s="29">
        <v>0</v>
      </c>
      <c r="E170" s="29">
        <v>0</v>
      </c>
    </row>
    <row r="171" spans="2:5" ht="20.100000000000001" customHeight="1" thickBot="1" x14ac:dyDescent="0.25">
      <c r="B171" s="4" t="s">
        <v>375</v>
      </c>
      <c r="C171" s="29">
        <v>0</v>
      </c>
      <c r="D171" s="29">
        <v>0</v>
      </c>
      <c r="E171" s="29">
        <v>0</v>
      </c>
    </row>
    <row r="172" spans="2:5" ht="20.100000000000001" customHeight="1" thickBot="1" x14ac:dyDescent="0.25">
      <c r="B172" s="4" t="s">
        <v>376</v>
      </c>
      <c r="C172" s="29">
        <v>0</v>
      </c>
      <c r="D172" s="29">
        <v>0</v>
      </c>
      <c r="E172" s="29">
        <v>0</v>
      </c>
    </row>
    <row r="173" spans="2:5" ht="20.100000000000001" customHeight="1" thickBot="1" x14ac:dyDescent="0.25">
      <c r="B173" s="4" t="s">
        <v>377</v>
      </c>
      <c r="C173" s="29">
        <v>0</v>
      </c>
      <c r="D173" s="29">
        <v>0</v>
      </c>
      <c r="E173" s="29">
        <v>0</v>
      </c>
    </row>
    <row r="174" spans="2:5" ht="20.100000000000001" customHeight="1" thickBot="1" x14ac:dyDescent="0.25">
      <c r="B174" s="4" t="s">
        <v>378</v>
      </c>
      <c r="C174" s="29">
        <v>0</v>
      </c>
      <c r="D174" s="29">
        <v>0</v>
      </c>
      <c r="E174" s="29">
        <v>0</v>
      </c>
    </row>
    <row r="175" spans="2:5" ht="20.100000000000001" customHeight="1" thickBot="1" x14ac:dyDescent="0.25">
      <c r="B175" s="4" t="s">
        <v>379</v>
      </c>
      <c r="C175" s="29">
        <v>0</v>
      </c>
      <c r="D175" s="29">
        <v>0</v>
      </c>
      <c r="E175" s="29">
        <v>0</v>
      </c>
    </row>
    <row r="176" spans="2:5" ht="20.100000000000001" customHeight="1" thickBot="1" x14ac:dyDescent="0.25">
      <c r="B176" s="4" t="s">
        <v>380</v>
      </c>
      <c r="C176" s="29">
        <v>0</v>
      </c>
      <c r="D176" s="29">
        <v>0</v>
      </c>
      <c r="E176" s="29">
        <v>0</v>
      </c>
    </row>
    <row r="177" spans="2:5" ht="20.100000000000001" customHeight="1" thickBot="1" x14ac:dyDescent="0.25">
      <c r="B177" s="4" t="s">
        <v>182</v>
      </c>
      <c r="C177" s="29">
        <v>0</v>
      </c>
      <c r="D177" s="29">
        <v>0</v>
      </c>
      <c r="E177" s="29">
        <v>0</v>
      </c>
    </row>
    <row r="178" spans="2:5" ht="20.100000000000001" customHeight="1" thickBot="1" x14ac:dyDescent="0.25">
      <c r="B178" s="4" t="s">
        <v>381</v>
      </c>
      <c r="C178" s="29">
        <v>0</v>
      </c>
      <c r="D178" s="29">
        <v>0</v>
      </c>
      <c r="E178" s="29">
        <v>0</v>
      </c>
    </row>
    <row r="179" spans="2:5" ht="20.100000000000001" customHeight="1" thickBot="1" x14ac:dyDescent="0.25">
      <c r="B179" s="4" t="s">
        <v>382</v>
      </c>
      <c r="C179" s="29">
        <v>0</v>
      </c>
      <c r="D179" s="29">
        <v>0</v>
      </c>
      <c r="E179" s="29">
        <v>0</v>
      </c>
    </row>
    <row r="180" spans="2:5" ht="20.100000000000001" customHeight="1" thickBot="1" x14ac:dyDescent="0.25">
      <c r="B180" s="4" t="s">
        <v>383</v>
      </c>
      <c r="C180" s="29">
        <v>0</v>
      </c>
      <c r="D180" s="29">
        <v>0</v>
      </c>
      <c r="E180" s="29">
        <v>0</v>
      </c>
    </row>
    <row r="181" spans="2:5" ht="20.100000000000001" customHeight="1" thickBot="1" x14ac:dyDescent="0.25">
      <c r="B181" s="4" t="s">
        <v>384</v>
      </c>
      <c r="C181" s="29">
        <v>0</v>
      </c>
      <c r="D181" s="29">
        <v>0</v>
      </c>
      <c r="E181" s="29">
        <v>0</v>
      </c>
    </row>
    <row r="182" spans="2:5" ht="20.100000000000001" customHeight="1" thickBot="1" x14ac:dyDescent="0.25">
      <c r="B182" s="4" t="s">
        <v>385</v>
      </c>
      <c r="C182" s="29">
        <v>0</v>
      </c>
      <c r="D182" s="29">
        <v>0</v>
      </c>
      <c r="E182" s="29">
        <v>0</v>
      </c>
    </row>
    <row r="183" spans="2:5" ht="20.100000000000001" customHeight="1" thickBot="1" x14ac:dyDescent="0.25">
      <c r="B183" s="4" t="s">
        <v>183</v>
      </c>
      <c r="C183" s="29">
        <v>0</v>
      </c>
      <c r="D183" s="29">
        <v>0</v>
      </c>
      <c r="E183" s="29">
        <v>0</v>
      </c>
    </row>
    <row r="184" spans="2:5" ht="20.100000000000001" customHeight="1" thickBot="1" x14ac:dyDescent="0.25">
      <c r="B184" s="4" t="s">
        <v>386</v>
      </c>
      <c r="C184" s="29">
        <v>0</v>
      </c>
      <c r="D184" s="29">
        <v>0</v>
      </c>
      <c r="E184" s="29">
        <v>0</v>
      </c>
    </row>
    <row r="185" spans="2:5" ht="20.100000000000001" customHeight="1" thickBot="1" x14ac:dyDescent="0.25">
      <c r="B185" s="4" t="s">
        <v>387</v>
      </c>
      <c r="C185" s="29">
        <v>0</v>
      </c>
      <c r="D185" s="29">
        <v>0</v>
      </c>
      <c r="E185" s="29">
        <v>0</v>
      </c>
    </row>
    <row r="186" spans="2:5" ht="20.100000000000001" customHeight="1" thickBot="1" x14ac:dyDescent="0.25">
      <c r="B186" s="4" t="s">
        <v>184</v>
      </c>
      <c r="C186" s="29">
        <v>0</v>
      </c>
      <c r="D186" s="29">
        <v>0</v>
      </c>
      <c r="E186" s="29">
        <v>0</v>
      </c>
    </row>
    <row r="187" spans="2:5" ht="20.100000000000001" customHeight="1" thickBot="1" x14ac:dyDescent="0.25">
      <c r="B187" s="4" t="s">
        <v>388</v>
      </c>
      <c r="C187" s="29">
        <v>0</v>
      </c>
      <c r="D187" s="29">
        <v>0</v>
      </c>
      <c r="E187" s="29">
        <v>0</v>
      </c>
    </row>
    <row r="188" spans="2:5" ht="20.100000000000001" customHeight="1" thickBot="1" x14ac:dyDescent="0.25">
      <c r="B188" s="4" t="s">
        <v>389</v>
      </c>
      <c r="C188" s="29">
        <v>0</v>
      </c>
      <c r="D188" s="29">
        <v>0</v>
      </c>
      <c r="E188" s="29">
        <v>0</v>
      </c>
    </row>
    <row r="189" spans="2:5" ht="20.100000000000001" customHeight="1" thickBot="1" x14ac:dyDescent="0.25">
      <c r="B189" s="4" t="s">
        <v>390</v>
      </c>
      <c r="C189" s="29">
        <v>0</v>
      </c>
      <c r="D189" s="29">
        <v>0</v>
      </c>
      <c r="E189" s="29">
        <v>0</v>
      </c>
    </row>
    <row r="190" spans="2:5" ht="20.100000000000001" customHeight="1" thickBot="1" x14ac:dyDescent="0.25">
      <c r="B190" s="4" t="s">
        <v>391</v>
      </c>
      <c r="C190" s="29">
        <v>0</v>
      </c>
      <c r="D190" s="29">
        <v>0</v>
      </c>
      <c r="E190" s="29">
        <v>0</v>
      </c>
    </row>
    <row r="191" spans="2:5" ht="20.100000000000001" customHeight="1" thickBot="1" x14ac:dyDescent="0.25">
      <c r="B191" s="4" t="s">
        <v>185</v>
      </c>
      <c r="C191" s="29">
        <v>0</v>
      </c>
      <c r="D191" s="29">
        <v>0</v>
      </c>
      <c r="E191" s="29">
        <v>0</v>
      </c>
    </row>
    <row r="192" spans="2:5" ht="20.100000000000001" customHeight="1" thickBot="1" x14ac:dyDescent="0.25">
      <c r="B192" s="4" t="s">
        <v>392</v>
      </c>
      <c r="C192" s="29">
        <v>0</v>
      </c>
      <c r="D192" s="29">
        <v>0</v>
      </c>
      <c r="E192" s="29">
        <v>0</v>
      </c>
    </row>
    <row r="193" spans="2:5" ht="20.100000000000001" customHeight="1" thickBot="1" x14ac:dyDescent="0.25">
      <c r="B193" s="4" t="s">
        <v>393</v>
      </c>
      <c r="C193" s="29">
        <v>0</v>
      </c>
      <c r="D193" s="29">
        <v>0</v>
      </c>
      <c r="E193" s="29">
        <v>0</v>
      </c>
    </row>
    <row r="194" spans="2:5" ht="20.100000000000001" customHeight="1" thickBot="1" x14ac:dyDescent="0.25">
      <c r="B194" s="4" t="s">
        <v>394</v>
      </c>
      <c r="C194" s="29">
        <v>0</v>
      </c>
      <c r="D194" s="29">
        <v>0</v>
      </c>
      <c r="E194" s="29">
        <v>0</v>
      </c>
    </row>
    <row r="195" spans="2:5" ht="20.100000000000001" customHeight="1" thickBot="1" x14ac:dyDescent="0.25">
      <c r="B195" s="4" t="s">
        <v>395</v>
      </c>
      <c r="C195" s="29">
        <v>0</v>
      </c>
      <c r="D195" s="29">
        <v>0</v>
      </c>
      <c r="E195" s="29">
        <v>0</v>
      </c>
    </row>
    <row r="196" spans="2:5" ht="20.100000000000001" customHeight="1" thickBot="1" x14ac:dyDescent="0.25">
      <c r="B196" s="4" t="s">
        <v>396</v>
      </c>
      <c r="C196" s="29">
        <v>0</v>
      </c>
      <c r="D196" s="29">
        <v>0</v>
      </c>
      <c r="E196" s="29">
        <v>0</v>
      </c>
    </row>
    <row r="197" spans="2:5" ht="20.100000000000001" customHeight="1" thickBot="1" x14ac:dyDescent="0.25">
      <c r="B197" s="4" t="s">
        <v>186</v>
      </c>
      <c r="C197" s="29">
        <v>0</v>
      </c>
      <c r="D197" s="29">
        <v>0</v>
      </c>
      <c r="E197" s="29">
        <v>0</v>
      </c>
    </row>
    <row r="198" spans="2:5" ht="20.100000000000001" customHeight="1" thickBot="1" x14ac:dyDescent="0.25">
      <c r="B198" s="4" t="s">
        <v>187</v>
      </c>
      <c r="C198" s="29">
        <v>0</v>
      </c>
      <c r="D198" s="29">
        <v>0</v>
      </c>
      <c r="E198" s="29">
        <v>0</v>
      </c>
    </row>
    <row r="199" spans="2:5" ht="20.100000000000001" customHeight="1" thickBot="1" x14ac:dyDescent="0.25">
      <c r="B199" s="4" t="s">
        <v>397</v>
      </c>
      <c r="C199" s="29">
        <v>0</v>
      </c>
      <c r="D199" s="29">
        <v>0</v>
      </c>
      <c r="E199" s="29">
        <v>0</v>
      </c>
    </row>
    <row r="200" spans="2:5" ht="20.100000000000001" customHeight="1" thickBot="1" x14ac:dyDescent="0.25">
      <c r="B200" s="4" t="s">
        <v>398</v>
      </c>
      <c r="C200" s="29">
        <v>0</v>
      </c>
      <c r="D200" s="29">
        <v>0</v>
      </c>
      <c r="E200" s="29">
        <v>0</v>
      </c>
    </row>
    <row r="201" spans="2:5" ht="20.100000000000001" customHeight="1" thickBot="1" x14ac:dyDescent="0.25">
      <c r="B201" s="4" t="s">
        <v>399</v>
      </c>
      <c r="C201" s="29">
        <v>0</v>
      </c>
      <c r="D201" s="29">
        <v>0</v>
      </c>
      <c r="E201" s="29">
        <v>0</v>
      </c>
    </row>
    <row r="202" spans="2:5" ht="20.100000000000001" customHeight="1" thickBot="1" x14ac:dyDescent="0.25">
      <c r="B202" s="4" t="s">
        <v>188</v>
      </c>
      <c r="C202" s="29">
        <v>0</v>
      </c>
      <c r="D202" s="29">
        <v>0</v>
      </c>
      <c r="E202" s="29">
        <v>0</v>
      </c>
    </row>
    <row r="203" spans="2:5" ht="20.100000000000001" customHeight="1" thickBot="1" x14ac:dyDescent="0.25">
      <c r="B203" s="4" t="s">
        <v>400</v>
      </c>
      <c r="C203" s="29">
        <v>0</v>
      </c>
      <c r="D203" s="29">
        <v>0</v>
      </c>
      <c r="E203" s="29">
        <v>0</v>
      </c>
    </row>
    <row r="204" spans="2:5" ht="20.100000000000001" customHeight="1" thickBot="1" x14ac:dyDescent="0.25">
      <c r="B204" s="4" t="s">
        <v>401</v>
      </c>
      <c r="C204" s="29">
        <v>0</v>
      </c>
      <c r="D204" s="29">
        <v>0</v>
      </c>
      <c r="E204" s="29">
        <v>0</v>
      </c>
    </row>
    <row r="205" spans="2:5" ht="20.100000000000001" customHeight="1" thickBot="1" x14ac:dyDescent="0.25">
      <c r="B205" s="4" t="s">
        <v>402</v>
      </c>
      <c r="C205" s="29">
        <v>0</v>
      </c>
      <c r="D205" s="29">
        <v>0</v>
      </c>
      <c r="E205" s="29">
        <v>0</v>
      </c>
    </row>
    <row r="206" spans="2:5" ht="20.100000000000001" customHeight="1" thickBot="1" x14ac:dyDescent="0.25">
      <c r="B206" s="4" t="s">
        <v>189</v>
      </c>
      <c r="C206" s="29">
        <v>0</v>
      </c>
      <c r="D206" s="29">
        <v>0</v>
      </c>
      <c r="E206" s="29">
        <v>0</v>
      </c>
    </row>
    <row r="207" spans="2:5" ht="20.100000000000001" customHeight="1" thickBot="1" x14ac:dyDescent="0.25">
      <c r="B207" s="4" t="s">
        <v>403</v>
      </c>
      <c r="C207" s="29">
        <v>0</v>
      </c>
      <c r="D207" s="29">
        <v>0</v>
      </c>
      <c r="E207" s="29">
        <v>0</v>
      </c>
    </row>
    <row r="208" spans="2:5" ht="20.100000000000001" customHeight="1" thickBot="1" x14ac:dyDescent="0.25">
      <c r="B208" s="4" t="s">
        <v>404</v>
      </c>
      <c r="C208" s="29">
        <v>0</v>
      </c>
      <c r="D208" s="29">
        <v>0</v>
      </c>
      <c r="E208" s="29">
        <v>0</v>
      </c>
    </row>
    <row r="209" spans="2:5" ht="20.100000000000001" customHeight="1" thickBot="1" x14ac:dyDescent="0.25">
      <c r="B209" s="4" t="s">
        <v>405</v>
      </c>
      <c r="C209" s="29">
        <v>0</v>
      </c>
      <c r="D209" s="29">
        <v>0</v>
      </c>
      <c r="E209" s="29">
        <v>0</v>
      </c>
    </row>
    <row r="210" spans="2:5" ht="20.100000000000001" customHeight="1" thickBot="1" x14ac:dyDescent="0.25">
      <c r="B210" s="4" t="s">
        <v>406</v>
      </c>
      <c r="C210" s="29">
        <v>0</v>
      </c>
      <c r="D210" s="29">
        <v>0</v>
      </c>
      <c r="E210" s="29">
        <v>0</v>
      </c>
    </row>
    <row r="211" spans="2:5" ht="20.100000000000001" customHeight="1" thickBot="1" x14ac:dyDescent="0.25">
      <c r="B211" s="4" t="s">
        <v>407</v>
      </c>
      <c r="C211" s="29">
        <v>0</v>
      </c>
      <c r="D211" s="29">
        <v>0</v>
      </c>
      <c r="E211" s="29">
        <v>0</v>
      </c>
    </row>
    <row r="212" spans="2:5" ht="20.100000000000001" customHeight="1" thickBot="1" x14ac:dyDescent="0.25">
      <c r="B212" s="4" t="s">
        <v>641</v>
      </c>
      <c r="C212" s="29">
        <v>0</v>
      </c>
      <c r="D212" s="29">
        <v>0</v>
      </c>
      <c r="E212" s="29">
        <v>0</v>
      </c>
    </row>
    <row r="213" spans="2:5" ht="20.100000000000001" customHeight="1" thickBot="1" x14ac:dyDescent="0.25">
      <c r="B213" s="4" t="s">
        <v>408</v>
      </c>
      <c r="C213" s="29">
        <v>0</v>
      </c>
      <c r="D213" s="29">
        <v>0</v>
      </c>
      <c r="E213" s="29">
        <v>0</v>
      </c>
    </row>
    <row r="214" spans="2:5" ht="20.100000000000001" customHeight="1" thickBot="1" x14ac:dyDescent="0.25">
      <c r="B214" s="4" t="s">
        <v>190</v>
      </c>
      <c r="C214" s="29">
        <v>0</v>
      </c>
      <c r="D214" s="29">
        <v>0</v>
      </c>
      <c r="E214" s="29">
        <v>0</v>
      </c>
    </row>
    <row r="215" spans="2:5" ht="20.100000000000001" customHeight="1" thickBot="1" x14ac:dyDescent="0.25">
      <c r="B215" s="4" t="s">
        <v>409</v>
      </c>
      <c r="C215" s="29">
        <v>0</v>
      </c>
      <c r="D215" s="29">
        <v>0</v>
      </c>
      <c r="E215" s="29">
        <v>0</v>
      </c>
    </row>
    <row r="216" spans="2:5" ht="20.100000000000001" customHeight="1" thickBot="1" x14ac:dyDescent="0.25">
      <c r="B216" s="4" t="s">
        <v>410</v>
      </c>
      <c r="C216" s="29">
        <v>0</v>
      </c>
      <c r="D216" s="29">
        <v>0</v>
      </c>
      <c r="E216" s="29">
        <v>0</v>
      </c>
    </row>
    <row r="217" spans="2:5" ht="20.100000000000001" customHeight="1" thickBot="1" x14ac:dyDescent="0.25">
      <c r="B217" s="4" t="s">
        <v>411</v>
      </c>
      <c r="C217" s="29">
        <v>0</v>
      </c>
      <c r="D217" s="29">
        <v>0</v>
      </c>
      <c r="E217" s="29">
        <v>0</v>
      </c>
    </row>
    <row r="218" spans="2:5" ht="20.100000000000001" customHeight="1" thickBot="1" x14ac:dyDescent="0.25">
      <c r="B218" s="4" t="s">
        <v>412</v>
      </c>
      <c r="C218" s="29">
        <v>0</v>
      </c>
      <c r="D218" s="29">
        <v>0</v>
      </c>
      <c r="E218" s="29">
        <v>0</v>
      </c>
    </row>
    <row r="219" spans="2:5" ht="20.100000000000001" customHeight="1" thickBot="1" x14ac:dyDescent="0.25">
      <c r="B219" s="4" t="s">
        <v>413</v>
      </c>
      <c r="C219" s="29">
        <v>0</v>
      </c>
      <c r="D219" s="29">
        <v>0</v>
      </c>
      <c r="E219" s="29">
        <v>0</v>
      </c>
    </row>
    <row r="220" spans="2:5" ht="20.100000000000001" customHeight="1" thickBot="1" x14ac:dyDescent="0.25">
      <c r="B220" s="4" t="s">
        <v>414</v>
      </c>
      <c r="C220" s="29">
        <v>0</v>
      </c>
      <c r="D220" s="29">
        <v>1</v>
      </c>
      <c r="E220" s="29">
        <v>1</v>
      </c>
    </row>
    <row r="221" spans="2:5" ht="20.100000000000001" customHeight="1" thickBot="1" x14ac:dyDescent="0.25">
      <c r="B221" s="4" t="s">
        <v>415</v>
      </c>
      <c r="C221" s="29">
        <v>0</v>
      </c>
      <c r="D221" s="29">
        <v>0</v>
      </c>
      <c r="E221" s="29">
        <v>0</v>
      </c>
    </row>
    <row r="222" spans="2:5" ht="20.100000000000001" customHeight="1" thickBot="1" x14ac:dyDescent="0.25">
      <c r="B222" s="4" t="s">
        <v>416</v>
      </c>
      <c r="C222" s="29">
        <v>0</v>
      </c>
      <c r="D222" s="29">
        <v>0</v>
      </c>
      <c r="E222" s="29">
        <v>0</v>
      </c>
    </row>
    <row r="223" spans="2:5" ht="20.100000000000001" customHeight="1" thickBot="1" x14ac:dyDescent="0.25">
      <c r="B223" s="4" t="s">
        <v>191</v>
      </c>
      <c r="C223" s="29">
        <v>0</v>
      </c>
      <c r="D223" s="29">
        <v>0</v>
      </c>
      <c r="E223" s="29">
        <v>0</v>
      </c>
    </row>
    <row r="224" spans="2:5" ht="20.100000000000001" customHeight="1" thickBot="1" x14ac:dyDescent="0.25">
      <c r="B224" s="4" t="s">
        <v>417</v>
      </c>
      <c r="C224" s="29">
        <v>0</v>
      </c>
      <c r="D224" s="29">
        <v>0</v>
      </c>
      <c r="E224" s="29">
        <v>0</v>
      </c>
    </row>
    <row r="225" spans="2:5" ht="20.100000000000001" customHeight="1" thickBot="1" x14ac:dyDescent="0.25">
      <c r="B225" s="4" t="s">
        <v>418</v>
      </c>
      <c r="C225" s="29">
        <v>0</v>
      </c>
      <c r="D225" s="29">
        <v>0</v>
      </c>
      <c r="E225" s="29">
        <v>0</v>
      </c>
    </row>
    <row r="226" spans="2:5" ht="20.100000000000001" customHeight="1" thickBot="1" x14ac:dyDescent="0.25">
      <c r="B226" s="4" t="s">
        <v>419</v>
      </c>
      <c r="C226" s="29">
        <v>0</v>
      </c>
      <c r="D226" s="29">
        <v>0</v>
      </c>
      <c r="E226" s="29">
        <v>0</v>
      </c>
    </row>
    <row r="227" spans="2:5" ht="20.100000000000001" customHeight="1" thickBot="1" x14ac:dyDescent="0.25">
      <c r="B227" s="4" t="s">
        <v>192</v>
      </c>
      <c r="C227" s="29">
        <v>0</v>
      </c>
      <c r="D227" s="29">
        <v>0</v>
      </c>
      <c r="E227" s="29">
        <v>0</v>
      </c>
    </row>
    <row r="228" spans="2:5" ht="20.100000000000001" customHeight="1" thickBot="1" x14ac:dyDescent="0.25">
      <c r="B228" s="4" t="s">
        <v>420</v>
      </c>
      <c r="C228" s="29">
        <v>0</v>
      </c>
      <c r="D228" s="29">
        <v>0</v>
      </c>
      <c r="E228" s="29">
        <v>0</v>
      </c>
    </row>
    <row r="229" spans="2:5" ht="20.100000000000001" customHeight="1" thickBot="1" x14ac:dyDescent="0.25">
      <c r="B229" s="4" t="s">
        <v>421</v>
      </c>
      <c r="C229" s="29">
        <v>0</v>
      </c>
      <c r="D229" s="29">
        <v>0</v>
      </c>
      <c r="E229" s="29">
        <v>0</v>
      </c>
    </row>
    <row r="230" spans="2:5" ht="20.100000000000001" customHeight="1" thickBot="1" x14ac:dyDescent="0.25">
      <c r="B230" s="4" t="s">
        <v>422</v>
      </c>
      <c r="C230" s="29">
        <v>0</v>
      </c>
      <c r="D230" s="29">
        <v>0</v>
      </c>
      <c r="E230" s="29">
        <v>0</v>
      </c>
    </row>
    <row r="231" spans="2:5" ht="20.100000000000001" customHeight="1" thickBot="1" x14ac:dyDescent="0.25">
      <c r="B231" s="4" t="s">
        <v>423</v>
      </c>
      <c r="C231" s="29">
        <v>0</v>
      </c>
      <c r="D231" s="29">
        <v>0</v>
      </c>
      <c r="E231" s="29">
        <v>0</v>
      </c>
    </row>
    <row r="232" spans="2:5" ht="20.100000000000001" customHeight="1" thickBot="1" x14ac:dyDescent="0.25">
      <c r="B232" s="4" t="s">
        <v>424</v>
      </c>
      <c r="C232" s="29">
        <v>0</v>
      </c>
      <c r="D232" s="29">
        <v>0</v>
      </c>
      <c r="E232" s="29">
        <v>0</v>
      </c>
    </row>
    <row r="233" spans="2:5" ht="20.100000000000001" customHeight="1" thickBot="1" x14ac:dyDescent="0.25">
      <c r="B233" s="4" t="s">
        <v>425</v>
      </c>
      <c r="C233" s="29">
        <v>0</v>
      </c>
      <c r="D233" s="29">
        <v>0</v>
      </c>
      <c r="E233" s="29">
        <v>0</v>
      </c>
    </row>
    <row r="234" spans="2:5" ht="20.100000000000001" customHeight="1" thickBot="1" x14ac:dyDescent="0.25">
      <c r="B234" s="4" t="s">
        <v>193</v>
      </c>
      <c r="C234" s="29">
        <v>0</v>
      </c>
      <c r="D234" s="29">
        <v>0</v>
      </c>
      <c r="E234" s="29">
        <v>0</v>
      </c>
    </row>
    <row r="235" spans="2:5" ht="20.100000000000001" customHeight="1" thickBot="1" x14ac:dyDescent="0.25">
      <c r="B235" s="4" t="s">
        <v>426</v>
      </c>
      <c r="C235" s="29">
        <v>0</v>
      </c>
      <c r="D235" s="29">
        <v>0</v>
      </c>
      <c r="E235" s="29">
        <v>0</v>
      </c>
    </row>
    <row r="236" spans="2:5" ht="20.100000000000001" customHeight="1" thickBot="1" x14ac:dyDescent="0.25">
      <c r="B236" s="4" t="s">
        <v>427</v>
      </c>
      <c r="C236" s="29">
        <v>0</v>
      </c>
      <c r="D236" s="29">
        <v>0</v>
      </c>
      <c r="E236" s="29">
        <v>0</v>
      </c>
    </row>
    <row r="237" spans="2:5" ht="20.100000000000001" customHeight="1" thickBot="1" x14ac:dyDescent="0.25">
      <c r="B237" s="4" t="s">
        <v>428</v>
      </c>
      <c r="C237" s="29">
        <v>0</v>
      </c>
      <c r="D237" s="29">
        <v>0</v>
      </c>
      <c r="E237" s="29">
        <v>0</v>
      </c>
    </row>
    <row r="238" spans="2:5" ht="20.100000000000001" customHeight="1" thickBot="1" x14ac:dyDescent="0.25">
      <c r="B238" s="4" t="s">
        <v>429</v>
      </c>
      <c r="C238" s="29">
        <v>0</v>
      </c>
      <c r="D238" s="29">
        <v>0</v>
      </c>
      <c r="E238" s="29">
        <v>0</v>
      </c>
    </row>
    <row r="239" spans="2:5" ht="20.100000000000001" customHeight="1" thickBot="1" x14ac:dyDescent="0.25">
      <c r="B239" s="4" t="s">
        <v>430</v>
      </c>
      <c r="C239" s="29">
        <v>0</v>
      </c>
      <c r="D239" s="29">
        <v>0</v>
      </c>
      <c r="E239" s="29">
        <v>0</v>
      </c>
    </row>
    <row r="240" spans="2:5" ht="20.100000000000001" customHeight="1" thickBot="1" x14ac:dyDescent="0.25">
      <c r="B240" s="4" t="s">
        <v>431</v>
      </c>
      <c r="C240" s="29">
        <v>0</v>
      </c>
      <c r="D240" s="29">
        <v>0</v>
      </c>
      <c r="E240" s="29">
        <v>0</v>
      </c>
    </row>
    <row r="241" spans="2:5" ht="20.100000000000001" customHeight="1" thickBot="1" x14ac:dyDescent="0.25">
      <c r="B241" s="4" t="s">
        <v>432</v>
      </c>
      <c r="C241" s="29">
        <v>0</v>
      </c>
      <c r="D241" s="29">
        <v>0</v>
      </c>
      <c r="E241" s="29">
        <v>0</v>
      </c>
    </row>
    <row r="242" spans="2:5" ht="20.100000000000001" customHeight="1" thickBot="1" x14ac:dyDescent="0.25">
      <c r="B242" s="4" t="s">
        <v>433</v>
      </c>
      <c r="C242" s="29">
        <v>0</v>
      </c>
      <c r="D242" s="29">
        <v>0</v>
      </c>
      <c r="E242" s="29">
        <v>0</v>
      </c>
    </row>
    <row r="243" spans="2:5" ht="20.100000000000001" customHeight="1" thickBot="1" x14ac:dyDescent="0.25">
      <c r="B243" s="4" t="s">
        <v>434</v>
      </c>
      <c r="C243" s="29">
        <v>0</v>
      </c>
      <c r="D243" s="29">
        <v>0</v>
      </c>
      <c r="E243" s="29">
        <v>0</v>
      </c>
    </row>
    <row r="244" spans="2:5" ht="20.100000000000001" customHeight="1" thickBot="1" x14ac:dyDescent="0.25">
      <c r="B244" s="4" t="s">
        <v>435</v>
      </c>
      <c r="C244" s="29">
        <v>0</v>
      </c>
      <c r="D244" s="29">
        <v>0</v>
      </c>
      <c r="E244" s="29">
        <v>0</v>
      </c>
    </row>
    <row r="245" spans="2:5" ht="20.100000000000001" customHeight="1" thickBot="1" x14ac:dyDescent="0.25">
      <c r="B245" s="4" t="s">
        <v>436</v>
      </c>
      <c r="C245" s="29">
        <v>0</v>
      </c>
      <c r="D245" s="29">
        <v>0</v>
      </c>
      <c r="E245" s="29">
        <v>0</v>
      </c>
    </row>
    <row r="246" spans="2:5" ht="20.100000000000001" customHeight="1" thickBot="1" x14ac:dyDescent="0.25">
      <c r="B246" s="4" t="s">
        <v>437</v>
      </c>
      <c r="C246" s="29">
        <v>0</v>
      </c>
      <c r="D246" s="29">
        <v>0</v>
      </c>
      <c r="E246" s="29">
        <v>0</v>
      </c>
    </row>
    <row r="247" spans="2:5" ht="20.100000000000001" customHeight="1" thickBot="1" x14ac:dyDescent="0.25">
      <c r="B247" s="4" t="s">
        <v>194</v>
      </c>
      <c r="C247" s="29">
        <v>0</v>
      </c>
      <c r="D247" s="29">
        <v>0</v>
      </c>
      <c r="E247" s="29">
        <v>0</v>
      </c>
    </row>
    <row r="248" spans="2:5" ht="20.100000000000001" customHeight="1" thickBot="1" x14ac:dyDescent="0.25">
      <c r="B248" s="4" t="s">
        <v>438</v>
      </c>
      <c r="C248" s="29">
        <v>0</v>
      </c>
      <c r="D248" s="29">
        <v>0</v>
      </c>
      <c r="E248" s="29">
        <v>0</v>
      </c>
    </row>
    <row r="249" spans="2:5" ht="20.100000000000001" customHeight="1" thickBot="1" x14ac:dyDescent="0.25">
      <c r="B249" s="4" t="s">
        <v>439</v>
      </c>
      <c r="C249" s="29">
        <v>0</v>
      </c>
      <c r="D249" s="29">
        <v>1</v>
      </c>
      <c r="E249" s="29">
        <v>1</v>
      </c>
    </row>
    <row r="250" spans="2:5" ht="20.100000000000001" customHeight="1" thickBot="1" x14ac:dyDescent="0.25">
      <c r="B250" s="4" t="s">
        <v>440</v>
      </c>
      <c r="C250" s="29">
        <v>0</v>
      </c>
      <c r="D250" s="29">
        <v>0</v>
      </c>
      <c r="E250" s="29">
        <v>0</v>
      </c>
    </row>
    <row r="251" spans="2:5" ht="20.100000000000001" customHeight="1" thickBot="1" x14ac:dyDescent="0.25">
      <c r="B251" s="4" t="s">
        <v>441</v>
      </c>
      <c r="C251" s="29">
        <v>0</v>
      </c>
      <c r="D251" s="29">
        <v>0</v>
      </c>
      <c r="E251" s="29">
        <v>0</v>
      </c>
    </row>
    <row r="252" spans="2:5" ht="20.100000000000001" customHeight="1" thickBot="1" x14ac:dyDescent="0.25">
      <c r="B252" s="4" t="s">
        <v>442</v>
      </c>
      <c r="C252" s="29">
        <v>1</v>
      </c>
      <c r="D252" s="29">
        <v>0</v>
      </c>
      <c r="E252" s="29">
        <v>1</v>
      </c>
    </row>
    <row r="253" spans="2:5" ht="20.100000000000001" customHeight="1" thickBot="1" x14ac:dyDescent="0.25">
      <c r="B253" s="4" t="s">
        <v>443</v>
      </c>
      <c r="C253" s="29">
        <v>0</v>
      </c>
      <c r="D253" s="29">
        <v>0</v>
      </c>
      <c r="E253" s="29">
        <v>0</v>
      </c>
    </row>
    <row r="254" spans="2:5" ht="20.100000000000001" customHeight="1" thickBot="1" x14ac:dyDescent="0.25">
      <c r="B254" s="4" t="s">
        <v>444</v>
      </c>
      <c r="C254" s="29">
        <v>0</v>
      </c>
      <c r="D254" s="29">
        <v>0</v>
      </c>
      <c r="E254" s="29">
        <v>0</v>
      </c>
    </row>
    <row r="255" spans="2:5" ht="20.100000000000001" customHeight="1" thickBot="1" x14ac:dyDescent="0.25">
      <c r="B255" s="4" t="s">
        <v>445</v>
      </c>
      <c r="C255" s="29">
        <v>0</v>
      </c>
      <c r="D255" s="29">
        <v>0</v>
      </c>
      <c r="E255" s="29">
        <v>0</v>
      </c>
    </row>
    <row r="256" spans="2:5" ht="20.100000000000001" customHeight="1" thickBot="1" x14ac:dyDescent="0.25">
      <c r="B256" s="4" t="s">
        <v>446</v>
      </c>
      <c r="C256" s="29">
        <v>0</v>
      </c>
      <c r="D256" s="29">
        <v>0</v>
      </c>
      <c r="E256" s="29">
        <v>0</v>
      </c>
    </row>
    <row r="257" spans="2:5" ht="20.100000000000001" customHeight="1" thickBot="1" x14ac:dyDescent="0.25">
      <c r="B257" s="4" t="s">
        <v>447</v>
      </c>
      <c r="C257" s="29">
        <v>0</v>
      </c>
      <c r="D257" s="29">
        <v>0</v>
      </c>
      <c r="E257" s="29">
        <v>0</v>
      </c>
    </row>
    <row r="258" spans="2:5" ht="20.100000000000001" customHeight="1" thickBot="1" x14ac:dyDescent="0.25">
      <c r="B258" s="4" t="s">
        <v>448</v>
      </c>
      <c r="C258" s="29">
        <v>0</v>
      </c>
      <c r="D258" s="29">
        <v>0</v>
      </c>
      <c r="E258" s="29">
        <v>0</v>
      </c>
    </row>
    <row r="259" spans="2:5" ht="20.100000000000001" customHeight="1" thickBot="1" x14ac:dyDescent="0.25">
      <c r="B259" s="4" t="s">
        <v>642</v>
      </c>
      <c r="C259" s="29">
        <v>0</v>
      </c>
      <c r="D259" s="29">
        <v>0</v>
      </c>
      <c r="E259" s="29">
        <v>0</v>
      </c>
    </row>
    <row r="260" spans="2:5" ht="20.100000000000001" customHeight="1" thickBot="1" x14ac:dyDescent="0.25">
      <c r="B260" s="4" t="s">
        <v>449</v>
      </c>
      <c r="C260" s="29">
        <v>0</v>
      </c>
      <c r="D260" s="29">
        <v>0</v>
      </c>
      <c r="E260" s="29">
        <v>0</v>
      </c>
    </row>
    <row r="261" spans="2:5" ht="20.100000000000001" customHeight="1" thickBot="1" x14ac:dyDescent="0.25">
      <c r="B261" s="4" t="s">
        <v>450</v>
      </c>
      <c r="C261" s="29">
        <v>0</v>
      </c>
      <c r="D261" s="29">
        <v>0</v>
      </c>
      <c r="E261" s="29">
        <v>0</v>
      </c>
    </row>
    <row r="262" spans="2:5" ht="20.100000000000001" customHeight="1" thickBot="1" x14ac:dyDescent="0.25">
      <c r="B262" s="4" t="s">
        <v>451</v>
      </c>
      <c r="C262" s="29">
        <v>0</v>
      </c>
      <c r="D262" s="29">
        <v>0</v>
      </c>
      <c r="E262" s="29">
        <v>0</v>
      </c>
    </row>
    <row r="263" spans="2:5" ht="20.100000000000001" customHeight="1" thickBot="1" x14ac:dyDescent="0.25">
      <c r="B263" s="4" t="s">
        <v>195</v>
      </c>
      <c r="C263" s="29">
        <v>0</v>
      </c>
      <c r="D263" s="29">
        <v>0</v>
      </c>
      <c r="E263" s="29">
        <v>0</v>
      </c>
    </row>
    <row r="264" spans="2:5" ht="20.100000000000001" customHeight="1" thickBot="1" x14ac:dyDescent="0.25">
      <c r="B264" s="4" t="s">
        <v>452</v>
      </c>
      <c r="C264" s="29">
        <v>0</v>
      </c>
      <c r="D264" s="29">
        <v>0</v>
      </c>
      <c r="E264" s="29">
        <v>0</v>
      </c>
    </row>
    <row r="265" spans="2:5" ht="20.100000000000001" customHeight="1" thickBot="1" x14ac:dyDescent="0.25">
      <c r="B265" s="4" t="s">
        <v>453</v>
      </c>
      <c r="C265" s="29">
        <v>0</v>
      </c>
      <c r="D265" s="29">
        <v>0</v>
      </c>
      <c r="E265" s="29">
        <v>0</v>
      </c>
    </row>
    <row r="266" spans="2:5" ht="20.100000000000001" customHeight="1" thickBot="1" x14ac:dyDescent="0.25">
      <c r="B266" s="4" t="s">
        <v>454</v>
      </c>
      <c r="C266" s="29">
        <v>0</v>
      </c>
      <c r="D266" s="29">
        <v>0</v>
      </c>
      <c r="E266" s="29">
        <v>0</v>
      </c>
    </row>
    <row r="267" spans="2:5" ht="20.100000000000001" customHeight="1" thickBot="1" x14ac:dyDescent="0.25">
      <c r="B267" s="4" t="s">
        <v>455</v>
      </c>
      <c r="C267" s="29">
        <v>0</v>
      </c>
      <c r="D267" s="29">
        <v>0</v>
      </c>
      <c r="E267" s="29">
        <v>0</v>
      </c>
    </row>
    <row r="268" spans="2:5" ht="20.100000000000001" customHeight="1" thickBot="1" x14ac:dyDescent="0.25">
      <c r="B268" s="4" t="s">
        <v>456</v>
      </c>
      <c r="C268" s="29">
        <v>0</v>
      </c>
      <c r="D268" s="29">
        <v>0</v>
      </c>
      <c r="E268" s="29">
        <v>0</v>
      </c>
    </row>
    <row r="269" spans="2:5" ht="20.100000000000001" customHeight="1" thickBot="1" x14ac:dyDescent="0.25">
      <c r="B269" s="4" t="s">
        <v>457</v>
      </c>
      <c r="C269" s="29">
        <v>0</v>
      </c>
      <c r="D269" s="29">
        <v>0</v>
      </c>
      <c r="E269" s="29">
        <v>0</v>
      </c>
    </row>
    <row r="270" spans="2:5" ht="20.100000000000001" customHeight="1" thickBot="1" x14ac:dyDescent="0.25">
      <c r="B270" s="4" t="s">
        <v>458</v>
      </c>
      <c r="C270" s="29">
        <v>0</v>
      </c>
      <c r="D270" s="29">
        <v>0</v>
      </c>
      <c r="E270" s="29">
        <v>0</v>
      </c>
    </row>
    <row r="271" spans="2:5" ht="20.100000000000001" customHeight="1" thickBot="1" x14ac:dyDescent="0.25">
      <c r="B271" s="4" t="s">
        <v>459</v>
      </c>
      <c r="C271" s="29">
        <v>0</v>
      </c>
      <c r="D271" s="29">
        <v>0</v>
      </c>
      <c r="E271" s="29">
        <v>0</v>
      </c>
    </row>
    <row r="272" spans="2:5" ht="20.100000000000001" customHeight="1" thickBot="1" x14ac:dyDescent="0.25">
      <c r="B272" s="4" t="s">
        <v>460</v>
      </c>
      <c r="C272" s="29">
        <v>0</v>
      </c>
      <c r="D272" s="29">
        <v>0</v>
      </c>
      <c r="E272" s="29">
        <v>0</v>
      </c>
    </row>
    <row r="273" spans="2:5" ht="20.100000000000001" customHeight="1" thickBot="1" x14ac:dyDescent="0.25">
      <c r="B273" s="4" t="s">
        <v>461</v>
      </c>
      <c r="C273" s="29">
        <v>0</v>
      </c>
      <c r="D273" s="29">
        <v>0</v>
      </c>
      <c r="E273" s="29">
        <v>0</v>
      </c>
    </row>
    <row r="274" spans="2:5" ht="20.100000000000001" customHeight="1" thickBot="1" x14ac:dyDescent="0.25">
      <c r="B274" s="4" t="s">
        <v>196</v>
      </c>
      <c r="C274" s="29">
        <v>0</v>
      </c>
      <c r="D274" s="29">
        <v>0</v>
      </c>
      <c r="E274" s="29">
        <v>0</v>
      </c>
    </row>
    <row r="275" spans="2:5" ht="20.100000000000001" customHeight="1" thickBot="1" x14ac:dyDescent="0.25">
      <c r="B275" s="4" t="s">
        <v>462</v>
      </c>
      <c r="C275" s="29">
        <v>0</v>
      </c>
      <c r="D275" s="29">
        <v>0</v>
      </c>
      <c r="E275" s="29">
        <v>0</v>
      </c>
    </row>
    <row r="276" spans="2:5" ht="20.100000000000001" customHeight="1" thickBot="1" x14ac:dyDescent="0.25">
      <c r="B276" s="4" t="s">
        <v>463</v>
      </c>
      <c r="C276" s="29">
        <v>0</v>
      </c>
      <c r="D276" s="29">
        <v>0</v>
      </c>
      <c r="E276" s="29">
        <v>0</v>
      </c>
    </row>
    <row r="277" spans="2:5" ht="20.100000000000001" customHeight="1" thickBot="1" x14ac:dyDescent="0.25">
      <c r="B277" s="4" t="s">
        <v>464</v>
      </c>
      <c r="C277" s="29">
        <v>0</v>
      </c>
      <c r="D277" s="29">
        <v>0</v>
      </c>
      <c r="E277" s="29">
        <v>0</v>
      </c>
    </row>
    <row r="278" spans="2:5" ht="20.100000000000001" customHeight="1" thickBot="1" x14ac:dyDescent="0.25">
      <c r="B278" s="4" t="s">
        <v>465</v>
      </c>
      <c r="C278" s="29">
        <v>1</v>
      </c>
      <c r="D278" s="29">
        <v>0</v>
      </c>
      <c r="E278" s="29">
        <v>1</v>
      </c>
    </row>
    <row r="279" spans="2:5" ht="20.100000000000001" customHeight="1" thickBot="1" x14ac:dyDescent="0.25">
      <c r="B279" s="4" t="s">
        <v>466</v>
      </c>
      <c r="C279" s="29">
        <v>0</v>
      </c>
      <c r="D279" s="29">
        <v>1</v>
      </c>
      <c r="E279" s="29">
        <v>1</v>
      </c>
    </row>
    <row r="280" spans="2:5" ht="20.100000000000001" customHeight="1" thickBot="1" x14ac:dyDescent="0.25">
      <c r="B280" s="4" t="s">
        <v>467</v>
      </c>
      <c r="C280" s="29">
        <v>0</v>
      </c>
      <c r="D280" s="29">
        <v>0</v>
      </c>
      <c r="E280" s="29">
        <v>0</v>
      </c>
    </row>
    <row r="281" spans="2:5" ht="20.100000000000001" customHeight="1" thickBot="1" x14ac:dyDescent="0.25">
      <c r="B281" s="4" t="s">
        <v>468</v>
      </c>
      <c r="C281" s="29">
        <v>0</v>
      </c>
      <c r="D281" s="29">
        <v>0</v>
      </c>
      <c r="E281" s="29">
        <v>0</v>
      </c>
    </row>
    <row r="282" spans="2:5" ht="20.100000000000001" customHeight="1" thickBot="1" x14ac:dyDescent="0.25">
      <c r="B282" s="4" t="s">
        <v>469</v>
      </c>
      <c r="C282" s="29">
        <v>0</v>
      </c>
      <c r="D282" s="29">
        <v>0</v>
      </c>
      <c r="E282" s="29">
        <v>0</v>
      </c>
    </row>
    <row r="283" spans="2:5" ht="20.100000000000001" customHeight="1" thickBot="1" x14ac:dyDescent="0.25">
      <c r="B283" s="4" t="s">
        <v>197</v>
      </c>
      <c r="C283" s="29">
        <v>1</v>
      </c>
      <c r="D283" s="29">
        <v>0</v>
      </c>
      <c r="E283" s="29">
        <v>1</v>
      </c>
    </row>
    <row r="284" spans="2:5" ht="20.100000000000001" customHeight="1" thickBot="1" x14ac:dyDescent="0.25">
      <c r="B284" s="4" t="s">
        <v>470</v>
      </c>
      <c r="C284" s="29">
        <v>0</v>
      </c>
      <c r="D284" s="29">
        <v>0</v>
      </c>
      <c r="E284" s="29">
        <v>0</v>
      </c>
    </row>
    <row r="285" spans="2:5" ht="20.100000000000001" customHeight="1" thickBot="1" x14ac:dyDescent="0.25">
      <c r="B285" s="4" t="s">
        <v>471</v>
      </c>
      <c r="C285" s="29">
        <v>0</v>
      </c>
      <c r="D285" s="29">
        <v>0</v>
      </c>
      <c r="E285" s="29">
        <v>0</v>
      </c>
    </row>
    <row r="286" spans="2:5" ht="20.100000000000001" customHeight="1" thickBot="1" x14ac:dyDescent="0.25">
      <c r="B286" s="4" t="s">
        <v>472</v>
      </c>
      <c r="C286" s="29">
        <v>0</v>
      </c>
      <c r="D286" s="29">
        <v>0</v>
      </c>
      <c r="E286" s="29">
        <v>0</v>
      </c>
    </row>
    <row r="287" spans="2:5" ht="20.100000000000001" customHeight="1" thickBot="1" x14ac:dyDescent="0.25">
      <c r="B287" s="4" t="s">
        <v>473</v>
      </c>
      <c r="C287" s="29">
        <v>0</v>
      </c>
      <c r="D287" s="29">
        <v>0</v>
      </c>
      <c r="E287" s="29">
        <v>0</v>
      </c>
    </row>
    <row r="288" spans="2:5" ht="20.100000000000001" customHeight="1" thickBot="1" x14ac:dyDescent="0.25">
      <c r="B288" s="4" t="s">
        <v>198</v>
      </c>
      <c r="C288" s="29">
        <v>0</v>
      </c>
      <c r="D288" s="29">
        <v>0</v>
      </c>
      <c r="E288" s="29">
        <v>0</v>
      </c>
    </row>
    <row r="289" spans="2:5" ht="20.100000000000001" customHeight="1" thickBot="1" x14ac:dyDescent="0.25">
      <c r="B289" s="4" t="s">
        <v>474</v>
      </c>
      <c r="C289" s="29">
        <v>0</v>
      </c>
      <c r="D289" s="29">
        <v>0</v>
      </c>
      <c r="E289" s="29">
        <v>0</v>
      </c>
    </row>
    <row r="290" spans="2:5" ht="20.100000000000001" customHeight="1" thickBot="1" x14ac:dyDescent="0.25">
      <c r="B290" s="4" t="s">
        <v>643</v>
      </c>
      <c r="C290" s="29">
        <v>0</v>
      </c>
      <c r="D290" s="29">
        <v>0</v>
      </c>
      <c r="E290" s="29">
        <v>0</v>
      </c>
    </row>
    <row r="291" spans="2:5" ht="20.100000000000001" customHeight="1" thickBot="1" x14ac:dyDescent="0.25">
      <c r="B291" s="4" t="s">
        <v>475</v>
      </c>
      <c r="C291" s="29">
        <v>0</v>
      </c>
      <c r="D291" s="29">
        <v>0</v>
      </c>
      <c r="E291" s="29">
        <v>0</v>
      </c>
    </row>
    <row r="292" spans="2:5" ht="20.100000000000001" customHeight="1" thickBot="1" x14ac:dyDescent="0.25">
      <c r="B292" s="4" t="s">
        <v>476</v>
      </c>
      <c r="C292" s="29">
        <v>0</v>
      </c>
      <c r="D292" s="29">
        <v>0</v>
      </c>
      <c r="E292" s="29">
        <v>0</v>
      </c>
    </row>
    <row r="293" spans="2:5" ht="20.100000000000001" customHeight="1" thickBot="1" x14ac:dyDescent="0.25">
      <c r="B293" s="4" t="s">
        <v>477</v>
      </c>
      <c r="C293" s="29">
        <v>0</v>
      </c>
      <c r="D293" s="29">
        <v>0</v>
      </c>
      <c r="E293" s="29">
        <v>0</v>
      </c>
    </row>
    <row r="294" spans="2:5" ht="20.100000000000001" customHeight="1" thickBot="1" x14ac:dyDescent="0.25">
      <c r="B294" s="4" t="s">
        <v>478</v>
      </c>
      <c r="C294" s="29">
        <v>0</v>
      </c>
      <c r="D294" s="29">
        <v>0</v>
      </c>
      <c r="E294" s="29">
        <v>0</v>
      </c>
    </row>
    <row r="295" spans="2:5" ht="20.100000000000001" customHeight="1" thickBot="1" x14ac:dyDescent="0.25">
      <c r="B295" s="4" t="s">
        <v>479</v>
      </c>
      <c r="C295" s="29">
        <v>0</v>
      </c>
      <c r="D295" s="29">
        <v>0</v>
      </c>
      <c r="E295" s="29">
        <v>0</v>
      </c>
    </row>
    <row r="296" spans="2:5" ht="20.100000000000001" customHeight="1" thickBot="1" x14ac:dyDescent="0.25">
      <c r="B296" s="4" t="s">
        <v>480</v>
      </c>
      <c r="C296" s="29">
        <v>0</v>
      </c>
      <c r="D296" s="29">
        <v>0</v>
      </c>
      <c r="E296" s="29">
        <v>0</v>
      </c>
    </row>
    <row r="297" spans="2:5" ht="20.100000000000001" customHeight="1" thickBot="1" x14ac:dyDescent="0.25">
      <c r="B297" s="4" t="s">
        <v>481</v>
      </c>
      <c r="C297" s="29">
        <v>0</v>
      </c>
      <c r="D297" s="29">
        <v>0</v>
      </c>
      <c r="E297" s="29">
        <v>0</v>
      </c>
    </row>
    <row r="298" spans="2:5" ht="20.100000000000001" customHeight="1" thickBot="1" x14ac:dyDescent="0.25">
      <c r="B298" s="4" t="s">
        <v>482</v>
      </c>
      <c r="C298" s="29">
        <v>0</v>
      </c>
      <c r="D298" s="29">
        <v>0</v>
      </c>
      <c r="E298" s="29">
        <v>0</v>
      </c>
    </row>
    <row r="299" spans="2:5" ht="20.100000000000001" customHeight="1" thickBot="1" x14ac:dyDescent="0.25">
      <c r="B299" s="4" t="s">
        <v>483</v>
      </c>
      <c r="C299" s="29">
        <v>0</v>
      </c>
      <c r="D299" s="29">
        <v>0</v>
      </c>
      <c r="E299" s="29">
        <v>0</v>
      </c>
    </row>
    <row r="300" spans="2:5" ht="20.100000000000001" customHeight="1" thickBot="1" x14ac:dyDescent="0.25">
      <c r="B300" s="4" t="s">
        <v>484</v>
      </c>
      <c r="C300" s="29">
        <v>0</v>
      </c>
      <c r="D300" s="29">
        <v>0</v>
      </c>
      <c r="E300" s="29">
        <v>0</v>
      </c>
    </row>
    <row r="301" spans="2:5" ht="20.100000000000001" customHeight="1" thickBot="1" x14ac:dyDescent="0.25">
      <c r="B301" s="4" t="s">
        <v>485</v>
      </c>
      <c r="C301" s="29">
        <v>0</v>
      </c>
      <c r="D301" s="29">
        <v>0</v>
      </c>
      <c r="E301" s="29">
        <v>0</v>
      </c>
    </row>
    <row r="302" spans="2:5" ht="20.100000000000001" customHeight="1" thickBot="1" x14ac:dyDescent="0.25">
      <c r="B302" s="4" t="s">
        <v>486</v>
      </c>
      <c r="C302" s="29">
        <v>0</v>
      </c>
      <c r="D302" s="29">
        <v>0</v>
      </c>
      <c r="E302" s="29">
        <v>0</v>
      </c>
    </row>
    <row r="303" spans="2:5" ht="20.100000000000001" customHeight="1" thickBot="1" x14ac:dyDescent="0.25">
      <c r="B303" s="4" t="s">
        <v>487</v>
      </c>
      <c r="C303" s="29">
        <v>0</v>
      </c>
      <c r="D303" s="29">
        <v>0</v>
      </c>
      <c r="E303" s="29">
        <v>0</v>
      </c>
    </row>
    <row r="304" spans="2:5" ht="20.100000000000001" customHeight="1" thickBot="1" x14ac:dyDescent="0.25">
      <c r="B304" s="4" t="s">
        <v>488</v>
      </c>
      <c r="C304" s="29">
        <v>0</v>
      </c>
      <c r="D304" s="29">
        <v>0</v>
      </c>
      <c r="E304" s="29">
        <v>0</v>
      </c>
    </row>
    <row r="305" spans="2:5" ht="20.100000000000001" customHeight="1" thickBot="1" x14ac:dyDescent="0.25">
      <c r="B305" s="4" t="s">
        <v>489</v>
      </c>
      <c r="C305" s="29">
        <v>0</v>
      </c>
      <c r="D305" s="29">
        <v>0</v>
      </c>
      <c r="E305" s="29">
        <v>0</v>
      </c>
    </row>
    <row r="306" spans="2:5" ht="20.100000000000001" customHeight="1" thickBot="1" x14ac:dyDescent="0.25">
      <c r="B306" s="4" t="s">
        <v>490</v>
      </c>
      <c r="C306" s="29">
        <v>0</v>
      </c>
      <c r="D306" s="29">
        <v>0</v>
      </c>
      <c r="E306" s="29">
        <v>0</v>
      </c>
    </row>
    <row r="307" spans="2:5" ht="20.100000000000001" customHeight="1" thickBot="1" x14ac:dyDescent="0.25">
      <c r="B307" s="4" t="s">
        <v>644</v>
      </c>
      <c r="C307" s="29">
        <v>0</v>
      </c>
      <c r="D307" s="29">
        <v>0</v>
      </c>
      <c r="E307" s="29">
        <v>0</v>
      </c>
    </row>
    <row r="308" spans="2:5" ht="20.100000000000001" customHeight="1" thickBot="1" x14ac:dyDescent="0.25">
      <c r="B308" s="4" t="s">
        <v>491</v>
      </c>
      <c r="C308" s="29">
        <v>0</v>
      </c>
      <c r="D308" s="29">
        <v>0</v>
      </c>
      <c r="E308" s="29">
        <v>0</v>
      </c>
    </row>
    <row r="309" spans="2:5" ht="20.100000000000001" customHeight="1" thickBot="1" x14ac:dyDescent="0.25">
      <c r="B309" s="4" t="s">
        <v>492</v>
      </c>
      <c r="C309" s="29">
        <v>0</v>
      </c>
      <c r="D309" s="29">
        <v>0</v>
      </c>
      <c r="E309" s="29">
        <v>0</v>
      </c>
    </row>
    <row r="310" spans="2:5" ht="20.100000000000001" customHeight="1" thickBot="1" x14ac:dyDescent="0.25">
      <c r="B310" s="4" t="s">
        <v>493</v>
      </c>
      <c r="C310" s="29">
        <v>0</v>
      </c>
      <c r="D310" s="29">
        <v>0</v>
      </c>
      <c r="E310" s="29">
        <v>0</v>
      </c>
    </row>
    <row r="311" spans="2:5" ht="20.100000000000001" customHeight="1" thickBot="1" x14ac:dyDescent="0.25">
      <c r="B311" s="4" t="s">
        <v>494</v>
      </c>
      <c r="C311" s="29">
        <v>0</v>
      </c>
      <c r="D311" s="29">
        <v>0</v>
      </c>
      <c r="E311" s="29">
        <v>0</v>
      </c>
    </row>
    <row r="312" spans="2:5" ht="20.100000000000001" customHeight="1" thickBot="1" x14ac:dyDescent="0.25">
      <c r="B312" s="4" t="s">
        <v>495</v>
      </c>
      <c r="C312" s="29">
        <v>0</v>
      </c>
      <c r="D312" s="29">
        <v>0</v>
      </c>
      <c r="E312" s="29">
        <v>0</v>
      </c>
    </row>
    <row r="313" spans="2:5" ht="20.100000000000001" customHeight="1" thickBot="1" x14ac:dyDescent="0.25">
      <c r="B313" s="4" t="s">
        <v>496</v>
      </c>
      <c r="C313" s="29">
        <v>0</v>
      </c>
      <c r="D313" s="29">
        <v>0</v>
      </c>
      <c r="E313" s="29">
        <v>0</v>
      </c>
    </row>
    <row r="314" spans="2:5" ht="20.100000000000001" customHeight="1" thickBot="1" x14ac:dyDescent="0.25">
      <c r="B314" s="4" t="s">
        <v>497</v>
      </c>
      <c r="C314" s="29">
        <v>0</v>
      </c>
      <c r="D314" s="29">
        <v>0</v>
      </c>
      <c r="E314" s="29">
        <v>0</v>
      </c>
    </row>
    <row r="315" spans="2:5" ht="20.100000000000001" customHeight="1" thickBot="1" x14ac:dyDescent="0.25">
      <c r="B315" s="4" t="s">
        <v>498</v>
      </c>
      <c r="C315" s="29">
        <v>0</v>
      </c>
      <c r="D315" s="29">
        <v>0</v>
      </c>
      <c r="E315" s="29">
        <v>0</v>
      </c>
    </row>
    <row r="316" spans="2:5" ht="20.100000000000001" customHeight="1" thickBot="1" x14ac:dyDescent="0.25">
      <c r="B316" s="4" t="s">
        <v>499</v>
      </c>
      <c r="C316" s="29">
        <v>0</v>
      </c>
      <c r="D316" s="29">
        <v>0</v>
      </c>
      <c r="E316" s="29">
        <v>0</v>
      </c>
    </row>
    <row r="317" spans="2:5" ht="20.100000000000001" customHeight="1" thickBot="1" x14ac:dyDescent="0.25">
      <c r="B317" s="4" t="s">
        <v>500</v>
      </c>
      <c r="C317" s="29">
        <v>0</v>
      </c>
      <c r="D317" s="29">
        <v>0</v>
      </c>
      <c r="E317" s="29">
        <v>0</v>
      </c>
    </row>
    <row r="318" spans="2:5" ht="20.100000000000001" customHeight="1" thickBot="1" x14ac:dyDescent="0.25">
      <c r="B318" s="4" t="s">
        <v>501</v>
      </c>
      <c r="C318" s="29">
        <v>0</v>
      </c>
      <c r="D318" s="29">
        <v>0</v>
      </c>
      <c r="E318" s="29">
        <v>0</v>
      </c>
    </row>
    <row r="319" spans="2:5" ht="20.100000000000001" customHeight="1" thickBot="1" x14ac:dyDescent="0.25">
      <c r="B319" s="4" t="s">
        <v>502</v>
      </c>
      <c r="C319" s="29">
        <v>0</v>
      </c>
      <c r="D319" s="29">
        <v>0</v>
      </c>
      <c r="E319" s="29">
        <v>0</v>
      </c>
    </row>
    <row r="320" spans="2:5" ht="20.100000000000001" customHeight="1" thickBot="1" x14ac:dyDescent="0.25">
      <c r="B320" s="4" t="s">
        <v>503</v>
      </c>
      <c r="C320" s="29">
        <v>0</v>
      </c>
      <c r="D320" s="29">
        <v>0</v>
      </c>
      <c r="E320" s="29">
        <v>0</v>
      </c>
    </row>
    <row r="321" spans="2:5" ht="20.100000000000001" customHeight="1" thickBot="1" x14ac:dyDescent="0.25">
      <c r="B321" s="4" t="s">
        <v>504</v>
      </c>
      <c r="C321" s="29">
        <v>0</v>
      </c>
      <c r="D321" s="29">
        <v>0</v>
      </c>
      <c r="E321" s="29">
        <v>0</v>
      </c>
    </row>
    <row r="322" spans="2:5" ht="20.100000000000001" customHeight="1" thickBot="1" x14ac:dyDescent="0.25">
      <c r="B322" s="4" t="s">
        <v>505</v>
      </c>
      <c r="C322" s="29">
        <v>0</v>
      </c>
      <c r="D322" s="29">
        <v>0</v>
      </c>
      <c r="E322" s="29">
        <v>0</v>
      </c>
    </row>
    <row r="323" spans="2:5" ht="20.100000000000001" customHeight="1" thickBot="1" x14ac:dyDescent="0.25">
      <c r="B323" s="4" t="s">
        <v>506</v>
      </c>
      <c r="C323" s="29">
        <v>0</v>
      </c>
      <c r="D323" s="29">
        <v>0</v>
      </c>
      <c r="E323" s="29">
        <v>0</v>
      </c>
    </row>
    <row r="324" spans="2:5" ht="20.100000000000001" customHeight="1" thickBot="1" x14ac:dyDescent="0.25">
      <c r="B324" s="4" t="s">
        <v>507</v>
      </c>
      <c r="C324" s="29">
        <v>0</v>
      </c>
      <c r="D324" s="29">
        <v>0</v>
      </c>
      <c r="E324" s="29">
        <v>0</v>
      </c>
    </row>
    <row r="325" spans="2:5" ht="20.100000000000001" customHeight="1" thickBot="1" x14ac:dyDescent="0.25">
      <c r="B325" s="4" t="s">
        <v>508</v>
      </c>
      <c r="C325" s="29">
        <v>0</v>
      </c>
      <c r="D325" s="29">
        <v>0</v>
      </c>
      <c r="E325" s="29">
        <v>0</v>
      </c>
    </row>
    <row r="326" spans="2:5" ht="20.100000000000001" customHeight="1" thickBot="1" x14ac:dyDescent="0.25">
      <c r="B326" s="4" t="s">
        <v>199</v>
      </c>
      <c r="C326" s="29">
        <v>0</v>
      </c>
      <c r="D326" s="29">
        <v>0</v>
      </c>
      <c r="E326" s="29">
        <v>0</v>
      </c>
    </row>
    <row r="327" spans="2:5" ht="20.100000000000001" customHeight="1" thickBot="1" x14ac:dyDescent="0.25">
      <c r="B327" s="4" t="s">
        <v>509</v>
      </c>
      <c r="C327" s="29">
        <v>0</v>
      </c>
      <c r="D327" s="29">
        <v>0</v>
      </c>
      <c r="E327" s="29">
        <v>0</v>
      </c>
    </row>
    <row r="328" spans="2:5" ht="20.100000000000001" customHeight="1" thickBot="1" x14ac:dyDescent="0.25">
      <c r="B328" s="4" t="s">
        <v>510</v>
      </c>
      <c r="C328" s="29">
        <v>0</v>
      </c>
      <c r="D328" s="29">
        <v>0</v>
      </c>
      <c r="E328" s="29">
        <v>0</v>
      </c>
    </row>
    <row r="329" spans="2:5" ht="20.100000000000001" customHeight="1" thickBot="1" x14ac:dyDescent="0.25">
      <c r="B329" s="4" t="s">
        <v>511</v>
      </c>
      <c r="C329" s="29">
        <v>0</v>
      </c>
      <c r="D329" s="29">
        <v>0</v>
      </c>
      <c r="E329" s="29">
        <v>0</v>
      </c>
    </row>
    <row r="330" spans="2:5" ht="20.100000000000001" customHeight="1" thickBot="1" x14ac:dyDescent="0.25">
      <c r="B330" s="4" t="s">
        <v>512</v>
      </c>
      <c r="C330" s="29">
        <v>0</v>
      </c>
      <c r="D330" s="29">
        <v>0</v>
      </c>
      <c r="E330" s="29">
        <v>0</v>
      </c>
    </row>
    <row r="331" spans="2:5" ht="20.100000000000001" customHeight="1" thickBot="1" x14ac:dyDescent="0.25">
      <c r="B331" s="4" t="s">
        <v>513</v>
      </c>
      <c r="C331" s="29">
        <v>0</v>
      </c>
      <c r="D331" s="29">
        <v>0</v>
      </c>
      <c r="E331" s="29">
        <v>0</v>
      </c>
    </row>
    <row r="332" spans="2:5" ht="20.100000000000001" customHeight="1" thickBot="1" x14ac:dyDescent="0.25">
      <c r="B332" s="4" t="s">
        <v>514</v>
      </c>
      <c r="C332" s="29">
        <v>0</v>
      </c>
      <c r="D332" s="29">
        <v>0</v>
      </c>
      <c r="E332" s="29">
        <v>0</v>
      </c>
    </row>
    <row r="333" spans="2:5" ht="20.100000000000001" customHeight="1" thickBot="1" x14ac:dyDescent="0.25">
      <c r="B333" s="4" t="s">
        <v>515</v>
      </c>
      <c r="C333" s="29">
        <v>0</v>
      </c>
      <c r="D333" s="29">
        <v>0</v>
      </c>
      <c r="E333" s="29">
        <v>0</v>
      </c>
    </row>
    <row r="334" spans="2:5" ht="20.100000000000001" customHeight="1" thickBot="1" x14ac:dyDescent="0.25">
      <c r="B334" s="4" t="s">
        <v>516</v>
      </c>
      <c r="C334" s="29">
        <v>0</v>
      </c>
      <c r="D334" s="29">
        <v>0</v>
      </c>
      <c r="E334" s="29">
        <v>0</v>
      </c>
    </row>
    <row r="335" spans="2:5" ht="20.100000000000001" customHeight="1" thickBot="1" x14ac:dyDescent="0.25">
      <c r="B335" s="4" t="s">
        <v>517</v>
      </c>
      <c r="C335" s="29">
        <v>0</v>
      </c>
      <c r="D335" s="29">
        <v>0</v>
      </c>
      <c r="E335" s="29">
        <v>0</v>
      </c>
    </row>
    <row r="336" spans="2:5" ht="20.100000000000001" customHeight="1" thickBot="1" x14ac:dyDescent="0.25">
      <c r="B336" s="4" t="s">
        <v>200</v>
      </c>
      <c r="C336" s="29">
        <v>0</v>
      </c>
      <c r="D336" s="29">
        <v>0</v>
      </c>
      <c r="E336" s="29">
        <v>0</v>
      </c>
    </row>
    <row r="337" spans="2:5" ht="20.100000000000001" customHeight="1" thickBot="1" x14ac:dyDescent="0.25">
      <c r="B337" s="4" t="s">
        <v>518</v>
      </c>
      <c r="C337" s="29">
        <v>0</v>
      </c>
      <c r="D337" s="29">
        <v>0</v>
      </c>
      <c r="E337" s="29">
        <v>0</v>
      </c>
    </row>
    <row r="338" spans="2:5" ht="20.100000000000001" customHeight="1" thickBot="1" x14ac:dyDescent="0.25">
      <c r="B338" s="4" t="s">
        <v>519</v>
      </c>
      <c r="C338" s="29">
        <v>0</v>
      </c>
      <c r="D338" s="29">
        <v>0</v>
      </c>
      <c r="E338" s="29">
        <v>0</v>
      </c>
    </row>
    <row r="339" spans="2:5" ht="20.100000000000001" customHeight="1" thickBot="1" x14ac:dyDescent="0.25">
      <c r="B339" s="4" t="s">
        <v>520</v>
      </c>
      <c r="C339" s="29">
        <v>0</v>
      </c>
      <c r="D339" s="29">
        <v>0</v>
      </c>
      <c r="E339" s="29">
        <v>0</v>
      </c>
    </row>
    <row r="340" spans="2:5" ht="20.100000000000001" customHeight="1" thickBot="1" x14ac:dyDescent="0.25">
      <c r="B340" s="4" t="s">
        <v>521</v>
      </c>
      <c r="C340" s="29">
        <v>0</v>
      </c>
      <c r="D340" s="29">
        <v>0</v>
      </c>
      <c r="E340" s="29">
        <v>0</v>
      </c>
    </row>
    <row r="341" spans="2:5" ht="20.100000000000001" customHeight="1" thickBot="1" x14ac:dyDescent="0.25">
      <c r="B341" s="4" t="s">
        <v>522</v>
      </c>
      <c r="C341" s="29">
        <v>0</v>
      </c>
      <c r="D341" s="29">
        <v>0</v>
      </c>
      <c r="E341" s="29">
        <v>0</v>
      </c>
    </row>
    <row r="342" spans="2:5" ht="20.100000000000001" customHeight="1" thickBot="1" x14ac:dyDescent="0.25">
      <c r="B342" s="4" t="s">
        <v>523</v>
      </c>
      <c r="C342" s="29">
        <v>0</v>
      </c>
      <c r="D342" s="29">
        <v>0</v>
      </c>
      <c r="E342" s="29">
        <v>0</v>
      </c>
    </row>
    <row r="343" spans="2:5" ht="20.100000000000001" customHeight="1" thickBot="1" x14ac:dyDescent="0.25">
      <c r="B343" s="4" t="s">
        <v>524</v>
      </c>
      <c r="C343" s="29">
        <v>0</v>
      </c>
      <c r="D343" s="29">
        <v>0</v>
      </c>
      <c r="E343" s="29">
        <v>0</v>
      </c>
    </row>
    <row r="344" spans="2:5" ht="20.100000000000001" customHeight="1" thickBot="1" x14ac:dyDescent="0.25">
      <c r="B344" s="4" t="s">
        <v>525</v>
      </c>
      <c r="C344" s="29">
        <v>0</v>
      </c>
      <c r="D344" s="29">
        <v>0</v>
      </c>
      <c r="E344" s="29">
        <v>0</v>
      </c>
    </row>
    <row r="345" spans="2:5" ht="20.100000000000001" customHeight="1" thickBot="1" x14ac:dyDescent="0.25">
      <c r="B345" s="4" t="s">
        <v>526</v>
      </c>
      <c r="C345" s="29">
        <v>0</v>
      </c>
      <c r="D345" s="29">
        <v>0</v>
      </c>
      <c r="E345" s="29">
        <v>0</v>
      </c>
    </row>
    <row r="346" spans="2:5" ht="20.100000000000001" customHeight="1" thickBot="1" x14ac:dyDescent="0.25">
      <c r="B346" s="4" t="s">
        <v>201</v>
      </c>
      <c r="C346" s="29">
        <v>1</v>
      </c>
      <c r="D346" s="29">
        <v>0</v>
      </c>
      <c r="E346" s="29">
        <v>1</v>
      </c>
    </row>
    <row r="347" spans="2:5" ht="20.100000000000001" customHeight="1" thickBot="1" x14ac:dyDescent="0.25">
      <c r="B347" s="4" t="s">
        <v>527</v>
      </c>
      <c r="C347" s="29">
        <v>0</v>
      </c>
      <c r="D347" s="29">
        <v>0</v>
      </c>
      <c r="E347" s="29">
        <v>0</v>
      </c>
    </row>
    <row r="348" spans="2:5" ht="20.100000000000001" customHeight="1" thickBot="1" x14ac:dyDescent="0.25">
      <c r="B348" s="4" t="s">
        <v>528</v>
      </c>
      <c r="C348" s="29">
        <v>0</v>
      </c>
      <c r="D348" s="29">
        <v>0</v>
      </c>
      <c r="E348" s="29">
        <v>0</v>
      </c>
    </row>
    <row r="349" spans="2:5" ht="20.100000000000001" customHeight="1" thickBot="1" x14ac:dyDescent="0.25">
      <c r="B349" s="4" t="s">
        <v>529</v>
      </c>
      <c r="C349" s="29">
        <v>0</v>
      </c>
      <c r="D349" s="29">
        <v>0</v>
      </c>
      <c r="E349" s="29">
        <v>0</v>
      </c>
    </row>
    <row r="350" spans="2:5" ht="20.100000000000001" customHeight="1" thickBot="1" x14ac:dyDescent="0.25">
      <c r="B350" s="4" t="s">
        <v>530</v>
      </c>
      <c r="C350" s="29">
        <v>0</v>
      </c>
      <c r="D350" s="29">
        <v>0</v>
      </c>
      <c r="E350" s="29">
        <v>0</v>
      </c>
    </row>
    <row r="351" spans="2:5" ht="20.100000000000001" customHeight="1" thickBot="1" x14ac:dyDescent="0.25">
      <c r="B351" s="4" t="s">
        <v>531</v>
      </c>
      <c r="C351" s="29">
        <v>0</v>
      </c>
      <c r="D351" s="29">
        <v>0</v>
      </c>
      <c r="E351" s="29">
        <v>0</v>
      </c>
    </row>
    <row r="352" spans="2:5" ht="20.100000000000001" customHeight="1" thickBot="1" x14ac:dyDescent="0.25">
      <c r="B352" s="4" t="s">
        <v>532</v>
      </c>
      <c r="C352" s="29">
        <v>0</v>
      </c>
      <c r="D352" s="29">
        <v>0</v>
      </c>
      <c r="E352" s="29">
        <v>0</v>
      </c>
    </row>
    <row r="353" spans="2:5" ht="20.100000000000001" customHeight="1" thickBot="1" x14ac:dyDescent="0.25">
      <c r="B353" s="4" t="s">
        <v>533</v>
      </c>
      <c r="C353" s="29">
        <v>0</v>
      </c>
      <c r="D353" s="29">
        <v>0</v>
      </c>
      <c r="E353" s="29">
        <v>0</v>
      </c>
    </row>
    <row r="354" spans="2:5" ht="20.100000000000001" customHeight="1" thickBot="1" x14ac:dyDescent="0.25">
      <c r="B354" s="4" t="s">
        <v>534</v>
      </c>
      <c r="C354" s="29">
        <v>0</v>
      </c>
      <c r="D354" s="29">
        <v>0</v>
      </c>
      <c r="E354" s="29">
        <v>0</v>
      </c>
    </row>
    <row r="355" spans="2:5" ht="20.100000000000001" customHeight="1" thickBot="1" x14ac:dyDescent="0.25">
      <c r="B355" s="4" t="s">
        <v>535</v>
      </c>
      <c r="C355" s="29">
        <v>0</v>
      </c>
      <c r="D355" s="29">
        <v>0</v>
      </c>
      <c r="E355" s="29">
        <v>0</v>
      </c>
    </row>
    <row r="356" spans="2:5" ht="20.100000000000001" customHeight="1" thickBot="1" x14ac:dyDescent="0.25">
      <c r="B356" s="4" t="s">
        <v>536</v>
      </c>
      <c r="C356" s="29">
        <v>0</v>
      </c>
      <c r="D356" s="29">
        <v>0</v>
      </c>
      <c r="E356" s="29">
        <v>0</v>
      </c>
    </row>
    <row r="357" spans="2:5" ht="20.100000000000001" customHeight="1" thickBot="1" x14ac:dyDescent="0.25">
      <c r="B357" s="4" t="s">
        <v>537</v>
      </c>
      <c r="C357" s="29">
        <v>0</v>
      </c>
      <c r="D357" s="29">
        <v>0</v>
      </c>
      <c r="E357" s="29">
        <v>0</v>
      </c>
    </row>
    <row r="358" spans="2:5" ht="20.100000000000001" customHeight="1" thickBot="1" x14ac:dyDescent="0.25">
      <c r="B358" s="4" t="s">
        <v>538</v>
      </c>
      <c r="C358" s="29">
        <v>0</v>
      </c>
      <c r="D358" s="29">
        <v>0</v>
      </c>
      <c r="E358" s="29">
        <v>0</v>
      </c>
    </row>
    <row r="359" spans="2:5" ht="20.100000000000001" customHeight="1" thickBot="1" x14ac:dyDescent="0.25">
      <c r="B359" s="4" t="s">
        <v>202</v>
      </c>
      <c r="C359" s="29">
        <v>0</v>
      </c>
      <c r="D359" s="29">
        <v>0</v>
      </c>
      <c r="E359" s="29">
        <v>0</v>
      </c>
    </row>
    <row r="360" spans="2:5" ht="20.100000000000001" customHeight="1" thickBot="1" x14ac:dyDescent="0.25">
      <c r="B360" s="4" t="s">
        <v>539</v>
      </c>
      <c r="C360" s="29">
        <v>0</v>
      </c>
      <c r="D360" s="29">
        <v>0</v>
      </c>
      <c r="E360" s="29">
        <v>0</v>
      </c>
    </row>
    <row r="361" spans="2:5" ht="20.100000000000001" customHeight="1" thickBot="1" x14ac:dyDescent="0.25">
      <c r="B361" s="4" t="s">
        <v>540</v>
      </c>
      <c r="C361" s="29">
        <v>0</v>
      </c>
      <c r="D361" s="29">
        <v>0</v>
      </c>
      <c r="E361" s="29">
        <v>0</v>
      </c>
    </row>
    <row r="362" spans="2:5" ht="20.100000000000001" customHeight="1" thickBot="1" x14ac:dyDescent="0.25">
      <c r="B362" s="4" t="s">
        <v>541</v>
      </c>
      <c r="C362" s="29">
        <v>0</v>
      </c>
      <c r="D362" s="29">
        <v>0</v>
      </c>
      <c r="E362" s="29">
        <v>0</v>
      </c>
    </row>
    <row r="363" spans="2:5" ht="20.100000000000001" customHeight="1" thickBot="1" x14ac:dyDescent="0.25">
      <c r="B363" s="4" t="s">
        <v>542</v>
      </c>
      <c r="C363" s="29">
        <v>0</v>
      </c>
      <c r="D363" s="29">
        <v>0</v>
      </c>
      <c r="E363" s="29">
        <v>0</v>
      </c>
    </row>
    <row r="364" spans="2:5" ht="20.100000000000001" customHeight="1" thickBot="1" x14ac:dyDescent="0.25">
      <c r="B364" s="4" t="s">
        <v>645</v>
      </c>
      <c r="C364" s="29">
        <v>0</v>
      </c>
      <c r="D364" s="29">
        <v>0</v>
      </c>
      <c r="E364" s="29">
        <v>0</v>
      </c>
    </row>
    <row r="365" spans="2:5" ht="20.100000000000001" customHeight="1" thickBot="1" x14ac:dyDescent="0.25">
      <c r="B365" s="4" t="s">
        <v>543</v>
      </c>
      <c r="C365" s="29">
        <v>0</v>
      </c>
      <c r="D365" s="29">
        <v>0</v>
      </c>
      <c r="E365" s="29">
        <v>0</v>
      </c>
    </row>
    <row r="366" spans="2:5" ht="20.100000000000001" customHeight="1" thickBot="1" x14ac:dyDescent="0.25">
      <c r="B366" s="4" t="s">
        <v>203</v>
      </c>
      <c r="C366" s="29">
        <v>0</v>
      </c>
      <c r="D366" s="29">
        <v>0</v>
      </c>
      <c r="E366" s="29">
        <v>0</v>
      </c>
    </row>
    <row r="367" spans="2:5" ht="20.100000000000001" customHeight="1" thickBot="1" x14ac:dyDescent="0.25">
      <c r="B367" s="4" t="s">
        <v>544</v>
      </c>
      <c r="C367" s="29">
        <v>0</v>
      </c>
      <c r="D367" s="29">
        <v>0</v>
      </c>
      <c r="E367" s="29">
        <v>0</v>
      </c>
    </row>
    <row r="368" spans="2:5" ht="20.100000000000001" customHeight="1" thickBot="1" x14ac:dyDescent="0.25">
      <c r="B368" s="4" t="s">
        <v>545</v>
      </c>
      <c r="C368" s="29">
        <v>0</v>
      </c>
      <c r="D368" s="29">
        <v>0</v>
      </c>
      <c r="E368" s="29">
        <v>0</v>
      </c>
    </row>
    <row r="369" spans="2:5" ht="20.100000000000001" customHeight="1" thickBot="1" x14ac:dyDescent="0.25">
      <c r="B369" s="4" t="s">
        <v>546</v>
      </c>
      <c r="C369" s="29">
        <v>0</v>
      </c>
      <c r="D369" s="29">
        <v>0</v>
      </c>
      <c r="E369" s="29">
        <v>0</v>
      </c>
    </row>
    <row r="370" spans="2:5" ht="20.100000000000001" customHeight="1" thickBot="1" x14ac:dyDescent="0.25">
      <c r="B370" s="4" t="s">
        <v>547</v>
      </c>
      <c r="C370" s="29">
        <v>0</v>
      </c>
      <c r="D370" s="29">
        <v>0</v>
      </c>
      <c r="E370" s="29">
        <v>0</v>
      </c>
    </row>
    <row r="371" spans="2:5" ht="20.100000000000001" customHeight="1" thickBot="1" x14ac:dyDescent="0.25">
      <c r="B371" s="4" t="s">
        <v>646</v>
      </c>
      <c r="C371" s="29">
        <v>0</v>
      </c>
      <c r="D371" s="29">
        <v>0</v>
      </c>
      <c r="E371" s="29">
        <v>0</v>
      </c>
    </row>
    <row r="372" spans="2:5" ht="20.100000000000001" customHeight="1" thickBot="1" x14ac:dyDescent="0.25">
      <c r="B372" s="4" t="s">
        <v>548</v>
      </c>
      <c r="C372" s="29">
        <v>0</v>
      </c>
      <c r="D372" s="29">
        <v>0</v>
      </c>
      <c r="E372" s="29">
        <v>0</v>
      </c>
    </row>
    <row r="373" spans="2:5" ht="20.100000000000001" customHeight="1" thickBot="1" x14ac:dyDescent="0.25">
      <c r="B373" s="4" t="s">
        <v>549</v>
      </c>
      <c r="C373" s="29">
        <v>0</v>
      </c>
      <c r="D373" s="29">
        <v>0</v>
      </c>
      <c r="E373" s="29">
        <v>0</v>
      </c>
    </row>
    <row r="374" spans="2:5" ht="20.100000000000001" customHeight="1" thickBot="1" x14ac:dyDescent="0.25">
      <c r="B374" s="4" t="s">
        <v>550</v>
      </c>
      <c r="C374" s="29">
        <v>0</v>
      </c>
      <c r="D374" s="29">
        <v>0</v>
      </c>
      <c r="E374" s="29">
        <v>0</v>
      </c>
    </row>
    <row r="375" spans="2:5" ht="20.100000000000001" customHeight="1" thickBot="1" x14ac:dyDescent="0.25">
      <c r="B375" s="4" t="s">
        <v>551</v>
      </c>
      <c r="C375" s="29">
        <v>0</v>
      </c>
      <c r="D375" s="29">
        <v>0</v>
      </c>
      <c r="E375" s="29">
        <v>0</v>
      </c>
    </row>
    <row r="376" spans="2:5" ht="20.100000000000001" customHeight="1" thickBot="1" x14ac:dyDescent="0.25">
      <c r="B376" s="4" t="s">
        <v>552</v>
      </c>
      <c r="C376" s="29">
        <v>0</v>
      </c>
      <c r="D376" s="29">
        <v>0</v>
      </c>
      <c r="E376" s="29">
        <v>0</v>
      </c>
    </row>
    <row r="377" spans="2:5" ht="20.100000000000001" customHeight="1" thickBot="1" x14ac:dyDescent="0.25">
      <c r="B377" s="4" t="s">
        <v>553</v>
      </c>
      <c r="C377" s="29">
        <v>0</v>
      </c>
      <c r="D377" s="29">
        <v>0</v>
      </c>
      <c r="E377" s="29">
        <v>0</v>
      </c>
    </row>
    <row r="378" spans="2:5" ht="20.100000000000001" customHeight="1" thickBot="1" x14ac:dyDescent="0.25">
      <c r="B378" s="4" t="s">
        <v>204</v>
      </c>
      <c r="C378" s="29">
        <v>0</v>
      </c>
      <c r="D378" s="29">
        <v>0</v>
      </c>
      <c r="E378" s="29">
        <v>0</v>
      </c>
    </row>
    <row r="379" spans="2:5" ht="20.100000000000001" customHeight="1" thickBot="1" x14ac:dyDescent="0.25">
      <c r="B379" s="4" t="s">
        <v>554</v>
      </c>
      <c r="C379" s="29">
        <v>0</v>
      </c>
      <c r="D379" s="29">
        <v>0</v>
      </c>
      <c r="E379" s="29">
        <v>0</v>
      </c>
    </row>
    <row r="380" spans="2:5" ht="20.100000000000001" customHeight="1" thickBot="1" x14ac:dyDescent="0.25">
      <c r="B380" s="4" t="s">
        <v>555</v>
      </c>
      <c r="C380" s="29">
        <v>0</v>
      </c>
      <c r="D380" s="29">
        <v>0</v>
      </c>
      <c r="E380" s="29">
        <v>0</v>
      </c>
    </row>
    <row r="381" spans="2:5" ht="20.100000000000001" customHeight="1" thickBot="1" x14ac:dyDescent="0.25">
      <c r="B381" s="4" t="s">
        <v>556</v>
      </c>
      <c r="C381" s="29">
        <v>0</v>
      </c>
      <c r="D381" s="29">
        <v>0</v>
      </c>
      <c r="E381" s="29">
        <v>0</v>
      </c>
    </row>
    <row r="382" spans="2:5" ht="20.100000000000001" customHeight="1" thickBot="1" x14ac:dyDescent="0.25">
      <c r="B382" s="4" t="s">
        <v>557</v>
      </c>
      <c r="C382" s="29">
        <v>0</v>
      </c>
      <c r="D382" s="29">
        <v>0</v>
      </c>
      <c r="E382" s="29">
        <v>0</v>
      </c>
    </row>
    <row r="383" spans="2:5" ht="20.100000000000001" customHeight="1" thickBot="1" x14ac:dyDescent="0.25">
      <c r="B383" s="4" t="s">
        <v>558</v>
      </c>
      <c r="C383" s="29">
        <v>0</v>
      </c>
      <c r="D383" s="29">
        <v>0</v>
      </c>
      <c r="E383" s="29">
        <v>0</v>
      </c>
    </row>
    <row r="384" spans="2:5" ht="20.100000000000001" customHeight="1" thickBot="1" x14ac:dyDescent="0.25">
      <c r="B384" s="4" t="s">
        <v>559</v>
      </c>
      <c r="C384" s="29">
        <v>0</v>
      </c>
      <c r="D384" s="29">
        <v>0</v>
      </c>
      <c r="E384" s="29">
        <v>0</v>
      </c>
    </row>
    <row r="385" spans="2:5" ht="20.100000000000001" customHeight="1" thickBot="1" x14ac:dyDescent="0.25">
      <c r="B385" s="4" t="s">
        <v>647</v>
      </c>
      <c r="C385" s="29">
        <v>0</v>
      </c>
      <c r="D385" s="29">
        <v>0</v>
      </c>
      <c r="E385" s="29">
        <v>0</v>
      </c>
    </row>
    <row r="386" spans="2:5" ht="20.100000000000001" customHeight="1" thickBot="1" x14ac:dyDescent="0.25">
      <c r="B386" s="4" t="s">
        <v>560</v>
      </c>
      <c r="C386" s="29">
        <v>0</v>
      </c>
      <c r="D386" s="29">
        <v>0</v>
      </c>
      <c r="E386" s="29">
        <v>0</v>
      </c>
    </row>
    <row r="387" spans="2:5" ht="20.100000000000001" customHeight="1" thickBot="1" x14ac:dyDescent="0.25">
      <c r="B387" s="4" t="s">
        <v>561</v>
      </c>
      <c r="C387" s="29">
        <v>0</v>
      </c>
      <c r="D387" s="29">
        <v>0</v>
      </c>
      <c r="E387" s="29">
        <v>0</v>
      </c>
    </row>
    <row r="388" spans="2:5" ht="20.100000000000001" customHeight="1" thickBot="1" x14ac:dyDescent="0.25">
      <c r="B388" s="4" t="s">
        <v>562</v>
      </c>
      <c r="C388" s="29">
        <v>0</v>
      </c>
      <c r="D388" s="29">
        <v>0</v>
      </c>
      <c r="E388" s="29">
        <v>0</v>
      </c>
    </row>
    <row r="389" spans="2:5" ht="20.100000000000001" customHeight="1" thickBot="1" x14ac:dyDescent="0.25">
      <c r="B389" s="4" t="s">
        <v>563</v>
      </c>
      <c r="C389" s="29">
        <v>0</v>
      </c>
      <c r="D389" s="29">
        <v>0</v>
      </c>
      <c r="E389" s="29">
        <v>0</v>
      </c>
    </row>
    <row r="390" spans="2:5" ht="20.100000000000001" customHeight="1" thickBot="1" x14ac:dyDescent="0.25">
      <c r="B390" s="4" t="s">
        <v>564</v>
      </c>
      <c r="C390" s="29">
        <v>0</v>
      </c>
      <c r="D390" s="29">
        <v>0</v>
      </c>
      <c r="E390" s="29">
        <v>0</v>
      </c>
    </row>
    <row r="391" spans="2:5" ht="20.100000000000001" customHeight="1" thickBot="1" x14ac:dyDescent="0.25">
      <c r="B391" s="4" t="s">
        <v>565</v>
      </c>
      <c r="C391" s="29">
        <v>0</v>
      </c>
      <c r="D391" s="29">
        <v>0</v>
      </c>
      <c r="E391" s="29">
        <v>0</v>
      </c>
    </row>
    <row r="392" spans="2:5" ht="20.100000000000001" customHeight="1" thickBot="1" x14ac:dyDescent="0.25">
      <c r="B392" s="4" t="s">
        <v>566</v>
      </c>
      <c r="C392" s="29">
        <v>0</v>
      </c>
      <c r="D392" s="29">
        <v>0</v>
      </c>
      <c r="E392" s="29">
        <v>0</v>
      </c>
    </row>
    <row r="393" spans="2:5" ht="20.100000000000001" customHeight="1" thickBot="1" x14ac:dyDescent="0.25">
      <c r="B393" s="4" t="s">
        <v>567</v>
      </c>
      <c r="C393" s="29">
        <v>0</v>
      </c>
      <c r="D393" s="29">
        <v>0</v>
      </c>
      <c r="E393" s="29">
        <v>0</v>
      </c>
    </row>
    <row r="394" spans="2:5" ht="20.100000000000001" customHeight="1" thickBot="1" x14ac:dyDescent="0.25">
      <c r="B394" s="4" t="s">
        <v>568</v>
      </c>
      <c r="C394" s="29">
        <v>0</v>
      </c>
      <c r="D394" s="29">
        <v>0</v>
      </c>
      <c r="E394" s="29">
        <v>0</v>
      </c>
    </row>
    <row r="395" spans="2:5" ht="20.100000000000001" customHeight="1" thickBot="1" x14ac:dyDescent="0.25">
      <c r="B395" s="4" t="s">
        <v>569</v>
      </c>
      <c r="C395" s="29">
        <v>0</v>
      </c>
      <c r="D395" s="29">
        <v>0</v>
      </c>
      <c r="E395" s="29">
        <v>0</v>
      </c>
    </row>
    <row r="396" spans="2:5" ht="20.100000000000001" customHeight="1" thickBot="1" x14ac:dyDescent="0.25">
      <c r="B396" s="4" t="s">
        <v>570</v>
      </c>
      <c r="C396" s="29">
        <v>0</v>
      </c>
      <c r="D396" s="29">
        <v>0</v>
      </c>
      <c r="E396" s="29">
        <v>0</v>
      </c>
    </row>
    <row r="397" spans="2:5" ht="20.100000000000001" customHeight="1" thickBot="1" x14ac:dyDescent="0.25">
      <c r="B397" s="4" t="s">
        <v>571</v>
      </c>
      <c r="C397" s="29">
        <v>0</v>
      </c>
      <c r="D397" s="29">
        <v>0</v>
      </c>
      <c r="E397" s="29">
        <v>0</v>
      </c>
    </row>
    <row r="398" spans="2:5" ht="20.100000000000001" customHeight="1" thickBot="1" x14ac:dyDescent="0.25">
      <c r="B398" s="4" t="s">
        <v>205</v>
      </c>
      <c r="C398" s="29">
        <v>1</v>
      </c>
      <c r="D398" s="29">
        <v>0</v>
      </c>
      <c r="E398" s="29">
        <v>1</v>
      </c>
    </row>
    <row r="399" spans="2:5" ht="20.100000000000001" customHeight="1" thickBot="1" x14ac:dyDescent="0.25">
      <c r="B399" s="4" t="s">
        <v>572</v>
      </c>
      <c r="C399" s="29">
        <v>0</v>
      </c>
      <c r="D399" s="29">
        <v>0</v>
      </c>
      <c r="E399" s="29">
        <v>0</v>
      </c>
    </row>
    <row r="400" spans="2:5" ht="20.100000000000001" customHeight="1" thickBot="1" x14ac:dyDescent="0.25">
      <c r="B400" s="4" t="s">
        <v>573</v>
      </c>
      <c r="C400" s="29">
        <v>0</v>
      </c>
      <c r="D400" s="29">
        <v>0</v>
      </c>
      <c r="E400" s="29">
        <v>0</v>
      </c>
    </row>
    <row r="401" spans="2:5" ht="20.100000000000001" customHeight="1" thickBot="1" x14ac:dyDescent="0.25">
      <c r="B401" s="4" t="s">
        <v>574</v>
      </c>
      <c r="C401" s="29">
        <v>0</v>
      </c>
      <c r="D401" s="29">
        <v>0</v>
      </c>
      <c r="E401" s="29">
        <v>0</v>
      </c>
    </row>
    <row r="402" spans="2:5" ht="20.100000000000001" customHeight="1" thickBot="1" x14ac:dyDescent="0.25">
      <c r="B402" s="4" t="s">
        <v>575</v>
      </c>
      <c r="C402" s="29">
        <v>0</v>
      </c>
      <c r="D402" s="29">
        <v>0</v>
      </c>
      <c r="E402" s="29">
        <v>0</v>
      </c>
    </row>
    <row r="403" spans="2:5" ht="20.100000000000001" customHeight="1" thickBot="1" x14ac:dyDescent="0.25">
      <c r="B403" s="4" t="s">
        <v>576</v>
      </c>
      <c r="C403" s="29">
        <v>0</v>
      </c>
      <c r="D403" s="29">
        <v>0</v>
      </c>
      <c r="E403" s="29">
        <v>0</v>
      </c>
    </row>
    <row r="404" spans="2:5" ht="20.100000000000001" customHeight="1" thickBot="1" x14ac:dyDescent="0.25">
      <c r="B404" s="4" t="s">
        <v>577</v>
      </c>
      <c r="C404" s="29">
        <v>0</v>
      </c>
      <c r="D404" s="29">
        <v>2</v>
      </c>
      <c r="E404" s="29">
        <v>2</v>
      </c>
    </row>
    <row r="405" spans="2:5" ht="20.100000000000001" customHeight="1" thickBot="1" x14ac:dyDescent="0.25">
      <c r="B405" s="4" t="s">
        <v>578</v>
      </c>
      <c r="C405" s="29">
        <v>0</v>
      </c>
      <c r="D405" s="29">
        <v>0</v>
      </c>
      <c r="E405" s="29">
        <v>0</v>
      </c>
    </row>
    <row r="406" spans="2:5" ht="20.100000000000001" customHeight="1" thickBot="1" x14ac:dyDescent="0.25">
      <c r="B406" s="4" t="s">
        <v>579</v>
      </c>
      <c r="C406" s="29">
        <v>0</v>
      </c>
      <c r="D406" s="29">
        <v>0</v>
      </c>
      <c r="E406" s="29">
        <v>0</v>
      </c>
    </row>
    <row r="407" spans="2:5" ht="20.100000000000001" customHeight="1" thickBot="1" x14ac:dyDescent="0.25">
      <c r="B407" s="4" t="s">
        <v>580</v>
      </c>
      <c r="C407" s="29">
        <v>0</v>
      </c>
      <c r="D407" s="29">
        <v>0</v>
      </c>
      <c r="E407" s="29">
        <v>0</v>
      </c>
    </row>
    <row r="408" spans="2:5" ht="20.100000000000001" customHeight="1" thickBot="1" x14ac:dyDescent="0.25">
      <c r="B408" s="4" t="s">
        <v>581</v>
      </c>
      <c r="C408" s="29">
        <v>0</v>
      </c>
      <c r="D408" s="29">
        <v>0</v>
      </c>
      <c r="E408" s="29">
        <v>0</v>
      </c>
    </row>
    <row r="409" spans="2:5" ht="20.100000000000001" customHeight="1" thickBot="1" x14ac:dyDescent="0.25">
      <c r="B409" s="4" t="s">
        <v>582</v>
      </c>
      <c r="C409" s="29">
        <v>0</v>
      </c>
      <c r="D409" s="29">
        <v>0</v>
      </c>
      <c r="E409" s="29">
        <v>0</v>
      </c>
    </row>
    <row r="410" spans="2:5" ht="20.100000000000001" customHeight="1" thickBot="1" x14ac:dyDescent="0.25">
      <c r="B410" s="4" t="s">
        <v>583</v>
      </c>
      <c r="C410" s="29">
        <v>0</v>
      </c>
      <c r="D410" s="29">
        <v>0</v>
      </c>
      <c r="E410" s="29">
        <v>0</v>
      </c>
    </row>
    <row r="411" spans="2:5" ht="20.100000000000001" customHeight="1" thickBot="1" x14ac:dyDescent="0.25">
      <c r="B411" s="4" t="s">
        <v>584</v>
      </c>
      <c r="C411" s="29">
        <v>0</v>
      </c>
      <c r="D411" s="29">
        <v>0</v>
      </c>
      <c r="E411" s="29">
        <v>0</v>
      </c>
    </row>
    <row r="412" spans="2:5" ht="20.100000000000001" customHeight="1" thickBot="1" x14ac:dyDescent="0.25">
      <c r="B412" s="4" t="s">
        <v>585</v>
      </c>
      <c r="C412" s="29">
        <v>0</v>
      </c>
      <c r="D412" s="29">
        <v>0</v>
      </c>
      <c r="E412" s="29">
        <v>0</v>
      </c>
    </row>
    <row r="413" spans="2:5" ht="20.100000000000001" customHeight="1" thickBot="1" x14ac:dyDescent="0.25">
      <c r="B413" s="4" t="s">
        <v>586</v>
      </c>
      <c r="C413" s="29">
        <v>0</v>
      </c>
      <c r="D413" s="29">
        <v>0</v>
      </c>
      <c r="E413" s="29">
        <v>0</v>
      </c>
    </row>
    <row r="414" spans="2:5" ht="20.100000000000001" customHeight="1" thickBot="1" x14ac:dyDescent="0.25">
      <c r="B414" s="4" t="s">
        <v>206</v>
      </c>
      <c r="C414" s="29">
        <v>0</v>
      </c>
      <c r="D414" s="29">
        <v>0</v>
      </c>
      <c r="E414" s="29">
        <v>0</v>
      </c>
    </row>
    <row r="415" spans="2:5" ht="20.100000000000001" customHeight="1" thickBot="1" x14ac:dyDescent="0.25">
      <c r="B415" s="4" t="s">
        <v>587</v>
      </c>
      <c r="C415" s="29">
        <v>0</v>
      </c>
      <c r="D415" s="29">
        <v>0</v>
      </c>
      <c r="E415" s="29">
        <v>0</v>
      </c>
    </row>
    <row r="416" spans="2:5" ht="20.100000000000001" customHeight="1" thickBot="1" x14ac:dyDescent="0.25">
      <c r="B416" s="4" t="s">
        <v>588</v>
      </c>
      <c r="C416" s="29">
        <v>0</v>
      </c>
      <c r="D416" s="29">
        <v>0</v>
      </c>
      <c r="E416" s="29">
        <v>0</v>
      </c>
    </row>
    <row r="417" spans="2:5" ht="20.100000000000001" customHeight="1" thickBot="1" x14ac:dyDescent="0.25">
      <c r="B417" s="4" t="s">
        <v>589</v>
      </c>
      <c r="C417" s="29">
        <v>0</v>
      </c>
      <c r="D417" s="29">
        <v>0</v>
      </c>
      <c r="E417" s="29">
        <v>0</v>
      </c>
    </row>
    <row r="418" spans="2:5" ht="20.100000000000001" customHeight="1" thickBot="1" x14ac:dyDescent="0.25">
      <c r="B418" s="4" t="s">
        <v>590</v>
      </c>
      <c r="C418" s="29">
        <v>0</v>
      </c>
      <c r="D418" s="29">
        <v>0</v>
      </c>
      <c r="E418" s="29">
        <v>0</v>
      </c>
    </row>
    <row r="419" spans="2:5" ht="20.100000000000001" customHeight="1" thickBot="1" x14ac:dyDescent="0.25">
      <c r="B419" s="4" t="s">
        <v>591</v>
      </c>
      <c r="C419" s="29">
        <v>0</v>
      </c>
      <c r="D419" s="29">
        <v>0</v>
      </c>
      <c r="E419" s="29">
        <v>0</v>
      </c>
    </row>
    <row r="420" spans="2:5" ht="20.100000000000001" customHeight="1" thickBot="1" x14ac:dyDescent="0.25">
      <c r="B420" s="4" t="s">
        <v>592</v>
      </c>
      <c r="C420" s="29">
        <v>0</v>
      </c>
      <c r="D420" s="29">
        <v>0</v>
      </c>
      <c r="E420" s="29">
        <v>0</v>
      </c>
    </row>
    <row r="421" spans="2:5" ht="20.100000000000001" customHeight="1" thickBot="1" x14ac:dyDescent="0.25">
      <c r="B421" s="4" t="s">
        <v>593</v>
      </c>
      <c r="C421" s="29">
        <v>0</v>
      </c>
      <c r="D421" s="29">
        <v>0</v>
      </c>
      <c r="E421" s="29">
        <v>0</v>
      </c>
    </row>
    <row r="422" spans="2:5" ht="20.100000000000001" customHeight="1" thickBot="1" x14ac:dyDescent="0.25">
      <c r="B422" s="4" t="s">
        <v>594</v>
      </c>
      <c r="C422" s="29">
        <v>0</v>
      </c>
      <c r="D422" s="29">
        <v>0</v>
      </c>
      <c r="E422" s="29">
        <v>0</v>
      </c>
    </row>
    <row r="423" spans="2:5" ht="20.100000000000001" customHeight="1" thickBot="1" x14ac:dyDescent="0.25">
      <c r="B423" s="4" t="s">
        <v>595</v>
      </c>
      <c r="C423" s="29">
        <v>0</v>
      </c>
      <c r="D423" s="29">
        <v>0</v>
      </c>
      <c r="E423" s="29">
        <v>0</v>
      </c>
    </row>
    <row r="424" spans="2:5" ht="20.100000000000001" customHeight="1" thickBot="1" x14ac:dyDescent="0.25">
      <c r="B424" s="4" t="s">
        <v>596</v>
      </c>
      <c r="C424" s="29">
        <v>0</v>
      </c>
      <c r="D424" s="29">
        <v>0</v>
      </c>
      <c r="E424" s="29">
        <v>0</v>
      </c>
    </row>
    <row r="425" spans="2:5" ht="20.100000000000001" customHeight="1" thickBot="1" x14ac:dyDescent="0.25">
      <c r="B425" s="4" t="s">
        <v>597</v>
      </c>
      <c r="C425" s="29">
        <v>0</v>
      </c>
      <c r="D425" s="29">
        <v>0</v>
      </c>
      <c r="E425" s="29">
        <v>0</v>
      </c>
    </row>
    <row r="426" spans="2:5" ht="20.100000000000001" customHeight="1" thickBot="1" x14ac:dyDescent="0.25">
      <c r="B426" s="4" t="s">
        <v>598</v>
      </c>
      <c r="C426" s="29">
        <v>0</v>
      </c>
      <c r="D426" s="29">
        <v>0</v>
      </c>
      <c r="E426" s="29">
        <v>0</v>
      </c>
    </row>
    <row r="427" spans="2:5" ht="20.100000000000001" customHeight="1" thickBot="1" x14ac:dyDescent="0.25">
      <c r="B427" s="4" t="s">
        <v>599</v>
      </c>
      <c r="C427" s="29">
        <v>0</v>
      </c>
      <c r="D427" s="29">
        <v>0</v>
      </c>
      <c r="E427" s="29">
        <v>0</v>
      </c>
    </row>
    <row r="428" spans="2:5" ht="20.100000000000001" customHeight="1" thickBot="1" x14ac:dyDescent="0.25">
      <c r="B428" s="4" t="s">
        <v>600</v>
      </c>
      <c r="C428" s="29">
        <v>0</v>
      </c>
      <c r="D428" s="29">
        <v>0</v>
      </c>
      <c r="E428" s="29">
        <v>0</v>
      </c>
    </row>
    <row r="429" spans="2:5" ht="20.100000000000001" customHeight="1" thickBot="1" x14ac:dyDescent="0.25">
      <c r="B429" s="4" t="s">
        <v>601</v>
      </c>
      <c r="C429" s="29">
        <v>0</v>
      </c>
      <c r="D429" s="29">
        <v>0</v>
      </c>
      <c r="E429" s="29">
        <v>0</v>
      </c>
    </row>
    <row r="430" spans="2:5" ht="20.100000000000001" customHeight="1" thickBot="1" x14ac:dyDescent="0.25">
      <c r="B430" s="4" t="s">
        <v>602</v>
      </c>
      <c r="C430" s="29">
        <v>0</v>
      </c>
      <c r="D430" s="29">
        <v>0</v>
      </c>
      <c r="E430" s="29">
        <v>0</v>
      </c>
    </row>
    <row r="431" spans="2:5" ht="20.100000000000001" customHeight="1" thickBot="1" x14ac:dyDescent="0.25">
      <c r="B431" s="4" t="s">
        <v>603</v>
      </c>
      <c r="C431" s="29">
        <v>0</v>
      </c>
      <c r="D431" s="29">
        <v>0</v>
      </c>
      <c r="E431" s="29">
        <v>0</v>
      </c>
    </row>
    <row r="432" spans="2:5" ht="20.100000000000001" customHeight="1" thickBot="1" x14ac:dyDescent="0.25">
      <c r="B432" s="4" t="s">
        <v>604</v>
      </c>
      <c r="C432" s="29">
        <v>0</v>
      </c>
      <c r="D432" s="29">
        <v>0</v>
      </c>
      <c r="E432" s="29">
        <v>0</v>
      </c>
    </row>
    <row r="433" spans="2:5" ht="20.100000000000001" customHeight="1" thickBot="1" x14ac:dyDescent="0.25">
      <c r="B433" s="4" t="s">
        <v>605</v>
      </c>
      <c r="C433" s="29">
        <v>0</v>
      </c>
      <c r="D433" s="29">
        <v>0</v>
      </c>
      <c r="E433" s="29">
        <v>0</v>
      </c>
    </row>
    <row r="434" spans="2:5" ht="20.100000000000001" customHeight="1" thickBot="1" x14ac:dyDescent="0.25">
      <c r="B434" s="4" t="s">
        <v>606</v>
      </c>
      <c r="C434" s="29">
        <v>0</v>
      </c>
      <c r="D434" s="29">
        <v>0</v>
      </c>
      <c r="E434" s="29">
        <v>0</v>
      </c>
    </row>
    <row r="435" spans="2:5" ht="20.100000000000001" customHeight="1" thickBot="1" x14ac:dyDescent="0.25">
      <c r="B435" s="4" t="s">
        <v>607</v>
      </c>
      <c r="C435" s="29">
        <v>0</v>
      </c>
      <c r="D435" s="29">
        <v>0</v>
      </c>
      <c r="E435" s="29">
        <v>0</v>
      </c>
    </row>
    <row r="436" spans="2:5" ht="20.100000000000001" customHeight="1" thickBot="1" x14ac:dyDescent="0.25">
      <c r="B436" s="4" t="s">
        <v>608</v>
      </c>
      <c r="C436" s="29">
        <v>0</v>
      </c>
      <c r="D436" s="29">
        <v>0</v>
      </c>
      <c r="E436" s="29">
        <v>0</v>
      </c>
    </row>
    <row r="437" spans="2:5" ht="20.100000000000001" customHeight="1" thickBot="1" x14ac:dyDescent="0.25">
      <c r="B437" s="4" t="s">
        <v>609</v>
      </c>
      <c r="C437" s="29">
        <v>0</v>
      </c>
      <c r="D437" s="29">
        <v>0</v>
      </c>
      <c r="E437" s="29">
        <v>0</v>
      </c>
    </row>
    <row r="438" spans="2:5" ht="20.100000000000001" customHeight="1" thickBot="1" x14ac:dyDescent="0.25">
      <c r="B438" s="4" t="s">
        <v>610</v>
      </c>
      <c r="C438" s="29">
        <v>0</v>
      </c>
      <c r="D438" s="29">
        <v>0</v>
      </c>
      <c r="E438" s="29">
        <v>0</v>
      </c>
    </row>
    <row r="439" spans="2:5" ht="20.100000000000001" customHeight="1" thickBot="1" x14ac:dyDescent="0.25">
      <c r="B439" s="4" t="s">
        <v>611</v>
      </c>
      <c r="C439" s="29">
        <v>0</v>
      </c>
      <c r="D439" s="29">
        <v>0</v>
      </c>
      <c r="E439" s="29">
        <v>0</v>
      </c>
    </row>
    <row r="440" spans="2:5" ht="20.100000000000001" customHeight="1" thickBot="1" x14ac:dyDescent="0.25">
      <c r="B440" s="4" t="s">
        <v>612</v>
      </c>
      <c r="C440" s="29">
        <v>0</v>
      </c>
      <c r="D440" s="29">
        <v>0</v>
      </c>
      <c r="E440" s="29">
        <v>0</v>
      </c>
    </row>
    <row r="441" spans="2:5" ht="20.100000000000001" customHeight="1" thickBot="1" x14ac:dyDescent="0.25">
      <c r="B441" s="4" t="s">
        <v>613</v>
      </c>
      <c r="C441" s="29">
        <v>0</v>
      </c>
      <c r="D441" s="29">
        <v>0</v>
      </c>
      <c r="E441" s="29">
        <v>0</v>
      </c>
    </row>
    <row r="442" spans="2:5" ht="20.100000000000001" customHeight="1" thickBot="1" x14ac:dyDescent="0.25">
      <c r="B442" s="7" t="s">
        <v>207</v>
      </c>
      <c r="C442" s="47">
        <f>SUM(C11:C441)</f>
        <v>10</v>
      </c>
      <c r="D442" s="47">
        <f t="shared" ref="D442:E442" si="0">SUM(D11:D441)</f>
        <v>9</v>
      </c>
      <c r="E442" s="47">
        <f t="shared" si="0"/>
        <v>19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76" t="s">
        <v>208</v>
      </c>
      <c r="D12" s="76"/>
      <c r="E12" s="76"/>
      <c r="F12" s="76"/>
      <c r="G12" s="76"/>
      <c r="H12" s="76" t="s">
        <v>209</v>
      </c>
      <c r="I12" s="76"/>
      <c r="J12" s="76"/>
      <c r="K12" s="76"/>
      <c r="L12" s="76"/>
      <c r="M12" s="76" t="s">
        <v>210</v>
      </c>
      <c r="N12" s="76"/>
      <c r="O12" s="76"/>
      <c r="P12" s="76"/>
      <c r="Q12" s="76"/>
      <c r="R12" s="76" t="s">
        <v>211</v>
      </c>
      <c r="S12" s="76"/>
      <c r="T12" s="76"/>
      <c r="U12" s="76"/>
      <c r="V12" s="76"/>
      <c r="W12" s="76" t="s">
        <v>212</v>
      </c>
      <c r="X12" s="76"/>
      <c r="Y12" s="76"/>
      <c r="Z12" s="76"/>
      <c r="AA12" s="76"/>
      <c r="AB12" s="76" t="s">
        <v>34</v>
      </c>
      <c r="AC12" s="76"/>
      <c r="AD12" s="76"/>
      <c r="AE12" s="76"/>
      <c r="AF12" s="76"/>
    </row>
    <row r="13" spans="2:32" ht="20.100000000000001" customHeight="1" x14ac:dyDescent="0.2">
      <c r="C13" s="77" t="s">
        <v>59</v>
      </c>
      <c r="D13" s="77" t="s">
        <v>213</v>
      </c>
      <c r="E13" s="77"/>
      <c r="F13" s="77"/>
      <c r="G13" s="77" t="s">
        <v>214</v>
      </c>
      <c r="H13" s="77" t="s">
        <v>59</v>
      </c>
      <c r="I13" s="77" t="s">
        <v>213</v>
      </c>
      <c r="J13" s="77"/>
      <c r="K13" s="77"/>
      <c r="L13" s="77" t="s">
        <v>214</v>
      </c>
      <c r="M13" s="77" t="s">
        <v>59</v>
      </c>
      <c r="N13" s="77" t="s">
        <v>213</v>
      </c>
      <c r="O13" s="77"/>
      <c r="P13" s="77"/>
      <c r="Q13" s="77" t="s">
        <v>214</v>
      </c>
      <c r="R13" s="77" t="s">
        <v>59</v>
      </c>
      <c r="S13" s="77" t="s">
        <v>213</v>
      </c>
      <c r="T13" s="77"/>
      <c r="U13" s="77"/>
      <c r="V13" s="77" t="s">
        <v>214</v>
      </c>
      <c r="W13" s="77" t="s">
        <v>59</v>
      </c>
      <c r="X13" s="77" t="s">
        <v>213</v>
      </c>
      <c r="Y13" s="77"/>
      <c r="Z13" s="77"/>
      <c r="AA13" s="77" t="s">
        <v>214</v>
      </c>
      <c r="AB13" s="77" t="s">
        <v>59</v>
      </c>
      <c r="AC13" s="77" t="s">
        <v>213</v>
      </c>
      <c r="AD13" s="77"/>
      <c r="AE13" s="77"/>
      <c r="AF13" s="77" t="s">
        <v>214</v>
      </c>
    </row>
    <row r="14" spans="2:32" ht="20.100000000000001" customHeight="1" thickBot="1" x14ac:dyDescent="0.25">
      <c r="C14" s="78"/>
      <c r="D14" s="26" t="s">
        <v>215</v>
      </c>
      <c r="E14" s="26" t="s">
        <v>216</v>
      </c>
      <c r="F14" s="26" t="s">
        <v>217</v>
      </c>
      <c r="G14" s="78"/>
      <c r="H14" s="78"/>
      <c r="I14" s="26" t="s">
        <v>215</v>
      </c>
      <c r="J14" s="26" t="s">
        <v>216</v>
      </c>
      <c r="K14" s="26" t="s">
        <v>217</v>
      </c>
      <c r="L14" s="78"/>
      <c r="M14" s="78"/>
      <c r="N14" s="26" t="s">
        <v>215</v>
      </c>
      <c r="O14" s="26" t="s">
        <v>216</v>
      </c>
      <c r="P14" s="26" t="s">
        <v>217</v>
      </c>
      <c r="Q14" s="78"/>
      <c r="R14" s="78"/>
      <c r="S14" s="26" t="s">
        <v>215</v>
      </c>
      <c r="T14" s="26" t="s">
        <v>216</v>
      </c>
      <c r="U14" s="26" t="s">
        <v>217</v>
      </c>
      <c r="V14" s="78"/>
      <c r="W14" s="78"/>
      <c r="X14" s="26" t="s">
        <v>215</v>
      </c>
      <c r="Y14" s="26" t="s">
        <v>216</v>
      </c>
      <c r="Z14" s="26" t="s">
        <v>217</v>
      </c>
      <c r="AA14" s="78"/>
      <c r="AB14" s="78"/>
      <c r="AC14" s="26" t="s">
        <v>215</v>
      </c>
      <c r="AD14" s="26" t="s">
        <v>216</v>
      </c>
      <c r="AE14" s="26" t="s">
        <v>217</v>
      </c>
      <c r="AF14" s="78"/>
    </row>
    <row r="15" spans="2:32" ht="20.100000000000001" customHeight="1" thickBot="1" x14ac:dyDescent="0.25">
      <c r="B15" s="3" t="s">
        <v>168</v>
      </c>
      <c r="C15" s="46">
        <v>100</v>
      </c>
      <c r="D15" s="46">
        <v>0</v>
      </c>
      <c r="E15" s="46">
        <v>95</v>
      </c>
      <c r="F15" s="46">
        <v>5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5</v>
      </c>
      <c r="N15" s="46">
        <v>0</v>
      </c>
      <c r="O15" s="46">
        <v>5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105</v>
      </c>
      <c r="AC15" s="46">
        <v>0</v>
      </c>
      <c r="AD15" s="46">
        <v>100</v>
      </c>
      <c r="AE15" s="46">
        <v>5</v>
      </c>
      <c r="AF15" s="46">
        <v>0</v>
      </c>
    </row>
    <row r="16" spans="2:32" ht="20.100000000000001" customHeight="1" thickBot="1" x14ac:dyDescent="0.25">
      <c r="B16" s="4" t="s">
        <v>236</v>
      </c>
      <c r="C16" s="46">
        <v>34</v>
      </c>
      <c r="D16" s="46">
        <v>0</v>
      </c>
      <c r="E16" s="46">
        <v>34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34</v>
      </c>
      <c r="AC16" s="46">
        <v>0</v>
      </c>
      <c r="AD16" s="46">
        <v>34</v>
      </c>
      <c r="AE16" s="46">
        <v>0</v>
      </c>
      <c r="AF16" s="46">
        <v>0</v>
      </c>
    </row>
    <row r="17" spans="2:32" ht="20.100000000000001" customHeight="1" thickBot="1" x14ac:dyDescent="0.25">
      <c r="B17" s="4" t="s">
        <v>237</v>
      </c>
      <c r="C17" s="46">
        <v>16</v>
      </c>
      <c r="D17" s="46">
        <v>0</v>
      </c>
      <c r="E17" s="46">
        <v>11</v>
      </c>
      <c r="F17" s="46">
        <v>5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16</v>
      </c>
      <c r="AC17" s="46">
        <v>0</v>
      </c>
      <c r="AD17" s="46">
        <v>11</v>
      </c>
      <c r="AE17" s="46">
        <v>5</v>
      </c>
      <c r="AF17" s="46">
        <v>0</v>
      </c>
    </row>
    <row r="18" spans="2:32" ht="20.100000000000001" customHeight="1" thickBot="1" x14ac:dyDescent="0.25">
      <c r="B18" s="4" t="s">
        <v>238</v>
      </c>
      <c r="C18" s="46">
        <v>24</v>
      </c>
      <c r="D18" s="46">
        <v>0</v>
      </c>
      <c r="E18" s="46">
        <v>24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24</v>
      </c>
      <c r="AC18" s="46">
        <v>0</v>
      </c>
      <c r="AD18" s="46">
        <v>24</v>
      </c>
      <c r="AE18" s="46">
        <v>0</v>
      </c>
      <c r="AF18" s="46">
        <v>0</v>
      </c>
    </row>
    <row r="19" spans="2:32" ht="20.100000000000001" customHeight="1" thickBot="1" x14ac:dyDescent="0.25">
      <c r="B19" s="4" t="s">
        <v>239</v>
      </c>
      <c r="C19" s="46">
        <v>39</v>
      </c>
      <c r="D19" s="46">
        <v>0</v>
      </c>
      <c r="E19" s="46">
        <v>39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39</v>
      </c>
      <c r="AC19" s="46">
        <v>0</v>
      </c>
      <c r="AD19" s="46">
        <v>39</v>
      </c>
      <c r="AE19" s="46">
        <v>0</v>
      </c>
      <c r="AF19" s="46">
        <v>0</v>
      </c>
    </row>
    <row r="20" spans="2:32" ht="20.100000000000001" customHeight="1" thickBot="1" x14ac:dyDescent="0.25">
      <c r="B20" s="4" t="s">
        <v>634</v>
      </c>
      <c r="C20" s="46">
        <v>6</v>
      </c>
      <c r="D20" s="46">
        <v>0</v>
      </c>
      <c r="E20" s="46">
        <v>6</v>
      </c>
      <c r="F20" s="46">
        <v>0</v>
      </c>
      <c r="G20" s="46">
        <v>0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  <c r="X20" s="46">
        <v>0</v>
      </c>
      <c r="Y20" s="46">
        <v>0</v>
      </c>
      <c r="Z20" s="46">
        <v>0</v>
      </c>
      <c r="AA20" s="46">
        <v>0</v>
      </c>
      <c r="AB20" s="46">
        <v>6</v>
      </c>
      <c r="AC20" s="46">
        <v>0</v>
      </c>
      <c r="AD20" s="46">
        <v>6</v>
      </c>
      <c r="AE20" s="46">
        <v>0</v>
      </c>
      <c r="AF20" s="46">
        <v>0</v>
      </c>
    </row>
    <row r="21" spans="2:32" ht="20.100000000000001" customHeight="1" thickBot="1" x14ac:dyDescent="0.25">
      <c r="B21" s="4" t="s">
        <v>240</v>
      </c>
      <c r="C21" s="46">
        <v>26</v>
      </c>
      <c r="D21" s="46">
        <v>0</v>
      </c>
      <c r="E21" s="46">
        <v>17</v>
      </c>
      <c r="F21" s="46">
        <v>9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2</v>
      </c>
      <c r="N21" s="46">
        <v>0</v>
      </c>
      <c r="O21" s="46">
        <v>2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28</v>
      </c>
      <c r="AC21" s="46">
        <v>0</v>
      </c>
      <c r="AD21" s="46">
        <v>19</v>
      </c>
      <c r="AE21" s="46">
        <v>9</v>
      </c>
      <c r="AF21" s="46">
        <v>0</v>
      </c>
    </row>
    <row r="22" spans="2:32" ht="20.100000000000001" customHeight="1" thickBot="1" x14ac:dyDescent="0.25">
      <c r="B22" s="4" t="s">
        <v>241</v>
      </c>
      <c r="C22" s="46">
        <v>5</v>
      </c>
      <c r="D22" s="46">
        <v>0</v>
      </c>
      <c r="E22" s="46">
        <v>5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5</v>
      </c>
      <c r="AC22" s="46">
        <v>0</v>
      </c>
      <c r="AD22" s="46">
        <v>5</v>
      </c>
      <c r="AE22" s="46">
        <v>0</v>
      </c>
      <c r="AF22" s="46">
        <v>0</v>
      </c>
    </row>
    <row r="23" spans="2:32" ht="20.100000000000001" customHeight="1" thickBot="1" x14ac:dyDescent="0.25">
      <c r="B23" s="4" t="s">
        <v>242</v>
      </c>
      <c r="C23" s="46">
        <v>14</v>
      </c>
      <c r="D23" s="46">
        <v>0</v>
      </c>
      <c r="E23" s="46">
        <v>9</v>
      </c>
      <c r="F23" s="46">
        <v>5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14</v>
      </c>
      <c r="AC23" s="46">
        <v>0</v>
      </c>
      <c r="AD23" s="46">
        <v>9</v>
      </c>
      <c r="AE23" s="46">
        <v>5</v>
      </c>
      <c r="AF23" s="46">
        <v>0</v>
      </c>
    </row>
    <row r="24" spans="2:32" ht="20.100000000000001" customHeight="1" thickBot="1" x14ac:dyDescent="0.25">
      <c r="B24" s="4" t="s">
        <v>243</v>
      </c>
      <c r="C24" s="46">
        <v>28</v>
      </c>
      <c r="D24" s="46">
        <v>0</v>
      </c>
      <c r="E24" s="46">
        <v>22</v>
      </c>
      <c r="F24" s="46">
        <v>6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28</v>
      </c>
      <c r="AC24" s="46">
        <v>0</v>
      </c>
      <c r="AD24" s="46">
        <v>22</v>
      </c>
      <c r="AE24" s="46">
        <v>6</v>
      </c>
      <c r="AF24" s="46">
        <v>0</v>
      </c>
    </row>
    <row r="25" spans="2:32" ht="20.100000000000001" customHeight="1" thickBot="1" x14ac:dyDescent="0.25">
      <c r="B25" s="4" t="s">
        <v>244</v>
      </c>
      <c r="C25" s="46">
        <v>60</v>
      </c>
      <c r="D25" s="46">
        <v>0</v>
      </c>
      <c r="E25" s="46">
        <v>57</v>
      </c>
      <c r="F25" s="46">
        <v>3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4</v>
      </c>
      <c r="N25" s="46">
        <v>0</v>
      </c>
      <c r="O25" s="46">
        <v>4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64</v>
      </c>
      <c r="AC25" s="46">
        <v>0</v>
      </c>
      <c r="AD25" s="46">
        <v>61</v>
      </c>
      <c r="AE25" s="46">
        <v>3</v>
      </c>
      <c r="AF25" s="46">
        <v>0</v>
      </c>
    </row>
    <row r="26" spans="2:32" ht="20.100000000000001" customHeight="1" thickBot="1" x14ac:dyDescent="0.25">
      <c r="B26" s="4" t="s">
        <v>169</v>
      </c>
      <c r="C26" s="46">
        <v>16</v>
      </c>
      <c r="D26" s="46">
        <v>0</v>
      </c>
      <c r="E26" s="46">
        <v>13</v>
      </c>
      <c r="F26" s="46">
        <v>3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16</v>
      </c>
      <c r="AC26" s="46">
        <v>0</v>
      </c>
      <c r="AD26" s="46">
        <v>13</v>
      </c>
      <c r="AE26" s="46">
        <v>3</v>
      </c>
      <c r="AF26" s="46">
        <v>0</v>
      </c>
    </row>
    <row r="27" spans="2:32" ht="20.100000000000001" customHeight="1" thickBot="1" x14ac:dyDescent="0.25">
      <c r="B27" s="4" t="s">
        <v>245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</row>
    <row r="28" spans="2:32" ht="20.100000000000001" customHeight="1" thickBot="1" x14ac:dyDescent="0.25">
      <c r="B28" s="4" t="s">
        <v>246</v>
      </c>
      <c r="C28" s="46">
        <v>18</v>
      </c>
      <c r="D28" s="46">
        <v>0</v>
      </c>
      <c r="E28" s="46">
        <v>16</v>
      </c>
      <c r="F28" s="46">
        <v>2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18</v>
      </c>
      <c r="AC28" s="46">
        <v>0</v>
      </c>
      <c r="AD28" s="46">
        <v>16</v>
      </c>
      <c r="AE28" s="46">
        <v>2</v>
      </c>
      <c r="AF28" s="46">
        <v>0</v>
      </c>
    </row>
    <row r="29" spans="2:32" ht="20.100000000000001" customHeight="1" thickBot="1" x14ac:dyDescent="0.25">
      <c r="B29" s="4" t="s">
        <v>247</v>
      </c>
      <c r="C29" s="46">
        <v>40</v>
      </c>
      <c r="D29" s="46">
        <v>0</v>
      </c>
      <c r="E29" s="46">
        <v>25</v>
      </c>
      <c r="F29" s="46">
        <v>15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8</v>
      </c>
      <c r="N29" s="46">
        <v>0</v>
      </c>
      <c r="O29" s="46">
        <v>8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48</v>
      </c>
      <c r="AC29" s="46">
        <v>0</v>
      </c>
      <c r="AD29" s="46">
        <v>33</v>
      </c>
      <c r="AE29" s="46">
        <v>15</v>
      </c>
      <c r="AF29" s="46">
        <v>0</v>
      </c>
    </row>
    <row r="30" spans="2:32" ht="20.100000000000001" customHeight="1" thickBot="1" x14ac:dyDescent="0.25">
      <c r="B30" s="5" t="s">
        <v>248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  <c r="X30" s="46">
        <v>0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</row>
    <row r="31" spans="2:32" ht="20.100000000000001" customHeight="1" thickBot="1" x14ac:dyDescent="0.25">
      <c r="B31" s="6" t="s">
        <v>249</v>
      </c>
      <c r="C31" s="46">
        <v>13</v>
      </c>
      <c r="D31" s="46">
        <v>0</v>
      </c>
      <c r="E31" s="46">
        <v>13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3</v>
      </c>
      <c r="N31" s="46">
        <v>0</v>
      </c>
      <c r="O31" s="46">
        <v>3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16</v>
      </c>
      <c r="AC31" s="46">
        <v>0</v>
      </c>
      <c r="AD31" s="46">
        <v>16</v>
      </c>
      <c r="AE31" s="46">
        <v>0</v>
      </c>
      <c r="AF31" s="46">
        <v>0</v>
      </c>
    </row>
    <row r="32" spans="2:32" ht="20.100000000000001" customHeight="1" thickBot="1" x14ac:dyDescent="0.25">
      <c r="B32" s="4" t="s">
        <v>250</v>
      </c>
      <c r="C32" s="46">
        <v>15</v>
      </c>
      <c r="D32" s="46">
        <v>0</v>
      </c>
      <c r="E32" s="46">
        <v>15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4</v>
      </c>
      <c r="N32" s="46">
        <v>0</v>
      </c>
      <c r="O32" s="46">
        <v>4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19</v>
      </c>
      <c r="AC32" s="46">
        <v>0</v>
      </c>
      <c r="AD32" s="46">
        <v>19</v>
      </c>
      <c r="AE32" s="46">
        <v>0</v>
      </c>
      <c r="AF32" s="46">
        <v>0</v>
      </c>
    </row>
    <row r="33" spans="2:32" ht="20.100000000000001" customHeight="1" thickBot="1" x14ac:dyDescent="0.25">
      <c r="B33" s="4" t="s">
        <v>251</v>
      </c>
      <c r="C33" s="46">
        <v>8</v>
      </c>
      <c r="D33" s="46">
        <v>0</v>
      </c>
      <c r="E33" s="46">
        <v>6</v>
      </c>
      <c r="F33" s="46">
        <v>2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8</v>
      </c>
      <c r="AC33" s="46">
        <v>0</v>
      </c>
      <c r="AD33" s="46">
        <v>6</v>
      </c>
      <c r="AE33" s="46">
        <v>2</v>
      </c>
      <c r="AF33" s="46">
        <v>0</v>
      </c>
    </row>
    <row r="34" spans="2:32" ht="20.100000000000001" customHeight="1" thickBot="1" x14ac:dyDescent="0.25">
      <c r="B34" s="4" t="s">
        <v>252</v>
      </c>
      <c r="C34" s="46">
        <v>34</v>
      </c>
      <c r="D34" s="46">
        <v>0</v>
      </c>
      <c r="E34" s="46">
        <v>32</v>
      </c>
      <c r="F34" s="46">
        <v>2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34</v>
      </c>
      <c r="AC34" s="46">
        <v>0</v>
      </c>
      <c r="AD34" s="46">
        <v>32</v>
      </c>
      <c r="AE34" s="46">
        <v>2</v>
      </c>
      <c r="AF34" s="46">
        <v>0</v>
      </c>
    </row>
    <row r="35" spans="2:32" ht="20.100000000000001" customHeight="1" thickBot="1" x14ac:dyDescent="0.25">
      <c r="B35" s="4" t="s">
        <v>253</v>
      </c>
      <c r="C35" s="46">
        <v>6</v>
      </c>
      <c r="D35" s="46">
        <v>0</v>
      </c>
      <c r="E35" s="46">
        <v>6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6</v>
      </c>
      <c r="AC35" s="46">
        <v>0</v>
      </c>
      <c r="AD35" s="46">
        <v>6</v>
      </c>
      <c r="AE35" s="46">
        <v>0</v>
      </c>
      <c r="AF35" s="46">
        <v>0</v>
      </c>
    </row>
    <row r="36" spans="2:32" ht="20.100000000000001" customHeight="1" thickBot="1" x14ac:dyDescent="0.25">
      <c r="B36" s="4" t="s">
        <v>635</v>
      </c>
      <c r="C36" s="46">
        <v>7</v>
      </c>
      <c r="D36" s="46">
        <v>0</v>
      </c>
      <c r="E36" s="46">
        <v>5</v>
      </c>
      <c r="F36" s="46">
        <v>2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7</v>
      </c>
      <c r="AC36" s="46">
        <v>0</v>
      </c>
      <c r="AD36" s="46">
        <v>5</v>
      </c>
      <c r="AE36" s="46">
        <v>2</v>
      </c>
      <c r="AF36" s="46">
        <v>0</v>
      </c>
    </row>
    <row r="37" spans="2:32" ht="20.100000000000001" customHeight="1" thickBot="1" x14ac:dyDescent="0.25">
      <c r="B37" s="4" t="s">
        <v>254</v>
      </c>
      <c r="C37" s="46">
        <v>3</v>
      </c>
      <c r="D37" s="46">
        <v>0</v>
      </c>
      <c r="E37" s="46">
        <v>3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  <c r="R37" s="46">
        <v>0</v>
      </c>
      <c r="S37" s="46">
        <v>0</v>
      </c>
      <c r="T37" s="46">
        <v>0</v>
      </c>
      <c r="U37" s="46">
        <v>0</v>
      </c>
      <c r="V37" s="46">
        <v>0</v>
      </c>
      <c r="W37" s="46">
        <v>0</v>
      </c>
      <c r="X37" s="46">
        <v>0</v>
      </c>
      <c r="Y37" s="46">
        <v>0</v>
      </c>
      <c r="Z37" s="46">
        <v>0</v>
      </c>
      <c r="AA37" s="46">
        <v>0</v>
      </c>
      <c r="AB37" s="46">
        <v>3</v>
      </c>
      <c r="AC37" s="46">
        <v>0</v>
      </c>
      <c r="AD37" s="46">
        <v>3</v>
      </c>
      <c r="AE37" s="46">
        <v>0</v>
      </c>
      <c r="AF37" s="46">
        <v>0</v>
      </c>
    </row>
    <row r="38" spans="2:32" ht="20.100000000000001" customHeight="1" thickBot="1" x14ac:dyDescent="0.25">
      <c r="B38" s="4" t="s">
        <v>255</v>
      </c>
      <c r="C38" s="46">
        <v>9</v>
      </c>
      <c r="D38" s="46">
        <v>0</v>
      </c>
      <c r="E38" s="46">
        <v>9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9</v>
      </c>
      <c r="AC38" s="46">
        <v>0</v>
      </c>
      <c r="AD38" s="46">
        <v>9</v>
      </c>
      <c r="AE38" s="46">
        <v>0</v>
      </c>
      <c r="AF38" s="46">
        <v>0</v>
      </c>
    </row>
    <row r="39" spans="2:32" ht="20.100000000000001" customHeight="1" thickBot="1" x14ac:dyDescent="0.25">
      <c r="B39" s="4" t="s">
        <v>636</v>
      </c>
      <c r="C39" s="46">
        <v>4</v>
      </c>
      <c r="D39" s="46">
        <v>0</v>
      </c>
      <c r="E39" s="46">
        <v>4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4</v>
      </c>
      <c r="AC39" s="46">
        <v>0</v>
      </c>
      <c r="AD39" s="46">
        <v>4</v>
      </c>
      <c r="AE39" s="46">
        <v>0</v>
      </c>
      <c r="AF39" s="46">
        <v>0</v>
      </c>
    </row>
    <row r="40" spans="2:32" ht="20.100000000000001" customHeight="1" thickBot="1" x14ac:dyDescent="0.25">
      <c r="B40" s="4" t="s">
        <v>256</v>
      </c>
      <c r="C40" s="46">
        <v>4</v>
      </c>
      <c r="D40" s="46">
        <v>0</v>
      </c>
      <c r="E40" s="46">
        <v>3</v>
      </c>
      <c r="F40" s="46">
        <v>1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1</v>
      </c>
      <c r="S40" s="46">
        <v>0</v>
      </c>
      <c r="T40" s="46">
        <v>1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5</v>
      </c>
      <c r="AC40" s="46">
        <v>0</v>
      </c>
      <c r="AD40" s="46">
        <v>4</v>
      </c>
      <c r="AE40" s="46">
        <v>1</v>
      </c>
      <c r="AF40" s="46">
        <v>0</v>
      </c>
    </row>
    <row r="41" spans="2:32" ht="20.100000000000001" customHeight="1" thickBot="1" x14ac:dyDescent="0.25">
      <c r="B41" s="4" t="s">
        <v>257</v>
      </c>
      <c r="C41" s="46">
        <v>4</v>
      </c>
      <c r="D41" s="46">
        <v>0</v>
      </c>
      <c r="E41" s="46">
        <v>4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4</v>
      </c>
      <c r="AC41" s="46">
        <v>0</v>
      </c>
      <c r="AD41" s="46">
        <v>4</v>
      </c>
      <c r="AE41" s="46">
        <v>0</v>
      </c>
      <c r="AF41" s="46">
        <v>0</v>
      </c>
    </row>
    <row r="42" spans="2:32" ht="20.100000000000001" customHeight="1" thickBot="1" x14ac:dyDescent="0.25">
      <c r="B42" s="4" t="s">
        <v>258</v>
      </c>
      <c r="C42" s="46">
        <v>14</v>
      </c>
      <c r="D42" s="46">
        <v>0</v>
      </c>
      <c r="E42" s="46">
        <v>14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2</v>
      </c>
      <c r="N42" s="46">
        <v>0</v>
      </c>
      <c r="O42" s="46">
        <v>2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16</v>
      </c>
      <c r="AC42" s="46">
        <v>0</v>
      </c>
      <c r="AD42" s="46">
        <v>16</v>
      </c>
      <c r="AE42" s="46">
        <v>0</v>
      </c>
      <c r="AF42" s="46">
        <v>0</v>
      </c>
    </row>
    <row r="43" spans="2:32" ht="20.100000000000001" customHeight="1" thickBot="1" x14ac:dyDescent="0.25">
      <c r="B43" s="4" t="s">
        <v>259</v>
      </c>
      <c r="C43" s="46">
        <v>3</v>
      </c>
      <c r="D43" s="46">
        <v>0</v>
      </c>
      <c r="E43" s="46">
        <v>3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3</v>
      </c>
      <c r="AC43" s="46">
        <v>0</v>
      </c>
      <c r="AD43" s="46">
        <v>3</v>
      </c>
      <c r="AE43" s="46">
        <v>0</v>
      </c>
      <c r="AF43" s="46">
        <v>0</v>
      </c>
    </row>
    <row r="44" spans="2:32" ht="20.100000000000001" customHeight="1" thickBot="1" x14ac:dyDescent="0.25">
      <c r="B44" s="4" t="s">
        <v>260</v>
      </c>
      <c r="C44" s="46">
        <v>8</v>
      </c>
      <c r="D44" s="46">
        <v>0</v>
      </c>
      <c r="E44" s="46">
        <v>7</v>
      </c>
      <c r="F44" s="46">
        <v>1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8</v>
      </c>
      <c r="AC44" s="46">
        <v>0</v>
      </c>
      <c r="AD44" s="46">
        <v>7</v>
      </c>
      <c r="AE44" s="46">
        <v>1</v>
      </c>
      <c r="AF44" s="46">
        <v>0</v>
      </c>
    </row>
    <row r="45" spans="2:32" ht="20.100000000000001" customHeight="1" thickBot="1" x14ac:dyDescent="0.25">
      <c r="B45" s="4" t="s">
        <v>170</v>
      </c>
      <c r="C45" s="46">
        <v>38</v>
      </c>
      <c r="D45" s="46">
        <v>0</v>
      </c>
      <c r="E45" s="46">
        <v>30</v>
      </c>
      <c r="F45" s="46">
        <v>8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38</v>
      </c>
      <c r="AC45" s="46">
        <v>0</v>
      </c>
      <c r="AD45" s="46">
        <v>30</v>
      </c>
      <c r="AE45" s="46">
        <v>8</v>
      </c>
      <c r="AF45" s="46">
        <v>0</v>
      </c>
    </row>
    <row r="46" spans="2:32" ht="20.100000000000001" customHeight="1" thickBot="1" x14ac:dyDescent="0.25">
      <c r="B46" s="4" t="s">
        <v>261</v>
      </c>
      <c r="C46" s="46">
        <v>2</v>
      </c>
      <c r="D46" s="46">
        <v>0</v>
      </c>
      <c r="E46" s="46">
        <v>2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2</v>
      </c>
      <c r="AC46" s="46">
        <v>0</v>
      </c>
      <c r="AD46" s="46">
        <v>2</v>
      </c>
      <c r="AE46" s="46">
        <v>0</v>
      </c>
      <c r="AF46" s="46">
        <v>0</v>
      </c>
    </row>
    <row r="47" spans="2:32" ht="20.100000000000001" customHeight="1" thickBot="1" x14ac:dyDescent="0.25">
      <c r="B47" s="4" t="s">
        <v>262</v>
      </c>
      <c r="C47" s="46">
        <v>5</v>
      </c>
      <c r="D47" s="46">
        <v>0</v>
      </c>
      <c r="E47" s="46">
        <v>4</v>
      </c>
      <c r="F47" s="46">
        <v>1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1</v>
      </c>
      <c r="S47" s="46">
        <v>0</v>
      </c>
      <c r="T47" s="46">
        <v>1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6</v>
      </c>
      <c r="AC47" s="46">
        <v>0</v>
      </c>
      <c r="AD47" s="46">
        <v>5</v>
      </c>
      <c r="AE47" s="46">
        <v>1</v>
      </c>
      <c r="AF47" s="46">
        <v>0</v>
      </c>
    </row>
    <row r="48" spans="2:32" ht="20.100000000000001" customHeight="1" thickBot="1" x14ac:dyDescent="0.25">
      <c r="B48" s="4" t="s">
        <v>263</v>
      </c>
      <c r="C48" s="46">
        <v>4</v>
      </c>
      <c r="D48" s="46">
        <v>0</v>
      </c>
      <c r="E48" s="46">
        <v>3</v>
      </c>
      <c r="F48" s="46">
        <v>1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4</v>
      </c>
      <c r="AC48" s="46">
        <v>0</v>
      </c>
      <c r="AD48" s="46">
        <v>3</v>
      </c>
      <c r="AE48" s="46">
        <v>1</v>
      </c>
      <c r="AF48" s="46">
        <v>0</v>
      </c>
    </row>
    <row r="49" spans="2:32" ht="20.100000000000001" customHeight="1" thickBot="1" x14ac:dyDescent="0.25">
      <c r="B49" s="4" t="s">
        <v>637</v>
      </c>
      <c r="C49" s="46">
        <v>6</v>
      </c>
      <c r="D49" s="46">
        <v>0</v>
      </c>
      <c r="E49" s="46">
        <v>5</v>
      </c>
      <c r="F49" s="46">
        <v>1</v>
      </c>
      <c r="G49" s="46">
        <v>0</v>
      </c>
      <c r="H49" s="46">
        <v>1</v>
      </c>
      <c r="I49" s="46">
        <v>0</v>
      </c>
      <c r="J49" s="46">
        <v>1</v>
      </c>
      <c r="K49" s="46">
        <v>0</v>
      </c>
      <c r="L49" s="46">
        <v>0</v>
      </c>
      <c r="M49" s="46">
        <v>1</v>
      </c>
      <c r="N49" s="46">
        <v>0</v>
      </c>
      <c r="O49" s="46">
        <v>1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0</v>
      </c>
      <c r="AB49" s="46">
        <v>8</v>
      </c>
      <c r="AC49" s="46">
        <v>0</v>
      </c>
      <c r="AD49" s="46">
        <v>7</v>
      </c>
      <c r="AE49" s="46">
        <v>1</v>
      </c>
      <c r="AF49" s="46">
        <v>0</v>
      </c>
    </row>
    <row r="50" spans="2:32" ht="20.100000000000001" customHeight="1" thickBot="1" x14ac:dyDescent="0.25">
      <c r="B50" s="4" t="s">
        <v>264</v>
      </c>
      <c r="C50" s="46">
        <v>8</v>
      </c>
      <c r="D50" s="46">
        <v>0</v>
      </c>
      <c r="E50" s="46">
        <v>7</v>
      </c>
      <c r="F50" s="46">
        <v>1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8</v>
      </c>
      <c r="AC50" s="46">
        <v>0</v>
      </c>
      <c r="AD50" s="46">
        <v>7</v>
      </c>
      <c r="AE50" s="46">
        <v>1</v>
      </c>
      <c r="AF50" s="46">
        <v>0</v>
      </c>
    </row>
    <row r="51" spans="2:32" ht="20.100000000000001" customHeight="1" thickBot="1" x14ac:dyDescent="0.25">
      <c r="B51" s="4" t="s">
        <v>265</v>
      </c>
      <c r="C51" s="46">
        <v>17</v>
      </c>
      <c r="D51" s="46">
        <v>0</v>
      </c>
      <c r="E51" s="46">
        <v>17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17</v>
      </c>
      <c r="AC51" s="46">
        <v>0</v>
      </c>
      <c r="AD51" s="46">
        <v>17</v>
      </c>
      <c r="AE51" s="46">
        <v>0</v>
      </c>
      <c r="AF51" s="46">
        <v>0</v>
      </c>
    </row>
    <row r="52" spans="2:32" ht="20.100000000000001" customHeight="1" thickBot="1" x14ac:dyDescent="0.25">
      <c r="B52" s="4" t="s">
        <v>171</v>
      </c>
      <c r="C52" s="46">
        <v>139</v>
      </c>
      <c r="D52" s="46">
        <v>0</v>
      </c>
      <c r="E52" s="46">
        <v>134</v>
      </c>
      <c r="F52" s="46">
        <v>5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54</v>
      </c>
      <c r="N52" s="46">
        <v>0</v>
      </c>
      <c r="O52" s="46">
        <v>54</v>
      </c>
      <c r="P52" s="46">
        <v>0</v>
      </c>
      <c r="Q52" s="46">
        <v>0</v>
      </c>
      <c r="R52" s="46">
        <v>31</v>
      </c>
      <c r="S52" s="46">
        <v>0</v>
      </c>
      <c r="T52" s="46">
        <v>31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224</v>
      </c>
      <c r="AC52" s="46">
        <v>0</v>
      </c>
      <c r="AD52" s="46">
        <v>219</v>
      </c>
      <c r="AE52" s="46">
        <v>5</v>
      </c>
      <c r="AF52" s="46">
        <v>0</v>
      </c>
    </row>
    <row r="53" spans="2:32" ht="20.100000000000001" customHeight="1" thickBot="1" x14ac:dyDescent="0.25">
      <c r="B53" s="4" t="s">
        <v>266</v>
      </c>
      <c r="C53" s="46">
        <v>24</v>
      </c>
      <c r="D53" s="46">
        <v>0</v>
      </c>
      <c r="E53" s="46">
        <v>23</v>
      </c>
      <c r="F53" s="46">
        <v>1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24</v>
      </c>
      <c r="AC53" s="46">
        <v>0</v>
      </c>
      <c r="AD53" s="46">
        <v>23</v>
      </c>
      <c r="AE53" s="46">
        <v>1</v>
      </c>
      <c r="AF53" s="46">
        <v>0</v>
      </c>
    </row>
    <row r="54" spans="2:32" ht="20.100000000000001" customHeight="1" thickBot="1" x14ac:dyDescent="0.25">
      <c r="B54" s="4" t="s">
        <v>267</v>
      </c>
      <c r="C54" s="46">
        <v>2</v>
      </c>
      <c r="D54" s="46">
        <v>0</v>
      </c>
      <c r="E54" s="46">
        <v>2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2</v>
      </c>
      <c r="AC54" s="46">
        <v>0</v>
      </c>
      <c r="AD54" s="46">
        <v>2</v>
      </c>
      <c r="AE54" s="46">
        <v>0</v>
      </c>
      <c r="AF54" s="46">
        <v>0</v>
      </c>
    </row>
    <row r="55" spans="2:32" ht="20.100000000000001" customHeight="1" thickBot="1" x14ac:dyDescent="0.25">
      <c r="B55" s="4" t="s">
        <v>268</v>
      </c>
      <c r="C55" s="46">
        <v>20</v>
      </c>
      <c r="D55" s="46">
        <v>0</v>
      </c>
      <c r="E55" s="46">
        <v>19</v>
      </c>
      <c r="F55" s="46">
        <v>1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20</v>
      </c>
      <c r="AC55" s="46">
        <v>0</v>
      </c>
      <c r="AD55" s="46">
        <v>19</v>
      </c>
      <c r="AE55" s="46">
        <v>1</v>
      </c>
      <c r="AF55" s="46">
        <v>0</v>
      </c>
    </row>
    <row r="56" spans="2:32" ht="20.100000000000001" customHeight="1" thickBot="1" x14ac:dyDescent="0.25">
      <c r="B56" s="4" t="s">
        <v>269</v>
      </c>
      <c r="C56" s="46">
        <v>21</v>
      </c>
      <c r="D56" s="46">
        <v>0</v>
      </c>
      <c r="E56" s="46">
        <v>21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21</v>
      </c>
      <c r="AC56" s="46">
        <v>0</v>
      </c>
      <c r="AD56" s="46">
        <v>21</v>
      </c>
      <c r="AE56" s="46">
        <v>0</v>
      </c>
      <c r="AF56" s="46">
        <v>0</v>
      </c>
    </row>
    <row r="57" spans="2:32" ht="20.100000000000001" customHeight="1" thickBot="1" x14ac:dyDescent="0.25">
      <c r="B57" s="4" t="s">
        <v>270</v>
      </c>
      <c r="C57" s="46">
        <v>1</v>
      </c>
      <c r="D57" s="46">
        <v>0</v>
      </c>
      <c r="E57" s="46">
        <v>1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1</v>
      </c>
      <c r="AC57" s="46">
        <v>0</v>
      </c>
      <c r="AD57" s="46">
        <v>1</v>
      </c>
      <c r="AE57" s="46">
        <v>0</v>
      </c>
      <c r="AF57" s="46">
        <v>0</v>
      </c>
    </row>
    <row r="58" spans="2:32" ht="20.100000000000001" customHeight="1" thickBot="1" x14ac:dyDescent="0.25">
      <c r="B58" s="4" t="s">
        <v>271</v>
      </c>
      <c r="C58" s="46">
        <v>5</v>
      </c>
      <c r="D58" s="46">
        <v>0</v>
      </c>
      <c r="E58" s="46">
        <v>3</v>
      </c>
      <c r="F58" s="46">
        <v>2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2</v>
      </c>
      <c r="N58" s="46">
        <v>0</v>
      </c>
      <c r="O58" s="46">
        <v>2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7</v>
      </c>
      <c r="AC58" s="46">
        <v>0</v>
      </c>
      <c r="AD58" s="46">
        <v>5</v>
      </c>
      <c r="AE58" s="46">
        <v>2</v>
      </c>
      <c r="AF58" s="46">
        <v>0</v>
      </c>
    </row>
    <row r="59" spans="2:32" ht="20.100000000000001" customHeight="1" thickBot="1" x14ac:dyDescent="0.25">
      <c r="B59" s="4" t="s">
        <v>272</v>
      </c>
      <c r="C59" s="46">
        <v>1</v>
      </c>
      <c r="D59" s="46">
        <v>0</v>
      </c>
      <c r="E59" s="46">
        <v>1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1</v>
      </c>
      <c r="AC59" s="46">
        <v>0</v>
      </c>
      <c r="AD59" s="46">
        <v>1</v>
      </c>
      <c r="AE59" s="46">
        <v>0</v>
      </c>
      <c r="AF59" s="46">
        <v>0</v>
      </c>
    </row>
    <row r="60" spans="2:32" ht="20.100000000000001" customHeight="1" thickBot="1" x14ac:dyDescent="0.25">
      <c r="B60" s="4" t="s">
        <v>172</v>
      </c>
      <c r="C60" s="46">
        <v>77</v>
      </c>
      <c r="D60" s="46">
        <v>0</v>
      </c>
      <c r="E60" s="46">
        <v>77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77</v>
      </c>
      <c r="AC60" s="46">
        <v>0</v>
      </c>
      <c r="AD60" s="46">
        <v>77</v>
      </c>
      <c r="AE60" s="46">
        <v>0</v>
      </c>
      <c r="AF60" s="46">
        <v>0</v>
      </c>
    </row>
    <row r="61" spans="2:32" ht="20.100000000000001" customHeight="1" thickBot="1" x14ac:dyDescent="0.25">
      <c r="B61" s="4" t="s">
        <v>273</v>
      </c>
      <c r="C61" s="46">
        <v>13</v>
      </c>
      <c r="D61" s="46">
        <v>0</v>
      </c>
      <c r="E61" s="46">
        <v>6</v>
      </c>
      <c r="F61" s="46">
        <v>7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13</v>
      </c>
      <c r="AC61" s="46">
        <v>0</v>
      </c>
      <c r="AD61" s="46">
        <v>6</v>
      </c>
      <c r="AE61" s="46">
        <v>7</v>
      </c>
      <c r="AF61" s="46">
        <v>0</v>
      </c>
    </row>
    <row r="62" spans="2:32" ht="20.100000000000001" customHeight="1" thickBot="1" x14ac:dyDescent="0.25">
      <c r="B62" s="4" t="s">
        <v>274</v>
      </c>
      <c r="C62" s="46">
        <v>8</v>
      </c>
      <c r="D62" s="46">
        <v>0</v>
      </c>
      <c r="E62" s="46">
        <v>0</v>
      </c>
      <c r="F62" s="46">
        <v>8</v>
      </c>
      <c r="G62" s="46">
        <v>0</v>
      </c>
      <c r="H62" s="46">
        <v>1</v>
      </c>
      <c r="I62" s="46">
        <v>0</v>
      </c>
      <c r="J62" s="46">
        <v>1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9</v>
      </c>
      <c r="AC62" s="46">
        <v>0</v>
      </c>
      <c r="AD62" s="46">
        <v>1</v>
      </c>
      <c r="AE62" s="46">
        <v>8</v>
      </c>
      <c r="AF62" s="46">
        <v>0</v>
      </c>
    </row>
    <row r="63" spans="2:32" ht="20.100000000000001" customHeight="1" thickBot="1" x14ac:dyDescent="0.25">
      <c r="B63" s="4" t="s">
        <v>275</v>
      </c>
      <c r="C63" s="46">
        <v>29</v>
      </c>
      <c r="D63" s="46">
        <v>0</v>
      </c>
      <c r="E63" s="46">
        <v>29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29</v>
      </c>
      <c r="AC63" s="46">
        <v>0</v>
      </c>
      <c r="AD63" s="46">
        <v>29</v>
      </c>
      <c r="AE63" s="46">
        <v>0</v>
      </c>
      <c r="AF63" s="46">
        <v>0</v>
      </c>
    </row>
    <row r="64" spans="2:32" ht="20.100000000000001" customHeight="1" thickBot="1" x14ac:dyDescent="0.25">
      <c r="B64" s="4" t="s">
        <v>276</v>
      </c>
      <c r="C64" s="46">
        <v>13</v>
      </c>
      <c r="D64" s="46">
        <v>0</v>
      </c>
      <c r="E64" s="46">
        <v>8</v>
      </c>
      <c r="F64" s="46">
        <v>5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13</v>
      </c>
      <c r="AC64" s="46">
        <v>0</v>
      </c>
      <c r="AD64" s="46">
        <v>8</v>
      </c>
      <c r="AE64" s="46">
        <v>5</v>
      </c>
      <c r="AF64" s="46">
        <v>0</v>
      </c>
    </row>
    <row r="65" spans="2:32" ht="20.100000000000001" customHeight="1" thickBot="1" x14ac:dyDescent="0.25">
      <c r="B65" s="4" t="s">
        <v>173</v>
      </c>
      <c r="C65" s="46">
        <v>25</v>
      </c>
      <c r="D65" s="46">
        <v>0</v>
      </c>
      <c r="E65" s="46">
        <v>21</v>
      </c>
      <c r="F65" s="46">
        <v>4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4</v>
      </c>
      <c r="N65" s="46">
        <v>0</v>
      </c>
      <c r="O65" s="46">
        <v>4</v>
      </c>
      <c r="P65" s="46">
        <v>0</v>
      </c>
      <c r="Q65" s="46">
        <v>0</v>
      </c>
      <c r="R65" s="46">
        <v>3</v>
      </c>
      <c r="S65" s="46">
        <v>0</v>
      </c>
      <c r="T65" s="46">
        <v>3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32</v>
      </c>
      <c r="AC65" s="46">
        <v>0</v>
      </c>
      <c r="AD65" s="46">
        <v>28</v>
      </c>
      <c r="AE65" s="46">
        <v>4</v>
      </c>
      <c r="AF65" s="46">
        <v>0</v>
      </c>
    </row>
    <row r="66" spans="2:32" ht="20.100000000000001" customHeight="1" thickBot="1" x14ac:dyDescent="0.25">
      <c r="B66" s="4" t="s">
        <v>277</v>
      </c>
      <c r="C66" s="46">
        <v>32</v>
      </c>
      <c r="D66" s="46">
        <v>0</v>
      </c>
      <c r="E66" s="46">
        <v>31</v>
      </c>
      <c r="F66" s="46">
        <v>1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32</v>
      </c>
      <c r="AC66" s="46">
        <v>0</v>
      </c>
      <c r="AD66" s="46">
        <v>31</v>
      </c>
      <c r="AE66" s="46">
        <v>1</v>
      </c>
      <c r="AF66" s="46">
        <v>0</v>
      </c>
    </row>
    <row r="67" spans="2:32" ht="20.100000000000001" customHeight="1" thickBot="1" x14ac:dyDescent="0.25">
      <c r="B67" s="4" t="s">
        <v>278</v>
      </c>
      <c r="C67" s="46">
        <v>16</v>
      </c>
      <c r="D67" s="46">
        <v>0</v>
      </c>
      <c r="E67" s="46">
        <v>14</v>
      </c>
      <c r="F67" s="46">
        <v>2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16</v>
      </c>
      <c r="AC67" s="46">
        <v>0</v>
      </c>
      <c r="AD67" s="46">
        <v>14</v>
      </c>
      <c r="AE67" s="46">
        <v>2</v>
      </c>
      <c r="AF67" s="46">
        <v>0</v>
      </c>
    </row>
    <row r="68" spans="2:32" ht="20.100000000000001" customHeight="1" thickBot="1" x14ac:dyDescent="0.25">
      <c r="B68" s="4" t="s">
        <v>279</v>
      </c>
      <c r="C68" s="46">
        <v>9</v>
      </c>
      <c r="D68" s="46">
        <v>0</v>
      </c>
      <c r="E68" s="46">
        <v>9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2</v>
      </c>
      <c r="N68" s="46">
        <v>0</v>
      </c>
      <c r="O68" s="46">
        <v>2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11</v>
      </c>
      <c r="AC68" s="46">
        <v>0</v>
      </c>
      <c r="AD68" s="46">
        <v>11</v>
      </c>
      <c r="AE68" s="46">
        <v>0</v>
      </c>
      <c r="AF68" s="46">
        <v>0</v>
      </c>
    </row>
    <row r="69" spans="2:32" ht="20.100000000000001" customHeight="1" thickBot="1" x14ac:dyDescent="0.25">
      <c r="B69" s="4" t="s">
        <v>280</v>
      </c>
      <c r="C69" s="46">
        <v>5</v>
      </c>
      <c r="D69" s="46">
        <v>0</v>
      </c>
      <c r="E69" s="46">
        <v>4</v>
      </c>
      <c r="F69" s="46">
        <v>1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5</v>
      </c>
      <c r="AC69" s="46">
        <v>0</v>
      </c>
      <c r="AD69" s="46">
        <v>4</v>
      </c>
      <c r="AE69" s="46">
        <v>1</v>
      </c>
      <c r="AF69" s="46">
        <v>0</v>
      </c>
    </row>
    <row r="70" spans="2:32" ht="20.100000000000001" customHeight="1" thickBot="1" x14ac:dyDescent="0.25">
      <c r="B70" s="4" t="s">
        <v>281</v>
      </c>
      <c r="C70" s="46">
        <v>10</v>
      </c>
      <c r="D70" s="46">
        <v>0</v>
      </c>
      <c r="E70" s="46">
        <v>4</v>
      </c>
      <c r="F70" s="46">
        <v>6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10</v>
      </c>
      <c r="AC70" s="46">
        <v>0</v>
      </c>
      <c r="AD70" s="46">
        <v>4</v>
      </c>
      <c r="AE70" s="46">
        <v>6</v>
      </c>
      <c r="AF70" s="46">
        <v>0</v>
      </c>
    </row>
    <row r="71" spans="2:32" ht="20.100000000000001" customHeight="1" thickBot="1" x14ac:dyDescent="0.25">
      <c r="B71" s="4" t="s">
        <v>282</v>
      </c>
      <c r="C71" s="46">
        <v>7</v>
      </c>
      <c r="D71" s="46">
        <v>0</v>
      </c>
      <c r="E71" s="46">
        <v>7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7</v>
      </c>
      <c r="AC71" s="46">
        <v>0</v>
      </c>
      <c r="AD71" s="46">
        <v>7</v>
      </c>
      <c r="AE71" s="46">
        <v>0</v>
      </c>
      <c r="AF71" s="46">
        <v>0</v>
      </c>
    </row>
    <row r="72" spans="2:32" ht="20.100000000000001" customHeight="1" thickBot="1" x14ac:dyDescent="0.25">
      <c r="B72" s="4" t="s">
        <v>283</v>
      </c>
      <c r="C72" s="46">
        <v>13</v>
      </c>
      <c r="D72" s="46">
        <v>0</v>
      </c>
      <c r="E72" s="46">
        <v>10</v>
      </c>
      <c r="F72" s="46">
        <v>3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13</v>
      </c>
      <c r="AC72" s="46">
        <v>0</v>
      </c>
      <c r="AD72" s="46">
        <v>10</v>
      </c>
      <c r="AE72" s="46">
        <v>3</v>
      </c>
      <c r="AF72" s="46">
        <v>0</v>
      </c>
    </row>
    <row r="73" spans="2:32" ht="20.100000000000001" customHeight="1" thickBot="1" x14ac:dyDescent="0.25">
      <c r="B73" s="4" t="s">
        <v>284</v>
      </c>
      <c r="C73" s="46">
        <v>23</v>
      </c>
      <c r="D73" s="46">
        <v>0</v>
      </c>
      <c r="E73" s="46">
        <v>20</v>
      </c>
      <c r="F73" s="46">
        <v>3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23</v>
      </c>
      <c r="AC73" s="46">
        <v>0</v>
      </c>
      <c r="AD73" s="46">
        <v>20</v>
      </c>
      <c r="AE73" s="46">
        <v>3</v>
      </c>
      <c r="AF73" s="46">
        <v>0</v>
      </c>
    </row>
    <row r="74" spans="2:32" ht="20.100000000000001" customHeight="1" thickBot="1" x14ac:dyDescent="0.25">
      <c r="B74" s="4" t="s">
        <v>285</v>
      </c>
      <c r="C74" s="46">
        <v>10</v>
      </c>
      <c r="D74" s="46">
        <v>0</v>
      </c>
      <c r="E74" s="46">
        <v>8</v>
      </c>
      <c r="F74" s="46">
        <v>2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3</v>
      </c>
      <c r="N74" s="46">
        <v>0</v>
      </c>
      <c r="O74" s="46">
        <v>3</v>
      </c>
      <c r="P74" s="46">
        <v>0</v>
      </c>
      <c r="Q74" s="46">
        <v>0</v>
      </c>
      <c r="R74" s="46">
        <v>2</v>
      </c>
      <c r="S74" s="46">
        <v>0</v>
      </c>
      <c r="T74" s="46">
        <v>2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15</v>
      </c>
      <c r="AC74" s="46">
        <v>0</v>
      </c>
      <c r="AD74" s="46">
        <v>13</v>
      </c>
      <c r="AE74" s="46">
        <v>2</v>
      </c>
      <c r="AF74" s="46">
        <v>0</v>
      </c>
    </row>
    <row r="75" spans="2:32" ht="20.100000000000001" customHeight="1" thickBot="1" x14ac:dyDescent="0.25">
      <c r="B75" s="4" t="s">
        <v>286</v>
      </c>
      <c r="C75" s="46">
        <v>28</v>
      </c>
      <c r="D75" s="46">
        <v>0</v>
      </c>
      <c r="E75" s="46">
        <v>10</v>
      </c>
      <c r="F75" s="46">
        <v>18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28</v>
      </c>
      <c r="AC75" s="46">
        <v>0</v>
      </c>
      <c r="AD75" s="46">
        <v>10</v>
      </c>
      <c r="AE75" s="46">
        <v>18</v>
      </c>
      <c r="AF75" s="46">
        <v>0</v>
      </c>
    </row>
    <row r="76" spans="2:32" ht="20.100000000000001" customHeight="1" thickBot="1" x14ac:dyDescent="0.25">
      <c r="B76" s="4" t="s">
        <v>638</v>
      </c>
      <c r="C76" s="46">
        <v>27</v>
      </c>
      <c r="D76" s="46">
        <v>0</v>
      </c>
      <c r="E76" s="46">
        <v>21</v>
      </c>
      <c r="F76" s="46">
        <v>6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27</v>
      </c>
      <c r="AC76" s="46">
        <v>0</v>
      </c>
      <c r="AD76" s="46">
        <v>21</v>
      </c>
      <c r="AE76" s="46">
        <v>6</v>
      </c>
      <c r="AF76" s="46">
        <v>0</v>
      </c>
    </row>
    <row r="77" spans="2:32" ht="20.100000000000001" customHeight="1" thickBot="1" x14ac:dyDescent="0.25">
      <c r="B77" s="4" t="s">
        <v>174</v>
      </c>
      <c r="C77" s="46">
        <v>103</v>
      </c>
      <c r="D77" s="46">
        <v>0</v>
      </c>
      <c r="E77" s="46">
        <v>61</v>
      </c>
      <c r="F77" s="46">
        <v>42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11</v>
      </c>
      <c r="N77" s="46">
        <v>0</v>
      </c>
      <c r="O77" s="46">
        <v>11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114</v>
      </c>
      <c r="AC77" s="46">
        <v>0</v>
      </c>
      <c r="AD77" s="46">
        <v>72</v>
      </c>
      <c r="AE77" s="46">
        <v>42</v>
      </c>
      <c r="AF77" s="46">
        <v>0</v>
      </c>
    </row>
    <row r="78" spans="2:32" ht="20.100000000000001" customHeight="1" thickBot="1" x14ac:dyDescent="0.25">
      <c r="B78" s="4" t="s">
        <v>287</v>
      </c>
      <c r="C78" s="46">
        <v>6</v>
      </c>
      <c r="D78" s="46">
        <v>0</v>
      </c>
      <c r="E78" s="46">
        <v>6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6</v>
      </c>
      <c r="AC78" s="46">
        <v>0</v>
      </c>
      <c r="AD78" s="46">
        <v>6</v>
      </c>
      <c r="AE78" s="46">
        <v>0</v>
      </c>
      <c r="AF78" s="46">
        <v>0</v>
      </c>
    </row>
    <row r="79" spans="2:32" ht="20.100000000000001" customHeight="1" thickBot="1" x14ac:dyDescent="0.25">
      <c r="B79" s="4" t="s">
        <v>288</v>
      </c>
      <c r="C79" s="46">
        <v>53</v>
      </c>
      <c r="D79" s="46">
        <v>0</v>
      </c>
      <c r="E79" s="46">
        <v>19</v>
      </c>
      <c r="F79" s="46">
        <v>34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6</v>
      </c>
      <c r="N79" s="46">
        <v>0</v>
      </c>
      <c r="O79" s="46">
        <v>6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59</v>
      </c>
      <c r="AC79" s="46">
        <v>0</v>
      </c>
      <c r="AD79" s="46">
        <v>25</v>
      </c>
      <c r="AE79" s="46">
        <v>34</v>
      </c>
      <c r="AF79" s="46">
        <v>0</v>
      </c>
    </row>
    <row r="80" spans="2:32" ht="20.100000000000001" customHeight="1" thickBot="1" x14ac:dyDescent="0.25">
      <c r="B80" s="4" t="s">
        <v>289</v>
      </c>
      <c r="C80" s="46">
        <v>20</v>
      </c>
      <c r="D80" s="46">
        <v>0</v>
      </c>
      <c r="E80" s="46">
        <v>16</v>
      </c>
      <c r="F80" s="46">
        <v>4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20</v>
      </c>
      <c r="AC80" s="46">
        <v>0</v>
      </c>
      <c r="AD80" s="46">
        <v>16</v>
      </c>
      <c r="AE80" s="46">
        <v>4</v>
      </c>
      <c r="AF80" s="46">
        <v>0</v>
      </c>
    </row>
    <row r="81" spans="2:32" ht="20.100000000000001" customHeight="1" thickBot="1" x14ac:dyDescent="0.25">
      <c r="B81" s="4" t="s">
        <v>290</v>
      </c>
      <c r="C81" s="46">
        <v>9</v>
      </c>
      <c r="D81" s="46">
        <v>0</v>
      </c>
      <c r="E81" s="46">
        <v>9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9</v>
      </c>
      <c r="AC81" s="46">
        <v>0</v>
      </c>
      <c r="AD81" s="46">
        <v>9</v>
      </c>
      <c r="AE81" s="46">
        <v>0</v>
      </c>
      <c r="AF81" s="46">
        <v>0</v>
      </c>
    </row>
    <row r="82" spans="2:32" ht="20.100000000000001" customHeight="1" thickBot="1" x14ac:dyDescent="0.25">
      <c r="B82" s="4" t="s">
        <v>291</v>
      </c>
      <c r="C82" s="46">
        <v>17</v>
      </c>
      <c r="D82" s="46">
        <v>0</v>
      </c>
      <c r="E82" s="46">
        <v>16</v>
      </c>
      <c r="F82" s="46">
        <v>1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4</v>
      </c>
      <c r="N82" s="46">
        <v>0</v>
      </c>
      <c r="O82" s="46">
        <v>4</v>
      </c>
      <c r="P82" s="46">
        <v>0</v>
      </c>
      <c r="Q82" s="46">
        <v>0</v>
      </c>
      <c r="R82" s="46">
        <v>1</v>
      </c>
      <c r="S82" s="46">
        <v>0</v>
      </c>
      <c r="T82" s="46">
        <v>1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22</v>
      </c>
      <c r="AC82" s="46">
        <v>0</v>
      </c>
      <c r="AD82" s="46">
        <v>21</v>
      </c>
      <c r="AE82" s="46">
        <v>1</v>
      </c>
      <c r="AF82" s="46">
        <v>0</v>
      </c>
    </row>
    <row r="83" spans="2:32" ht="20.100000000000001" customHeight="1" thickBot="1" x14ac:dyDescent="0.25">
      <c r="B83" s="4" t="s">
        <v>292</v>
      </c>
      <c r="C83" s="46">
        <v>9</v>
      </c>
      <c r="D83" s="46">
        <v>0</v>
      </c>
      <c r="E83" s="46">
        <v>9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9</v>
      </c>
      <c r="AC83" s="46">
        <v>0</v>
      </c>
      <c r="AD83" s="46">
        <v>9</v>
      </c>
      <c r="AE83" s="46">
        <v>0</v>
      </c>
      <c r="AF83" s="46">
        <v>0</v>
      </c>
    </row>
    <row r="84" spans="2:32" ht="20.100000000000001" customHeight="1" thickBot="1" x14ac:dyDescent="0.25">
      <c r="B84" s="4" t="s">
        <v>293</v>
      </c>
      <c r="C84" s="46">
        <v>16</v>
      </c>
      <c r="D84" s="46">
        <v>0</v>
      </c>
      <c r="E84" s="46">
        <v>9</v>
      </c>
      <c r="F84" s="46">
        <v>7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16</v>
      </c>
      <c r="AC84" s="46">
        <v>0</v>
      </c>
      <c r="AD84" s="46">
        <v>9</v>
      </c>
      <c r="AE84" s="46">
        <v>7</v>
      </c>
      <c r="AF84" s="46">
        <v>0</v>
      </c>
    </row>
    <row r="85" spans="2:32" ht="20.100000000000001" customHeight="1" thickBot="1" x14ac:dyDescent="0.25">
      <c r="B85" s="4" t="s">
        <v>294</v>
      </c>
      <c r="C85" s="46">
        <v>3</v>
      </c>
      <c r="D85" s="46">
        <v>0</v>
      </c>
      <c r="E85" s="46">
        <v>3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3</v>
      </c>
      <c r="N85" s="46">
        <v>0</v>
      </c>
      <c r="O85" s="46">
        <v>3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6</v>
      </c>
      <c r="AC85" s="46">
        <v>0</v>
      </c>
      <c r="AD85" s="46">
        <v>6</v>
      </c>
      <c r="AE85" s="46">
        <v>0</v>
      </c>
      <c r="AF85" s="46">
        <v>0</v>
      </c>
    </row>
    <row r="86" spans="2:32" ht="20.100000000000001" customHeight="1" thickBot="1" x14ac:dyDescent="0.25">
      <c r="B86" s="4" t="s">
        <v>295</v>
      </c>
      <c r="C86" s="46">
        <v>40</v>
      </c>
      <c r="D86" s="46">
        <v>0</v>
      </c>
      <c r="E86" s="46">
        <v>35</v>
      </c>
      <c r="F86" s="46">
        <v>5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2</v>
      </c>
      <c r="N86" s="46">
        <v>0</v>
      </c>
      <c r="O86" s="46">
        <v>2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42</v>
      </c>
      <c r="AC86" s="46">
        <v>0</v>
      </c>
      <c r="AD86" s="46">
        <v>37</v>
      </c>
      <c r="AE86" s="46">
        <v>5</v>
      </c>
      <c r="AF86" s="46">
        <v>0</v>
      </c>
    </row>
    <row r="87" spans="2:32" ht="20.100000000000001" customHeight="1" thickBot="1" x14ac:dyDescent="0.25">
      <c r="B87" s="4" t="s">
        <v>296</v>
      </c>
      <c r="C87" s="46">
        <v>5</v>
      </c>
      <c r="D87" s="46">
        <v>0</v>
      </c>
      <c r="E87" s="46">
        <v>3</v>
      </c>
      <c r="F87" s="46">
        <v>2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5</v>
      </c>
      <c r="AC87" s="46">
        <v>0</v>
      </c>
      <c r="AD87" s="46">
        <v>3</v>
      </c>
      <c r="AE87" s="46">
        <v>2</v>
      </c>
      <c r="AF87" s="46">
        <v>0</v>
      </c>
    </row>
    <row r="88" spans="2:32" ht="20.100000000000001" customHeight="1" thickBot="1" x14ac:dyDescent="0.25">
      <c r="B88" s="4" t="s">
        <v>297</v>
      </c>
      <c r="C88" s="46">
        <v>7</v>
      </c>
      <c r="D88" s="46">
        <v>0</v>
      </c>
      <c r="E88" s="46">
        <v>3</v>
      </c>
      <c r="F88" s="46">
        <v>4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7</v>
      </c>
      <c r="AC88" s="46">
        <v>0</v>
      </c>
      <c r="AD88" s="46">
        <v>3</v>
      </c>
      <c r="AE88" s="46">
        <v>4</v>
      </c>
      <c r="AF88" s="46">
        <v>0</v>
      </c>
    </row>
    <row r="89" spans="2:32" ht="20.100000000000001" customHeight="1" thickBot="1" x14ac:dyDescent="0.25">
      <c r="B89" s="4" t="s">
        <v>298</v>
      </c>
      <c r="C89" s="46">
        <v>38</v>
      </c>
      <c r="D89" s="46">
        <v>0</v>
      </c>
      <c r="E89" s="46">
        <v>29</v>
      </c>
      <c r="F89" s="46">
        <v>9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38</v>
      </c>
      <c r="AC89" s="46">
        <v>0</v>
      </c>
      <c r="AD89" s="46">
        <v>29</v>
      </c>
      <c r="AE89" s="46">
        <v>9</v>
      </c>
      <c r="AF89" s="46">
        <v>0</v>
      </c>
    </row>
    <row r="90" spans="2:32" ht="20.100000000000001" customHeight="1" thickBot="1" x14ac:dyDescent="0.25">
      <c r="B90" s="4" t="s">
        <v>299</v>
      </c>
      <c r="C90" s="46">
        <v>30</v>
      </c>
      <c r="D90" s="46">
        <v>0</v>
      </c>
      <c r="E90" s="46">
        <v>27</v>
      </c>
      <c r="F90" s="46">
        <v>3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30</v>
      </c>
      <c r="AC90" s="46">
        <v>0</v>
      </c>
      <c r="AD90" s="46">
        <v>27</v>
      </c>
      <c r="AE90" s="46">
        <v>3</v>
      </c>
      <c r="AF90" s="46">
        <v>0</v>
      </c>
    </row>
    <row r="91" spans="2:32" ht="20.100000000000001" customHeight="1" thickBot="1" x14ac:dyDescent="0.25">
      <c r="B91" s="4" t="s">
        <v>300</v>
      </c>
      <c r="C91" s="46">
        <v>45</v>
      </c>
      <c r="D91" s="46">
        <v>0</v>
      </c>
      <c r="E91" s="46">
        <v>25</v>
      </c>
      <c r="F91" s="46">
        <v>20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45</v>
      </c>
      <c r="AC91" s="46">
        <v>0</v>
      </c>
      <c r="AD91" s="46">
        <v>25</v>
      </c>
      <c r="AE91" s="46">
        <v>20</v>
      </c>
      <c r="AF91" s="46">
        <v>0</v>
      </c>
    </row>
    <row r="92" spans="2:32" ht="20.100000000000001" customHeight="1" thickBot="1" x14ac:dyDescent="0.25">
      <c r="B92" s="4" t="s">
        <v>175</v>
      </c>
      <c r="C92" s="46">
        <v>299</v>
      </c>
      <c r="D92" s="46">
        <v>0</v>
      </c>
      <c r="E92" s="46">
        <v>98</v>
      </c>
      <c r="F92" s="46">
        <v>201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1</v>
      </c>
      <c r="N92" s="46">
        <v>0</v>
      </c>
      <c r="O92" s="46">
        <v>1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300</v>
      </c>
      <c r="AC92" s="46">
        <v>0</v>
      </c>
      <c r="AD92" s="46">
        <v>99</v>
      </c>
      <c r="AE92" s="46">
        <v>201</v>
      </c>
      <c r="AF92" s="46">
        <v>0</v>
      </c>
    </row>
    <row r="93" spans="2:32" ht="20.100000000000001" customHeight="1" thickBot="1" x14ac:dyDescent="0.25">
      <c r="B93" s="4" t="s">
        <v>301</v>
      </c>
      <c r="C93" s="46">
        <v>9</v>
      </c>
      <c r="D93" s="46">
        <v>0</v>
      </c>
      <c r="E93" s="46">
        <v>5</v>
      </c>
      <c r="F93" s="46">
        <v>4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9</v>
      </c>
      <c r="AC93" s="46">
        <v>0</v>
      </c>
      <c r="AD93" s="46">
        <v>5</v>
      </c>
      <c r="AE93" s="46">
        <v>4</v>
      </c>
      <c r="AF93" s="46">
        <v>0</v>
      </c>
    </row>
    <row r="94" spans="2:32" ht="20.100000000000001" customHeight="1" thickBot="1" x14ac:dyDescent="0.25">
      <c r="B94" s="4" t="s">
        <v>302</v>
      </c>
      <c r="C94" s="46">
        <v>15</v>
      </c>
      <c r="D94" s="46">
        <v>0</v>
      </c>
      <c r="E94" s="46">
        <v>12</v>
      </c>
      <c r="F94" s="46">
        <v>3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1</v>
      </c>
      <c r="S94" s="46">
        <v>0</v>
      </c>
      <c r="T94" s="46">
        <v>1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16</v>
      </c>
      <c r="AC94" s="46">
        <v>0</v>
      </c>
      <c r="AD94" s="46">
        <v>13</v>
      </c>
      <c r="AE94" s="46">
        <v>3</v>
      </c>
      <c r="AF94" s="46">
        <v>0</v>
      </c>
    </row>
    <row r="95" spans="2:32" ht="20.100000000000001" customHeight="1" thickBot="1" x14ac:dyDescent="0.25">
      <c r="B95" s="4" t="s">
        <v>303</v>
      </c>
      <c r="C95" s="46">
        <v>28</v>
      </c>
      <c r="D95" s="46">
        <v>0</v>
      </c>
      <c r="E95" s="46">
        <v>24</v>
      </c>
      <c r="F95" s="46">
        <v>4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28</v>
      </c>
      <c r="AC95" s="46">
        <v>0</v>
      </c>
      <c r="AD95" s="46">
        <v>24</v>
      </c>
      <c r="AE95" s="46">
        <v>4</v>
      </c>
      <c r="AF95" s="46">
        <v>0</v>
      </c>
    </row>
    <row r="96" spans="2:32" ht="20.100000000000001" customHeight="1" thickBot="1" x14ac:dyDescent="0.25">
      <c r="B96" s="4" t="s">
        <v>304</v>
      </c>
      <c r="C96" s="46">
        <v>4</v>
      </c>
      <c r="D96" s="46">
        <v>0</v>
      </c>
      <c r="E96" s="46">
        <v>3</v>
      </c>
      <c r="F96" s="46">
        <v>1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4</v>
      </c>
      <c r="AC96" s="46">
        <v>0</v>
      </c>
      <c r="AD96" s="46">
        <v>3</v>
      </c>
      <c r="AE96" s="46">
        <v>1</v>
      </c>
      <c r="AF96" s="46">
        <v>0</v>
      </c>
    </row>
    <row r="97" spans="2:32" ht="20.100000000000001" customHeight="1" thickBot="1" x14ac:dyDescent="0.25">
      <c r="B97" s="4" t="s">
        <v>305</v>
      </c>
      <c r="C97" s="46">
        <v>8</v>
      </c>
      <c r="D97" s="46">
        <v>0</v>
      </c>
      <c r="E97" s="46">
        <v>8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8</v>
      </c>
      <c r="AC97" s="46">
        <v>0</v>
      </c>
      <c r="AD97" s="46">
        <v>8</v>
      </c>
      <c r="AE97" s="46">
        <v>0</v>
      </c>
      <c r="AF97" s="46">
        <v>0</v>
      </c>
    </row>
    <row r="98" spans="2:32" ht="20.100000000000001" customHeight="1" thickBot="1" x14ac:dyDescent="0.25">
      <c r="B98" s="4" t="s">
        <v>306</v>
      </c>
      <c r="C98" s="46">
        <v>11</v>
      </c>
      <c r="D98" s="46">
        <v>0</v>
      </c>
      <c r="E98" s="46">
        <v>7</v>
      </c>
      <c r="F98" s="46">
        <v>4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11</v>
      </c>
      <c r="AC98" s="46">
        <v>0</v>
      </c>
      <c r="AD98" s="46">
        <v>7</v>
      </c>
      <c r="AE98" s="46">
        <v>4</v>
      </c>
      <c r="AF98" s="46">
        <v>0</v>
      </c>
    </row>
    <row r="99" spans="2:32" ht="20.100000000000001" customHeight="1" thickBot="1" x14ac:dyDescent="0.25">
      <c r="B99" s="4" t="s">
        <v>307</v>
      </c>
      <c r="C99" s="46">
        <v>5</v>
      </c>
      <c r="D99" s="46">
        <v>0</v>
      </c>
      <c r="E99" s="46">
        <v>2</v>
      </c>
      <c r="F99" s="46">
        <v>3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5</v>
      </c>
      <c r="AC99" s="46">
        <v>0</v>
      </c>
      <c r="AD99" s="46">
        <v>2</v>
      </c>
      <c r="AE99" s="46">
        <v>3</v>
      </c>
      <c r="AF99" s="46">
        <v>0</v>
      </c>
    </row>
    <row r="100" spans="2:32" ht="20.100000000000001" customHeight="1" thickBot="1" x14ac:dyDescent="0.25">
      <c r="B100" s="4" t="s">
        <v>308</v>
      </c>
      <c r="C100" s="46">
        <v>15</v>
      </c>
      <c r="D100" s="46">
        <v>0</v>
      </c>
      <c r="E100" s="46">
        <v>5</v>
      </c>
      <c r="F100" s="46">
        <v>10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15</v>
      </c>
      <c r="AC100" s="46">
        <v>0</v>
      </c>
      <c r="AD100" s="46">
        <v>5</v>
      </c>
      <c r="AE100" s="46">
        <v>10</v>
      </c>
      <c r="AF100" s="46">
        <v>0</v>
      </c>
    </row>
    <row r="101" spans="2:32" ht="20.100000000000001" customHeight="1" thickBot="1" x14ac:dyDescent="0.25">
      <c r="B101" s="4" t="s">
        <v>309</v>
      </c>
      <c r="C101" s="46">
        <v>9</v>
      </c>
      <c r="D101" s="46">
        <v>0</v>
      </c>
      <c r="E101" s="46">
        <v>5</v>
      </c>
      <c r="F101" s="46">
        <v>4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9</v>
      </c>
      <c r="AC101" s="46">
        <v>0</v>
      </c>
      <c r="AD101" s="46">
        <v>5</v>
      </c>
      <c r="AE101" s="46">
        <v>4</v>
      </c>
      <c r="AF101" s="46">
        <v>0</v>
      </c>
    </row>
    <row r="102" spans="2:32" ht="20.100000000000001" customHeight="1" thickBot="1" x14ac:dyDescent="0.25">
      <c r="B102" s="4" t="s">
        <v>310</v>
      </c>
      <c r="C102" s="46">
        <v>5</v>
      </c>
      <c r="D102" s="46">
        <v>0</v>
      </c>
      <c r="E102" s="46">
        <v>4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5</v>
      </c>
      <c r="AC102" s="46">
        <v>0</v>
      </c>
      <c r="AD102" s="46">
        <v>4</v>
      </c>
      <c r="AE102" s="46">
        <v>1</v>
      </c>
      <c r="AF102" s="46">
        <v>0</v>
      </c>
    </row>
    <row r="103" spans="2:32" ht="20.100000000000001" customHeight="1" thickBot="1" x14ac:dyDescent="0.25">
      <c r="B103" s="4" t="s">
        <v>311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</row>
    <row r="104" spans="2:32" ht="20.100000000000001" customHeight="1" thickBot="1" x14ac:dyDescent="0.25">
      <c r="B104" s="4" t="s">
        <v>312</v>
      </c>
      <c r="C104" s="46">
        <v>4</v>
      </c>
      <c r="D104" s="46">
        <v>0</v>
      </c>
      <c r="E104" s="46">
        <v>4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4</v>
      </c>
      <c r="AC104" s="46">
        <v>0</v>
      </c>
      <c r="AD104" s="46">
        <v>4</v>
      </c>
      <c r="AE104" s="46">
        <v>0</v>
      </c>
      <c r="AF104" s="46">
        <v>0</v>
      </c>
    </row>
    <row r="105" spans="2:32" ht="20.100000000000001" customHeight="1" thickBot="1" x14ac:dyDescent="0.25">
      <c r="B105" s="4" t="s">
        <v>176</v>
      </c>
      <c r="C105" s="46">
        <v>8</v>
      </c>
      <c r="D105" s="46">
        <v>0</v>
      </c>
      <c r="E105" s="46">
        <v>8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1</v>
      </c>
      <c r="N105" s="46">
        <v>0</v>
      </c>
      <c r="O105" s="46">
        <v>1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9</v>
      </c>
      <c r="AC105" s="46">
        <v>0</v>
      </c>
      <c r="AD105" s="46">
        <v>9</v>
      </c>
      <c r="AE105" s="46">
        <v>0</v>
      </c>
      <c r="AF105" s="46">
        <v>0</v>
      </c>
    </row>
    <row r="106" spans="2:32" ht="20.100000000000001" customHeight="1" thickBot="1" x14ac:dyDescent="0.25">
      <c r="B106" s="4" t="s">
        <v>313</v>
      </c>
      <c r="C106" s="46">
        <v>14</v>
      </c>
      <c r="D106" s="46">
        <v>0</v>
      </c>
      <c r="E106" s="46">
        <v>12</v>
      </c>
      <c r="F106" s="46">
        <v>2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14</v>
      </c>
      <c r="AC106" s="46">
        <v>0</v>
      </c>
      <c r="AD106" s="46">
        <v>12</v>
      </c>
      <c r="AE106" s="46">
        <v>2</v>
      </c>
      <c r="AF106" s="46">
        <v>0</v>
      </c>
    </row>
    <row r="107" spans="2:32" ht="20.100000000000001" customHeight="1" thickBot="1" x14ac:dyDescent="0.25">
      <c r="B107" s="4" t="s">
        <v>314</v>
      </c>
      <c r="C107" s="46">
        <v>19</v>
      </c>
      <c r="D107" s="46">
        <v>0</v>
      </c>
      <c r="E107" s="46">
        <v>17</v>
      </c>
      <c r="F107" s="46">
        <v>2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19</v>
      </c>
      <c r="AC107" s="46">
        <v>0</v>
      </c>
      <c r="AD107" s="46">
        <v>17</v>
      </c>
      <c r="AE107" s="46">
        <v>2</v>
      </c>
      <c r="AF107" s="46">
        <v>0</v>
      </c>
    </row>
    <row r="108" spans="2:32" ht="20.100000000000001" customHeight="1" thickBot="1" x14ac:dyDescent="0.25">
      <c r="B108" s="4" t="s">
        <v>315</v>
      </c>
      <c r="C108" s="46">
        <v>6</v>
      </c>
      <c r="D108" s="46">
        <v>0</v>
      </c>
      <c r="E108" s="46">
        <v>6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6</v>
      </c>
      <c r="N108" s="46">
        <v>0</v>
      </c>
      <c r="O108" s="46">
        <v>6</v>
      </c>
      <c r="P108" s="46">
        <v>0</v>
      </c>
      <c r="Q108" s="46">
        <v>0</v>
      </c>
      <c r="R108" s="46">
        <v>1</v>
      </c>
      <c r="S108" s="46">
        <v>0</v>
      </c>
      <c r="T108" s="46">
        <v>1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13</v>
      </c>
      <c r="AC108" s="46">
        <v>0</v>
      </c>
      <c r="AD108" s="46">
        <v>13</v>
      </c>
      <c r="AE108" s="46">
        <v>0</v>
      </c>
      <c r="AF108" s="46">
        <v>0</v>
      </c>
    </row>
    <row r="109" spans="2:32" ht="20.100000000000001" customHeight="1" thickBot="1" x14ac:dyDescent="0.25">
      <c r="B109" s="4" t="s">
        <v>316</v>
      </c>
      <c r="C109" s="46">
        <v>6</v>
      </c>
      <c r="D109" s="46">
        <v>0</v>
      </c>
      <c r="E109" s="46">
        <v>4</v>
      </c>
      <c r="F109" s="46">
        <v>2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6</v>
      </c>
      <c r="AC109" s="46">
        <v>0</v>
      </c>
      <c r="AD109" s="46">
        <v>4</v>
      </c>
      <c r="AE109" s="46">
        <v>2</v>
      </c>
      <c r="AF109" s="46">
        <v>0</v>
      </c>
    </row>
    <row r="110" spans="2:32" ht="20.100000000000001" customHeight="1" thickBot="1" x14ac:dyDescent="0.25">
      <c r="B110" s="4" t="s">
        <v>177</v>
      </c>
      <c r="C110" s="46">
        <v>2</v>
      </c>
      <c r="D110" s="46">
        <v>0</v>
      </c>
      <c r="E110" s="46">
        <v>2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2</v>
      </c>
      <c r="AC110" s="46">
        <v>0</v>
      </c>
      <c r="AD110" s="46">
        <v>2</v>
      </c>
      <c r="AE110" s="46">
        <v>0</v>
      </c>
      <c r="AF110" s="46">
        <v>0</v>
      </c>
    </row>
    <row r="111" spans="2:32" ht="20.100000000000001" customHeight="1" thickBot="1" x14ac:dyDescent="0.25">
      <c r="B111" s="4" t="s">
        <v>317</v>
      </c>
      <c r="C111" s="46">
        <v>1</v>
      </c>
      <c r="D111" s="46">
        <v>0</v>
      </c>
      <c r="E111" s="46">
        <v>0</v>
      </c>
      <c r="F111" s="46">
        <v>1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1</v>
      </c>
      <c r="AC111" s="46">
        <v>0</v>
      </c>
      <c r="AD111" s="46">
        <v>0</v>
      </c>
      <c r="AE111" s="46">
        <v>1</v>
      </c>
      <c r="AF111" s="46">
        <v>0</v>
      </c>
    </row>
    <row r="112" spans="2:32" ht="20.100000000000001" customHeight="1" thickBot="1" x14ac:dyDescent="0.25">
      <c r="B112" s="4" t="s">
        <v>318</v>
      </c>
      <c r="C112" s="46">
        <v>9</v>
      </c>
      <c r="D112" s="46">
        <v>0</v>
      </c>
      <c r="E112" s="46">
        <v>7</v>
      </c>
      <c r="F112" s="46">
        <v>2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9</v>
      </c>
      <c r="AC112" s="46">
        <v>0</v>
      </c>
      <c r="AD112" s="46">
        <v>7</v>
      </c>
      <c r="AE112" s="46">
        <v>2</v>
      </c>
      <c r="AF112" s="46">
        <v>0</v>
      </c>
    </row>
    <row r="113" spans="2:32" ht="20.100000000000001" customHeight="1" thickBot="1" x14ac:dyDescent="0.25">
      <c r="B113" s="4" t="s">
        <v>178</v>
      </c>
      <c r="C113" s="46">
        <v>100</v>
      </c>
      <c r="D113" s="46">
        <v>0</v>
      </c>
      <c r="E113" s="46">
        <v>89</v>
      </c>
      <c r="F113" s="46">
        <v>11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6</v>
      </c>
      <c r="S113" s="46">
        <v>0</v>
      </c>
      <c r="T113" s="46">
        <v>6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106</v>
      </c>
      <c r="AC113" s="46">
        <v>0</v>
      </c>
      <c r="AD113" s="46">
        <v>95</v>
      </c>
      <c r="AE113" s="46">
        <v>11</v>
      </c>
      <c r="AF113" s="46">
        <v>0</v>
      </c>
    </row>
    <row r="114" spans="2:32" ht="20.100000000000001" customHeight="1" thickBot="1" x14ac:dyDescent="0.25">
      <c r="B114" s="4" t="s">
        <v>319</v>
      </c>
      <c r="C114" s="46">
        <v>8</v>
      </c>
      <c r="D114" s="46">
        <v>0</v>
      </c>
      <c r="E114" s="46">
        <v>7</v>
      </c>
      <c r="F114" s="46">
        <v>1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8</v>
      </c>
      <c r="AC114" s="46">
        <v>0</v>
      </c>
      <c r="AD114" s="46">
        <v>7</v>
      </c>
      <c r="AE114" s="46">
        <v>1</v>
      </c>
      <c r="AF114" s="46">
        <v>0</v>
      </c>
    </row>
    <row r="115" spans="2:32" ht="20.100000000000001" customHeight="1" thickBot="1" x14ac:dyDescent="0.25">
      <c r="B115" s="4" t="s">
        <v>320</v>
      </c>
      <c r="C115" s="46">
        <v>5</v>
      </c>
      <c r="D115" s="46">
        <v>0</v>
      </c>
      <c r="E115" s="46">
        <v>4</v>
      </c>
      <c r="F115" s="46">
        <v>1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5</v>
      </c>
      <c r="AC115" s="46">
        <v>0</v>
      </c>
      <c r="AD115" s="46">
        <v>4</v>
      </c>
      <c r="AE115" s="46">
        <v>1</v>
      </c>
      <c r="AF115" s="46">
        <v>0</v>
      </c>
    </row>
    <row r="116" spans="2:32" ht="20.100000000000001" customHeight="1" thickBot="1" x14ac:dyDescent="0.25">
      <c r="B116" s="4" t="s">
        <v>321</v>
      </c>
      <c r="C116" s="46">
        <v>1</v>
      </c>
      <c r="D116" s="46">
        <v>0</v>
      </c>
      <c r="E116" s="46">
        <v>1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1</v>
      </c>
      <c r="AC116" s="46">
        <v>0</v>
      </c>
      <c r="AD116" s="46">
        <v>1</v>
      </c>
      <c r="AE116" s="46">
        <v>0</v>
      </c>
      <c r="AF116" s="46">
        <v>0</v>
      </c>
    </row>
    <row r="117" spans="2:32" ht="20.100000000000001" customHeight="1" thickBot="1" x14ac:dyDescent="0.25">
      <c r="B117" s="4" t="s">
        <v>322</v>
      </c>
      <c r="C117" s="46">
        <v>12</v>
      </c>
      <c r="D117" s="46">
        <v>0</v>
      </c>
      <c r="E117" s="46">
        <v>9</v>
      </c>
      <c r="F117" s="46">
        <v>3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12</v>
      </c>
      <c r="AC117" s="46">
        <v>0</v>
      </c>
      <c r="AD117" s="46">
        <v>9</v>
      </c>
      <c r="AE117" s="46">
        <v>3</v>
      </c>
      <c r="AF117" s="46">
        <v>0</v>
      </c>
    </row>
    <row r="118" spans="2:32" ht="20.100000000000001" customHeight="1" thickBot="1" x14ac:dyDescent="0.25">
      <c r="B118" s="4" t="s">
        <v>323</v>
      </c>
      <c r="C118" s="46">
        <v>3</v>
      </c>
      <c r="D118" s="46">
        <v>0</v>
      </c>
      <c r="E118" s="46">
        <v>0</v>
      </c>
      <c r="F118" s="46">
        <v>3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3</v>
      </c>
      <c r="AC118" s="46">
        <v>0</v>
      </c>
      <c r="AD118" s="46">
        <v>0</v>
      </c>
      <c r="AE118" s="46">
        <v>3</v>
      </c>
      <c r="AF118" s="46">
        <v>0</v>
      </c>
    </row>
    <row r="119" spans="2:32" ht="20.100000000000001" customHeight="1" thickBot="1" x14ac:dyDescent="0.25">
      <c r="B119" s="4" t="s">
        <v>324</v>
      </c>
      <c r="C119" s="46">
        <v>15</v>
      </c>
      <c r="D119" s="46">
        <v>0</v>
      </c>
      <c r="E119" s="46">
        <v>11</v>
      </c>
      <c r="F119" s="46">
        <v>4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15</v>
      </c>
      <c r="AC119" s="46">
        <v>0</v>
      </c>
      <c r="AD119" s="46">
        <v>11</v>
      </c>
      <c r="AE119" s="46">
        <v>4</v>
      </c>
      <c r="AF119" s="46">
        <v>0</v>
      </c>
    </row>
    <row r="120" spans="2:32" ht="20.100000000000001" customHeight="1" thickBot="1" x14ac:dyDescent="0.25">
      <c r="B120" s="4" t="s">
        <v>325</v>
      </c>
      <c r="C120" s="46">
        <v>6</v>
      </c>
      <c r="D120" s="46">
        <v>0</v>
      </c>
      <c r="E120" s="46">
        <v>4</v>
      </c>
      <c r="F120" s="46">
        <v>2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6</v>
      </c>
      <c r="AC120" s="46">
        <v>0</v>
      </c>
      <c r="AD120" s="46">
        <v>4</v>
      </c>
      <c r="AE120" s="46">
        <v>2</v>
      </c>
      <c r="AF120" s="46">
        <v>0</v>
      </c>
    </row>
    <row r="121" spans="2:32" ht="20.100000000000001" customHeight="1" thickBot="1" x14ac:dyDescent="0.25">
      <c r="B121" s="4" t="s">
        <v>326</v>
      </c>
      <c r="C121" s="46">
        <v>8</v>
      </c>
      <c r="D121" s="46">
        <v>0</v>
      </c>
      <c r="E121" s="46">
        <v>5</v>
      </c>
      <c r="F121" s="46">
        <v>3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8</v>
      </c>
      <c r="AC121" s="46">
        <v>0</v>
      </c>
      <c r="AD121" s="46">
        <v>5</v>
      </c>
      <c r="AE121" s="46">
        <v>3</v>
      </c>
      <c r="AF121" s="46">
        <v>0</v>
      </c>
    </row>
    <row r="122" spans="2:32" ht="20.100000000000001" customHeight="1" thickBot="1" x14ac:dyDescent="0.25">
      <c r="B122" s="4" t="s">
        <v>327</v>
      </c>
      <c r="C122" s="46">
        <v>3</v>
      </c>
      <c r="D122" s="46">
        <v>0</v>
      </c>
      <c r="E122" s="46">
        <v>0</v>
      </c>
      <c r="F122" s="46">
        <v>3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3</v>
      </c>
      <c r="AC122" s="46">
        <v>0</v>
      </c>
      <c r="AD122" s="46">
        <v>0</v>
      </c>
      <c r="AE122" s="46">
        <v>3</v>
      </c>
      <c r="AF122" s="46">
        <v>0</v>
      </c>
    </row>
    <row r="123" spans="2:32" ht="20.100000000000001" customHeight="1" thickBot="1" x14ac:dyDescent="0.25">
      <c r="B123" s="4" t="s">
        <v>328</v>
      </c>
      <c r="C123" s="46">
        <v>5</v>
      </c>
      <c r="D123" s="46">
        <v>0</v>
      </c>
      <c r="E123" s="46">
        <v>5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5</v>
      </c>
      <c r="AC123" s="46">
        <v>0</v>
      </c>
      <c r="AD123" s="46">
        <v>5</v>
      </c>
      <c r="AE123" s="46">
        <v>0</v>
      </c>
      <c r="AF123" s="46">
        <v>0</v>
      </c>
    </row>
    <row r="124" spans="2:32" ht="20.100000000000001" customHeight="1" thickBot="1" x14ac:dyDescent="0.25">
      <c r="B124" s="4" t="s">
        <v>329</v>
      </c>
      <c r="C124" s="46">
        <v>1</v>
      </c>
      <c r="D124" s="46">
        <v>0</v>
      </c>
      <c r="E124" s="46">
        <v>0</v>
      </c>
      <c r="F124" s="46">
        <v>1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1</v>
      </c>
      <c r="AC124" s="46">
        <v>0</v>
      </c>
      <c r="AD124" s="46">
        <v>0</v>
      </c>
      <c r="AE124" s="46">
        <v>1</v>
      </c>
      <c r="AF124" s="46">
        <v>0</v>
      </c>
    </row>
    <row r="125" spans="2:32" ht="20.100000000000001" customHeight="1" thickBot="1" x14ac:dyDescent="0.25">
      <c r="B125" s="4" t="s">
        <v>330</v>
      </c>
      <c r="C125" s="46">
        <v>74</v>
      </c>
      <c r="D125" s="46">
        <v>0</v>
      </c>
      <c r="E125" s="46">
        <v>54</v>
      </c>
      <c r="F125" s="46">
        <v>20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74</v>
      </c>
      <c r="AC125" s="46">
        <v>0</v>
      </c>
      <c r="AD125" s="46">
        <v>54</v>
      </c>
      <c r="AE125" s="46">
        <v>20</v>
      </c>
      <c r="AF125" s="46">
        <v>0</v>
      </c>
    </row>
    <row r="126" spans="2:32" ht="20.100000000000001" customHeight="1" thickBot="1" x14ac:dyDescent="0.25">
      <c r="B126" s="4" t="s">
        <v>331</v>
      </c>
      <c r="C126" s="46">
        <v>11</v>
      </c>
      <c r="D126" s="46">
        <v>0</v>
      </c>
      <c r="E126" s="46">
        <v>6</v>
      </c>
      <c r="F126" s="46">
        <v>5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11</v>
      </c>
      <c r="AC126" s="46">
        <v>0</v>
      </c>
      <c r="AD126" s="46">
        <v>6</v>
      </c>
      <c r="AE126" s="46">
        <v>5</v>
      </c>
      <c r="AF126" s="46">
        <v>0</v>
      </c>
    </row>
    <row r="127" spans="2:32" ht="20.100000000000001" customHeight="1" thickBot="1" x14ac:dyDescent="0.25">
      <c r="B127" s="4" t="s">
        <v>332</v>
      </c>
      <c r="C127" s="46">
        <v>41</v>
      </c>
      <c r="D127" s="46">
        <v>0</v>
      </c>
      <c r="E127" s="46">
        <v>38</v>
      </c>
      <c r="F127" s="46">
        <v>3</v>
      </c>
      <c r="G127" s="46">
        <v>0</v>
      </c>
      <c r="H127" s="46">
        <v>2</v>
      </c>
      <c r="I127" s="46">
        <v>0</v>
      </c>
      <c r="J127" s="46">
        <v>2</v>
      </c>
      <c r="K127" s="46">
        <v>0</v>
      </c>
      <c r="L127" s="46">
        <v>0</v>
      </c>
      <c r="M127" s="46">
        <v>2</v>
      </c>
      <c r="N127" s="46">
        <v>0</v>
      </c>
      <c r="O127" s="46">
        <v>2</v>
      </c>
      <c r="P127" s="46">
        <v>0</v>
      </c>
      <c r="Q127" s="46">
        <v>0</v>
      </c>
      <c r="R127" s="46">
        <v>1</v>
      </c>
      <c r="S127" s="46">
        <v>0</v>
      </c>
      <c r="T127" s="46">
        <v>1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46</v>
      </c>
      <c r="AC127" s="46">
        <v>0</v>
      </c>
      <c r="AD127" s="46">
        <v>43</v>
      </c>
      <c r="AE127" s="46">
        <v>3</v>
      </c>
      <c r="AF127" s="46">
        <v>0</v>
      </c>
    </row>
    <row r="128" spans="2:32" ht="20.100000000000001" customHeight="1" thickBot="1" x14ac:dyDescent="0.25">
      <c r="B128" s="4" t="s">
        <v>333</v>
      </c>
      <c r="C128" s="46">
        <v>8</v>
      </c>
      <c r="D128" s="46">
        <v>0</v>
      </c>
      <c r="E128" s="46">
        <v>8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8</v>
      </c>
      <c r="AC128" s="46">
        <v>0</v>
      </c>
      <c r="AD128" s="46">
        <v>8</v>
      </c>
      <c r="AE128" s="46">
        <v>0</v>
      </c>
      <c r="AF128" s="46">
        <v>0</v>
      </c>
    </row>
    <row r="129" spans="2:32" ht="20.100000000000001" customHeight="1" thickBot="1" x14ac:dyDescent="0.25">
      <c r="B129" s="4" t="s">
        <v>334</v>
      </c>
      <c r="C129" s="46">
        <v>8</v>
      </c>
      <c r="D129" s="46">
        <v>0</v>
      </c>
      <c r="E129" s="46">
        <v>3</v>
      </c>
      <c r="F129" s="46">
        <v>5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8</v>
      </c>
      <c r="AC129" s="46">
        <v>0</v>
      </c>
      <c r="AD129" s="46">
        <v>3</v>
      </c>
      <c r="AE129" s="46">
        <v>5</v>
      </c>
      <c r="AF129" s="46">
        <v>0</v>
      </c>
    </row>
    <row r="130" spans="2:32" ht="20.100000000000001" customHeight="1" thickBot="1" x14ac:dyDescent="0.25">
      <c r="B130" s="4" t="s">
        <v>335</v>
      </c>
      <c r="C130" s="46">
        <v>25</v>
      </c>
      <c r="D130" s="46">
        <v>0</v>
      </c>
      <c r="E130" s="46">
        <v>23</v>
      </c>
      <c r="F130" s="46">
        <v>2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25</v>
      </c>
      <c r="AC130" s="46">
        <v>0</v>
      </c>
      <c r="AD130" s="46">
        <v>23</v>
      </c>
      <c r="AE130" s="46">
        <v>2</v>
      </c>
      <c r="AF130" s="46">
        <v>0</v>
      </c>
    </row>
    <row r="131" spans="2:32" ht="20.100000000000001" customHeight="1" thickBot="1" x14ac:dyDescent="0.25">
      <c r="B131" s="4" t="s">
        <v>336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</row>
    <row r="132" spans="2:32" ht="20.100000000000001" customHeight="1" thickBot="1" x14ac:dyDescent="0.25">
      <c r="B132" s="4" t="s">
        <v>337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2</v>
      </c>
      <c r="N132" s="46">
        <v>0</v>
      </c>
      <c r="O132" s="46">
        <v>1</v>
      </c>
      <c r="P132" s="46">
        <v>1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2</v>
      </c>
      <c r="AC132" s="46">
        <v>0</v>
      </c>
      <c r="AD132" s="46">
        <v>1</v>
      </c>
      <c r="AE132" s="46">
        <v>1</v>
      </c>
      <c r="AF132" s="46">
        <v>0</v>
      </c>
    </row>
    <row r="133" spans="2:32" ht="20.100000000000001" customHeight="1" thickBot="1" x14ac:dyDescent="0.25">
      <c r="B133" s="4" t="s">
        <v>338</v>
      </c>
      <c r="C133" s="46">
        <v>6</v>
      </c>
      <c r="D133" s="46">
        <v>0</v>
      </c>
      <c r="E133" s="46">
        <v>6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6</v>
      </c>
      <c r="AC133" s="46">
        <v>0</v>
      </c>
      <c r="AD133" s="46">
        <v>6</v>
      </c>
      <c r="AE133" s="46">
        <v>0</v>
      </c>
      <c r="AF133" s="46">
        <v>0</v>
      </c>
    </row>
    <row r="134" spans="2:32" ht="20.100000000000001" customHeight="1" thickBot="1" x14ac:dyDescent="0.25">
      <c r="B134" s="4" t="s">
        <v>339</v>
      </c>
      <c r="C134" s="46">
        <v>1</v>
      </c>
      <c r="D134" s="46">
        <v>0</v>
      </c>
      <c r="E134" s="46">
        <v>1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1</v>
      </c>
      <c r="AC134" s="46">
        <v>0</v>
      </c>
      <c r="AD134" s="46">
        <v>1</v>
      </c>
      <c r="AE134" s="46">
        <v>0</v>
      </c>
      <c r="AF134" s="46">
        <v>0</v>
      </c>
    </row>
    <row r="135" spans="2:32" ht="20.100000000000001" customHeight="1" thickBot="1" x14ac:dyDescent="0.25">
      <c r="B135" s="4" t="s">
        <v>340</v>
      </c>
      <c r="C135" s="46">
        <v>3</v>
      </c>
      <c r="D135" s="46">
        <v>0</v>
      </c>
      <c r="E135" s="46">
        <v>3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3</v>
      </c>
      <c r="AC135" s="46">
        <v>0</v>
      </c>
      <c r="AD135" s="46">
        <v>3</v>
      </c>
      <c r="AE135" s="46">
        <v>0</v>
      </c>
      <c r="AF135" s="46">
        <v>0</v>
      </c>
    </row>
    <row r="136" spans="2:32" ht="20.100000000000001" customHeight="1" thickBot="1" x14ac:dyDescent="0.25">
      <c r="B136" s="4" t="s">
        <v>639</v>
      </c>
      <c r="C136" s="46">
        <v>14</v>
      </c>
      <c r="D136" s="46">
        <v>0</v>
      </c>
      <c r="E136" s="46">
        <v>12</v>
      </c>
      <c r="F136" s="46">
        <v>2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14</v>
      </c>
      <c r="AC136" s="46">
        <v>0</v>
      </c>
      <c r="AD136" s="46">
        <v>12</v>
      </c>
      <c r="AE136" s="46">
        <v>2</v>
      </c>
      <c r="AF136" s="46">
        <v>0</v>
      </c>
    </row>
    <row r="137" spans="2:32" ht="20.100000000000001" customHeight="1" thickBot="1" x14ac:dyDescent="0.25">
      <c r="B137" s="4" t="s">
        <v>341</v>
      </c>
      <c r="C137" s="46">
        <v>22</v>
      </c>
      <c r="D137" s="46">
        <v>0</v>
      </c>
      <c r="E137" s="46">
        <v>14</v>
      </c>
      <c r="F137" s="46">
        <v>8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22</v>
      </c>
      <c r="AC137" s="46">
        <v>0</v>
      </c>
      <c r="AD137" s="46">
        <v>14</v>
      </c>
      <c r="AE137" s="46">
        <v>8</v>
      </c>
      <c r="AF137" s="46">
        <v>0</v>
      </c>
    </row>
    <row r="138" spans="2:32" ht="20.100000000000001" customHeight="1" thickBot="1" x14ac:dyDescent="0.25">
      <c r="B138" s="4" t="s">
        <v>342</v>
      </c>
      <c r="C138" s="46">
        <v>297</v>
      </c>
      <c r="D138" s="46">
        <v>0</v>
      </c>
      <c r="E138" s="46">
        <v>258</v>
      </c>
      <c r="F138" s="46">
        <v>39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297</v>
      </c>
      <c r="AC138" s="46">
        <v>0</v>
      </c>
      <c r="AD138" s="46">
        <v>258</v>
      </c>
      <c r="AE138" s="46">
        <v>39</v>
      </c>
      <c r="AF138" s="46">
        <v>0</v>
      </c>
    </row>
    <row r="139" spans="2:32" ht="20.100000000000001" customHeight="1" thickBot="1" x14ac:dyDescent="0.25">
      <c r="B139" s="4" t="s">
        <v>343</v>
      </c>
      <c r="C139" s="46">
        <v>67</v>
      </c>
      <c r="D139" s="46">
        <v>0</v>
      </c>
      <c r="E139" s="46">
        <v>59</v>
      </c>
      <c r="F139" s="46">
        <v>8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1</v>
      </c>
      <c r="N139" s="46">
        <v>0</v>
      </c>
      <c r="O139" s="46">
        <v>1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68</v>
      </c>
      <c r="AC139" s="46">
        <v>0</v>
      </c>
      <c r="AD139" s="46">
        <v>60</v>
      </c>
      <c r="AE139" s="46">
        <v>8</v>
      </c>
      <c r="AF139" s="46">
        <v>0</v>
      </c>
    </row>
    <row r="140" spans="2:32" ht="20.100000000000001" customHeight="1" thickBot="1" x14ac:dyDescent="0.25">
      <c r="B140" s="4" t="s">
        <v>344</v>
      </c>
      <c r="C140" s="46">
        <v>40</v>
      </c>
      <c r="D140" s="46">
        <v>0</v>
      </c>
      <c r="E140" s="46">
        <v>29</v>
      </c>
      <c r="F140" s="46">
        <v>11</v>
      </c>
      <c r="G140" s="46">
        <v>1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40</v>
      </c>
      <c r="AC140" s="46">
        <v>0</v>
      </c>
      <c r="AD140" s="46">
        <v>29</v>
      </c>
      <c r="AE140" s="46">
        <v>11</v>
      </c>
      <c r="AF140" s="46">
        <v>1</v>
      </c>
    </row>
    <row r="141" spans="2:32" ht="20.100000000000001" customHeight="1" thickBot="1" x14ac:dyDescent="0.25">
      <c r="B141" s="4" t="s">
        <v>345</v>
      </c>
      <c r="C141" s="46">
        <v>7</v>
      </c>
      <c r="D141" s="46">
        <v>0</v>
      </c>
      <c r="E141" s="46">
        <v>0</v>
      </c>
      <c r="F141" s="46">
        <v>7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7</v>
      </c>
      <c r="AC141" s="46">
        <v>0</v>
      </c>
      <c r="AD141" s="46">
        <v>0</v>
      </c>
      <c r="AE141" s="46">
        <v>7</v>
      </c>
      <c r="AF141" s="46">
        <v>0</v>
      </c>
    </row>
    <row r="142" spans="2:32" ht="20.100000000000001" customHeight="1" thickBot="1" x14ac:dyDescent="0.25">
      <c r="B142" s="4" t="s">
        <v>346</v>
      </c>
      <c r="C142" s="46">
        <v>12</v>
      </c>
      <c r="D142" s="46">
        <v>0</v>
      </c>
      <c r="E142" s="46">
        <v>10</v>
      </c>
      <c r="F142" s="46">
        <v>2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12</v>
      </c>
      <c r="AC142" s="46">
        <v>0</v>
      </c>
      <c r="AD142" s="46">
        <v>10</v>
      </c>
      <c r="AE142" s="46">
        <v>2</v>
      </c>
      <c r="AF142" s="46">
        <v>0</v>
      </c>
    </row>
    <row r="143" spans="2:32" ht="20.100000000000001" customHeight="1" thickBot="1" x14ac:dyDescent="0.25">
      <c r="B143" s="4" t="s">
        <v>347</v>
      </c>
      <c r="C143" s="46">
        <v>30</v>
      </c>
      <c r="D143" s="46">
        <v>0</v>
      </c>
      <c r="E143" s="46">
        <v>28</v>
      </c>
      <c r="F143" s="46">
        <v>2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18</v>
      </c>
      <c r="N143" s="46">
        <v>0</v>
      </c>
      <c r="O143" s="46">
        <v>18</v>
      </c>
      <c r="P143" s="46">
        <v>0</v>
      </c>
      <c r="Q143" s="46">
        <v>0</v>
      </c>
      <c r="R143" s="46">
        <v>19</v>
      </c>
      <c r="S143" s="46">
        <v>0</v>
      </c>
      <c r="T143" s="46">
        <v>19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67</v>
      </c>
      <c r="AC143" s="46">
        <v>0</v>
      </c>
      <c r="AD143" s="46">
        <v>65</v>
      </c>
      <c r="AE143" s="46">
        <v>2</v>
      </c>
      <c r="AF143" s="46">
        <v>0</v>
      </c>
    </row>
    <row r="144" spans="2:32" ht="20.100000000000001" customHeight="1" thickBot="1" x14ac:dyDescent="0.25">
      <c r="B144" s="4" t="s">
        <v>348</v>
      </c>
      <c r="C144" s="46">
        <v>24</v>
      </c>
      <c r="D144" s="46">
        <v>0</v>
      </c>
      <c r="E144" s="46">
        <v>10</v>
      </c>
      <c r="F144" s="46">
        <v>14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2</v>
      </c>
      <c r="N144" s="46">
        <v>0</v>
      </c>
      <c r="O144" s="46">
        <v>2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26</v>
      </c>
      <c r="AC144" s="46">
        <v>0</v>
      </c>
      <c r="AD144" s="46">
        <v>12</v>
      </c>
      <c r="AE144" s="46">
        <v>14</v>
      </c>
      <c r="AF144" s="46">
        <v>0</v>
      </c>
    </row>
    <row r="145" spans="2:32" ht="20.100000000000001" customHeight="1" thickBot="1" x14ac:dyDescent="0.25">
      <c r="B145" s="4" t="s">
        <v>349</v>
      </c>
      <c r="C145" s="46">
        <v>21</v>
      </c>
      <c r="D145" s="46">
        <v>0</v>
      </c>
      <c r="E145" s="46">
        <v>18</v>
      </c>
      <c r="F145" s="46">
        <v>3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21</v>
      </c>
      <c r="AC145" s="46">
        <v>0</v>
      </c>
      <c r="AD145" s="46">
        <v>18</v>
      </c>
      <c r="AE145" s="46">
        <v>3</v>
      </c>
      <c r="AF145" s="46">
        <v>0</v>
      </c>
    </row>
    <row r="146" spans="2:32" ht="20.100000000000001" customHeight="1" thickBot="1" x14ac:dyDescent="0.25">
      <c r="B146" s="4" t="s">
        <v>350</v>
      </c>
      <c r="C146" s="46">
        <v>19</v>
      </c>
      <c r="D146" s="46">
        <v>0</v>
      </c>
      <c r="E146" s="46">
        <v>19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12</v>
      </c>
      <c r="S146" s="46">
        <v>0</v>
      </c>
      <c r="T146" s="46">
        <v>12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31</v>
      </c>
      <c r="AC146" s="46">
        <v>0</v>
      </c>
      <c r="AD146" s="46">
        <v>31</v>
      </c>
      <c r="AE146" s="46">
        <v>0</v>
      </c>
      <c r="AF146" s="46">
        <v>0</v>
      </c>
    </row>
    <row r="147" spans="2:32" ht="20.100000000000001" customHeight="1" thickBot="1" x14ac:dyDescent="0.25">
      <c r="B147" s="4" t="s">
        <v>351</v>
      </c>
      <c r="C147" s="46">
        <v>61</v>
      </c>
      <c r="D147" s="46">
        <v>5</v>
      </c>
      <c r="E147" s="46">
        <v>36</v>
      </c>
      <c r="F147" s="46">
        <v>20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5</v>
      </c>
      <c r="S147" s="46">
        <v>0</v>
      </c>
      <c r="T147" s="46">
        <v>5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66</v>
      </c>
      <c r="AC147" s="46">
        <v>5</v>
      </c>
      <c r="AD147" s="46">
        <v>41</v>
      </c>
      <c r="AE147" s="46">
        <v>20</v>
      </c>
      <c r="AF147" s="46">
        <v>0</v>
      </c>
    </row>
    <row r="148" spans="2:32" ht="20.100000000000001" customHeight="1" thickBot="1" x14ac:dyDescent="0.25">
      <c r="B148" s="4" t="s">
        <v>352</v>
      </c>
      <c r="C148" s="46">
        <v>11</v>
      </c>
      <c r="D148" s="46">
        <v>0</v>
      </c>
      <c r="E148" s="46">
        <v>10</v>
      </c>
      <c r="F148" s="46">
        <v>1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2</v>
      </c>
      <c r="N148" s="46">
        <v>0</v>
      </c>
      <c r="O148" s="46">
        <v>2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13</v>
      </c>
      <c r="AC148" s="46">
        <v>0</v>
      </c>
      <c r="AD148" s="46">
        <v>12</v>
      </c>
      <c r="AE148" s="46">
        <v>1</v>
      </c>
      <c r="AF148" s="46">
        <v>0</v>
      </c>
    </row>
    <row r="149" spans="2:32" ht="20.100000000000001" customHeight="1" thickBot="1" x14ac:dyDescent="0.25">
      <c r="B149" s="4" t="s">
        <v>353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</row>
    <row r="150" spans="2:32" ht="20.100000000000001" customHeight="1" thickBot="1" x14ac:dyDescent="0.25">
      <c r="B150" s="4" t="s">
        <v>354</v>
      </c>
      <c r="C150" s="46">
        <v>7</v>
      </c>
      <c r="D150" s="46">
        <v>0</v>
      </c>
      <c r="E150" s="46">
        <v>4</v>
      </c>
      <c r="F150" s="46">
        <v>3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7</v>
      </c>
      <c r="AC150" s="46">
        <v>0</v>
      </c>
      <c r="AD150" s="46">
        <v>4</v>
      </c>
      <c r="AE150" s="46">
        <v>3</v>
      </c>
      <c r="AF150" s="46">
        <v>0</v>
      </c>
    </row>
    <row r="151" spans="2:32" ht="20.100000000000001" customHeight="1" thickBot="1" x14ac:dyDescent="0.25">
      <c r="B151" s="4" t="s">
        <v>179</v>
      </c>
      <c r="C151" s="46">
        <v>55</v>
      </c>
      <c r="D151" s="46">
        <v>0</v>
      </c>
      <c r="E151" s="46">
        <v>37</v>
      </c>
      <c r="F151" s="46">
        <v>18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9</v>
      </c>
      <c r="N151" s="46">
        <v>0</v>
      </c>
      <c r="O151" s="46">
        <v>9</v>
      </c>
      <c r="P151" s="46">
        <v>0</v>
      </c>
      <c r="Q151" s="46">
        <v>0</v>
      </c>
      <c r="R151" s="46">
        <v>15</v>
      </c>
      <c r="S151" s="46">
        <v>0</v>
      </c>
      <c r="T151" s="46">
        <v>15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79</v>
      </c>
      <c r="AC151" s="46">
        <v>0</v>
      </c>
      <c r="AD151" s="46">
        <v>61</v>
      </c>
      <c r="AE151" s="46">
        <v>18</v>
      </c>
      <c r="AF151" s="46">
        <v>0</v>
      </c>
    </row>
    <row r="152" spans="2:32" ht="20.100000000000001" customHeight="1" thickBot="1" x14ac:dyDescent="0.25">
      <c r="B152" s="4" t="s">
        <v>355</v>
      </c>
      <c r="C152" s="46">
        <v>15</v>
      </c>
      <c r="D152" s="46">
        <v>0</v>
      </c>
      <c r="E152" s="46">
        <v>14</v>
      </c>
      <c r="F152" s="46">
        <v>1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15</v>
      </c>
      <c r="AC152" s="46">
        <v>0</v>
      </c>
      <c r="AD152" s="46">
        <v>14</v>
      </c>
      <c r="AE152" s="46">
        <v>1</v>
      </c>
      <c r="AF152" s="46">
        <v>0</v>
      </c>
    </row>
    <row r="153" spans="2:32" ht="20.100000000000001" customHeight="1" thickBot="1" x14ac:dyDescent="0.25">
      <c r="B153" s="4" t="s">
        <v>356</v>
      </c>
      <c r="C153" s="46">
        <v>16</v>
      </c>
      <c r="D153" s="46">
        <v>0</v>
      </c>
      <c r="E153" s="46">
        <v>10</v>
      </c>
      <c r="F153" s="46">
        <v>6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16</v>
      </c>
      <c r="AC153" s="46">
        <v>0</v>
      </c>
      <c r="AD153" s="46">
        <v>10</v>
      </c>
      <c r="AE153" s="46">
        <v>6</v>
      </c>
      <c r="AF153" s="46">
        <v>0</v>
      </c>
    </row>
    <row r="154" spans="2:32" ht="20.100000000000001" customHeight="1" thickBot="1" x14ac:dyDescent="0.25">
      <c r="B154" s="4" t="s">
        <v>357</v>
      </c>
      <c r="C154" s="46">
        <v>5</v>
      </c>
      <c r="D154" s="46">
        <v>0</v>
      </c>
      <c r="E154" s="46">
        <v>3</v>
      </c>
      <c r="F154" s="46">
        <v>2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5</v>
      </c>
      <c r="AC154" s="46">
        <v>0</v>
      </c>
      <c r="AD154" s="46">
        <v>3</v>
      </c>
      <c r="AE154" s="46">
        <v>2</v>
      </c>
      <c r="AF154" s="46">
        <v>0</v>
      </c>
    </row>
    <row r="155" spans="2:32" ht="20.100000000000001" customHeight="1" thickBot="1" x14ac:dyDescent="0.25">
      <c r="B155" s="4" t="s">
        <v>358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</row>
    <row r="156" spans="2:32" ht="20.100000000000001" customHeight="1" thickBot="1" x14ac:dyDescent="0.25">
      <c r="B156" s="4" t="s">
        <v>359</v>
      </c>
      <c r="C156" s="46">
        <v>44</v>
      </c>
      <c r="D156" s="46">
        <v>0</v>
      </c>
      <c r="E156" s="46">
        <v>28</v>
      </c>
      <c r="F156" s="46">
        <v>16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44</v>
      </c>
      <c r="AC156" s="46">
        <v>0</v>
      </c>
      <c r="AD156" s="46">
        <v>28</v>
      </c>
      <c r="AE156" s="46">
        <v>16</v>
      </c>
      <c r="AF156" s="46">
        <v>0</v>
      </c>
    </row>
    <row r="157" spans="2:32" ht="20.100000000000001" customHeight="1" thickBot="1" x14ac:dyDescent="0.25">
      <c r="B157" s="4" t="s">
        <v>360</v>
      </c>
      <c r="C157" s="46">
        <v>14</v>
      </c>
      <c r="D157" s="46">
        <v>1</v>
      </c>
      <c r="E157" s="46">
        <v>13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2</v>
      </c>
      <c r="N157" s="46">
        <v>0</v>
      </c>
      <c r="O157" s="46">
        <v>2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16</v>
      </c>
      <c r="AC157" s="46">
        <v>1</v>
      </c>
      <c r="AD157" s="46">
        <v>15</v>
      </c>
      <c r="AE157" s="46">
        <v>0</v>
      </c>
      <c r="AF157" s="46">
        <v>0</v>
      </c>
    </row>
    <row r="158" spans="2:32" ht="20.100000000000001" customHeight="1" thickBot="1" x14ac:dyDescent="0.25">
      <c r="B158" s="4" t="s">
        <v>361</v>
      </c>
      <c r="C158" s="46">
        <v>7</v>
      </c>
      <c r="D158" s="46">
        <v>0</v>
      </c>
      <c r="E158" s="46">
        <v>7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7</v>
      </c>
      <c r="AC158" s="46">
        <v>0</v>
      </c>
      <c r="AD158" s="46">
        <v>7</v>
      </c>
      <c r="AE158" s="46">
        <v>0</v>
      </c>
      <c r="AF158" s="46">
        <v>0</v>
      </c>
    </row>
    <row r="159" spans="2:32" ht="20.100000000000001" customHeight="1" thickBot="1" x14ac:dyDescent="0.25">
      <c r="B159" s="4" t="s">
        <v>362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</row>
    <row r="160" spans="2:32" ht="20.100000000000001" customHeight="1" thickBot="1" x14ac:dyDescent="0.25">
      <c r="B160" s="4" t="s">
        <v>363</v>
      </c>
      <c r="C160" s="46">
        <v>40</v>
      </c>
      <c r="D160" s="46">
        <v>0</v>
      </c>
      <c r="E160" s="46">
        <v>29</v>
      </c>
      <c r="F160" s="46">
        <v>11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2</v>
      </c>
      <c r="N160" s="46">
        <v>0</v>
      </c>
      <c r="O160" s="46">
        <v>0</v>
      </c>
      <c r="P160" s="46">
        <v>2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42</v>
      </c>
      <c r="AC160" s="46">
        <v>0</v>
      </c>
      <c r="AD160" s="46">
        <v>29</v>
      </c>
      <c r="AE160" s="46">
        <v>13</v>
      </c>
      <c r="AF160" s="46">
        <v>0</v>
      </c>
    </row>
    <row r="161" spans="2:32" ht="20.100000000000001" customHeight="1" thickBot="1" x14ac:dyDescent="0.25">
      <c r="B161" s="4" t="s">
        <v>364</v>
      </c>
      <c r="C161" s="46">
        <v>31</v>
      </c>
      <c r="D161" s="46">
        <v>0</v>
      </c>
      <c r="E161" s="46">
        <v>26</v>
      </c>
      <c r="F161" s="46">
        <v>5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2</v>
      </c>
      <c r="N161" s="46">
        <v>0</v>
      </c>
      <c r="O161" s="46">
        <v>2</v>
      </c>
      <c r="P161" s="46">
        <v>0</v>
      </c>
      <c r="Q161" s="46">
        <v>0</v>
      </c>
      <c r="R161" s="46">
        <v>4</v>
      </c>
      <c r="S161" s="46">
        <v>0</v>
      </c>
      <c r="T161" s="46">
        <v>4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37</v>
      </c>
      <c r="AC161" s="46">
        <v>0</v>
      </c>
      <c r="AD161" s="46">
        <v>32</v>
      </c>
      <c r="AE161" s="46">
        <v>5</v>
      </c>
      <c r="AF161" s="46">
        <v>0</v>
      </c>
    </row>
    <row r="162" spans="2:32" ht="20.100000000000001" customHeight="1" thickBot="1" x14ac:dyDescent="0.25">
      <c r="B162" s="4" t="s">
        <v>365</v>
      </c>
      <c r="C162" s="46">
        <v>4</v>
      </c>
      <c r="D162" s="46">
        <v>0</v>
      </c>
      <c r="E162" s="46">
        <v>2</v>
      </c>
      <c r="F162" s="46">
        <v>2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4</v>
      </c>
      <c r="AC162" s="46">
        <v>0</v>
      </c>
      <c r="AD162" s="46">
        <v>2</v>
      </c>
      <c r="AE162" s="46">
        <v>2</v>
      </c>
      <c r="AF162" s="46">
        <v>0</v>
      </c>
    </row>
    <row r="163" spans="2:32" ht="20.100000000000001" customHeight="1" thickBot="1" x14ac:dyDescent="0.25">
      <c r="B163" s="4" t="s">
        <v>366</v>
      </c>
      <c r="C163" s="46">
        <v>45</v>
      </c>
      <c r="D163" s="46">
        <v>0</v>
      </c>
      <c r="E163" s="46">
        <v>26</v>
      </c>
      <c r="F163" s="46">
        <v>19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1</v>
      </c>
      <c r="N163" s="46">
        <v>0</v>
      </c>
      <c r="O163" s="46">
        <v>1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46</v>
      </c>
      <c r="AC163" s="46">
        <v>0</v>
      </c>
      <c r="AD163" s="46">
        <v>27</v>
      </c>
      <c r="AE163" s="46">
        <v>19</v>
      </c>
      <c r="AF163" s="46">
        <v>0</v>
      </c>
    </row>
    <row r="164" spans="2:32" ht="20.100000000000001" customHeight="1" thickBot="1" x14ac:dyDescent="0.25">
      <c r="B164" s="4" t="s">
        <v>367</v>
      </c>
      <c r="C164" s="46">
        <v>1</v>
      </c>
      <c r="D164" s="46">
        <v>0</v>
      </c>
      <c r="E164" s="46">
        <v>0</v>
      </c>
      <c r="F164" s="46">
        <v>1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1</v>
      </c>
      <c r="AC164" s="46">
        <v>0</v>
      </c>
      <c r="AD164" s="46">
        <v>0</v>
      </c>
      <c r="AE164" s="46">
        <v>1</v>
      </c>
      <c r="AF164" s="46">
        <v>0</v>
      </c>
    </row>
    <row r="165" spans="2:32" ht="20.100000000000001" customHeight="1" thickBot="1" x14ac:dyDescent="0.25">
      <c r="B165" s="4" t="s">
        <v>368</v>
      </c>
      <c r="C165" s="46">
        <v>5</v>
      </c>
      <c r="D165" s="46">
        <v>0</v>
      </c>
      <c r="E165" s="46">
        <v>3</v>
      </c>
      <c r="F165" s="46">
        <v>2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5</v>
      </c>
      <c r="AC165" s="46">
        <v>0</v>
      </c>
      <c r="AD165" s="46">
        <v>3</v>
      </c>
      <c r="AE165" s="46">
        <v>2</v>
      </c>
      <c r="AF165" s="46">
        <v>0</v>
      </c>
    </row>
    <row r="166" spans="2:32" ht="20.100000000000001" customHeight="1" thickBot="1" x14ac:dyDescent="0.25">
      <c r="B166" s="4" t="s">
        <v>369</v>
      </c>
      <c r="C166" s="46">
        <v>3</v>
      </c>
      <c r="D166" s="46">
        <v>0</v>
      </c>
      <c r="E166" s="46">
        <v>3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3</v>
      </c>
      <c r="AC166" s="46">
        <v>0</v>
      </c>
      <c r="AD166" s="46">
        <v>3</v>
      </c>
      <c r="AE166" s="46">
        <v>0</v>
      </c>
      <c r="AF166" s="46">
        <v>0</v>
      </c>
    </row>
    <row r="167" spans="2:32" ht="20.100000000000001" customHeight="1" thickBot="1" x14ac:dyDescent="0.25">
      <c r="B167" s="4" t="s">
        <v>370</v>
      </c>
      <c r="C167" s="46">
        <v>10</v>
      </c>
      <c r="D167" s="46">
        <v>0</v>
      </c>
      <c r="E167" s="46">
        <v>4</v>
      </c>
      <c r="F167" s="46">
        <v>6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10</v>
      </c>
      <c r="AC167" s="46">
        <v>0</v>
      </c>
      <c r="AD167" s="46">
        <v>4</v>
      </c>
      <c r="AE167" s="46">
        <v>6</v>
      </c>
      <c r="AF167" s="46">
        <v>0</v>
      </c>
    </row>
    <row r="168" spans="2:32" ht="20.100000000000001" customHeight="1" thickBot="1" x14ac:dyDescent="0.25">
      <c r="B168" s="4" t="s">
        <v>640</v>
      </c>
      <c r="C168" s="46">
        <v>16</v>
      </c>
      <c r="D168" s="46">
        <v>0</v>
      </c>
      <c r="E168" s="46">
        <v>13</v>
      </c>
      <c r="F168" s="46">
        <v>3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16</v>
      </c>
      <c r="AC168" s="46">
        <v>0</v>
      </c>
      <c r="AD168" s="46">
        <v>13</v>
      </c>
      <c r="AE168" s="46">
        <v>3</v>
      </c>
      <c r="AF168" s="46">
        <v>0</v>
      </c>
    </row>
    <row r="169" spans="2:32" ht="20.100000000000001" customHeight="1" thickBot="1" x14ac:dyDescent="0.25">
      <c r="B169" s="4" t="s">
        <v>371</v>
      </c>
      <c r="C169" s="46">
        <v>1</v>
      </c>
      <c r="D169" s="46">
        <v>0</v>
      </c>
      <c r="E169" s="46">
        <v>1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1</v>
      </c>
      <c r="AC169" s="46">
        <v>0</v>
      </c>
      <c r="AD169" s="46">
        <v>1</v>
      </c>
      <c r="AE169" s="46">
        <v>0</v>
      </c>
      <c r="AF169" s="46">
        <v>0</v>
      </c>
    </row>
    <row r="170" spans="2:32" ht="20.100000000000001" customHeight="1" thickBot="1" x14ac:dyDescent="0.25">
      <c r="B170" s="4" t="s">
        <v>372</v>
      </c>
      <c r="C170" s="46">
        <v>11</v>
      </c>
      <c r="D170" s="46">
        <v>0</v>
      </c>
      <c r="E170" s="46">
        <v>8</v>
      </c>
      <c r="F170" s="46">
        <v>3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11</v>
      </c>
      <c r="AC170" s="46">
        <v>0</v>
      </c>
      <c r="AD170" s="46">
        <v>8</v>
      </c>
      <c r="AE170" s="46">
        <v>3</v>
      </c>
      <c r="AF170" s="46">
        <v>0</v>
      </c>
    </row>
    <row r="171" spans="2:32" ht="20.100000000000001" customHeight="1" thickBot="1" x14ac:dyDescent="0.25">
      <c r="B171" s="4" t="s">
        <v>180</v>
      </c>
      <c r="C171" s="46">
        <v>9</v>
      </c>
      <c r="D171" s="46">
        <v>0</v>
      </c>
      <c r="E171" s="46">
        <v>5</v>
      </c>
      <c r="F171" s="46">
        <v>4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6</v>
      </c>
      <c r="S171" s="46">
        <v>0</v>
      </c>
      <c r="T171" s="46">
        <v>6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15</v>
      </c>
      <c r="AC171" s="46">
        <v>0</v>
      </c>
      <c r="AD171" s="46">
        <v>11</v>
      </c>
      <c r="AE171" s="46">
        <v>4</v>
      </c>
      <c r="AF171" s="46">
        <v>0</v>
      </c>
    </row>
    <row r="172" spans="2:32" ht="20.100000000000001" customHeight="1" thickBot="1" x14ac:dyDescent="0.25">
      <c r="B172" s="4" t="s">
        <v>373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</row>
    <row r="173" spans="2:32" ht="20.100000000000001" customHeight="1" thickBot="1" x14ac:dyDescent="0.25">
      <c r="B173" s="4" t="s">
        <v>181</v>
      </c>
      <c r="C173" s="46">
        <v>64</v>
      </c>
      <c r="D173" s="46">
        <v>0</v>
      </c>
      <c r="E173" s="46">
        <v>64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64</v>
      </c>
      <c r="AC173" s="46">
        <v>0</v>
      </c>
      <c r="AD173" s="46">
        <v>64</v>
      </c>
      <c r="AE173" s="46">
        <v>0</v>
      </c>
      <c r="AF173" s="46">
        <v>0</v>
      </c>
    </row>
    <row r="174" spans="2:32" ht="20.100000000000001" customHeight="1" thickBot="1" x14ac:dyDescent="0.25">
      <c r="B174" s="4" t="s">
        <v>374</v>
      </c>
      <c r="C174" s="46">
        <v>7</v>
      </c>
      <c r="D174" s="46">
        <v>0</v>
      </c>
      <c r="E174" s="46">
        <v>6</v>
      </c>
      <c r="F174" s="46">
        <v>1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7</v>
      </c>
      <c r="AC174" s="46">
        <v>0</v>
      </c>
      <c r="AD174" s="46">
        <v>6</v>
      </c>
      <c r="AE174" s="46">
        <v>1</v>
      </c>
      <c r="AF174" s="46">
        <v>0</v>
      </c>
    </row>
    <row r="175" spans="2:32" ht="20.100000000000001" customHeight="1" thickBot="1" x14ac:dyDescent="0.25">
      <c r="B175" s="4" t="s">
        <v>375</v>
      </c>
      <c r="C175" s="46">
        <v>7</v>
      </c>
      <c r="D175" s="46">
        <v>0</v>
      </c>
      <c r="E175" s="46">
        <v>5</v>
      </c>
      <c r="F175" s="46">
        <v>2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7</v>
      </c>
      <c r="AC175" s="46">
        <v>0</v>
      </c>
      <c r="AD175" s="46">
        <v>5</v>
      </c>
      <c r="AE175" s="46">
        <v>2</v>
      </c>
      <c r="AF175" s="46">
        <v>0</v>
      </c>
    </row>
    <row r="176" spans="2:32" ht="20.100000000000001" customHeight="1" thickBot="1" x14ac:dyDescent="0.25">
      <c r="B176" s="4" t="s">
        <v>376</v>
      </c>
      <c r="C176" s="46">
        <v>11</v>
      </c>
      <c r="D176" s="46">
        <v>0</v>
      </c>
      <c r="E176" s="46">
        <v>11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11</v>
      </c>
      <c r="AC176" s="46">
        <v>0</v>
      </c>
      <c r="AD176" s="46">
        <v>11</v>
      </c>
      <c r="AE176" s="46">
        <v>0</v>
      </c>
      <c r="AF176" s="46">
        <v>0</v>
      </c>
    </row>
    <row r="177" spans="2:32" ht="20.100000000000001" customHeight="1" thickBot="1" x14ac:dyDescent="0.25">
      <c r="B177" s="4" t="s">
        <v>377</v>
      </c>
      <c r="C177" s="46">
        <v>1</v>
      </c>
      <c r="D177" s="46">
        <v>0</v>
      </c>
      <c r="E177" s="46">
        <v>1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1</v>
      </c>
      <c r="AC177" s="46">
        <v>0</v>
      </c>
      <c r="AD177" s="46">
        <v>1</v>
      </c>
      <c r="AE177" s="46">
        <v>0</v>
      </c>
      <c r="AF177" s="46">
        <v>0</v>
      </c>
    </row>
    <row r="178" spans="2:32" ht="20.100000000000001" customHeight="1" thickBot="1" x14ac:dyDescent="0.25">
      <c r="B178" s="4" t="s">
        <v>378</v>
      </c>
      <c r="C178" s="46">
        <v>4</v>
      </c>
      <c r="D178" s="46">
        <v>0</v>
      </c>
      <c r="E178" s="46">
        <v>3</v>
      </c>
      <c r="F178" s="46">
        <v>1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4</v>
      </c>
      <c r="AC178" s="46">
        <v>0</v>
      </c>
      <c r="AD178" s="46">
        <v>3</v>
      </c>
      <c r="AE178" s="46">
        <v>1</v>
      </c>
      <c r="AF178" s="46">
        <v>0</v>
      </c>
    </row>
    <row r="179" spans="2:32" ht="20.100000000000001" customHeight="1" thickBot="1" x14ac:dyDescent="0.25">
      <c r="B179" s="4" t="s">
        <v>379</v>
      </c>
      <c r="C179" s="46">
        <v>1</v>
      </c>
      <c r="D179" s="46">
        <v>0</v>
      </c>
      <c r="E179" s="46">
        <v>0</v>
      </c>
      <c r="F179" s="46">
        <v>1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1</v>
      </c>
      <c r="AC179" s="46">
        <v>0</v>
      </c>
      <c r="AD179" s="46">
        <v>0</v>
      </c>
      <c r="AE179" s="46">
        <v>1</v>
      </c>
      <c r="AF179" s="46">
        <v>0</v>
      </c>
    </row>
    <row r="180" spans="2:32" ht="20.100000000000001" customHeight="1" thickBot="1" x14ac:dyDescent="0.25">
      <c r="B180" s="4" t="s">
        <v>380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</row>
    <row r="181" spans="2:32" ht="20.100000000000001" customHeight="1" thickBot="1" x14ac:dyDescent="0.25">
      <c r="B181" s="4" t="s">
        <v>182</v>
      </c>
      <c r="C181" s="46">
        <v>21</v>
      </c>
      <c r="D181" s="46">
        <v>0</v>
      </c>
      <c r="E181" s="46">
        <v>19</v>
      </c>
      <c r="F181" s="46">
        <v>2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21</v>
      </c>
      <c r="AC181" s="46">
        <v>0</v>
      </c>
      <c r="AD181" s="46">
        <v>19</v>
      </c>
      <c r="AE181" s="46">
        <v>2</v>
      </c>
      <c r="AF181" s="46">
        <v>0</v>
      </c>
    </row>
    <row r="182" spans="2:32" ht="20.100000000000001" customHeight="1" thickBot="1" x14ac:dyDescent="0.25">
      <c r="B182" s="4" t="s">
        <v>381</v>
      </c>
      <c r="C182" s="46">
        <v>4</v>
      </c>
      <c r="D182" s="46">
        <v>0</v>
      </c>
      <c r="E182" s="46">
        <v>4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2</v>
      </c>
      <c r="N182" s="46">
        <v>0</v>
      </c>
      <c r="O182" s="46">
        <v>2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6</v>
      </c>
      <c r="AC182" s="46">
        <v>0</v>
      </c>
      <c r="AD182" s="46">
        <v>6</v>
      </c>
      <c r="AE182" s="46">
        <v>0</v>
      </c>
      <c r="AF182" s="46">
        <v>0</v>
      </c>
    </row>
    <row r="183" spans="2:32" ht="20.100000000000001" customHeight="1" thickBot="1" x14ac:dyDescent="0.25">
      <c r="B183" s="4" t="s">
        <v>382</v>
      </c>
      <c r="C183" s="46">
        <v>35</v>
      </c>
      <c r="D183" s="46">
        <v>0</v>
      </c>
      <c r="E183" s="46">
        <v>20</v>
      </c>
      <c r="F183" s="46">
        <v>15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35</v>
      </c>
      <c r="AC183" s="46">
        <v>0</v>
      </c>
      <c r="AD183" s="46">
        <v>20</v>
      </c>
      <c r="AE183" s="46">
        <v>15</v>
      </c>
      <c r="AF183" s="46">
        <v>0</v>
      </c>
    </row>
    <row r="184" spans="2:32" ht="20.100000000000001" customHeight="1" thickBot="1" x14ac:dyDescent="0.25">
      <c r="B184" s="4" t="s">
        <v>383</v>
      </c>
      <c r="C184" s="46">
        <v>8</v>
      </c>
      <c r="D184" s="46">
        <v>0</v>
      </c>
      <c r="E184" s="46">
        <v>8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8</v>
      </c>
      <c r="AC184" s="46">
        <v>0</v>
      </c>
      <c r="AD184" s="46">
        <v>8</v>
      </c>
      <c r="AE184" s="46">
        <v>0</v>
      </c>
      <c r="AF184" s="46">
        <v>0</v>
      </c>
    </row>
    <row r="185" spans="2:32" ht="20.100000000000001" customHeight="1" thickBot="1" x14ac:dyDescent="0.25">
      <c r="B185" s="4" t="s">
        <v>384</v>
      </c>
      <c r="C185" s="46">
        <v>1</v>
      </c>
      <c r="D185" s="46">
        <v>0</v>
      </c>
      <c r="E185" s="46">
        <v>1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1</v>
      </c>
      <c r="AC185" s="46">
        <v>0</v>
      </c>
      <c r="AD185" s="46">
        <v>1</v>
      </c>
      <c r="AE185" s="46">
        <v>0</v>
      </c>
      <c r="AF185" s="46">
        <v>0</v>
      </c>
    </row>
    <row r="186" spans="2:32" ht="20.100000000000001" customHeight="1" thickBot="1" x14ac:dyDescent="0.25">
      <c r="B186" s="4" t="s">
        <v>385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</row>
    <row r="187" spans="2:32" ht="20.100000000000001" customHeight="1" thickBot="1" x14ac:dyDescent="0.25">
      <c r="B187" s="4" t="s">
        <v>183</v>
      </c>
      <c r="C187" s="46">
        <v>10</v>
      </c>
      <c r="D187" s="46">
        <v>0</v>
      </c>
      <c r="E187" s="46">
        <v>10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10</v>
      </c>
      <c r="AC187" s="46">
        <v>0</v>
      </c>
      <c r="AD187" s="46">
        <v>10</v>
      </c>
      <c r="AE187" s="46">
        <v>0</v>
      </c>
      <c r="AF187" s="46">
        <v>0</v>
      </c>
    </row>
    <row r="188" spans="2:32" ht="20.100000000000001" customHeight="1" thickBot="1" x14ac:dyDescent="0.25">
      <c r="B188" s="4" t="s">
        <v>386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</row>
    <row r="189" spans="2:32" ht="20.100000000000001" customHeight="1" thickBot="1" x14ac:dyDescent="0.25">
      <c r="B189" s="4" t="s">
        <v>387</v>
      </c>
      <c r="C189" s="46">
        <v>2</v>
      </c>
      <c r="D189" s="46">
        <v>0</v>
      </c>
      <c r="E189" s="46">
        <v>2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2</v>
      </c>
      <c r="AC189" s="46">
        <v>0</v>
      </c>
      <c r="AD189" s="46">
        <v>2</v>
      </c>
      <c r="AE189" s="46">
        <v>0</v>
      </c>
      <c r="AF189" s="46">
        <v>0</v>
      </c>
    </row>
    <row r="190" spans="2:32" ht="20.100000000000001" customHeight="1" thickBot="1" x14ac:dyDescent="0.25">
      <c r="B190" s="4" t="s">
        <v>184</v>
      </c>
      <c r="C190" s="46">
        <v>28</v>
      </c>
      <c r="D190" s="46">
        <v>0</v>
      </c>
      <c r="E190" s="46">
        <v>28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28</v>
      </c>
      <c r="AC190" s="46">
        <v>0</v>
      </c>
      <c r="AD190" s="46">
        <v>28</v>
      </c>
      <c r="AE190" s="46">
        <v>0</v>
      </c>
      <c r="AF190" s="46">
        <v>0</v>
      </c>
    </row>
    <row r="191" spans="2:32" ht="20.100000000000001" customHeight="1" thickBot="1" x14ac:dyDescent="0.25">
      <c r="B191" s="4" t="s">
        <v>388</v>
      </c>
      <c r="C191" s="46">
        <v>1</v>
      </c>
      <c r="D191" s="46">
        <v>0</v>
      </c>
      <c r="E191" s="46">
        <v>1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1</v>
      </c>
      <c r="AC191" s="46">
        <v>0</v>
      </c>
      <c r="AD191" s="46">
        <v>1</v>
      </c>
      <c r="AE191" s="46">
        <v>0</v>
      </c>
      <c r="AF191" s="46">
        <v>0</v>
      </c>
    </row>
    <row r="192" spans="2:32" ht="20.100000000000001" customHeight="1" thickBot="1" x14ac:dyDescent="0.25">
      <c r="B192" s="4" t="s">
        <v>389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</row>
    <row r="193" spans="2:32" ht="20.100000000000001" customHeight="1" thickBot="1" x14ac:dyDescent="0.25">
      <c r="B193" s="4" t="s">
        <v>390</v>
      </c>
      <c r="C193" s="46">
        <v>11</v>
      </c>
      <c r="D193" s="46">
        <v>0</v>
      </c>
      <c r="E193" s="46">
        <v>9</v>
      </c>
      <c r="F193" s="46">
        <v>2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11</v>
      </c>
      <c r="AC193" s="46">
        <v>0</v>
      </c>
      <c r="AD193" s="46">
        <v>9</v>
      </c>
      <c r="AE193" s="46">
        <v>2</v>
      </c>
      <c r="AF193" s="46">
        <v>0</v>
      </c>
    </row>
    <row r="194" spans="2:32" ht="20.100000000000001" customHeight="1" thickBot="1" x14ac:dyDescent="0.25">
      <c r="B194" s="4" t="s">
        <v>391</v>
      </c>
      <c r="C194" s="46">
        <v>2</v>
      </c>
      <c r="D194" s="46">
        <v>0</v>
      </c>
      <c r="E194" s="46">
        <v>2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2</v>
      </c>
      <c r="AC194" s="46">
        <v>0</v>
      </c>
      <c r="AD194" s="46">
        <v>2</v>
      </c>
      <c r="AE194" s="46">
        <v>0</v>
      </c>
      <c r="AF194" s="46">
        <v>0</v>
      </c>
    </row>
    <row r="195" spans="2:32" ht="20.100000000000001" customHeight="1" thickBot="1" x14ac:dyDescent="0.25">
      <c r="B195" s="4" t="s">
        <v>185</v>
      </c>
      <c r="C195" s="46">
        <v>17</v>
      </c>
      <c r="D195" s="46">
        <v>0</v>
      </c>
      <c r="E195" s="46">
        <v>9</v>
      </c>
      <c r="F195" s="46">
        <v>8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17</v>
      </c>
      <c r="AC195" s="46">
        <v>0</v>
      </c>
      <c r="AD195" s="46">
        <v>9</v>
      </c>
      <c r="AE195" s="46">
        <v>8</v>
      </c>
      <c r="AF195" s="46">
        <v>0</v>
      </c>
    </row>
    <row r="196" spans="2:32" ht="20.100000000000001" customHeight="1" thickBot="1" x14ac:dyDescent="0.25">
      <c r="B196" s="4" t="s">
        <v>392</v>
      </c>
      <c r="C196" s="46">
        <v>4</v>
      </c>
      <c r="D196" s="46">
        <v>1</v>
      </c>
      <c r="E196" s="46">
        <v>3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1</v>
      </c>
      <c r="N196" s="46">
        <v>0</v>
      </c>
      <c r="O196" s="46">
        <v>1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5</v>
      </c>
      <c r="AC196" s="46">
        <v>1</v>
      </c>
      <c r="AD196" s="46">
        <v>4</v>
      </c>
      <c r="AE196" s="46">
        <v>0</v>
      </c>
      <c r="AF196" s="46">
        <v>0</v>
      </c>
    </row>
    <row r="197" spans="2:32" ht="20.100000000000001" customHeight="1" thickBot="1" x14ac:dyDescent="0.25">
      <c r="B197" s="4" t="s">
        <v>393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</row>
    <row r="198" spans="2:32" ht="20.100000000000001" customHeight="1" thickBot="1" x14ac:dyDescent="0.25">
      <c r="B198" s="4" t="s">
        <v>394</v>
      </c>
      <c r="C198" s="46">
        <v>1</v>
      </c>
      <c r="D198" s="46">
        <v>0</v>
      </c>
      <c r="E198" s="46">
        <v>1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1</v>
      </c>
      <c r="AC198" s="46">
        <v>0</v>
      </c>
      <c r="AD198" s="46">
        <v>1</v>
      </c>
      <c r="AE198" s="46">
        <v>0</v>
      </c>
      <c r="AF198" s="46">
        <v>0</v>
      </c>
    </row>
    <row r="199" spans="2:32" ht="20.100000000000001" customHeight="1" thickBot="1" x14ac:dyDescent="0.25">
      <c r="B199" s="4" t="s">
        <v>395</v>
      </c>
      <c r="C199" s="46">
        <v>2</v>
      </c>
      <c r="D199" s="46">
        <v>0</v>
      </c>
      <c r="E199" s="46">
        <v>1</v>
      </c>
      <c r="F199" s="46">
        <v>1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2</v>
      </c>
      <c r="AC199" s="46">
        <v>0</v>
      </c>
      <c r="AD199" s="46">
        <v>1</v>
      </c>
      <c r="AE199" s="46">
        <v>1</v>
      </c>
      <c r="AF199" s="46">
        <v>0</v>
      </c>
    </row>
    <row r="200" spans="2:32" ht="20.100000000000001" customHeight="1" thickBot="1" x14ac:dyDescent="0.25">
      <c r="B200" s="4" t="s">
        <v>396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</row>
    <row r="201" spans="2:32" ht="20.100000000000001" customHeight="1" thickBot="1" x14ac:dyDescent="0.25">
      <c r="B201" s="4" t="s">
        <v>186</v>
      </c>
      <c r="C201" s="46">
        <v>14</v>
      </c>
      <c r="D201" s="46">
        <v>0</v>
      </c>
      <c r="E201" s="46">
        <v>14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2</v>
      </c>
      <c r="N201" s="46">
        <v>0</v>
      </c>
      <c r="O201" s="46">
        <v>1</v>
      </c>
      <c r="P201" s="46">
        <v>1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16</v>
      </c>
      <c r="AC201" s="46">
        <v>0</v>
      </c>
      <c r="AD201" s="46">
        <v>15</v>
      </c>
      <c r="AE201" s="46">
        <v>1</v>
      </c>
      <c r="AF201" s="46">
        <v>0</v>
      </c>
    </row>
    <row r="202" spans="2:32" ht="20.100000000000001" customHeight="1" thickBot="1" x14ac:dyDescent="0.25">
      <c r="B202" s="4" t="s">
        <v>187</v>
      </c>
      <c r="C202" s="46">
        <v>83</v>
      </c>
      <c r="D202" s="46">
        <v>0</v>
      </c>
      <c r="E202" s="46">
        <v>41</v>
      </c>
      <c r="F202" s="46">
        <v>42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83</v>
      </c>
      <c r="AC202" s="46">
        <v>0</v>
      </c>
      <c r="AD202" s="46">
        <v>41</v>
      </c>
      <c r="AE202" s="46">
        <v>42</v>
      </c>
      <c r="AF202" s="46">
        <v>0</v>
      </c>
    </row>
    <row r="203" spans="2:32" ht="20.100000000000001" customHeight="1" thickBot="1" x14ac:dyDescent="0.25">
      <c r="B203" s="4" t="s">
        <v>397</v>
      </c>
      <c r="C203" s="46">
        <v>11</v>
      </c>
      <c r="D203" s="46">
        <v>0</v>
      </c>
      <c r="E203" s="46">
        <v>2</v>
      </c>
      <c r="F203" s="46">
        <v>9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11</v>
      </c>
      <c r="AC203" s="46">
        <v>0</v>
      </c>
      <c r="AD203" s="46">
        <v>2</v>
      </c>
      <c r="AE203" s="46">
        <v>9</v>
      </c>
      <c r="AF203" s="46">
        <v>0</v>
      </c>
    </row>
    <row r="204" spans="2:32" ht="20.100000000000001" customHeight="1" thickBot="1" x14ac:dyDescent="0.25">
      <c r="B204" s="4" t="s">
        <v>398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</row>
    <row r="205" spans="2:32" ht="20.100000000000001" customHeight="1" thickBot="1" x14ac:dyDescent="0.25">
      <c r="B205" s="4" t="s">
        <v>399</v>
      </c>
      <c r="C205" s="46">
        <v>2</v>
      </c>
      <c r="D205" s="46">
        <v>0</v>
      </c>
      <c r="E205" s="46">
        <v>1</v>
      </c>
      <c r="F205" s="46">
        <v>1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2</v>
      </c>
      <c r="AC205" s="46">
        <v>0</v>
      </c>
      <c r="AD205" s="46">
        <v>1</v>
      </c>
      <c r="AE205" s="46">
        <v>1</v>
      </c>
      <c r="AF205" s="46">
        <v>0</v>
      </c>
    </row>
    <row r="206" spans="2:32" ht="20.100000000000001" customHeight="1" thickBot="1" x14ac:dyDescent="0.25">
      <c r="B206" s="4" t="s">
        <v>188</v>
      </c>
      <c r="C206" s="46">
        <v>17</v>
      </c>
      <c r="D206" s="46">
        <v>0</v>
      </c>
      <c r="E206" s="46">
        <v>16</v>
      </c>
      <c r="F206" s="46">
        <v>1</v>
      </c>
      <c r="G206" s="46">
        <v>0</v>
      </c>
      <c r="H206" s="46">
        <v>4</v>
      </c>
      <c r="I206" s="46">
        <v>0</v>
      </c>
      <c r="J206" s="46">
        <v>2</v>
      </c>
      <c r="K206" s="46">
        <v>2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21</v>
      </c>
      <c r="AC206" s="46">
        <v>0</v>
      </c>
      <c r="AD206" s="46">
        <v>18</v>
      </c>
      <c r="AE206" s="46">
        <v>3</v>
      </c>
      <c r="AF206" s="46">
        <v>0</v>
      </c>
    </row>
    <row r="207" spans="2:32" ht="20.100000000000001" customHeight="1" thickBot="1" x14ac:dyDescent="0.25">
      <c r="B207" s="4" t="s">
        <v>400</v>
      </c>
      <c r="C207" s="46">
        <v>5</v>
      </c>
      <c r="D207" s="46">
        <v>0</v>
      </c>
      <c r="E207" s="46">
        <v>3</v>
      </c>
      <c r="F207" s="46">
        <v>2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1</v>
      </c>
      <c r="N207" s="46">
        <v>0</v>
      </c>
      <c r="O207" s="46">
        <v>1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6</v>
      </c>
      <c r="AC207" s="46">
        <v>0</v>
      </c>
      <c r="AD207" s="46">
        <v>4</v>
      </c>
      <c r="AE207" s="46">
        <v>2</v>
      </c>
      <c r="AF207" s="46">
        <v>0</v>
      </c>
    </row>
    <row r="208" spans="2:32" ht="20.100000000000001" customHeight="1" thickBot="1" x14ac:dyDescent="0.25">
      <c r="B208" s="4" t="s">
        <v>401</v>
      </c>
      <c r="C208" s="46">
        <v>1</v>
      </c>
      <c r="D208" s="46">
        <v>0</v>
      </c>
      <c r="E208" s="46">
        <v>0</v>
      </c>
      <c r="F208" s="46">
        <v>1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1</v>
      </c>
      <c r="AC208" s="46">
        <v>0</v>
      </c>
      <c r="AD208" s="46">
        <v>0</v>
      </c>
      <c r="AE208" s="46">
        <v>1</v>
      </c>
      <c r="AF208" s="46">
        <v>0</v>
      </c>
    </row>
    <row r="209" spans="2:32" ht="20.100000000000001" customHeight="1" thickBot="1" x14ac:dyDescent="0.25">
      <c r="B209" s="4" t="s">
        <v>402</v>
      </c>
      <c r="C209" s="46">
        <v>2</v>
      </c>
      <c r="D209" s="46">
        <v>0</v>
      </c>
      <c r="E209" s="46">
        <v>2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2</v>
      </c>
      <c r="AC209" s="46">
        <v>0</v>
      </c>
      <c r="AD209" s="46">
        <v>2</v>
      </c>
      <c r="AE209" s="46">
        <v>0</v>
      </c>
      <c r="AF209" s="46">
        <v>0</v>
      </c>
    </row>
    <row r="210" spans="2:32" ht="20.100000000000001" customHeight="1" thickBot="1" x14ac:dyDescent="0.25">
      <c r="B210" s="4" t="s">
        <v>189</v>
      </c>
      <c r="C210" s="46">
        <v>63</v>
      </c>
      <c r="D210" s="46">
        <v>0</v>
      </c>
      <c r="E210" s="46">
        <v>33</v>
      </c>
      <c r="F210" s="46">
        <v>30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63</v>
      </c>
      <c r="AC210" s="46">
        <v>0</v>
      </c>
      <c r="AD210" s="46">
        <v>33</v>
      </c>
      <c r="AE210" s="46">
        <v>30</v>
      </c>
      <c r="AF210" s="46">
        <v>0</v>
      </c>
    </row>
    <row r="211" spans="2:32" ht="20.100000000000001" customHeight="1" thickBot="1" x14ac:dyDescent="0.25">
      <c r="B211" s="4" t="s">
        <v>403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</row>
    <row r="212" spans="2:32" ht="20.100000000000001" customHeight="1" thickBot="1" x14ac:dyDescent="0.25">
      <c r="B212" s="4" t="s">
        <v>404</v>
      </c>
      <c r="C212" s="46">
        <v>8</v>
      </c>
      <c r="D212" s="46">
        <v>0</v>
      </c>
      <c r="E212" s="46">
        <v>7</v>
      </c>
      <c r="F212" s="46">
        <v>1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8</v>
      </c>
      <c r="AC212" s="46">
        <v>0</v>
      </c>
      <c r="AD212" s="46">
        <v>7</v>
      </c>
      <c r="AE212" s="46">
        <v>1</v>
      </c>
      <c r="AF212" s="46">
        <v>0</v>
      </c>
    </row>
    <row r="213" spans="2:32" ht="20.100000000000001" customHeight="1" thickBot="1" x14ac:dyDescent="0.25">
      <c r="B213" s="4" t="s">
        <v>405</v>
      </c>
      <c r="C213" s="46">
        <v>11</v>
      </c>
      <c r="D213" s="46">
        <v>0</v>
      </c>
      <c r="E213" s="46">
        <v>11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11</v>
      </c>
      <c r="AC213" s="46">
        <v>0</v>
      </c>
      <c r="AD213" s="46">
        <v>11</v>
      </c>
      <c r="AE213" s="46">
        <v>0</v>
      </c>
      <c r="AF213" s="46">
        <v>0</v>
      </c>
    </row>
    <row r="214" spans="2:32" ht="20.100000000000001" customHeight="1" thickBot="1" x14ac:dyDescent="0.25">
      <c r="B214" s="4" t="s">
        <v>406</v>
      </c>
      <c r="C214" s="46">
        <v>3</v>
      </c>
      <c r="D214" s="46">
        <v>0</v>
      </c>
      <c r="E214" s="46">
        <v>3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3</v>
      </c>
      <c r="AC214" s="46">
        <v>0</v>
      </c>
      <c r="AD214" s="46">
        <v>3</v>
      </c>
      <c r="AE214" s="46">
        <v>0</v>
      </c>
      <c r="AF214" s="46">
        <v>0</v>
      </c>
    </row>
    <row r="215" spans="2:32" ht="20.100000000000001" customHeight="1" thickBot="1" x14ac:dyDescent="0.25">
      <c r="B215" s="4" t="s">
        <v>407</v>
      </c>
      <c r="C215" s="46">
        <v>3</v>
      </c>
      <c r="D215" s="46">
        <v>0</v>
      </c>
      <c r="E215" s="46">
        <v>3</v>
      </c>
      <c r="F215" s="46">
        <v>0</v>
      </c>
      <c r="G215" s="46">
        <v>0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3</v>
      </c>
      <c r="AC215" s="46">
        <v>0</v>
      </c>
      <c r="AD215" s="46">
        <v>3</v>
      </c>
      <c r="AE215" s="46">
        <v>0</v>
      </c>
      <c r="AF215" s="46">
        <v>0</v>
      </c>
    </row>
    <row r="216" spans="2:32" ht="20.100000000000001" customHeight="1" thickBot="1" x14ac:dyDescent="0.25">
      <c r="B216" s="4" t="s">
        <v>641</v>
      </c>
      <c r="C216" s="46">
        <v>4</v>
      </c>
      <c r="D216" s="46">
        <v>0</v>
      </c>
      <c r="E216" s="46">
        <v>4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4</v>
      </c>
      <c r="AC216" s="46">
        <v>0</v>
      </c>
      <c r="AD216" s="46">
        <v>4</v>
      </c>
      <c r="AE216" s="46">
        <v>0</v>
      </c>
      <c r="AF216" s="46">
        <v>0</v>
      </c>
    </row>
    <row r="217" spans="2:32" ht="20.100000000000001" customHeight="1" thickBot="1" x14ac:dyDescent="0.25">
      <c r="B217" s="4" t="s">
        <v>408</v>
      </c>
      <c r="C217" s="46">
        <v>18</v>
      </c>
      <c r="D217" s="46">
        <v>0</v>
      </c>
      <c r="E217" s="46">
        <v>18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18</v>
      </c>
      <c r="AC217" s="46">
        <v>0</v>
      </c>
      <c r="AD217" s="46">
        <v>18</v>
      </c>
      <c r="AE217" s="46">
        <v>0</v>
      </c>
      <c r="AF217" s="46">
        <v>0</v>
      </c>
    </row>
    <row r="218" spans="2:32" ht="20.100000000000001" customHeight="1" thickBot="1" x14ac:dyDescent="0.25">
      <c r="B218" s="4" t="s">
        <v>190</v>
      </c>
      <c r="C218" s="46">
        <v>35</v>
      </c>
      <c r="D218" s="46">
        <v>0</v>
      </c>
      <c r="E218" s="46">
        <v>29</v>
      </c>
      <c r="F218" s="46">
        <v>6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1</v>
      </c>
      <c r="N218" s="46">
        <v>0</v>
      </c>
      <c r="O218" s="46">
        <v>1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36</v>
      </c>
      <c r="AC218" s="46">
        <v>0</v>
      </c>
      <c r="AD218" s="46">
        <v>30</v>
      </c>
      <c r="AE218" s="46">
        <v>6</v>
      </c>
      <c r="AF218" s="46">
        <v>0</v>
      </c>
    </row>
    <row r="219" spans="2:32" ht="20.100000000000001" customHeight="1" thickBot="1" x14ac:dyDescent="0.25">
      <c r="B219" s="4" t="s">
        <v>409</v>
      </c>
      <c r="C219" s="46">
        <v>6</v>
      </c>
      <c r="D219" s="46">
        <v>0</v>
      </c>
      <c r="E219" s="46">
        <v>5</v>
      </c>
      <c r="F219" s="46">
        <v>1</v>
      </c>
      <c r="G219" s="46"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6</v>
      </c>
      <c r="AC219" s="46">
        <v>0</v>
      </c>
      <c r="AD219" s="46">
        <v>5</v>
      </c>
      <c r="AE219" s="46">
        <v>1</v>
      </c>
      <c r="AF219" s="46">
        <v>0</v>
      </c>
    </row>
    <row r="220" spans="2:32" ht="20.100000000000001" customHeight="1" thickBot="1" x14ac:dyDescent="0.25">
      <c r="B220" s="4" t="s">
        <v>410</v>
      </c>
      <c r="C220" s="46">
        <v>4</v>
      </c>
      <c r="D220" s="46">
        <v>0</v>
      </c>
      <c r="E220" s="46">
        <v>1</v>
      </c>
      <c r="F220" s="46">
        <v>3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2</v>
      </c>
      <c r="N220" s="46">
        <v>0</v>
      </c>
      <c r="O220" s="46">
        <v>2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6</v>
      </c>
      <c r="AC220" s="46">
        <v>0</v>
      </c>
      <c r="AD220" s="46">
        <v>3</v>
      </c>
      <c r="AE220" s="46">
        <v>3</v>
      </c>
      <c r="AF220" s="46">
        <v>0</v>
      </c>
    </row>
    <row r="221" spans="2:32" ht="20.100000000000001" customHeight="1" thickBot="1" x14ac:dyDescent="0.25">
      <c r="B221" s="4" t="s">
        <v>411</v>
      </c>
      <c r="C221" s="46">
        <v>12</v>
      </c>
      <c r="D221" s="46">
        <v>0</v>
      </c>
      <c r="E221" s="46">
        <v>3</v>
      </c>
      <c r="F221" s="46">
        <v>9</v>
      </c>
      <c r="G221" s="46"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0</v>
      </c>
      <c r="P221" s="46">
        <v>0</v>
      </c>
      <c r="Q221" s="46">
        <v>0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12</v>
      </c>
      <c r="AC221" s="46">
        <v>0</v>
      </c>
      <c r="AD221" s="46">
        <v>3</v>
      </c>
      <c r="AE221" s="46">
        <v>9</v>
      </c>
      <c r="AF221" s="46">
        <v>0</v>
      </c>
    </row>
    <row r="222" spans="2:32" ht="20.100000000000001" customHeight="1" thickBot="1" x14ac:dyDescent="0.25">
      <c r="B222" s="4" t="s">
        <v>412</v>
      </c>
      <c r="C222" s="46">
        <v>5</v>
      </c>
      <c r="D222" s="46">
        <v>0</v>
      </c>
      <c r="E222" s="46">
        <v>2</v>
      </c>
      <c r="F222" s="46">
        <v>3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5</v>
      </c>
      <c r="AC222" s="46">
        <v>0</v>
      </c>
      <c r="AD222" s="46">
        <v>2</v>
      </c>
      <c r="AE222" s="46">
        <v>3</v>
      </c>
      <c r="AF222" s="46">
        <v>0</v>
      </c>
    </row>
    <row r="223" spans="2:32" ht="20.100000000000001" customHeight="1" thickBot="1" x14ac:dyDescent="0.25">
      <c r="B223" s="4" t="s">
        <v>413</v>
      </c>
      <c r="C223" s="46">
        <v>24</v>
      </c>
      <c r="D223" s="46">
        <v>0</v>
      </c>
      <c r="E223" s="46">
        <v>21</v>
      </c>
      <c r="F223" s="46">
        <v>3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24</v>
      </c>
      <c r="AC223" s="46">
        <v>0</v>
      </c>
      <c r="AD223" s="46">
        <v>21</v>
      </c>
      <c r="AE223" s="46">
        <v>3</v>
      </c>
      <c r="AF223" s="46">
        <v>0</v>
      </c>
    </row>
    <row r="224" spans="2:32" ht="20.100000000000001" customHeight="1" thickBot="1" x14ac:dyDescent="0.25">
      <c r="B224" s="4" t="s">
        <v>414</v>
      </c>
      <c r="C224" s="46">
        <v>11</v>
      </c>
      <c r="D224" s="46">
        <v>0</v>
      </c>
      <c r="E224" s="46">
        <v>7</v>
      </c>
      <c r="F224" s="46">
        <v>4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3</v>
      </c>
      <c r="N224" s="46">
        <v>0</v>
      </c>
      <c r="O224" s="46">
        <v>3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14</v>
      </c>
      <c r="AC224" s="46">
        <v>0</v>
      </c>
      <c r="AD224" s="46">
        <v>10</v>
      </c>
      <c r="AE224" s="46">
        <v>4</v>
      </c>
      <c r="AF224" s="46">
        <v>0</v>
      </c>
    </row>
    <row r="225" spans="2:32" ht="20.100000000000001" customHeight="1" thickBot="1" x14ac:dyDescent="0.25">
      <c r="B225" s="4" t="s">
        <v>415</v>
      </c>
      <c r="C225" s="46">
        <v>13</v>
      </c>
      <c r="D225" s="46">
        <v>0</v>
      </c>
      <c r="E225" s="46">
        <v>4</v>
      </c>
      <c r="F225" s="46">
        <v>9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13</v>
      </c>
      <c r="AC225" s="46">
        <v>0</v>
      </c>
      <c r="AD225" s="46">
        <v>4</v>
      </c>
      <c r="AE225" s="46">
        <v>9</v>
      </c>
      <c r="AF225" s="46">
        <v>0</v>
      </c>
    </row>
    <row r="226" spans="2:32" ht="20.100000000000001" customHeight="1" thickBot="1" x14ac:dyDescent="0.25">
      <c r="B226" s="4" t="s">
        <v>416</v>
      </c>
      <c r="C226" s="46">
        <v>1</v>
      </c>
      <c r="D226" s="46">
        <v>0</v>
      </c>
      <c r="E226" s="46">
        <v>1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1</v>
      </c>
      <c r="AC226" s="46">
        <v>0</v>
      </c>
      <c r="AD226" s="46">
        <v>1</v>
      </c>
      <c r="AE226" s="46">
        <v>0</v>
      </c>
      <c r="AF226" s="46">
        <v>0</v>
      </c>
    </row>
    <row r="227" spans="2:32" ht="20.100000000000001" customHeight="1" thickBot="1" x14ac:dyDescent="0.25">
      <c r="B227" s="4" t="s">
        <v>191</v>
      </c>
      <c r="C227" s="46">
        <v>15</v>
      </c>
      <c r="D227" s="46">
        <v>0</v>
      </c>
      <c r="E227" s="46">
        <v>15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15</v>
      </c>
      <c r="AC227" s="46">
        <v>0</v>
      </c>
      <c r="AD227" s="46">
        <v>15</v>
      </c>
      <c r="AE227" s="46">
        <v>0</v>
      </c>
      <c r="AF227" s="46">
        <v>0</v>
      </c>
    </row>
    <row r="228" spans="2:32" ht="20.100000000000001" customHeight="1" thickBot="1" x14ac:dyDescent="0.25">
      <c r="B228" s="4" t="s">
        <v>417</v>
      </c>
      <c r="C228" s="46">
        <v>3</v>
      </c>
      <c r="D228" s="46">
        <v>0</v>
      </c>
      <c r="E228" s="46">
        <v>3</v>
      </c>
      <c r="F228" s="46">
        <v>0</v>
      </c>
      <c r="G228" s="46">
        <v>0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3</v>
      </c>
      <c r="AC228" s="46">
        <v>0</v>
      </c>
      <c r="AD228" s="46">
        <v>3</v>
      </c>
      <c r="AE228" s="46">
        <v>0</v>
      </c>
      <c r="AF228" s="46">
        <v>0</v>
      </c>
    </row>
    <row r="229" spans="2:32" ht="20.100000000000001" customHeight="1" thickBot="1" x14ac:dyDescent="0.25">
      <c r="B229" s="4" t="s">
        <v>418</v>
      </c>
      <c r="C229" s="46">
        <v>5</v>
      </c>
      <c r="D229" s="46">
        <v>0</v>
      </c>
      <c r="E229" s="46">
        <v>5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5</v>
      </c>
      <c r="AC229" s="46">
        <v>0</v>
      </c>
      <c r="AD229" s="46">
        <v>5</v>
      </c>
      <c r="AE229" s="46">
        <v>0</v>
      </c>
      <c r="AF229" s="46">
        <v>0</v>
      </c>
    </row>
    <row r="230" spans="2:32" ht="20.100000000000001" customHeight="1" thickBot="1" x14ac:dyDescent="0.25">
      <c r="B230" s="4" t="s">
        <v>419</v>
      </c>
      <c r="C230" s="46">
        <v>1</v>
      </c>
      <c r="D230" s="46">
        <v>0</v>
      </c>
      <c r="E230" s="46">
        <v>1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1</v>
      </c>
      <c r="AC230" s="46">
        <v>0</v>
      </c>
      <c r="AD230" s="46">
        <v>1</v>
      </c>
      <c r="AE230" s="46">
        <v>0</v>
      </c>
      <c r="AF230" s="46">
        <v>0</v>
      </c>
    </row>
    <row r="231" spans="2:32" ht="20.100000000000001" customHeight="1" thickBot="1" x14ac:dyDescent="0.25">
      <c r="B231" s="4" t="s">
        <v>192</v>
      </c>
      <c r="C231" s="46">
        <v>47</v>
      </c>
      <c r="D231" s="46">
        <v>0</v>
      </c>
      <c r="E231" s="46">
        <v>31</v>
      </c>
      <c r="F231" s="46">
        <v>16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47</v>
      </c>
      <c r="AC231" s="46">
        <v>0</v>
      </c>
      <c r="AD231" s="46">
        <v>31</v>
      </c>
      <c r="AE231" s="46">
        <v>16</v>
      </c>
      <c r="AF231" s="46">
        <v>0</v>
      </c>
    </row>
    <row r="232" spans="2:32" ht="20.100000000000001" customHeight="1" thickBot="1" x14ac:dyDescent="0.25">
      <c r="B232" s="4" t="s">
        <v>420</v>
      </c>
      <c r="C232" s="46">
        <v>3</v>
      </c>
      <c r="D232" s="46">
        <v>0</v>
      </c>
      <c r="E232" s="46">
        <v>1</v>
      </c>
      <c r="F232" s="46">
        <v>2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3</v>
      </c>
      <c r="AC232" s="46">
        <v>0</v>
      </c>
      <c r="AD232" s="46">
        <v>1</v>
      </c>
      <c r="AE232" s="46">
        <v>2</v>
      </c>
      <c r="AF232" s="46">
        <v>0</v>
      </c>
    </row>
    <row r="233" spans="2:32" ht="20.100000000000001" customHeight="1" thickBot="1" x14ac:dyDescent="0.25">
      <c r="B233" s="4" t="s">
        <v>421</v>
      </c>
      <c r="C233" s="46">
        <v>6</v>
      </c>
      <c r="D233" s="46">
        <v>0</v>
      </c>
      <c r="E233" s="46">
        <v>4</v>
      </c>
      <c r="F233" s="46">
        <v>2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6</v>
      </c>
      <c r="AC233" s="46">
        <v>0</v>
      </c>
      <c r="AD233" s="46">
        <v>4</v>
      </c>
      <c r="AE233" s="46">
        <v>2</v>
      </c>
      <c r="AF233" s="46">
        <v>0</v>
      </c>
    </row>
    <row r="234" spans="2:32" ht="20.100000000000001" customHeight="1" thickBot="1" x14ac:dyDescent="0.25">
      <c r="B234" s="4" t="s">
        <v>422</v>
      </c>
      <c r="C234" s="46">
        <v>11</v>
      </c>
      <c r="D234" s="46">
        <v>0</v>
      </c>
      <c r="E234" s="46">
        <v>11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11</v>
      </c>
      <c r="AC234" s="46">
        <v>0</v>
      </c>
      <c r="AD234" s="46">
        <v>11</v>
      </c>
      <c r="AE234" s="46">
        <v>0</v>
      </c>
      <c r="AF234" s="46">
        <v>0</v>
      </c>
    </row>
    <row r="235" spans="2:32" ht="20.100000000000001" customHeight="1" thickBot="1" x14ac:dyDescent="0.25">
      <c r="B235" s="4" t="s">
        <v>423</v>
      </c>
      <c r="C235" s="46">
        <v>19</v>
      </c>
      <c r="D235" s="46">
        <v>0</v>
      </c>
      <c r="E235" s="46">
        <v>8</v>
      </c>
      <c r="F235" s="46">
        <v>11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19</v>
      </c>
      <c r="AC235" s="46">
        <v>0</v>
      </c>
      <c r="AD235" s="46">
        <v>8</v>
      </c>
      <c r="AE235" s="46">
        <v>11</v>
      </c>
      <c r="AF235" s="46">
        <v>0</v>
      </c>
    </row>
    <row r="236" spans="2:32" ht="20.100000000000001" customHeight="1" thickBot="1" x14ac:dyDescent="0.25">
      <c r="B236" s="4" t="s">
        <v>424</v>
      </c>
      <c r="C236" s="46">
        <v>100</v>
      </c>
      <c r="D236" s="46">
        <v>0</v>
      </c>
      <c r="E236" s="46">
        <v>44</v>
      </c>
      <c r="F236" s="46">
        <v>56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100</v>
      </c>
      <c r="AC236" s="46">
        <v>0</v>
      </c>
      <c r="AD236" s="46">
        <v>44</v>
      </c>
      <c r="AE236" s="46">
        <v>56</v>
      </c>
      <c r="AF236" s="46">
        <v>0</v>
      </c>
    </row>
    <row r="237" spans="2:32" ht="20.100000000000001" customHeight="1" thickBot="1" x14ac:dyDescent="0.25">
      <c r="B237" s="4" t="s">
        <v>425</v>
      </c>
      <c r="C237" s="46">
        <v>24</v>
      </c>
      <c r="D237" s="46">
        <v>0</v>
      </c>
      <c r="E237" s="46">
        <v>15</v>
      </c>
      <c r="F237" s="46">
        <v>9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2</v>
      </c>
      <c r="S237" s="46">
        <v>0</v>
      </c>
      <c r="T237" s="46">
        <v>2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26</v>
      </c>
      <c r="AC237" s="46">
        <v>0</v>
      </c>
      <c r="AD237" s="46">
        <v>17</v>
      </c>
      <c r="AE237" s="46">
        <v>9</v>
      </c>
      <c r="AF237" s="46">
        <v>0</v>
      </c>
    </row>
    <row r="238" spans="2:32" ht="20.100000000000001" customHeight="1" thickBot="1" x14ac:dyDescent="0.25">
      <c r="B238" s="4" t="s">
        <v>193</v>
      </c>
      <c r="C238" s="46">
        <v>17</v>
      </c>
      <c r="D238" s="46">
        <v>0</v>
      </c>
      <c r="E238" s="46">
        <v>17</v>
      </c>
      <c r="F238" s="46">
        <v>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17</v>
      </c>
      <c r="AC238" s="46">
        <v>0</v>
      </c>
      <c r="AD238" s="46">
        <v>17</v>
      </c>
      <c r="AE238" s="46">
        <v>0</v>
      </c>
      <c r="AF238" s="46">
        <v>0</v>
      </c>
    </row>
    <row r="239" spans="2:32" ht="20.100000000000001" customHeight="1" thickBot="1" x14ac:dyDescent="0.25">
      <c r="B239" s="4" t="s">
        <v>426</v>
      </c>
      <c r="C239" s="46">
        <v>6</v>
      </c>
      <c r="D239" s="46">
        <v>0</v>
      </c>
      <c r="E239" s="46">
        <v>6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1</v>
      </c>
      <c r="N239" s="46">
        <v>0</v>
      </c>
      <c r="O239" s="46">
        <v>1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7</v>
      </c>
      <c r="AC239" s="46">
        <v>0</v>
      </c>
      <c r="AD239" s="46">
        <v>7</v>
      </c>
      <c r="AE239" s="46">
        <v>0</v>
      </c>
      <c r="AF239" s="46">
        <v>0</v>
      </c>
    </row>
    <row r="240" spans="2:32" ht="20.100000000000001" customHeight="1" thickBot="1" x14ac:dyDescent="0.25">
      <c r="B240" s="4" t="s">
        <v>427</v>
      </c>
      <c r="C240" s="46">
        <v>8</v>
      </c>
      <c r="D240" s="46">
        <v>0</v>
      </c>
      <c r="E240" s="46">
        <v>6</v>
      </c>
      <c r="F240" s="46">
        <v>2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8</v>
      </c>
      <c r="AC240" s="46">
        <v>0</v>
      </c>
      <c r="AD240" s="46">
        <v>6</v>
      </c>
      <c r="AE240" s="46">
        <v>2</v>
      </c>
      <c r="AF240" s="46">
        <v>0</v>
      </c>
    </row>
    <row r="241" spans="2:32" ht="20.100000000000001" customHeight="1" thickBot="1" x14ac:dyDescent="0.25">
      <c r="B241" s="4" t="s">
        <v>428</v>
      </c>
      <c r="C241" s="46">
        <v>29</v>
      </c>
      <c r="D241" s="46">
        <v>0</v>
      </c>
      <c r="E241" s="46">
        <v>17</v>
      </c>
      <c r="F241" s="46">
        <v>12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29</v>
      </c>
      <c r="AC241" s="46">
        <v>0</v>
      </c>
      <c r="AD241" s="46">
        <v>17</v>
      </c>
      <c r="AE241" s="46">
        <v>12</v>
      </c>
      <c r="AF241" s="46">
        <v>0</v>
      </c>
    </row>
    <row r="242" spans="2:32" ht="20.100000000000001" customHeight="1" thickBot="1" x14ac:dyDescent="0.25">
      <c r="B242" s="4" t="s">
        <v>429</v>
      </c>
      <c r="C242" s="46">
        <v>45</v>
      </c>
      <c r="D242" s="46">
        <v>0</v>
      </c>
      <c r="E242" s="46">
        <v>23</v>
      </c>
      <c r="F242" s="46">
        <v>22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45</v>
      </c>
      <c r="AC242" s="46">
        <v>0</v>
      </c>
      <c r="AD242" s="46">
        <v>23</v>
      </c>
      <c r="AE242" s="46">
        <v>22</v>
      </c>
      <c r="AF242" s="46">
        <v>0</v>
      </c>
    </row>
    <row r="243" spans="2:32" ht="20.100000000000001" customHeight="1" thickBot="1" x14ac:dyDescent="0.25">
      <c r="B243" s="4" t="s">
        <v>430</v>
      </c>
      <c r="C243" s="46">
        <v>28</v>
      </c>
      <c r="D243" s="46">
        <v>0</v>
      </c>
      <c r="E243" s="46">
        <v>15</v>
      </c>
      <c r="F243" s="46">
        <v>13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28</v>
      </c>
      <c r="AC243" s="46">
        <v>0</v>
      </c>
      <c r="AD243" s="46">
        <v>15</v>
      </c>
      <c r="AE243" s="46">
        <v>13</v>
      </c>
      <c r="AF243" s="46">
        <v>0</v>
      </c>
    </row>
    <row r="244" spans="2:32" ht="20.100000000000001" customHeight="1" thickBot="1" x14ac:dyDescent="0.25">
      <c r="B244" s="4" t="s">
        <v>431</v>
      </c>
      <c r="C244" s="46">
        <v>31</v>
      </c>
      <c r="D244" s="46">
        <v>0</v>
      </c>
      <c r="E244" s="46">
        <v>6</v>
      </c>
      <c r="F244" s="46">
        <v>25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31</v>
      </c>
      <c r="AC244" s="46">
        <v>0</v>
      </c>
      <c r="AD244" s="46">
        <v>6</v>
      </c>
      <c r="AE244" s="46">
        <v>25</v>
      </c>
      <c r="AF244" s="46">
        <v>0</v>
      </c>
    </row>
    <row r="245" spans="2:32" ht="20.100000000000001" customHeight="1" thickBot="1" x14ac:dyDescent="0.25">
      <c r="B245" s="4" t="s">
        <v>432</v>
      </c>
      <c r="C245" s="46">
        <v>20</v>
      </c>
      <c r="D245" s="46">
        <v>0</v>
      </c>
      <c r="E245" s="46">
        <v>5</v>
      </c>
      <c r="F245" s="46">
        <v>15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20</v>
      </c>
      <c r="AC245" s="46">
        <v>0</v>
      </c>
      <c r="AD245" s="46">
        <v>5</v>
      </c>
      <c r="AE245" s="46">
        <v>15</v>
      </c>
      <c r="AF245" s="46">
        <v>0</v>
      </c>
    </row>
    <row r="246" spans="2:32" ht="20.100000000000001" customHeight="1" thickBot="1" x14ac:dyDescent="0.25">
      <c r="B246" s="4" t="s">
        <v>433</v>
      </c>
      <c r="C246" s="46">
        <v>37</v>
      </c>
      <c r="D246" s="46">
        <v>0</v>
      </c>
      <c r="E246" s="46">
        <v>2</v>
      </c>
      <c r="F246" s="46">
        <v>35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37</v>
      </c>
      <c r="AC246" s="46">
        <v>0</v>
      </c>
      <c r="AD246" s="46">
        <v>2</v>
      </c>
      <c r="AE246" s="46">
        <v>35</v>
      </c>
      <c r="AF246" s="46">
        <v>0</v>
      </c>
    </row>
    <row r="247" spans="2:32" ht="20.100000000000001" customHeight="1" thickBot="1" x14ac:dyDescent="0.25">
      <c r="B247" s="4" t="s">
        <v>434</v>
      </c>
      <c r="C247" s="46">
        <v>17</v>
      </c>
      <c r="D247" s="46">
        <v>0</v>
      </c>
      <c r="E247" s="46">
        <v>2</v>
      </c>
      <c r="F247" s="46">
        <v>15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17</v>
      </c>
      <c r="AC247" s="46">
        <v>0</v>
      </c>
      <c r="AD247" s="46">
        <v>2</v>
      </c>
      <c r="AE247" s="46">
        <v>15</v>
      </c>
      <c r="AF247" s="46">
        <v>0</v>
      </c>
    </row>
    <row r="248" spans="2:32" ht="20.100000000000001" customHeight="1" thickBot="1" x14ac:dyDescent="0.25">
      <c r="B248" s="4" t="s">
        <v>435</v>
      </c>
      <c r="C248" s="46">
        <v>7</v>
      </c>
      <c r="D248" s="46">
        <v>0</v>
      </c>
      <c r="E248" s="46">
        <v>6</v>
      </c>
      <c r="F248" s="46">
        <v>1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7</v>
      </c>
      <c r="AC248" s="46">
        <v>0</v>
      </c>
      <c r="AD248" s="46">
        <v>6</v>
      </c>
      <c r="AE248" s="46">
        <v>1</v>
      </c>
      <c r="AF248" s="46">
        <v>0</v>
      </c>
    </row>
    <row r="249" spans="2:32" ht="20.100000000000001" customHeight="1" thickBot="1" x14ac:dyDescent="0.25">
      <c r="B249" s="4" t="s">
        <v>436</v>
      </c>
      <c r="C249" s="46">
        <v>21</v>
      </c>
      <c r="D249" s="46">
        <v>0</v>
      </c>
      <c r="E249" s="46">
        <v>13</v>
      </c>
      <c r="F249" s="46">
        <v>8</v>
      </c>
      <c r="G249" s="46">
        <v>0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21</v>
      </c>
      <c r="AC249" s="46">
        <v>0</v>
      </c>
      <c r="AD249" s="46">
        <v>13</v>
      </c>
      <c r="AE249" s="46">
        <v>8</v>
      </c>
      <c r="AF249" s="46">
        <v>0</v>
      </c>
    </row>
    <row r="250" spans="2:32" ht="20.100000000000001" customHeight="1" thickBot="1" x14ac:dyDescent="0.25">
      <c r="B250" s="4" t="s">
        <v>437</v>
      </c>
      <c r="C250" s="46">
        <v>42</v>
      </c>
      <c r="D250" s="46">
        <v>0</v>
      </c>
      <c r="E250" s="46">
        <v>16</v>
      </c>
      <c r="F250" s="46">
        <v>26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1</v>
      </c>
      <c r="N250" s="46">
        <v>0</v>
      </c>
      <c r="O250" s="46">
        <v>1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43</v>
      </c>
      <c r="AC250" s="46">
        <v>0</v>
      </c>
      <c r="AD250" s="46">
        <v>17</v>
      </c>
      <c r="AE250" s="46">
        <v>26</v>
      </c>
      <c r="AF250" s="46">
        <v>0</v>
      </c>
    </row>
    <row r="251" spans="2:32" ht="20.100000000000001" customHeight="1" thickBot="1" x14ac:dyDescent="0.25">
      <c r="B251" s="4" t="s">
        <v>194</v>
      </c>
      <c r="C251" s="46">
        <v>327</v>
      </c>
      <c r="D251" s="46">
        <v>0</v>
      </c>
      <c r="E251" s="46">
        <v>103</v>
      </c>
      <c r="F251" s="46">
        <v>224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327</v>
      </c>
      <c r="AC251" s="46">
        <v>0</v>
      </c>
      <c r="AD251" s="46">
        <v>103</v>
      </c>
      <c r="AE251" s="46">
        <v>224</v>
      </c>
      <c r="AF251" s="46">
        <v>0</v>
      </c>
    </row>
    <row r="252" spans="2:32" ht="20.100000000000001" customHeight="1" thickBot="1" x14ac:dyDescent="0.25">
      <c r="B252" s="4" t="s">
        <v>438</v>
      </c>
      <c r="C252" s="46">
        <v>11</v>
      </c>
      <c r="D252" s="46">
        <v>0</v>
      </c>
      <c r="E252" s="46">
        <v>7</v>
      </c>
      <c r="F252" s="46">
        <v>4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1</v>
      </c>
      <c r="N252" s="46">
        <v>0</v>
      </c>
      <c r="O252" s="46">
        <v>1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12</v>
      </c>
      <c r="AC252" s="46">
        <v>0</v>
      </c>
      <c r="AD252" s="46">
        <v>8</v>
      </c>
      <c r="AE252" s="46">
        <v>4</v>
      </c>
      <c r="AF252" s="46">
        <v>0</v>
      </c>
    </row>
    <row r="253" spans="2:32" ht="20.100000000000001" customHeight="1" thickBot="1" x14ac:dyDescent="0.25">
      <c r="B253" s="4" t="s">
        <v>439</v>
      </c>
      <c r="C253" s="46">
        <v>49</v>
      </c>
      <c r="D253" s="46">
        <v>0</v>
      </c>
      <c r="E253" s="46">
        <v>22</v>
      </c>
      <c r="F253" s="46">
        <v>27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49</v>
      </c>
      <c r="AC253" s="46">
        <v>0</v>
      </c>
      <c r="AD253" s="46">
        <v>22</v>
      </c>
      <c r="AE253" s="46">
        <v>27</v>
      </c>
      <c r="AF253" s="46">
        <v>0</v>
      </c>
    </row>
    <row r="254" spans="2:32" ht="20.100000000000001" customHeight="1" thickBot="1" x14ac:dyDescent="0.25">
      <c r="B254" s="4" t="s">
        <v>440</v>
      </c>
      <c r="C254" s="46">
        <v>19</v>
      </c>
      <c r="D254" s="46">
        <v>0</v>
      </c>
      <c r="E254" s="46">
        <v>7</v>
      </c>
      <c r="F254" s="46">
        <v>12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19</v>
      </c>
      <c r="AC254" s="46">
        <v>0</v>
      </c>
      <c r="AD254" s="46">
        <v>7</v>
      </c>
      <c r="AE254" s="46">
        <v>12</v>
      </c>
      <c r="AF254" s="46">
        <v>0</v>
      </c>
    </row>
    <row r="255" spans="2:32" ht="20.100000000000001" customHeight="1" thickBot="1" x14ac:dyDescent="0.25">
      <c r="B255" s="4" t="s">
        <v>441</v>
      </c>
      <c r="C255" s="46">
        <v>26</v>
      </c>
      <c r="D255" s="46">
        <v>0</v>
      </c>
      <c r="E255" s="46">
        <v>17</v>
      </c>
      <c r="F255" s="46">
        <v>9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26</v>
      </c>
      <c r="AC255" s="46">
        <v>0</v>
      </c>
      <c r="AD255" s="46">
        <v>17</v>
      </c>
      <c r="AE255" s="46">
        <v>9</v>
      </c>
      <c r="AF255" s="46">
        <v>0</v>
      </c>
    </row>
    <row r="256" spans="2:32" ht="20.100000000000001" customHeight="1" thickBot="1" x14ac:dyDescent="0.25">
      <c r="B256" s="4" t="s">
        <v>442</v>
      </c>
      <c r="C256" s="46">
        <v>28</v>
      </c>
      <c r="D256" s="46">
        <v>0</v>
      </c>
      <c r="E256" s="46">
        <v>18</v>
      </c>
      <c r="F256" s="46">
        <v>10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28</v>
      </c>
      <c r="AC256" s="46">
        <v>0</v>
      </c>
      <c r="AD256" s="46">
        <v>18</v>
      </c>
      <c r="AE256" s="46">
        <v>10</v>
      </c>
      <c r="AF256" s="46">
        <v>0</v>
      </c>
    </row>
    <row r="257" spans="2:32" ht="20.100000000000001" customHeight="1" thickBot="1" x14ac:dyDescent="0.25">
      <c r="B257" s="4" t="s">
        <v>443</v>
      </c>
      <c r="C257" s="46">
        <v>61</v>
      </c>
      <c r="D257" s="46">
        <v>0</v>
      </c>
      <c r="E257" s="46">
        <v>31</v>
      </c>
      <c r="F257" s="46">
        <v>30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61</v>
      </c>
      <c r="AC257" s="46">
        <v>0</v>
      </c>
      <c r="AD257" s="46">
        <v>31</v>
      </c>
      <c r="AE257" s="46">
        <v>30</v>
      </c>
      <c r="AF257" s="46">
        <v>0</v>
      </c>
    </row>
    <row r="258" spans="2:32" ht="20.100000000000001" customHeight="1" thickBot="1" x14ac:dyDescent="0.25">
      <c r="B258" s="4" t="s">
        <v>444</v>
      </c>
      <c r="C258" s="46">
        <v>23</v>
      </c>
      <c r="D258" s="46">
        <v>0</v>
      </c>
      <c r="E258" s="46">
        <v>19</v>
      </c>
      <c r="F258" s="46">
        <v>4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23</v>
      </c>
      <c r="AC258" s="46">
        <v>0</v>
      </c>
      <c r="AD258" s="46">
        <v>19</v>
      </c>
      <c r="AE258" s="46">
        <v>4</v>
      </c>
      <c r="AF258" s="46">
        <v>0</v>
      </c>
    </row>
    <row r="259" spans="2:32" ht="20.100000000000001" customHeight="1" thickBot="1" x14ac:dyDescent="0.25">
      <c r="B259" s="4" t="s">
        <v>445</v>
      </c>
      <c r="C259" s="46">
        <v>26</v>
      </c>
      <c r="D259" s="46">
        <v>0</v>
      </c>
      <c r="E259" s="46">
        <v>10</v>
      </c>
      <c r="F259" s="46">
        <v>16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26</v>
      </c>
      <c r="AC259" s="46">
        <v>0</v>
      </c>
      <c r="AD259" s="46">
        <v>10</v>
      </c>
      <c r="AE259" s="46">
        <v>16</v>
      </c>
      <c r="AF259" s="46">
        <v>0</v>
      </c>
    </row>
    <row r="260" spans="2:32" ht="20.100000000000001" customHeight="1" thickBot="1" x14ac:dyDescent="0.25">
      <c r="B260" s="4" t="s">
        <v>446</v>
      </c>
      <c r="C260" s="46">
        <v>16</v>
      </c>
      <c r="D260" s="46">
        <v>0</v>
      </c>
      <c r="E260" s="46">
        <v>6</v>
      </c>
      <c r="F260" s="46">
        <v>10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16</v>
      </c>
      <c r="AC260" s="46">
        <v>0</v>
      </c>
      <c r="AD260" s="46">
        <v>6</v>
      </c>
      <c r="AE260" s="46">
        <v>10</v>
      </c>
      <c r="AF260" s="46">
        <v>0</v>
      </c>
    </row>
    <row r="261" spans="2:32" ht="20.100000000000001" customHeight="1" thickBot="1" x14ac:dyDescent="0.25">
      <c r="B261" s="4" t="s">
        <v>447</v>
      </c>
      <c r="C261" s="46">
        <v>20</v>
      </c>
      <c r="D261" s="46">
        <v>0</v>
      </c>
      <c r="E261" s="46">
        <v>3</v>
      </c>
      <c r="F261" s="46">
        <v>17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20</v>
      </c>
      <c r="AC261" s="46">
        <v>0</v>
      </c>
      <c r="AD261" s="46">
        <v>3</v>
      </c>
      <c r="AE261" s="46">
        <v>17</v>
      </c>
      <c r="AF261" s="46">
        <v>0</v>
      </c>
    </row>
    <row r="262" spans="2:32" ht="20.100000000000001" customHeight="1" thickBot="1" x14ac:dyDescent="0.25">
      <c r="B262" s="4" t="s">
        <v>448</v>
      </c>
      <c r="C262" s="46">
        <v>19</v>
      </c>
      <c r="D262" s="46">
        <v>0</v>
      </c>
      <c r="E262" s="46">
        <v>9</v>
      </c>
      <c r="F262" s="46">
        <v>10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19</v>
      </c>
      <c r="AC262" s="46">
        <v>0</v>
      </c>
      <c r="AD262" s="46">
        <v>9</v>
      </c>
      <c r="AE262" s="46">
        <v>10</v>
      </c>
      <c r="AF262" s="46">
        <v>0</v>
      </c>
    </row>
    <row r="263" spans="2:32" ht="20.100000000000001" customHeight="1" thickBot="1" x14ac:dyDescent="0.25">
      <c r="B263" s="4" t="s">
        <v>642</v>
      </c>
      <c r="C263" s="46">
        <v>17</v>
      </c>
      <c r="D263" s="46">
        <v>0</v>
      </c>
      <c r="E263" s="46">
        <v>1</v>
      </c>
      <c r="F263" s="46">
        <v>16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1</v>
      </c>
      <c r="N263" s="46">
        <v>0</v>
      </c>
      <c r="O263" s="46">
        <v>1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18</v>
      </c>
      <c r="AC263" s="46">
        <v>0</v>
      </c>
      <c r="AD263" s="46">
        <v>2</v>
      </c>
      <c r="AE263" s="46">
        <v>16</v>
      </c>
      <c r="AF263" s="46">
        <v>0</v>
      </c>
    </row>
    <row r="264" spans="2:32" ht="20.100000000000001" customHeight="1" thickBot="1" x14ac:dyDescent="0.25">
      <c r="B264" s="4" t="s">
        <v>449</v>
      </c>
      <c r="C264" s="46">
        <v>19</v>
      </c>
      <c r="D264" s="46">
        <v>0</v>
      </c>
      <c r="E264" s="46">
        <v>9</v>
      </c>
      <c r="F264" s="46">
        <v>10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19</v>
      </c>
      <c r="AC264" s="46">
        <v>0</v>
      </c>
      <c r="AD264" s="46">
        <v>9</v>
      </c>
      <c r="AE264" s="46">
        <v>10</v>
      </c>
      <c r="AF264" s="46">
        <v>0</v>
      </c>
    </row>
    <row r="265" spans="2:32" ht="20.100000000000001" customHeight="1" thickBot="1" x14ac:dyDescent="0.25">
      <c r="B265" s="4" t="s">
        <v>450</v>
      </c>
      <c r="C265" s="46">
        <v>7</v>
      </c>
      <c r="D265" s="46">
        <v>0</v>
      </c>
      <c r="E265" s="46">
        <v>3</v>
      </c>
      <c r="F265" s="46">
        <v>4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7</v>
      </c>
      <c r="AC265" s="46">
        <v>0</v>
      </c>
      <c r="AD265" s="46">
        <v>3</v>
      </c>
      <c r="AE265" s="46">
        <v>4</v>
      </c>
      <c r="AF265" s="46">
        <v>0</v>
      </c>
    </row>
    <row r="266" spans="2:32" ht="20.100000000000001" customHeight="1" thickBot="1" x14ac:dyDescent="0.25">
      <c r="B266" s="4" t="s">
        <v>451</v>
      </c>
      <c r="C266" s="46">
        <v>48</v>
      </c>
      <c r="D266" s="46">
        <v>0</v>
      </c>
      <c r="E266" s="46">
        <v>24</v>
      </c>
      <c r="F266" s="46">
        <v>24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48</v>
      </c>
      <c r="AC266" s="46">
        <v>0</v>
      </c>
      <c r="AD266" s="46">
        <v>24</v>
      </c>
      <c r="AE266" s="46">
        <v>24</v>
      </c>
      <c r="AF266" s="46">
        <v>0</v>
      </c>
    </row>
    <row r="267" spans="2:32" ht="20.100000000000001" customHeight="1" thickBot="1" x14ac:dyDescent="0.25">
      <c r="B267" s="4" t="s">
        <v>195</v>
      </c>
      <c r="C267" s="46">
        <v>45</v>
      </c>
      <c r="D267" s="46">
        <v>0</v>
      </c>
      <c r="E267" s="46">
        <v>12</v>
      </c>
      <c r="F267" s="46">
        <v>33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45</v>
      </c>
      <c r="AC267" s="46">
        <v>0</v>
      </c>
      <c r="AD267" s="46">
        <v>12</v>
      </c>
      <c r="AE267" s="46">
        <v>33</v>
      </c>
      <c r="AF267" s="46">
        <v>0</v>
      </c>
    </row>
    <row r="268" spans="2:32" ht="20.100000000000001" customHeight="1" thickBot="1" x14ac:dyDescent="0.25">
      <c r="B268" s="4" t="s">
        <v>452</v>
      </c>
      <c r="C268" s="46">
        <v>20</v>
      </c>
      <c r="D268" s="46">
        <v>0</v>
      </c>
      <c r="E268" s="46">
        <v>5</v>
      </c>
      <c r="F268" s="46">
        <v>15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20</v>
      </c>
      <c r="AC268" s="46">
        <v>0</v>
      </c>
      <c r="AD268" s="46">
        <v>5</v>
      </c>
      <c r="AE268" s="46">
        <v>15</v>
      </c>
      <c r="AF268" s="46">
        <v>0</v>
      </c>
    </row>
    <row r="269" spans="2:32" ht="20.100000000000001" customHeight="1" thickBot="1" x14ac:dyDescent="0.25">
      <c r="B269" s="4" t="s">
        <v>453</v>
      </c>
      <c r="C269" s="46">
        <v>8</v>
      </c>
      <c r="D269" s="46">
        <v>0</v>
      </c>
      <c r="E269" s="46">
        <v>5</v>
      </c>
      <c r="F269" s="46">
        <v>3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8</v>
      </c>
      <c r="AC269" s="46">
        <v>0</v>
      </c>
      <c r="AD269" s="46">
        <v>5</v>
      </c>
      <c r="AE269" s="46">
        <v>3</v>
      </c>
      <c r="AF269" s="46">
        <v>0</v>
      </c>
    </row>
    <row r="270" spans="2:32" ht="20.100000000000001" customHeight="1" thickBot="1" x14ac:dyDescent="0.25">
      <c r="B270" s="4" t="s">
        <v>454</v>
      </c>
      <c r="C270" s="46">
        <v>9</v>
      </c>
      <c r="D270" s="46">
        <v>0</v>
      </c>
      <c r="E270" s="46">
        <v>6</v>
      </c>
      <c r="F270" s="46">
        <v>3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9</v>
      </c>
      <c r="AC270" s="46">
        <v>0</v>
      </c>
      <c r="AD270" s="46">
        <v>6</v>
      </c>
      <c r="AE270" s="46">
        <v>3</v>
      </c>
      <c r="AF270" s="46">
        <v>0</v>
      </c>
    </row>
    <row r="271" spans="2:32" ht="20.100000000000001" customHeight="1" thickBot="1" x14ac:dyDescent="0.25">
      <c r="B271" s="4" t="s">
        <v>455</v>
      </c>
      <c r="C271" s="46">
        <v>11</v>
      </c>
      <c r="D271" s="46">
        <v>0</v>
      </c>
      <c r="E271" s="46">
        <v>3</v>
      </c>
      <c r="F271" s="46">
        <v>8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11</v>
      </c>
      <c r="AC271" s="46">
        <v>0</v>
      </c>
      <c r="AD271" s="46">
        <v>3</v>
      </c>
      <c r="AE271" s="46">
        <v>8</v>
      </c>
      <c r="AF271" s="46">
        <v>0</v>
      </c>
    </row>
    <row r="272" spans="2:32" ht="20.100000000000001" customHeight="1" thickBot="1" x14ac:dyDescent="0.25">
      <c r="B272" s="4" t="s">
        <v>456</v>
      </c>
      <c r="C272" s="46">
        <v>16</v>
      </c>
      <c r="D272" s="46">
        <v>0</v>
      </c>
      <c r="E272" s="46">
        <v>5</v>
      </c>
      <c r="F272" s="46">
        <v>11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2</v>
      </c>
      <c r="N272" s="46">
        <v>0</v>
      </c>
      <c r="O272" s="46">
        <v>2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18</v>
      </c>
      <c r="AC272" s="46">
        <v>0</v>
      </c>
      <c r="AD272" s="46">
        <v>7</v>
      </c>
      <c r="AE272" s="46">
        <v>11</v>
      </c>
      <c r="AF272" s="46">
        <v>0</v>
      </c>
    </row>
    <row r="273" spans="2:32" ht="20.100000000000001" customHeight="1" thickBot="1" x14ac:dyDescent="0.25">
      <c r="B273" s="4" t="s">
        <v>457</v>
      </c>
      <c r="C273" s="46">
        <v>13</v>
      </c>
      <c r="D273" s="46">
        <v>0</v>
      </c>
      <c r="E273" s="46">
        <v>5</v>
      </c>
      <c r="F273" s="46">
        <v>8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13</v>
      </c>
      <c r="AC273" s="46">
        <v>0</v>
      </c>
      <c r="AD273" s="46">
        <v>5</v>
      </c>
      <c r="AE273" s="46">
        <v>8</v>
      </c>
      <c r="AF273" s="46">
        <v>0</v>
      </c>
    </row>
    <row r="274" spans="2:32" ht="20.100000000000001" customHeight="1" thickBot="1" x14ac:dyDescent="0.25">
      <c r="B274" s="4" t="s">
        <v>458</v>
      </c>
      <c r="C274" s="46">
        <v>4</v>
      </c>
      <c r="D274" s="46">
        <v>0</v>
      </c>
      <c r="E274" s="46">
        <v>3</v>
      </c>
      <c r="F274" s="46">
        <v>1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4</v>
      </c>
      <c r="AC274" s="46">
        <v>0</v>
      </c>
      <c r="AD274" s="46">
        <v>3</v>
      </c>
      <c r="AE274" s="46">
        <v>1</v>
      </c>
      <c r="AF274" s="46">
        <v>0</v>
      </c>
    </row>
    <row r="275" spans="2:32" ht="20.100000000000001" customHeight="1" thickBot="1" x14ac:dyDescent="0.25">
      <c r="B275" s="4" t="s">
        <v>459</v>
      </c>
      <c r="C275" s="46">
        <v>4</v>
      </c>
      <c r="D275" s="46">
        <v>0</v>
      </c>
      <c r="E275" s="46">
        <v>4</v>
      </c>
      <c r="F275" s="46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4</v>
      </c>
      <c r="N275" s="46">
        <v>0</v>
      </c>
      <c r="O275" s="46">
        <v>4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8</v>
      </c>
      <c r="AC275" s="46">
        <v>0</v>
      </c>
      <c r="AD275" s="46">
        <v>8</v>
      </c>
      <c r="AE275" s="46">
        <v>0</v>
      </c>
      <c r="AF275" s="46">
        <v>0</v>
      </c>
    </row>
    <row r="276" spans="2:32" ht="20.100000000000001" customHeight="1" thickBot="1" x14ac:dyDescent="0.25">
      <c r="B276" s="4" t="s">
        <v>460</v>
      </c>
      <c r="C276" s="46">
        <v>25</v>
      </c>
      <c r="D276" s="46">
        <v>0</v>
      </c>
      <c r="E276" s="46">
        <v>10</v>
      </c>
      <c r="F276" s="46">
        <v>15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25</v>
      </c>
      <c r="AC276" s="46">
        <v>0</v>
      </c>
      <c r="AD276" s="46">
        <v>10</v>
      </c>
      <c r="AE276" s="46">
        <v>15</v>
      </c>
      <c r="AF276" s="46">
        <v>0</v>
      </c>
    </row>
    <row r="277" spans="2:32" ht="20.100000000000001" customHeight="1" thickBot="1" x14ac:dyDescent="0.25">
      <c r="B277" s="4" t="s">
        <v>461</v>
      </c>
      <c r="C277" s="46">
        <v>7</v>
      </c>
      <c r="D277" s="46">
        <v>0</v>
      </c>
      <c r="E277" s="46">
        <v>5</v>
      </c>
      <c r="F277" s="46">
        <v>2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1</v>
      </c>
      <c r="N277" s="46">
        <v>0</v>
      </c>
      <c r="O277" s="46">
        <v>1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8</v>
      </c>
      <c r="AC277" s="46">
        <v>0</v>
      </c>
      <c r="AD277" s="46">
        <v>6</v>
      </c>
      <c r="AE277" s="46">
        <v>2</v>
      </c>
      <c r="AF277" s="46">
        <v>0</v>
      </c>
    </row>
    <row r="278" spans="2:32" ht="20.100000000000001" customHeight="1" thickBot="1" x14ac:dyDescent="0.25">
      <c r="B278" s="4" t="s">
        <v>196</v>
      </c>
      <c r="C278" s="46">
        <v>70</v>
      </c>
      <c r="D278" s="46">
        <v>5</v>
      </c>
      <c r="E278" s="46">
        <v>65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10</v>
      </c>
      <c r="N278" s="46">
        <v>0</v>
      </c>
      <c r="O278" s="46">
        <v>10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80</v>
      </c>
      <c r="AC278" s="46">
        <v>5</v>
      </c>
      <c r="AD278" s="46">
        <v>75</v>
      </c>
      <c r="AE278" s="46">
        <v>0</v>
      </c>
      <c r="AF278" s="46">
        <v>0</v>
      </c>
    </row>
    <row r="279" spans="2:32" ht="20.100000000000001" customHeight="1" thickBot="1" x14ac:dyDescent="0.25">
      <c r="B279" s="4" t="s">
        <v>462</v>
      </c>
      <c r="C279" s="46">
        <v>2</v>
      </c>
      <c r="D279" s="46">
        <v>0</v>
      </c>
      <c r="E279" s="46">
        <v>2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2</v>
      </c>
      <c r="AC279" s="46">
        <v>0</v>
      </c>
      <c r="AD279" s="46">
        <v>2</v>
      </c>
      <c r="AE279" s="46">
        <v>0</v>
      </c>
      <c r="AF279" s="46">
        <v>0</v>
      </c>
    </row>
    <row r="280" spans="2:32" ht="20.100000000000001" customHeight="1" thickBot="1" x14ac:dyDescent="0.25">
      <c r="B280" s="4" t="s">
        <v>463</v>
      </c>
      <c r="C280" s="46">
        <v>5</v>
      </c>
      <c r="D280" s="46">
        <v>2</v>
      </c>
      <c r="E280" s="46">
        <v>0</v>
      </c>
      <c r="F280" s="46">
        <v>3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5</v>
      </c>
      <c r="AC280" s="46">
        <v>2</v>
      </c>
      <c r="AD280" s="46">
        <v>0</v>
      </c>
      <c r="AE280" s="46">
        <v>3</v>
      </c>
      <c r="AF280" s="46">
        <v>0</v>
      </c>
    </row>
    <row r="281" spans="2:32" ht="20.100000000000001" customHeight="1" thickBot="1" x14ac:dyDescent="0.25">
      <c r="B281" s="4" t="s">
        <v>464</v>
      </c>
      <c r="C281" s="46">
        <v>4</v>
      </c>
      <c r="D281" s="46">
        <v>0</v>
      </c>
      <c r="E281" s="46">
        <v>2</v>
      </c>
      <c r="F281" s="46">
        <v>2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4</v>
      </c>
      <c r="AC281" s="46">
        <v>0</v>
      </c>
      <c r="AD281" s="46">
        <v>2</v>
      </c>
      <c r="AE281" s="46">
        <v>2</v>
      </c>
      <c r="AF281" s="46">
        <v>0</v>
      </c>
    </row>
    <row r="282" spans="2:32" ht="20.100000000000001" customHeight="1" thickBot="1" x14ac:dyDescent="0.25">
      <c r="B282" s="4" t="s">
        <v>465</v>
      </c>
      <c r="C282" s="46">
        <v>52</v>
      </c>
      <c r="D282" s="46">
        <v>0</v>
      </c>
      <c r="E282" s="46">
        <v>26</v>
      </c>
      <c r="F282" s="46">
        <v>26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1</v>
      </c>
      <c r="N282" s="46">
        <v>0</v>
      </c>
      <c r="O282" s="46">
        <v>1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53</v>
      </c>
      <c r="AC282" s="46">
        <v>0</v>
      </c>
      <c r="AD282" s="46">
        <v>27</v>
      </c>
      <c r="AE282" s="46">
        <v>26</v>
      </c>
      <c r="AF282" s="46">
        <v>0</v>
      </c>
    </row>
    <row r="283" spans="2:32" ht="20.100000000000001" customHeight="1" thickBot="1" x14ac:dyDescent="0.25">
      <c r="B283" s="4" t="s">
        <v>466</v>
      </c>
      <c r="C283" s="46">
        <v>36</v>
      </c>
      <c r="D283" s="46">
        <v>0</v>
      </c>
      <c r="E283" s="46">
        <v>20</v>
      </c>
      <c r="F283" s="46">
        <v>16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36</v>
      </c>
      <c r="AC283" s="46">
        <v>0</v>
      </c>
      <c r="AD283" s="46">
        <v>20</v>
      </c>
      <c r="AE283" s="46">
        <v>16</v>
      </c>
      <c r="AF283" s="46">
        <v>0</v>
      </c>
    </row>
    <row r="284" spans="2:32" ht="20.100000000000001" customHeight="1" thickBot="1" x14ac:dyDescent="0.25">
      <c r="B284" s="4" t="s">
        <v>467</v>
      </c>
      <c r="C284" s="46">
        <v>16</v>
      </c>
      <c r="D284" s="46">
        <v>0</v>
      </c>
      <c r="E284" s="46">
        <v>16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16</v>
      </c>
      <c r="AC284" s="46">
        <v>0</v>
      </c>
      <c r="AD284" s="46">
        <v>16</v>
      </c>
      <c r="AE284" s="46">
        <v>0</v>
      </c>
      <c r="AF284" s="46">
        <v>0</v>
      </c>
    </row>
    <row r="285" spans="2:32" ht="20.100000000000001" customHeight="1" thickBot="1" x14ac:dyDescent="0.25">
      <c r="B285" s="4" t="s">
        <v>468</v>
      </c>
      <c r="C285" s="46">
        <v>12</v>
      </c>
      <c r="D285" s="46">
        <v>0</v>
      </c>
      <c r="E285" s="46">
        <v>6</v>
      </c>
      <c r="F285" s="46">
        <v>6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12</v>
      </c>
      <c r="AC285" s="46">
        <v>0</v>
      </c>
      <c r="AD285" s="46">
        <v>6</v>
      </c>
      <c r="AE285" s="46">
        <v>6</v>
      </c>
      <c r="AF285" s="46">
        <v>0</v>
      </c>
    </row>
    <row r="286" spans="2:32" ht="20.100000000000001" customHeight="1" thickBot="1" x14ac:dyDescent="0.25">
      <c r="B286" s="4" t="s">
        <v>469</v>
      </c>
      <c r="C286" s="46">
        <v>3</v>
      </c>
      <c r="D286" s="46">
        <v>0</v>
      </c>
      <c r="E286" s="46">
        <v>2</v>
      </c>
      <c r="F286" s="46">
        <v>1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3</v>
      </c>
      <c r="AC286" s="46">
        <v>0</v>
      </c>
      <c r="AD286" s="46">
        <v>2</v>
      </c>
      <c r="AE286" s="46">
        <v>1</v>
      </c>
      <c r="AF286" s="46">
        <v>0</v>
      </c>
    </row>
    <row r="287" spans="2:32" ht="20.100000000000001" customHeight="1" thickBot="1" x14ac:dyDescent="0.25">
      <c r="B287" s="4" t="s">
        <v>197</v>
      </c>
      <c r="C287" s="46">
        <v>60</v>
      </c>
      <c r="D287" s="46">
        <v>0</v>
      </c>
      <c r="E287" s="46">
        <v>45</v>
      </c>
      <c r="F287" s="46">
        <v>15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60</v>
      </c>
      <c r="AC287" s="46">
        <v>0</v>
      </c>
      <c r="AD287" s="46">
        <v>45</v>
      </c>
      <c r="AE287" s="46">
        <v>15</v>
      </c>
      <c r="AF287" s="46">
        <v>0</v>
      </c>
    </row>
    <row r="288" spans="2:32" ht="20.100000000000001" customHeight="1" thickBot="1" x14ac:dyDescent="0.25">
      <c r="B288" s="4" t="s">
        <v>470</v>
      </c>
      <c r="C288" s="46">
        <v>26</v>
      </c>
      <c r="D288" s="46">
        <v>0</v>
      </c>
      <c r="E288" s="46">
        <v>16</v>
      </c>
      <c r="F288" s="46">
        <v>10</v>
      </c>
      <c r="G288" s="46">
        <v>0</v>
      </c>
      <c r="H288" s="46">
        <v>2</v>
      </c>
      <c r="I288" s="46">
        <v>0</v>
      </c>
      <c r="J288" s="46">
        <v>0</v>
      </c>
      <c r="K288" s="46">
        <v>2</v>
      </c>
      <c r="L288" s="46">
        <v>0</v>
      </c>
      <c r="M288" s="46">
        <v>2</v>
      </c>
      <c r="N288" s="46">
        <v>0</v>
      </c>
      <c r="O288" s="46">
        <v>2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30</v>
      </c>
      <c r="AC288" s="46">
        <v>0</v>
      </c>
      <c r="AD288" s="46">
        <v>18</v>
      </c>
      <c r="AE288" s="46">
        <v>12</v>
      </c>
      <c r="AF288" s="46">
        <v>0</v>
      </c>
    </row>
    <row r="289" spans="2:32" ht="20.100000000000001" customHeight="1" thickBot="1" x14ac:dyDescent="0.25">
      <c r="B289" s="4" t="s">
        <v>471</v>
      </c>
      <c r="C289" s="46">
        <v>4</v>
      </c>
      <c r="D289" s="46">
        <v>0</v>
      </c>
      <c r="E289" s="46">
        <v>3</v>
      </c>
      <c r="F289" s="46">
        <v>1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4</v>
      </c>
      <c r="AC289" s="46">
        <v>0</v>
      </c>
      <c r="AD289" s="46">
        <v>3</v>
      </c>
      <c r="AE289" s="46">
        <v>1</v>
      </c>
      <c r="AF289" s="46">
        <v>0</v>
      </c>
    </row>
    <row r="290" spans="2:32" ht="20.100000000000001" customHeight="1" thickBot="1" x14ac:dyDescent="0.25">
      <c r="B290" s="4" t="s">
        <v>472</v>
      </c>
      <c r="C290" s="46">
        <v>26</v>
      </c>
      <c r="D290" s="46">
        <v>0</v>
      </c>
      <c r="E290" s="46">
        <v>22</v>
      </c>
      <c r="F290" s="46">
        <v>4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26</v>
      </c>
      <c r="AC290" s="46">
        <v>0</v>
      </c>
      <c r="AD290" s="46">
        <v>22</v>
      </c>
      <c r="AE290" s="46">
        <v>4</v>
      </c>
      <c r="AF290" s="46">
        <v>0</v>
      </c>
    </row>
    <row r="291" spans="2:32" ht="20.100000000000001" customHeight="1" thickBot="1" x14ac:dyDescent="0.25">
      <c r="B291" s="4" t="s">
        <v>473</v>
      </c>
      <c r="C291" s="46">
        <v>14</v>
      </c>
      <c r="D291" s="46">
        <v>0</v>
      </c>
      <c r="E291" s="46">
        <v>13</v>
      </c>
      <c r="F291" s="46">
        <v>1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1</v>
      </c>
      <c r="N291" s="46">
        <v>0</v>
      </c>
      <c r="O291" s="46">
        <v>0</v>
      </c>
      <c r="P291" s="46">
        <v>1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15</v>
      </c>
      <c r="AC291" s="46">
        <v>0</v>
      </c>
      <c r="AD291" s="46">
        <v>13</v>
      </c>
      <c r="AE291" s="46">
        <v>2</v>
      </c>
      <c r="AF291" s="46">
        <v>0</v>
      </c>
    </row>
    <row r="292" spans="2:32" ht="20.100000000000001" customHeight="1" thickBot="1" x14ac:dyDescent="0.25">
      <c r="B292" s="4" t="s">
        <v>198</v>
      </c>
      <c r="C292" s="46">
        <v>248</v>
      </c>
      <c r="D292" s="46">
        <v>0</v>
      </c>
      <c r="E292" s="46">
        <v>246</v>
      </c>
      <c r="F292" s="46">
        <v>2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248</v>
      </c>
      <c r="AC292" s="46">
        <v>0</v>
      </c>
      <c r="AD292" s="46">
        <v>246</v>
      </c>
      <c r="AE292" s="46">
        <v>2</v>
      </c>
      <c r="AF292" s="46">
        <v>0</v>
      </c>
    </row>
    <row r="293" spans="2:32" ht="20.100000000000001" customHeight="1" thickBot="1" x14ac:dyDescent="0.25">
      <c r="B293" s="4" t="s">
        <v>474</v>
      </c>
      <c r="C293" s="46">
        <v>48</v>
      </c>
      <c r="D293" s="46">
        <v>0</v>
      </c>
      <c r="E293" s="46">
        <v>37</v>
      </c>
      <c r="F293" s="46">
        <v>11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48</v>
      </c>
      <c r="AC293" s="46">
        <v>0</v>
      </c>
      <c r="AD293" s="46">
        <v>37</v>
      </c>
      <c r="AE293" s="46">
        <v>11</v>
      </c>
      <c r="AF293" s="46">
        <v>0</v>
      </c>
    </row>
    <row r="294" spans="2:32" ht="20.100000000000001" customHeight="1" thickBot="1" x14ac:dyDescent="0.25">
      <c r="B294" s="4" t="s">
        <v>643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</row>
    <row r="295" spans="2:32" ht="20.100000000000001" customHeight="1" thickBot="1" x14ac:dyDescent="0.25">
      <c r="B295" s="4" t="s">
        <v>475</v>
      </c>
      <c r="C295" s="46">
        <v>18</v>
      </c>
      <c r="D295" s="46">
        <v>0</v>
      </c>
      <c r="E295" s="46">
        <v>15</v>
      </c>
      <c r="F295" s="46">
        <v>3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3</v>
      </c>
      <c r="N295" s="46">
        <v>0</v>
      </c>
      <c r="O295" s="46">
        <v>2</v>
      </c>
      <c r="P295" s="46">
        <v>1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21</v>
      </c>
      <c r="AC295" s="46">
        <v>0</v>
      </c>
      <c r="AD295" s="46">
        <v>17</v>
      </c>
      <c r="AE295" s="46">
        <v>4</v>
      </c>
      <c r="AF295" s="46">
        <v>0</v>
      </c>
    </row>
    <row r="296" spans="2:32" ht="20.100000000000001" customHeight="1" thickBot="1" x14ac:dyDescent="0.25">
      <c r="B296" s="4" t="s">
        <v>476</v>
      </c>
      <c r="C296" s="46">
        <v>8</v>
      </c>
      <c r="D296" s="46">
        <v>0</v>
      </c>
      <c r="E296" s="46">
        <v>5</v>
      </c>
      <c r="F296" s="46">
        <v>3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8</v>
      </c>
      <c r="AC296" s="46">
        <v>0</v>
      </c>
      <c r="AD296" s="46">
        <v>5</v>
      </c>
      <c r="AE296" s="46">
        <v>3</v>
      </c>
      <c r="AF296" s="46">
        <v>0</v>
      </c>
    </row>
    <row r="297" spans="2:32" ht="20.100000000000001" customHeight="1" thickBot="1" x14ac:dyDescent="0.25">
      <c r="B297" s="4" t="s">
        <v>477</v>
      </c>
      <c r="C297" s="46">
        <v>66</v>
      </c>
      <c r="D297" s="46">
        <v>5</v>
      </c>
      <c r="E297" s="46">
        <v>49</v>
      </c>
      <c r="F297" s="46">
        <v>12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5</v>
      </c>
      <c r="N297" s="46">
        <v>0</v>
      </c>
      <c r="O297" s="46">
        <v>5</v>
      </c>
      <c r="P297" s="46">
        <v>0</v>
      </c>
      <c r="Q297" s="46">
        <v>0</v>
      </c>
      <c r="R297" s="46">
        <v>2</v>
      </c>
      <c r="S297" s="46">
        <v>0</v>
      </c>
      <c r="T297" s="46">
        <v>2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73</v>
      </c>
      <c r="AC297" s="46">
        <v>5</v>
      </c>
      <c r="AD297" s="46">
        <v>56</v>
      </c>
      <c r="AE297" s="46">
        <v>12</v>
      </c>
      <c r="AF297" s="46">
        <v>0</v>
      </c>
    </row>
    <row r="298" spans="2:32" ht="20.100000000000001" customHeight="1" thickBot="1" x14ac:dyDescent="0.25">
      <c r="B298" s="4" t="s">
        <v>478</v>
      </c>
      <c r="C298" s="46">
        <v>43</v>
      </c>
      <c r="D298" s="46">
        <v>0</v>
      </c>
      <c r="E298" s="46">
        <v>31</v>
      </c>
      <c r="F298" s="46">
        <v>12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43</v>
      </c>
      <c r="AC298" s="46">
        <v>0</v>
      </c>
      <c r="AD298" s="46">
        <v>31</v>
      </c>
      <c r="AE298" s="46">
        <v>12</v>
      </c>
      <c r="AF298" s="46">
        <v>0</v>
      </c>
    </row>
    <row r="299" spans="2:32" ht="20.100000000000001" customHeight="1" thickBot="1" x14ac:dyDescent="0.25">
      <c r="B299" s="4" t="s">
        <v>479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</row>
    <row r="300" spans="2:32" ht="20.100000000000001" customHeight="1" thickBot="1" x14ac:dyDescent="0.25">
      <c r="B300" s="4" t="s">
        <v>480</v>
      </c>
      <c r="C300" s="46">
        <v>2</v>
      </c>
      <c r="D300" s="46">
        <v>0</v>
      </c>
      <c r="E300" s="46">
        <v>2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2</v>
      </c>
      <c r="AC300" s="46">
        <v>0</v>
      </c>
      <c r="AD300" s="46">
        <v>2</v>
      </c>
      <c r="AE300" s="46">
        <v>0</v>
      </c>
      <c r="AF300" s="46">
        <v>0</v>
      </c>
    </row>
    <row r="301" spans="2:32" ht="20.100000000000001" customHeight="1" thickBot="1" x14ac:dyDescent="0.25">
      <c r="B301" s="4" t="s">
        <v>481</v>
      </c>
      <c r="C301" s="46">
        <v>6</v>
      </c>
      <c r="D301" s="46">
        <v>0</v>
      </c>
      <c r="E301" s="46">
        <v>2</v>
      </c>
      <c r="F301" s="46">
        <v>4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6</v>
      </c>
      <c r="AC301" s="46">
        <v>0</v>
      </c>
      <c r="AD301" s="46">
        <v>2</v>
      </c>
      <c r="AE301" s="46">
        <v>4</v>
      </c>
      <c r="AF301" s="46">
        <v>0</v>
      </c>
    </row>
    <row r="302" spans="2:32" ht="20.100000000000001" customHeight="1" thickBot="1" x14ac:dyDescent="0.25">
      <c r="B302" s="4" t="s">
        <v>482</v>
      </c>
      <c r="C302" s="46">
        <v>30</v>
      </c>
      <c r="D302" s="46">
        <v>0</v>
      </c>
      <c r="E302" s="46">
        <v>30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24</v>
      </c>
      <c r="N302" s="46">
        <v>0</v>
      </c>
      <c r="O302" s="46">
        <v>24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54</v>
      </c>
      <c r="AC302" s="46">
        <v>0</v>
      </c>
      <c r="AD302" s="46">
        <v>54</v>
      </c>
      <c r="AE302" s="46">
        <v>0</v>
      </c>
      <c r="AF302" s="46">
        <v>0</v>
      </c>
    </row>
    <row r="303" spans="2:32" ht="20.100000000000001" customHeight="1" thickBot="1" x14ac:dyDescent="0.25">
      <c r="B303" s="4" t="s">
        <v>483</v>
      </c>
      <c r="C303" s="46">
        <v>28</v>
      </c>
      <c r="D303" s="46">
        <v>0</v>
      </c>
      <c r="E303" s="46">
        <v>22</v>
      </c>
      <c r="F303" s="46">
        <v>6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5</v>
      </c>
      <c r="N303" s="46">
        <v>0</v>
      </c>
      <c r="O303" s="46">
        <v>5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33</v>
      </c>
      <c r="AC303" s="46">
        <v>0</v>
      </c>
      <c r="AD303" s="46">
        <v>27</v>
      </c>
      <c r="AE303" s="46">
        <v>6</v>
      </c>
      <c r="AF303" s="46">
        <v>0</v>
      </c>
    </row>
    <row r="304" spans="2:32" ht="20.100000000000001" customHeight="1" thickBot="1" x14ac:dyDescent="0.25">
      <c r="B304" s="4" t="s">
        <v>484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</row>
    <row r="305" spans="2:32" ht="20.100000000000001" customHeight="1" thickBot="1" x14ac:dyDescent="0.25">
      <c r="B305" s="4" t="s">
        <v>485</v>
      </c>
      <c r="C305" s="46">
        <v>24</v>
      </c>
      <c r="D305" s="46">
        <v>0</v>
      </c>
      <c r="E305" s="46">
        <v>22</v>
      </c>
      <c r="F305" s="46">
        <v>2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24</v>
      </c>
      <c r="AC305" s="46">
        <v>0</v>
      </c>
      <c r="AD305" s="46">
        <v>22</v>
      </c>
      <c r="AE305" s="46">
        <v>2</v>
      </c>
      <c r="AF305" s="46">
        <v>0</v>
      </c>
    </row>
    <row r="306" spans="2:32" ht="20.100000000000001" customHeight="1" thickBot="1" x14ac:dyDescent="0.25">
      <c r="B306" s="4" t="s">
        <v>486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0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</row>
    <row r="307" spans="2:32" ht="20.100000000000001" customHeight="1" thickBot="1" x14ac:dyDescent="0.25">
      <c r="B307" s="4" t="s">
        <v>487</v>
      </c>
      <c r="C307" s="46">
        <v>40</v>
      </c>
      <c r="D307" s="46">
        <v>0</v>
      </c>
      <c r="E307" s="46">
        <v>40</v>
      </c>
      <c r="F307" s="46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40</v>
      </c>
      <c r="AC307" s="46">
        <v>0</v>
      </c>
      <c r="AD307" s="46">
        <v>40</v>
      </c>
      <c r="AE307" s="46">
        <v>0</v>
      </c>
      <c r="AF307" s="46">
        <v>0</v>
      </c>
    </row>
    <row r="308" spans="2:32" ht="20.100000000000001" customHeight="1" thickBot="1" x14ac:dyDescent="0.25">
      <c r="B308" s="4" t="s">
        <v>488</v>
      </c>
      <c r="C308" s="46">
        <v>33</v>
      </c>
      <c r="D308" s="46">
        <v>0</v>
      </c>
      <c r="E308" s="46">
        <v>19</v>
      </c>
      <c r="F308" s="46">
        <v>14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1</v>
      </c>
      <c r="N308" s="46">
        <v>0</v>
      </c>
      <c r="O308" s="46">
        <v>1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34</v>
      </c>
      <c r="AC308" s="46">
        <v>0</v>
      </c>
      <c r="AD308" s="46">
        <v>20</v>
      </c>
      <c r="AE308" s="46">
        <v>14</v>
      </c>
      <c r="AF308" s="46">
        <v>0</v>
      </c>
    </row>
    <row r="309" spans="2:32" ht="20.100000000000001" customHeight="1" thickBot="1" x14ac:dyDescent="0.25">
      <c r="B309" s="4" t="s">
        <v>489</v>
      </c>
      <c r="C309" s="46">
        <v>52</v>
      </c>
      <c r="D309" s="46">
        <v>0</v>
      </c>
      <c r="E309" s="46">
        <v>52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52</v>
      </c>
      <c r="AC309" s="46">
        <v>0</v>
      </c>
      <c r="AD309" s="46">
        <v>52</v>
      </c>
      <c r="AE309" s="46">
        <v>0</v>
      </c>
      <c r="AF309" s="46">
        <v>0</v>
      </c>
    </row>
    <row r="310" spans="2:32" ht="20.100000000000001" customHeight="1" thickBot="1" x14ac:dyDescent="0.25">
      <c r="B310" s="4" t="s">
        <v>490</v>
      </c>
      <c r="C310" s="46">
        <v>9</v>
      </c>
      <c r="D310" s="46">
        <v>0</v>
      </c>
      <c r="E310" s="46">
        <v>2</v>
      </c>
      <c r="F310" s="46">
        <v>7</v>
      </c>
      <c r="G310" s="46">
        <v>0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0</v>
      </c>
      <c r="X310" s="46">
        <v>0</v>
      </c>
      <c r="Y310" s="46">
        <v>0</v>
      </c>
      <c r="Z310" s="46">
        <v>0</v>
      </c>
      <c r="AA310" s="46">
        <v>0</v>
      </c>
      <c r="AB310" s="46">
        <v>9</v>
      </c>
      <c r="AC310" s="46">
        <v>0</v>
      </c>
      <c r="AD310" s="46">
        <v>2</v>
      </c>
      <c r="AE310" s="46">
        <v>7</v>
      </c>
      <c r="AF310" s="46">
        <v>0</v>
      </c>
    </row>
    <row r="311" spans="2:32" ht="20.100000000000001" customHeight="1" thickBot="1" x14ac:dyDescent="0.25">
      <c r="B311" s="4" t="s">
        <v>644</v>
      </c>
      <c r="C311" s="46">
        <v>42</v>
      </c>
      <c r="D311" s="46">
        <v>0</v>
      </c>
      <c r="E311" s="46">
        <v>23</v>
      </c>
      <c r="F311" s="46">
        <v>19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1</v>
      </c>
      <c r="S311" s="46">
        <v>0</v>
      </c>
      <c r="T311" s="46">
        <v>1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43</v>
      </c>
      <c r="AC311" s="46">
        <v>0</v>
      </c>
      <c r="AD311" s="46">
        <v>24</v>
      </c>
      <c r="AE311" s="46">
        <v>19</v>
      </c>
      <c r="AF311" s="46">
        <v>0</v>
      </c>
    </row>
    <row r="312" spans="2:32" ht="20.100000000000001" customHeight="1" thickBot="1" x14ac:dyDescent="0.25">
      <c r="B312" s="4" t="s">
        <v>491</v>
      </c>
      <c r="C312" s="46">
        <v>22</v>
      </c>
      <c r="D312" s="46">
        <v>0</v>
      </c>
      <c r="E312" s="46">
        <v>20</v>
      </c>
      <c r="F312" s="46">
        <v>2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22</v>
      </c>
      <c r="AC312" s="46">
        <v>0</v>
      </c>
      <c r="AD312" s="46">
        <v>20</v>
      </c>
      <c r="AE312" s="46">
        <v>2</v>
      </c>
      <c r="AF312" s="46">
        <v>0</v>
      </c>
    </row>
    <row r="313" spans="2:32" ht="20.100000000000001" customHeight="1" thickBot="1" x14ac:dyDescent="0.25">
      <c r="B313" s="4" t="s">
        <v>492</v>
      </c>
      <c r="C313" s="46">
        <v>220</v>
      </c>
      <c r="D313" s="46">
        <v>9</v>
      </c>
      <c r="E313" s="46">
        <v>128</v>
      </c>
      <c r="F313" s="46">
        <v>83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14</v>
      </c>
      <c r="N313" s="46">
        <v>0</v>
      </c>
      <c r="O313" s="46">
        <v>13</v>
      </c>
      <c r="P313" s="46">
        <v>1</v>
      </c>
      <c r="Q313" s="46">
        <v>0</v>
      </c>
      <c r="R313" s="46">
        <v>13</v>
      </c>
      <c r="S313" s="46">
        <v>0</v>
      </c>
      <c r="T313" s="46">
        <v>13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247</v>
      </c>
      <c r="AC313" s="46">
        <v>9</v>
      </c>
      <c r="AD313" s="46">
        <v>154</v>
      </c>
      <c r="AE313" s="46">
        <v>84</v>
      </c>
      <c r="AF313" s="46">
        <v>0</v>
      </c>
    </row>
    <row r="314" spans="2:32" ht="20.100000000000001" customHeight="1" thickBot="1" x14ac:dyDescent="0.25">
      <c r="B314" s="4" t="s">
        <v>493</v>
      </c>
      <c r="C314" s="46">
        <v>12</v>
      </c>
      <c r="D314" s="46">
        <v>0</v>
      </c>
      <c r="E314" s="46">
        <v>8</v>
      </c>
      <c r="F314" s="46">
        <v>4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1</v>
      </c>
      <c r="N314" s="46">
        <v>0</v>
      </c>
      <c r="O314" s="46">
        <v>1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13</v>
      </c>
      <c r="AC314" s="46">
        <v>0</v>
      </c>
      <c r="AD314" s="46">
        <v>9</v>
      </c>
      <c r="AE314" s="46">
        <v>4</v>
      </c>
      <c r="AF314" s="46">
        <v>0</v>
      </c>
    </row>
    <row r="315" spans="2:32" ht="20.100000000000001" customHeight="1" thickBot="1" x14ac:dyDescent="0.25">
      <c r="B315" s="4" t="s">
        <v>494</v>
      </c>
      <c r="C315" s="46">
        <v>28</v>
      </c>
      <c r="D315" s="46">
        <v>0</v>
      </c>
      <c r="E315" s="46">
        <v>20</v>
      </c>
      <c r="F315" s="46">
        <v>8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1</v>
      </c>
      <c r="N315" s="46">
        <v>0</v>
      </c>
      <c r="O315" s="46">
        <v>1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29</v>
      </c>
      <c r="AC315" s="46">
        <v>0</v>
      </c>
      <c r="AD315" s="46">
        <v>21</v>
      </c>
      <c r="AE315" s="46">
        <v>8</v>
      </c>
      <c r="AF315" s="46">
        <v>0</v>
      </c>
    </row>
    <row r="316" spans="2:32" ht="20.100000000000001" customHeight="1" thickBot="1" x14ac:dyDescent="0.25">
      <c r="B316" s="4" t="s">
        <v>495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</row>
    <row r="317" spans="2:32" ht="20.100000000000001" customHeight="1" thickBot="1" x14ac:dyDescent="0.25">
      <c r="B317" s="4" t="s">
        <v>496</v>
      </c>
      <c r="C317" s="46">
        <v>5</v>
      </c>
      <c r="D317" s="46">
        <v>0</v>
      </c>
      <c r="E317" s="46">
        <v>3</v>
      </c>
      <c r="F317" s="46">
        <v>2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5</v>
      </c>
      <c r="AC317" s="46">
        <v>0</v>
      </c>
      <c r="AD317" s="46">
        <v>3</v>
      </c>
      <c r="AE317" s="46">
        <v>2</v>
      </c>
      <c r="AF317" s="46">
        <v>0</v>
      </c>
    </row>
    <row r="318" spans="2:32" ht="20.100000000000001" customHeight="1" thickBot="1" x14ac:dyDescent="0.25">
      <c r="B318" s="4" t="s">
        <v>497</v>
      </c>
      <c r="C318" s="46">
        <v>27</v>
      </c>
      <c r="D318" s="46">
        <v>0</v>
      </c>
      <c r="E318" s="46">
        <v>25</v>
      </c>
      <c r="F318" s="46">
        <v>2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27</v>
      </c>
      <c r="AC318" s="46">
        <v>0</v>
      </c>
      <c r="AD318" s="46">
        <v>25</v>
      </c>
      <c r="AE318" s="46">
        <v>2</v>
      </c>
      <c r="AF318" s="46">
        <v>0</v>
      </c>
    </row>
    <row r="319" spans="2:32" ht="20.100000000000001" customHeight="1" thickBot="1" x14ac:dyDescent="0.25">
      <c r="B319" s="4" t="s">
        <v>498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</row>
    <row r="320" spans="2:32" ht="20.100000000000001" customHeight="1" thickBot="1" x14ac:dyDescent="0.25">
      <c r="B320" s="4" t="s">
        <v>499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</row>
    <row r="321" spans="2:32" ht="20.100000000000001" customHeight="1" thickBot="1" x14ac:dyDescent="0.25">
      <c r="B321" s="4" t="s">
        <v>500</v>
      </c>
      <c r="C321" s="46">
        <v>32</v>
      </c>
      <c r="D321" s="46">
        <v>0</v>
      </c>
      <c r="E321" s="46">
        <v>19</v>
      </c>
      <c r="F321" s="46">
        <v>13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32</v>
      </c>
      <c r="AC321" s="46">
        <v>0</v>
      </c>
      <c r="AD321" s="46">
        <v>19</v>
      </c>
      <c r="AE321" s="46">
        <v>13</v>
      </c>
      <c r="AF321" s="46">
        <v>0</v>
      </c>
    </row>
    <row r="322" spans="2:32" ht="20.100000000000001" customHeight="1" thickBot="1" x14ac:dyDescent="0.25">
      <c r="B322" s="4" t="s">
        <v>501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</row>
    <row r="323" spans="2:32" ht="20.100000000000001" customHeight="1" thickBot="1" x14ac:dyDescent="0.25">
      <c r="B323" s="4" t="s">
        <v>502</v>
      </c>
      <c r="C323" s="46">
        <v>12</v>
      </c>
      <c r="D323" s="46">
        <v>0</v>
      </c>
      <c r="E323" s="46">
        <v>10</v>
      </c>
      <c r="F323" s="46">
        <v>2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12</v>
      </c>
      <c r="AC323" s="46">
        <v>0</v>
      </c>
      <c r="AD323" s="46">
        <v>10</v>
      </c>
      <c r="AE323" s="46">
        <v>2</v>
      </c>
      <c r="AF323" s="46">
        <v>0</v>
      </c>
    </row>
    <row r="324" spans="2:32" ht="20.100000000000001" customHeight="1" thickBot="1" x14ac:dyDescent="0.25">
      <c r="B324" s="4" t="s">
        <v>503</v>
      </c>
      <c r="C324" s="46">
        <v>15</v>
      </c>
      <c r="D324" s="46">
        <v>0</v>
      </c>
      <c r="E324" s="46">
        <v>11</v>
      </c>
      <c r="F324" s="46">
        <v>4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15</v>
      </c>
      <c r="AC324" s="46">
        <v>0</v>
      </c>
      <c r="AD324" s="46">
        <v>11</v>
      </c>
      <c r="AE324" s="46">
        <v>4</v>
      </c>
      <c r="AF324" s="46">
        <v>0</v>
      </c>
    </row>
    <row r="325" spans="2:32" ht="20.100000000000001" customHeight="1" thickBot="1" x14ac:dyDescent="0.25">
      <c r="B325" s="4" t="s">
        <v>504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</row>
    <row r="326" spans="2:32" ht="20.100000000000001" customHeight="1" thickBot="1" x14ac:dyDescent="0.25">
      <c r="B326" s="4" t="s">
        <v>505</v>
      </c>
      <c r="C326" s="46">
        <v>4</v>
      </c>
      <c r="D326" s="46">
        <v>0</v>
      </c>
      <c r="E326" s="46">
        <v>4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4</v>
      </c>
      <c r="AC326" s="46">
        <v>0</v>
      </c>
      <c r="AD326" s="46">
        <v>4</v>
      </c>
      <c r="AE326" s="46">
        <v>0</v>
      </c>
      <c r="AF326" s="46">
        <v>0</v>
      </c>
    </row>
    <row r="327" spans="2:32" ht="20.100000000000001" customHeight="1" thickBot="1" x14ac:dyDescent="0.25">
      <c r="B327" s="4" t="s">
        <v>506</v>
      </c>
      <c r="C327" s="46">
        <v>10</v>
      </c>
      <c r="D327" s="46">
        <v>0</v>
      </c>
      <c r="E327" s="46">
        <v>6</v>
      </c>
      <c r="F327" s="46">
        <v>4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2</v>
      </c>
      <c r="N327" s="46">
        <v>0</v>
      </c>
      <c r="O327" s="46">
        <v>2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12</v>
      </c>
      <c r="AC327" s="46">
        <v>0</v>
      </c>
      <c r="AD327" s="46">
        <v>8</v>
      </c>
      <c r="AE327" s="46">
        <v>4</v>
      </c>
      <c r="AF327" s="46">
        <v>0</v>
      </c>
    </row>
    <row r="328" spans="2:32" ht="20.100000000000001" customHeight="1" thickBot="1" x14ac:dyDescent="0.25">
      <c r="B328" s="4" t="s">
        <v>507</v>
      </c>
      <c r="C328" s="46">
        <v>4</v>
      </c>
      <c r="D328" s="46">
        <v>0</v>
      </c>
      <c r="E328" s="46">
        <v>4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4</v>
      </c>
      <c r="AC328" s="46">
        <v>0</v>
      </c>
      <c r="AD328" s="46">
        <v>4</v>
      </c>
      <c r="AE328" s="46">
        <v>0</v>
      </c>
      <c r="AF328" s="46">
        <v>0</v>
      </c>
    </row>
    <row r="329" spans="2:32" ht="20.100000000000001" customHeight="1" thickBot="1" x14ac:dyDescent="0.25">
      <c r="B329" s="4" t="s">
        <v>508</v>
      </c>
      <c r="C329" s="46">
        <v>9</v>
      </c>
      <c r="D329" s="46">
        <v>0</v>
      </c>
      <c r="E329" s="46">
        <v>6</v>
      </c>
      <c r="F329" s="46">
        <v>3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9</v>
      </c>
      <c r="AC329" s="46">
        <v>0</v>
      </c>
      <c r="AD329" s="46">
        <v>6</v>
      </c>
      <c r="AE329" s="46">
        <v>3</v>
      </c>
      <c r="AF329" s="46">
        <v>0</v>
      </c>
    </row>
    <row r="330" spans="2:32" ht="20.100000000000001" customHeight="1" thickBot="1" x14ac:dyDescent="0.25">
      <c r="B330" s="4" t="s">
        <v>199</v>
      </c>
      <c r="C330" s="46">
        <v>44</v>
      </c>
      <c r="D330" s="46">
        <v>0</v>
      </c>
      <c r="E330" s="46">
        <v>44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1</v>
      </c>
      <c r="N330" s="46">
        <v>0</v>
      </c>
      <c r="O330" s="46">
        <v>1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6">
        <v>0</v>
      </c>
      <c r="AB330" s="46">
        <v>45</v>
      </c>
      <c r="AC330" s="46">
        <v>0</v>
      </c>
      <c r="AD330" s="46">
        <v>45</v>
      </c>
      <c r="AE330" s="46">
        <v>0</v>
      </c>
      <c r="AF330" s="46">
        <v>0</v>
      </c>
    </row>
    <row r="331" spans="2:32" ht="20.100000000000001" customHeight="1" thickBot="1" x14ac:dyDescent="0.25">
      <c r="B331" s="4" t="s">
        <v>509</v>
      </c>
      <c r="C331" s="46">
        <v>4</v>
      </c>
      <c r="D331" s="46">
        <v>0</v>
      </c>
      <c r="E331" s="46">
        <v>4</v>
      </c>
      <c r="F331" s="46">
        <v>0</v>
      </c>
      <c r="G331" s="46">
        <v>0</v>
      </c>
      <c r="H331" s="46">
        <v>1</v>
      </c>
      <c r="I331" s="46">
        <v>0</v>
      </c>
      <c r="J331" s="46">
        <v>1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5</v>
      </c>
      <c r="AC331" s="46">
        <v>0</v>
      </c>
      <c r="AD331" s="46">
        <v>5</v>
      </c>
      <c r="AE331" s="46">
        <v>0</v>
      </c>
      <c r="AF331" s="46">
        <v>0</v>
      </c>
    </row>
    <row r="332" spans="2:32" ht="20.100000000000001" customHeight="1" thickBot="1" x14ac:dyDescent="0.25">
      <c r="B332" s="4" t="s">
        <v>510</v>
      </c>
      <c r="C332" s="46">
        <v>7</v>
      </c>
      <c r="D332" s="46">
        <v>0</v>
      </c>
      <c r="E332" s="46">
        <v>5</v>
      </c>
      <c r="F332" s="46">
        <v>2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7</v>
      </c>
      <c r="AC332" s="46">
        <v>0</v>
      </c>
      <c r="AD332" s="46">
        <v>5</v>
      </c>
      <c r="AE332" s="46">
        <v>2</v>
      </c>
      <c r="AF332" s="46">
        <v>0</v>
      </c>
    </row>
    <row r="333" spans="2:32" ht="20.100000000000001" customHeight="1" thickBot="1" x14ac:dyDescent="0.25">
      <c r="B333" s="4" t="s">
        <v>511</v>
      </c>
      <c r="C333" s="46">
        <v>5</v>
      </c>
      <c r="D333" s="46">
        <v>0</v>
      </c>
      <c r="E333" s="46">
        <v>5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5</v>
      </c>
      <c r="AC333" s="46">
        <v>0</v>
      </c>
      <c r="AD333" s="46">
        <v>5</v>
      </c>
      <c r="AE333" s="46">
        <v>0</v>
      </c>
      <c r="AF333" s="46">
        <v>0</v>
      </c>
    </row>
    <row r="334" spans="2:32" ht="20.100000000000001" customHeight="1" thickBot="1" x14ac:dyDescent="0.25">
      <c r="B334" s="4" t="s">
        <v>512</v>
      </c>
      <c r="C334" s="46">
        <v>1</v>
      </c>
      <c r="D334" s="46">
        <v>0</v>
      </c>
      <c r="E334" s="46">
        <v>0</v>
      </c>
      <c r="F334" s="46">
        <v>1</v>
      </c>
      <c r="G334" s="46">
        <v>0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1</v>
      </c>
      <c r="AC334" s="46">
        <v>0</v>
      </c>
      <c r="AD334" s="46">
        <v>0</v>
      </c>
      <c r="AE334" s="46">
        <v>1</v>
      </c>
      <c r="AF334" s="46">
        <v>0</v>
      </c>
    </row>
    <row r="335" spans="2:32" ht="20.100000000000001" customHeight="1" thickBot="1" x14ac:dyDescent="0.25">
      <c r="B335" s="4" t="s">
        <v>513</v>
      </c>
      <c r="C335" s="46">
        <v>4</v>
      </c>
      <c r="D335" s="46">
        <v>0</v>
      </c>
      <c r="E335" s="46">
        <v>4</v>
      </c>
      <c r="F335" s="46">
        <v>0</v>
      </c>
      <c r="G335" s="46">
        <v>0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4</v>
      </c>
      <c r="AC335" s="46">
        <v>0</v>
      </c>
      <c r="AD335" s="46">
        <v>4</v>
      </c>
      <c r="AE335" s="46">
        <v>0</v>
      </c>
      <c r="AF335" s="46">
        <v>0</v>
      </c>
    </row>
    <row r="336" spans="2:32" ht="20.100000000000001" customHeight="1" thickBot="1" x14ac:dyDescent="0.25">
      <c r="B336" s="4" t="s">
        <v>514</v>
      </c>
      <c r="C336" s="46">
        <v>2</v>
      </c>
      <c r="D336" s="46">
        <v>0</v>
      </c>
      <c r="E336" s="46">
        <v>2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  <c r="X336" s="46">
        <v>0</v>
      </c>
      <c r="Y336" s="46">
        <v>0</v>
      </c>
      <c r="Z336" s="46">
        <v>0</v>
      </c>
      <c r="AA336" s="46">
        <v>0</v>
      </c>
      <c r="AB336" s="46">
        <v>2</v>
      </c>
      <c r="AC336" s="46">
        <v>0</v>
      </c>
      <c r="AD336" s="46">
        <v>2</v>
      </c>
      <c r="AE336" s="46">
        <v>0</v>
      </c>
      <c r="AF336" s="46">
        <v>0</v>
      </c>
    </row>
    <row r="337" spans="2:32" ht="20.100000000000001" customHeight="1" thickBot="1" x14ac:dyDescent="0.25">
      <c r="B337" s="4" t="s">
        <v>515</v>
      </c>
      <c r="C337" s="46">
        <v>2</v>
      </c>
      <c r="D337" s="46">
        <v>0</v>
      </c>
      <c r="E337" s="46">
        <v>2</v>
      </c>
      <c r="F337" s="46">
        <v>0</v>
      </c>
      <c r="G337" s="46">
        <v>0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1</v>
      </c>
      <c r="N337" s="46">
        <v>0</v>
      </c>
      <c r="O337" s="46">
        <v>1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3</v>
      </c>
      <c r="AC337" s="46">
        <v>0</v>
      </c>
      <c r="AD337" s="46">
        <v>3</v>
      </c>
      <c r="AE337" s="46">
        <v>0</v>
      </c>
      <c r="AF337" s="46">
        <v>0</v>
      </c>
    </row>
    <row r="338" spans="2:32" ht="20.100000000000001" customHeight="1" thickBot="1" x14ac:dyDescent="0.25">
      <c r="B338" s="4" t="s">
        <v>516</v>
      </c>
      <c r="C338" s="46">
        <v>33</v>
      </c>
      <c r="D338" s="46">
        <v>0</v>
      </c>
      <c r="E338" s="46">
        <v>16</v>
      </c>
      <c r="F338" s="46">
        <v>17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33</v>
      </c>
      <c r="AC338" s="46">
        <v>0</v>
      </c>
      <c r="AD338" s="46">
        <v>16</v>
      </c>
      <c r="AE338" s="46">
        <v>17</v>
      </c>
      <c r="AF338" s="46">
        <v>0</v>
      </c>
    </row>
    <row r="339" spans="2:32" ht="20.100000000000001" customHeight="1" thickBot="1" x14ac:dyDescent="0.25">
      <c r="B339" s="4" t="s">
        <v>517</v>
      </c>
      <c r="C339" s="46">
        <v>3</v>
      </c>
      <c r="D339" s="46">
        <v>0</v>
      </c>
      <c r="E339" s="46">
        <v>2</v>
      </c>
      <c r="F339" s="46">
        <v>1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0</v>
      </c>
      <c r="T339" s="46">
        <v>0</v>
      </c>
      <c r="U339" s="46">
        <v>0</v>
      </c>
      <c r="V339" s="46">
        <v>0</v>
      </c>
      <c r="W339" s="46">
        <v>0</v>
      </c>
      <c r="X339" s="46">
        <v>0</v>
      </c>
      <c r="Y339" s="46">
        <v>0</v>
      </c>
      <c r="Z339" s="46">
        <v>0</v>
      </c>
      <c r="AA339" s="46">
        <v>0</v>
      </c>
      <c r="AB339" s="46">
        <v>3</v>
      </c>
      <c r="AC339" s="46">
        <v>0</v>
      </c>
      <c r="AD339" s="46">
        <v>2</v>
      </c>
      <c r="AE339" s="46">
        <v>1</v>
      </c>
      <c r="AF339" s="46">
        <v>0</v>
      </c>
    </row>
    <row r="340" spans="2:32" ht="20.100000000000001" customHeight="1" thickBot="1" x14ac:dyDescent="0.25">
      <c r="B340" s="4" t="s">
        <v>200</v>
      </c>
      <c r="C340" s="46">
        <v>65</v>
      </c>
      <c r="D340" s="46">
        <v>0</v>
      </c>
      <c r="E340" s="46">
        <v>54</v>
      </c>
      <c r="F340" s="46">
        <v>11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65</v>
      </c>
      <c r="AC340" s="46">
        <v>0</v>
      </c>
      <c r="AD340" s="46">
        <v>54</v>
      </c>
      <c r="AE340" s="46">
        <v>11</v>
      </c>
      <c r="AF340" s="46">
        <v>0</v>
      </c>
    </row>
    <row r="341" spans="2:32" ht="20.100000000000001" customHeight="1" thickBot="1" x14ac:dyDescent="0.25">
      <c r="B341" s="4" t="s">
        <v>518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</row>
    <row r="342" spans="2:32" ht="20.100000000000001" customHeight="1" thickBot="1" x14ac:dyDescent="0.25">
      <c r="B342" s="4" t="s">
        <v>519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</row>
    <row r="343" spans="2:32" ht="20.100000000000001" customHeight="1" thickBot="1" x14ac:dyDescent="0.25">
      <c r="B343" s="4" t="s">
        <v>520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</row>
    <row r="344" spans="2:32" ht="20.100000000000001" customHeight="1" thickBot="1" x14ac:dyDescent="0.25">
      <c r="B344" s="4" t="s">
        <v>521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</row>
    <row r="345" spans="2:32" ht="20.100000000000001" customHeight="1" thickBot="1" x14ac:dyDescent="0.25">
      <c r="B345" s="4" t="s">
        <v>522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</row>
    <row r="346" spans="2:32" ht="20.100000000000001" customHeight="1" thickBot="1" x14ac:dyDescent="0.25">
      <c r="B346" s="4" t="s">
        <v>523</v>
      </c>
      <c r="C346" s="46">
        <v>0</v>
      </c>
      <c r="D346" s="46">
        <v>0</v>
      </c>
      <c r="E346" s="46">
        <v>0</v>
      </c>
      <c r="F346" s="46">
        <v>0</v>
      </c>
      <c r="G346" s="46">
        <v>0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0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</row>
    <row r="347" spans="2:32" ht="20.100000000000001" customHeight="1" thickBot="1" x14ac:dyDescent="0.25">
      <c r="B347" s="4" t="s">
        <v>524</v>
      </c>
      <c r="C347" s="46">
        <v>18</v>
      </c>
      <c r="D347" s="46">
        <v>0</v>
      </c>
      <c r="E347" s="46">
        <v>12</v>
      </c>
      <c r="F347" s="46">
        <v>6</v>
      </c>
      <c r="G347" s="46">
        <v>0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0</v>
      </c>
      <c r="Q347" s="46">
        <v>0</v>
      </c>
      <c r="R347" s="46">
        <v>0</v>
      </c>
      <c r="S347" s="46">
        <v>0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18</v>
      </c>
      <c r="AC347" s="46">
        <v>0</v>
      </c>
      <c r="AD347" s="46">
        <v>12</v>
      </c>
      <c r="AE347" s="46">
        <v>6</v>
      </c>
      <c r="AF347" s="46">
        <v>0</v>
      </c>
    </row>
    <row r="348" spans="2:32" ht="20.100000000000001" customHeight="1" thickBot="1" x14ac:dyDescent="0.25">
      <c r="B348" s="4" t="s">
        <v>525</v>
      </c>
      <c r="C348" s="46">
        <v>27</v>
      </c>
      <c r="D348" s="46">
        <v>0</v>
      </c>
      <c r="E348" s="46">
        <v>23</v>
      </c>
      <c r="F348" s="46">
        <v>4</v>
      </c>
      <c r="G348" s="46">
        <v>0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2</v>
      </c>
      <c r="N348" s="46">
        <v>0</v>
      </c>
      <c r="O348" s="46">
        <v>2</v>
      </c>
      <c r="P348" s="46">
        <v>0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29</v>
      </c>
      <c r="AC348" s="46">
        <v>0</v>
      </c>
      <c r="AD348" s="46">
        <v>25</v>
      </c>
      <c r="AE348" s="46">
        <v>4</v>
      </c>
      <c r="AF348" s="46">
        <v>0</v>
      </c>
    </row>
    <row r="349" spans="2:32" ht="20.100000000000001" customHeight="1" thickBot="1" x14ac:dyDescent="0.25">
      <c r="B349" s="4" t="s">
        <v>526</v>
      </c>
      <c r="C349" s="46">
        <v>30</v>
      </c>
      <c r="D349" s="46">
        <v>0</v>
      </c>
      <c r="E349" s="46">
        <v>25</v>
      </c>
      <c r="F349" s="46">
        <v>5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30</v>
      </c>
      <c r="AC349" s="46">
        <v>0</v>
      </c>
      <c r="AD349" s="46">
        <v>25</v>
      </c>
      <c r="AE349" s="46">
        <v>5</v>
      </c>
      <c r="AF349" s="46">
        <v>0</v>
      </c>
    </row>
    <row r="350" spans="2:32" ht="20.100000000000001" customHeight="1" thickBot="1" x14ac:dyDescent="0.25">
      <c r="B350" s="4" t="s">
        <v>201</v>
      </c>
      <c r="C350" s="46">
        <v>17</v>
      </c>
      <c r="D350" s="46">
        <v>0</v>
      </c>
      <c r="E350" s="46">
        <v>8</v>
      </c>
      <c r="F350" s="46">
        <v>9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6</v>
      </c>
      <c r="N350" s="46">
        <v>0</v>
      </c>
      <c r="O350" s="46">
        <v>6</v>
      </c>
      <c r="P350" s="46">
        <v>0</v>
      </c>
      <c r="Q350" s="46">
        <v>0</v>
      </c>
      <c r="R350" s="46">
        <v>0</v>
      </c>
      <c r="S350" s="46">
        <v>0</v>
      </c>
      <c r="T350" s="46">
        <v>0</v>
      </c>
      <c r="U350" s="46">
        <v>0</v>
      </c>
      <c r="V350" s="46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23</v>
      </c>
      <c r="AC350" s="46">
        <v>0</v>
      </c>
      <c r="AD350" s="46">
        <v>14</v>
      </c>
      <c r="AE350" s="46">
        <v>9</v>
      </c>
      <c r="AF350" s="46">
        <v>0</v>
      </c>
    </row>
    <row r="351" spans="2:32" ht="20.100000000000001" customHeight="1" thickBot="1" x14ac:dyDescent="0.25">
      <c r="B351" s="4" t="s">
        <v>527</v>
      </c>
      <c r="C351" s="46">
        <v>6</v>
      </c>
      <c r="D351" s="46">
        <v>0</v>
      </c>
      <c r="E351" s="46">
        <v>5</v>
      </c>
      <c r="F351" s="46">
        <v>1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6</v>
      </c>
      <c r="AC351" s="46">
        <v>0</v>
      </c>
      <c r="AD351" s="46">
        <v>5</v>
      </c>
      <c r="AE351" s="46">
        <v>1</v>
      </c>
      <c r="AF351" s="46">
        <v>0</v>
      </c>
    </row>
    <row r="352" spans="2:32" ht="20.100000000000001" customHeight="1" thickBot="1" x14ac:dyDescent="0.25">
      <c r="B352" s="4" t="s">
        <v>528</v>
      </c>
      <c r="C352" s="46">
        <v>17</v>
      </c>
      <c r="D352" s="46">
        <v>0</v>
      </c>
      <c r="E352" s="46">
        <v>5</v>
      </c>
      <c r="F352" s="46">
        <v>12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17</v>
      </c>
      <c r="AC352" s="46">
        <v>0</v>
      </c>
      <c r="AD352" s="46">
        <v>5</v>
      </c>
      <c r="AE352" s="46">
        <v>12</v>
      </c>
      <c r="AF352" s="46">
        <v>0</v>
      </c>
    </row>
    <row r="353" spans="2:32" ht="20.100000000000001" customHeight="1" thickBot="1" x14ac:dyDescent="0.25">
      <c r="B353" s="4" t="s">
        <v>529</v>
      </c>
      <c r="C353" s="46">
        <v>19</v>
      </c>
      <c r="D353" s="46">
        <v>0</v>
      </c>
      <c r="E353" s="46">
        <v>6</v>
      </c>
      <c r="F353" s="46">
        <v>13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19</v>
      </c>
      <c r="AC353" s="46">
        <v>0</v>
      </c>
      <c r="AD353" s="46">
        <v>6</v>
      </c>
      <c r="AE353" s="46">
        <v>13</v>
      </c>
      <c r="AF353" s="46">
        <v>0</v>
      </c>
    </row>
    <row r="354" spans="2:32" ht="20.100000000000001" customHeight="1" thickBot="1" x14ac:dyDescent="0.25">
      <c r="B354" s="4" t="s">
        <v>530</v>
      </c>
      <c r="C354" s="46">
        <v>5</v>
      </c>
      <c r="D354" s="46">
        <v>0</v>
      </c>
      <c r="E354" s="46">
        <v>3</v>
      </c>
      <c r="F354" s="46">
        <v>2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5</v>
      </c>
      <c r="AC354" s="46">
        <v>0</v>
      </c>
      <c r="AD354" s="46">
        <v>3</v>
      </c>
      <c r="AE354" s="46">
        <v>2</v>
      </c>
      <c r="AF354" s="46">
        <v>0</v>
      </c>
    </row>
    <row r="355" spans="2:32" ht="20.100000000000001" customHeight="1" thickBot="1" x14ac:dyDescent="0.25">
      <c r="B355" s="4" t="s">
        <v>531</v>
      </c>
      <c r="C355" s="46">
        <v>1</v>
      </c>
      <c r="D355" s="46">
        <v>0</v>
      </c>
      <c r="E355" s="46">
        <v>0</v>
      </c>
      <c r="F355" s="46">
        <v>1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1</v>
      </c>
      <c r="AC355" s="46">
        <v>0</v>
      </c>
      <c r="AD355" s="46">
        <v>0</v>
      </c>
      <c r="AE355" s="46">
        <v>1</v>
      </c>
      <c r="AF355" s="46">
        <v>0</v>
      </c>
    </row>
    <row r="356" spans="2:32" ht="20.100000000000001" customHeight="1" thickBot="1" x14ac:dyDescent="0.25">
      <c r="B356" s="4" t="s">
        <v>532</v>
      </c>
      <c r="C356" s="46">
        <v>24</v>
      </c>
      <c r="D356" s="46">
        <v>0</v>
      </c>
      <c r="E356" s="46">
        <v>24</v>
      </c>
      <c r="F356" s="46">
        <v>0</v>
      </c>
      <c r="G356" s="46">
        <v>0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24</v>
      </c>
      <c r="AC356" s="46">
        <v>0</v>
      </c>
      <c r="AD356" s="46">
        <v>24</v>
      </c>
      <c r="AE356" s="46">
        <v>0</v>
      </c>
      <c r="AF356" s="46">
        <v>0</v>
      </c>
    </row>
    <row r="357" spans="2:32" ht="20.100000000000001" customHeight="1" thickBot="1" x14ac:dyDescent="0.25">
      <c r="B357" s="4" t="s">
        <v>533</v>
      </c>
      <c r="C357" s="46">
        <v>2</v>
      </c>
      <c r="D357" s="46">
        <v>0</v>
      </c>
      <c r="E357" s="46">
        <v>1</v>
      </c>
      <c r="F357" s="46">
        <v>1</v>
      </c>
      <c r="G357" s="46">
        <v>0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2</v>
      </c>
      <c r="AC357" s="46">
        <v>0</v>
      </c>
      <c r="AD357" s="46">
        <v>1</v>
      </c>
      <c r="AE357" s="46">
        <v>1</v>
      </c>
      <c r="AF357" s="46">
        <v>0</v>
      </c>
    </row>
    <row r="358" spans="2:32" ht="20.100000000000001" customHeight="1" thickBot="1" x14ac:dyDescent="0.25">
      <c r="B358" s="4" t="s">
        <v>534</v>
      </c>
      <c r="C358" s="46">
        <v>1</v>
      </c>
      <c r="D358" s="46">
        <v>0</v>
      </c>
      <c r="E358" s="46">
        <v>1</v>
      </c>
      <c r="F358" s="46">
        <v>0</v>
      </c>
      <c r="G358" s="46">
        <v>0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1</v>
      </c>
      <c r="AC358" s="46">
        <v>0</v>
      </c>
      <c r="AD358" s="46">
        <v>1</v>
      </c>
      <c r="AE358" s="46">
        <v>0</v>
      </c>
      <c r="AF358" s="46">
        <v>0</v>
      </c>
    </row>
    <row r="359" spans="2:32" ht="20.100000000000001" customHeight="1" thickBot="1" x14ac:dyDescent="0.25">
      <c r="B359" s="4" t="s">
        <v>535</v>
      </c>
      <c r="C359" s="46">
        <v>2</v>
      </c>
      <c r="D359" s="46">
        <v>0</v>
      </c>
      <c r="E359" s="46">
        <v>1</v>
      </c>
      <c r="F359" s="46">
        <v>1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2</v>
      </c>
      <c r="AC359" s="46">
        <v>0</v>
      </c>
      <c r="AD359" s="46">
        <v>1</v>
      </c>
      <c r="AE359" s="46">
        <v>1</v>
      </c>
      <c r="AF359" s="46">
        <v>0</v>
      </c>
    </row>
    <row r="360" spans="2:32" ht="20.100000000000001" customHeight="1" thickBot="1" x14ac:dyDescent="0.25">
      <c r="B360" s="4" t="s">
        <v>536</v>
      </c>
      <c r="C360" s="46">
        <v>2</v>
      </c>
      <c r="D360" s="46">
        <v>0</v>
      </c>
      <c r="E360" s="46">
        <v>1</v>
      </c>
      <c r="F360" s="46">
        <v>1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2</v>
      </c>
      <c r="AC360" s="46">
        <v>0</v>
      </c>
      <c r="AD360" s="46">
        <v>1</v>
      </c>
      <c r="AE360" s="46">
        <v>1</v>
      </c>
      <c r="AF360" s="46">
        <v>0</v>
      </c>
    </row>
    <row r="361" spans="2:32" ht="20.100000000000001" customHeight="1" thickBot="1" x14ac:dyDescent="0.25">
      <c r="B361" s="4" t="s">
        <v>537</v>
      </c>
      <c r="C361" s="46">
        <v>2</v>
      </c>
      <c r="D361" s="46">
        <v>0</v>
      </c>
      <c r="E361" s="46">
        <v>2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2</v>
      </c>
      <c r="AC361" s="46">
        <v>0</v>
      </c>
      <c r="AD361" s="46">
        <v>2</v>
      </c>
      <c r="AE361" s="46">
        <v>0</v>
      </c>
      <c r="AF361" s="46">
        <v>0</v>
      </c>
    </row>
    <row r="362" spans="2:32" ht="20.100000000000001" customHeight="1" thickBot="1" x14ac:dyDescent="0.25">
      <c r="B362" s="4" t="s">
        <v>538</v>
      </c>
      <c r="C362" s="46">
        <v>6</v>
      </c>
      <c r="D362" s="46">
        <v>0</v>
      </c>
      <c r="E362" s="46">
        <v>4</v>
      </c>
      <c r="F362" s="46">
        <v>2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6</v>
      </c>
      <c r="AC362" s="46">
        <v>0</v>
      </c>
      <c r="AD362" s="46">
        <v>4</v>
      </c>
      <c r="AE362" s="46">
        <v>2</v>
      </c>
      <c r="AF362" s="46">
        <v>0</v>
      </c>
    </row>
    <row r="363" spans="2:32" ht="20.100000000000001" customHeight="1" thickBot="1" x14ac:dyDescent="0.25">
      <c r="B363" s="4" t="s">
        <v>202</v>
      </c>
      <c r="C363" s="46">
        <v>19</v>
      </c>
      <c r="D363" s="46">
        <v>0</v>
      </c>
      <c r="E363" s="46">
        <v>10</v>
      </c>
      <c r="F363" s="46">
        <v>9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2</v>
      </c>
      <c r="N363" s="46">
        <v>0</v>
      </c>
      <c r="O363" s="46">
        <v>2</v>
      </c>
      <c r="P363" s="46">
        <v>0</v>
      </c>
      <c r="Q363" s="46">
        <v>0</v>
      </c>
      <c r="R363" s="46">
        <v>5</v>
      </c>
      <c r="S363" s="46">
        <v>0</v>
      </c>
      <c r="T363" s="46">
        <v>5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26</v>
      </c>
      <c r="AC363" s="46">
        <v>0</v>
      </c>
      <c r="AD363" s="46">
        <v>17</v>
      </c>
      <c r="AE363" s="46">
        <v>9</v>
      </c>
      <c r="AF363" s="46">
        <v>0</v>
      </c>
    </row>
    <row r="364" spans="2:32" ht="20.100000000000001" customHeight="1" thickBot="1" x14ac:dyDescent="0.25">
      <c r="B364" s="4" t="s">
        <v>539</v>
      </c>
      <c r="C364" s="46">
        <v>3</v>
      </c>
      <c r="D364" s="46">
        <v>0</v>
      </c>
      <c r="E364" s="46">
        <v>0</v>
      </c>
      <c r="F364" s="46">
        <v>3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0</v>
      </c>
      <c r="Z364" s="46">
        <v>0</v>
      </c>
      <c r="AA364" s="46">
        <v>0</v>
      </c>
      <c r="AB364" s="46">
        <v>3</v>
      </c>
      <c r="AC364" s="46">
        <v>0</v>
      </c>
      <c r="AD364" s="46">
        <v>0</v>
      </c>
      <c r="AE364" s="46">
        <v>3</v>
      </c>
      <c r="AF364" s="46">
        <v>0</v>
      </c>
    </row>
    <row r="365" spans="2:32" ht="20.100000000000001" customHeight="1" thickBot="1" x14ac:dyDescent="0.25">
      <c r="B365" s="4" t="s">
        <v>540</v>
      </c>
      <c r="C365" s="46">
        <v>5</v>
      </c>
      <c r="D365" s="46">
        <v>0</v>
      </c>
      <c r="E365" s="46">
        <v>2</v>
      </c>
      <c r="F365" s="46">
        <v>3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5</v>
      </c>
      <c r="AC365" s="46">
        <v>0</v>
      </c>
      <c r="AD365" s="46">
        <v>2</v>
      </c>
      <c r="AE365" s="46">
        <v>3</v>
      </c>
      <c r="AF365" s="46">
        <v>0</v>
      </c>
    </row>
    <row r="366" spans="2:32" ht="20.100000000000001" customHeight="1" thickBot="1" x14ac:dyDescent="0.25">
      <c r="B366" s="4" t="s">
        <v>541</v>
      </c>
      <c r="C366" s="46">
        <v>8</v>
      </c>
      <c r="D366" s="46">
        <v>0</v>
      </c>
      <c r="E366" s="46">
        <v>5</v>
      </c>
      <c r="F366" s="46">
        <v>3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8</v>
      </c>
      <c r="AC366" s="46">
        <v>0</v>
      </c>
      <c r="AD366" s="46">
        <v>5</v>
      </c>
      <c r="AE366" s="46">
        <v>3</v>
      </c>
      <c r="AF366" s="46">
        <v>0</v>
      </c>
    </row>
    <row r="367" spans="2:32" ht="20.100000000000001" customHeight="1" thickBot="1" x14ac:dyDescent="0.25">
      <c r="B367" s="4" t="s">
        <v>542</v>
      </c>
      <c r="C367" s="46">
        <v>2</v>
      </c>
      <c r="D367" s="46">
        <v>0</v>
      </c>
      <c r="E367" s="46">
        <v>1</v>
      </c>
      <c r="F367" s="46">
        <v>1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2</v>
      </c>
      <c r="AC367" s="46">
        <v>0</v>
      </c>
      <c r="AD367" s="46">
        <v>1</v>
      </c>
      <c r="AE367" s="46">
        <v>1</v>
      </c>
      <c r="AF367" s="46">
        <v>0</v>
      </c>
    </row>
    <row r="368" spans="2:32" ht="20.100000000000001" customHeight="1" thickBot="1" x14ac:dyDescent="0.25">
      <c r="B368" s="4" t="s">
        <v>645</v>
      </c>
      <c r="C368" s="46">
        <v>1</v>
      </c>
      <c r="D368" s="46">
        <v>0</v>
      </c>
      <c r="E368" s="46">
        <v>0</v>
      </c>
      <c r="F368" s="46">
        <v>1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1</v>
      </c>
      <c r="AC368" s="46">
        <v>0</v>
      </c>
      <c r="AD368" s="46">
        <v>0</v>
      </c>
      <c r="AE368" s="46">
        <v>1</v>
      </c>
      <c r="AF368" s="46">
        <v>0</v>
      </c>
    </row>
    <row r="369" spans="2:32" ht="20.100000000000001" customHeight="1" thickBot="1" x14ac:dyDescent="0.25">
      <c r="B369" s="4" t="s">
        <v>543</v>
      </c>
      <c r="C369" s="46">
        <v>1</v>
      </c>
      <c r="D369" s="46">
        <v>0</v>
      </c>
      <c r="E369" s="46">
        <v>1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0</v>
      </c>
      <c r="X369" s="46">
        <v>0</v>
      </c>
      <c r="Y369" s="46">
        <v>0</v>
      </c>
      <c r="Z369" s="46">
        <v>0</v>
      </c>
      <c r="AA369" s="46">
        <v>0</v>
      </c>
      <c r="AB369" s="46">
        <v>1</v>
      </c>
      <c r="AC369" s="46">
        <v>0</v>
      </c>
      <c r="AD369" s="46">
        <v>1</v>
      </c>
      <c r="AE369" s="46">
        <v>0</v>
      </c>
      <c r="AF369" s="46">
        <v>0</v>
      </c>
    </row>
    <row r="370" spans="2:32" ht="20.100000000000001" customHeight="1" thickBot="1" x14ac:dyDescent="0.25">
      <c r="B370" s="4" t="s">
        <v>203</v>
      </c>
      <c r="C370" s="46">
        <v>20</v>
      </c>
      <c r="D370" s="46">
        <v>0</v>
      </c>
      <c r="E370" s="46">
        <v>11</v>
      </c>
      <c r="F370" s="46">
        <v>9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20</v>
      </c>
      <c r="AC370" s="46">
        <v>0</v>
      </c>
      <c r="AD370" s="46">
        <v>11</v>
      </c>
      <c r="AE370" s="46">
        <v>9</v>
      </c>
      <c r="AF370" s="46">
        <v>0</v>
      </c>
    </row>
    <row r="371" spans="2:32" ht="20.100000000000001" customHeight="1" thickBot="1" x14ac:dyDescent="0.25">
      <c r="B371" s="4" t="s">
        <v>544</v>
      </c>
      <c r="C371" s="46">
        <v>3</v>
      </c>
      <c r="D371" s="46">
        <v>0</v>
      </c>
      <c r="E371" s="46">
        <v>2</v>
      </c>
      <c r="F371" s="46">
        <v>1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3</v>
      </c>
      <c r="AC371" s="46">
        <v>0</v>
      </c>
      <c r="AD371" s="46">
        <v>2</v>
      </c>
      <c r="AE371" s="46">
        <v>1</v>
      </c>
      <c r="AF371" s="46">
        <v>0</v>
      </c>
    </row>
    <row r="372" spans="2:32" ht="20.100000000000001" customHeight="1" thickBot="1" x14ac:dyDescent="0.25">
      <c r="B372" s="4" t="s">
        <v>545</v>
      </c>
      <c r="C372" s="46">
        <v>5</v>
      </c>
      <c r="D372" s="46">
        <v>0</v>
      </c>
      <c r="E372" s="46">
        <v>2</v>
      </c>
      <c r="F372" s="46">
        <v>3</v>
      </c>
      <c r="G372" s="46">
        <v>0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5</v>
      </c>
      <c r="AC372" s="46">
        <v>0</v>
      </c>
      <c r="AD372" s="46">
        <v>2</v>
      </c>
      <c r="AE372" s="46">
        <v>3</v>
      </c>
      <c r="AF372" s="46">
        <v>0</v>
      </c>
    </row>
    <row r="373" spans="2:32" ht="20.100000000000001" customHeight="1" thickBot="1" x14ac:dyDescent="0.25">
      <c r="B373" s="4" t="s">
        <v>546</v>
      </c>
      <c r="C373" s="46">
        <v>2</v>
      </c>
      <c r="D373" s="46">
        <v>0</v>
      </c>
      <c r="E373" s="46">
        <v>1</v>
      </c>
      <c r="F373" s="46">
        <v>1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2</v>
      </c>
      <c r="AC373" s="46">
        <v>0</v>
      </c>
      <c r="AD373" s="46">
        <v>1</v>
      </c>
      <c r="AE373" s="46">
        <v>1</v>
      </c>
      <c r="AF373" s="46">
        <v>0</v>
      </c>
    </row>
    <row r="374" spans="2:32" ht="20.100000000000001" customHeight="1" thickBot="1" x14ac:dyDescent="0.25">
      <c r="B374" s="4" t="s">
        <v>547</v>
      </c>
      <c r="C374" s="46">
        <v>8</v>
      </c>
      <c r="D374" s="46">
        <v>0</v>
      </c>
      <c r="E374" s="46">
        <v>4</v>
      </c>
      <c r="F374" s="46">
        <v>4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8</v>
      </c>
      <c r="AC374" s="46">
        <v>0</v>
      </c>
      <c r="AD374" s="46">
        <v>4</v>
      </c>
      <c r="AE374" s="46">
        <v>4</v>
      </c>
      <c r="AF374" s="46">
        <v>0</v>
      </c>
    </row>
    <row r="375" spans="2:32" ht="20.100000000000001" customHeight="1" thickBot="1" x14ac:dyDescent="0.25">
      <c r="B375" s="4" t="s">
        <v>646</v>
      </c>
      <c r="C375" s="46">
        <v>1</v>
      </c>
      <c r="D375" s="46">
        <v>0</v>
      </c>
      <c r="E375" s="46">
        <v>2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1</v>
      </c>
      <c r="AC375" s="46">
        <v>0</v>
      </c>
      <c r="AD375" s="46">
        <v>2</v>
      </c>
      <c r="AE375" s="46">
        <v>0</v>
      </c>
      <c r="AF375" s="46">
        <v>0</v>
      </c>
    </row>
    <row r="376" spans="2:32" ht="20.100000000000001" customHeight="1" thickBot="1" x14ac:dyDescent="0.25">
      <c r="B376" s="4" t="s">
        <v>548</v>
      </c>
      <c r="C376" s="46">
        <v>3</v>
      </c>
      <c r="D376" s="46">
        <v>0</v>
      </c>
      <c r="E376" s="46">
        <v>2</v>
      </c>
      <c r="F376" s="46">
        <v>1</v>
      </c>
      <c r="G376" s="46">
        <v>0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2</v>
      </c>
      <c r="N376" s="46">
        <v>0</v>
      </c>
      <c r="O376" s="46">
        <v>2</v>
      </c>
      <c r="P376" s="46">
        <v>0</v>
      </c>
      <c r="Q376" s="46">
        <v>0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5</v>
      </c>
      <c r="AC376" s="46">
        <v>0</v>
      </c>
      <c r="AD376" s="46">
        <v>4</v>
      </c>
      <c r="AE376" s="46">
        <v>1</v>
      </c>
      <c r="AF376" s="46">
        <v>0</v>
      </c>
    </row>
    <row r="377" spans="2:32" ht="20.100000000000001" customHeight="1" thickBot="1" x14ac:dyDescent="0.25">
      <c r="B377" s="4" t="s">
        <v>549</v>
      </c>
      <c r="C377" s="46">
        <v>2</v>
      </c>
      <c r="D377" s="46">
        <v>0</v>
      </c>
      <c r="E377" s="46">
        <v>2</v>
      </c>
      <c r="F377" s="46">
        <v>0</v>
      </c>
      <c r="G377" s="46">
        <v>0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2</v>
      </c>
      <c r="AC377" s="46">
        <v>0</v>
      </c>
      <c r="AD377" s="46">
        <v>2</v>
      </c>
      <c r="AE377" s="46">
        <v>0</v>
      </c>
      <c r="AF377" s="46">
        <v>0</v>
      </c>
    </row>
    <row r="378" spans="2:32" ht="20.100000000000001" customHeight="1" thickBot="1" x14ac:dyDescent="0.25">
      <c r="B378" s="4" t="s">
        <v>550</v>
      </c>
      <c r="C378" s="46">
        <v>3</v>
      </c>
      <c r="D378" s="46">
        <v>0</v>
      </c>
      <c r="E378" s="46">
        <v>3</v>
      </c>
      <c r="F378" s="46">
        <v>0</v>
      </c>
      <c r="G378" s="46">
        <v>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0</v>
      </c>
      <c r="AB378" s="46">
        <v>3</v>
      </c>
      <c r="AC378" s="46">
        <v>0</v>
      </c>
      <c r="AD378" s="46">
        <v>3</v>
      </c>
      <c r="AE378" s="46">
        <v>0</v>
      </c>
      <c r="AF378" s="46">
        <v>0</v>
      </c>
    </row>
    <row r="379" spans="2:32" ht="20.100000000000001" customHeight="1" thickBot="1" x14ac:dyDescent="0.25">
      <c r="B379" s="4" t="s">
        <v>551</v>
      </c>
      <c r="C379" s="46">
        <v>18</v>
      </c>
      <c r="D379" s="46">
        <v>1</v>
      </c>
      <c r="E379" s="46">
        <v>12</v>
      </c>
      <c r="F379" s="46">
        <v>5</v>
      </c>
      <c r="G379" s="46">
        <v>0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5</v>
      </c>
      <c r="N379" s="46">
        <v>0</v>
      </c>
      <c r="O379" s="46">
        <v>5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23</v>
      </c>
      <c r="AC379" s="46">
        <v>1</v>
      </c>
      <c r="AD379" s="46">
        <v>17</v>
      </c>
      <c r="AE379" s="46">
        <v>5</v>
      </c>
      <c r="AF379" s="46">
        <v>0</v>
      </c>
    </row>
    <row r="380" spans="2:32" ht="20.100000000000001" customHeight="1" thickBot="1" x14ac:dyDescent="0.25">
      <c r="B380" s="4" t="s">
        <v>552</v>
      </c>
      <c r="C380" s="46">
        <v>5</v>
      </c>
      <c r="D380" s="46">
        <v>0</v>
      </c>
      <c r="E380" s="46">
        <v>4</v>
      </c>
      <c r="F380" s="46">
        <v>1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5</v>
      </c>
      <c r="AC380" s="46">
        <v>0</v>
      </c>
      <c r="AD380" s="46">
        <v>4</v>
      </c>
      <c r="AE380" s="46">
        <v>1</v>
      </c>
      <c r="AF380" s="46">
        <v>0</v>
      </c>
    </row>
    <row r="381" spans="2:32" ht="20.100000000000001" customHeight="1" thickBot="1" x14ac:dyDescent="0.25">
      <c r="B381" s="4" t="s">
        <v>553</v>
      </c>
      <c r="C381" s="46">
        <v>56</v>
      </c>
      <c r="D381" s="46">
        <v>0</v>
      </c>
      <c r="E381" s="46">
        <v>28</v>
      </c>
      <c r="F381" s="46">
        <v>28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56</v>
      </c>
      <c r="AC381" s="46">
        <v>0</v>
      </c>
      <c r="AD381" s="46">
        <v>28</v>
      </c>
      <c r="AE381" s="46">
        <v>28</v>
      </c>
      <c r="AF381" s="46">
        <v>0</v>
      </c>
    </row>
    <row r="382" spans="2:32" ht="20.100000000000001" customHeight="1" thickBot="1" x14ac:dyDescent="0.25">
      <c r="B382" s="4" t="s">
        <v>204</v>
      </c>
      <c r="C382" s="46">
        <v>20</v>
      </c>
      <c r="D382" s="46">
        <v>0</v>
      </c>
      <c r="E382" s="46">
        <v>15</v>
      </c>
      <c r="F382" s="46">
        <v>5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20</v>
      </c>
      <c r="AC382" s="46">
        <v>0</v>
      </c>
      <c r="AD382" s="46">
        <v>15</v>
      </c>
      <c r="AE382" s="46">
        <v>5</v>
      </c>
      <c r="AF382" s="46">
        <v>0</v>
      </c>
    </row>
    <row r="383" spans="2:32" ht="20.100000000000001" customHeight="1" thickBot="1" x14ac:dyDescent="0.25">
      <c r="B383" s="4" t="s">
        <v>554</v>
      </c>
      <c r="C383" s="46">
        <v>5</v>
      </c>
      <c r="D383" s="46">
        <v>0</v>
      </c>
      <c r="E383" s="46">
        <v>2</v>
      </c>
      <c r="F383" s="46">
        <v>3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5</v>
      </c>
      <c r="AC383" s="46">
        <v>0</v>
      </c>
      <c r="AD383" s="46">
        <v>2</v>
      </c>
      <c r="AE383" s="46">
        <v>3</v>
      </c>
      <c r="AF383" s="46">
        <v>0</v>
      </c>
    </row>
    <row r="384" spans="2:32" ht="20.100000000000001" customHeight="1" thickBot="1" x14ac:dyDescent="0.25">
      <c r="B384" s="4" t="s">
        <v>555</v>
      </c>
      <c r="C384" s="46">
        <v>5</v>
      </c>
      <c r="D384" s="46">
        <v>0</v>
      </c>
      <c r="E384" s="46">
        <v>1</v>
      </c>
      <c r="F384" s="46">
        <v>4</v>
      </c>
      <c r="G384" s="46">
        <v>0</v>
      </c>
      <c r="H384" s="46">
        <v>1</v>
      </c>
      <c r="I384" s="46">
        <v>0</v>
      </c>
      <c r="J384" s="46">
        <v>1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6</v>
      </c>
      <c r="AC384" s="46">
        <v>0</v>
      </c>
      <c r="AD384" s="46">
        <v>2</v>
      </c>
      <c r="AE384" s="46">
        <v>4</v>
      </c>
      <c r="AF384" s="46">
        <v>0</v>
      </c>
    </row>
    <row r="385" spans="2:32" ht="20.100000000000001" customHeight="1" thickBot="1" x14ac:dyDescent="0.25">
      <c r="B385" s="4" t="s">
        <v>556</v>
      </c>
      <c r="C385" s="46">
        <v>7</v>
      </c>
      <c r="D385" s="46">
        <v>0</v>
      </c>
      <c r="E385" s="46">
        <v>3</v>
      </c>
      <c r="F385" s="46">
        <v>4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7</v>
      </c>
      <c r="AC385" s="46">
        <v>0</v>
      </c>
      <c r="AD385" s="46">
        <v>3</v>
      </c>
      <c r="AE385" s="46">
        <v>4</v>
      </c>
      <c r="AF385" s="46">
        <v>0</v>
      </c>
    </row>
    <row r="386" spans="2:32" ht="20.100000000000001" customHeight="1" thickBot="1" x14ac:dyDescent="0.25">
      <c r="B386" s="4" t="s">
        <v>557</v>
      </c>
      <c r="C386" s="46">
        <v>4</v>
      </c>
      <c r="D386" s="46">
        <v>0</v>
      </c>
      <c r="E386" s="46">
        <v>2</v>
      </c>
      <c r="F386" s="46">
        <v>2</v>
      </c>
      <c r="G386" s="46">
        <v>0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4</v>
      </c>
      <c r="AC386" s="46">
        <v>0</v>
      </c>
      <c r="AD386" s="46">
        <v>2</v>
      </c>
      <c r="AE386" s="46">
        <v>2</v>
      </c>
      <c r="AF386" s="46">
        <v>0</v>
      </c>
    </row>
    <row r="387" spans="2:32" ht="20.100000000000001" customHeight="1" thickBot="1" x14ac:dyDescent="0.25">
      <c r="B387" s="4" t="s">
        <v>558</v>
      </c>
      <c r="C387" s="46">
        <v>6</v>
      </c>
      <c r="D387" s="46">
        <v>0</v>
      </c>
      <c r="E387" s="46">
        <v>1</v>
      </c>
      <c r="F387" s="46">
        <v>5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6</v>
      </c>
      <c r="AC387" s="46">
        <v>0</v>
      </c>
      <c r="AD387" s="46">
        <v>1</v>
      </c>
      <c r="AE387" s="46">
        <v>5</v>
      </c>
      <c r="AF387" s="46">
        <v>0</v>
      </c>
    </row>
    <row r="388" spans="2:32" ht="20.100000000000001" customHeight="1" thickBot="1" x14ac:dyDescent="0.25">
      <c r="B388" s="4" t="s">
        <v>559</v>
      </c>
      <c r="C388" s="46">
        <v>10</v>
      </c>
      <c r="D388" s="46">
        <v>0</v>
      </c>
      <c r="E388" s="46">
        <v>2</v>
      </c>
      <c r="F388" s="46">
        <v>8</v>
      </c>
      <c r="G388" s="46">
        <v>0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0</v>
      </c>
      <c r="P388" s="46">
        <v>0</v>
      </c>
      <c r="Q388" s="46">
        <v>0</v>
      </c>
      <c r="R388" s="46">
        <v>0</v>
      </c>
      <c r="S388" s="46">
        <v>0</v>
      </c>
      <c r="T388" s="46">
        <v>0</v>
      </c>
      <c r="U388" s="46">
        <v>0</v>
      </c>
      <c r="V388" s="46">
        <v>0</v>
      </c>
      <c r="W388" s="46">
        <v>0</v>
      </c>
      <c r="X388" s="46">
        <v>0</v>
      </c>
      <c r="Y388" s="46">
        <v>0</v>
      </c>
      <c r="Z388" s="46">
        <v>0</v>
      </c>
      <c r="AA388" s="46">
        <v>0</v>
      </c>
      <c r="AB388" s="46">
        <v>10</v>
      </c>
      <c r="AC388" s="46">
        <v>0</v>
      </c>
      <c r="AD388" s="46">
        <v>2</v>
      </c>
      <c r="AE388" s="46">
        <v>8</v>
      </c>
      <c r="AF388" s="46">
        <v>0</v>
      </c>
    </row>
    <row r="389" spans="2:32" ht="20.100000000000001" customHeight="1" thickBot="1" x14ac:dyDescent="0.25">
      <c r="B389" s="4" t="s">
        <v>647</v>
      </c>
      <c r="C389" s="46">
        <v>5</v>
      </c>
      <c r="D389" s="46">
        <v>0</v>
      </c>
      <c r="E389" s="46">
        <v>3</v>
      </c>
      <c r="F389" s="46">
        <v>2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1</v>
      </c>
      <c r="N389" s="46">
        <v>0</v>
      </c>
      <c r="O389" s="46">
        <v>1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6</v>
      </c>
      <c r="AC389" s="46">
        <v>0</v>
      </c>
      <c r="AD389" s="46">
        <v>4</v>
      </c>
      <c r="AE389" s="46">
        <v>2</v>
      </c>
      <c r="AF389" s="46">
        <v>0</v>
      </c>
    </row>
    <row r="390" spans="2:32" ht="20.100000000000001" customHeight="1" thickBot="1" x14ac:dyDescent="0.25">
      <c r="B390" s="4" t="s">
        <v>560</v>
      </c>
      <c r="C390" s="46">
        <v>1</v>
      </c>
      <c r="D390" s="46">
        <v>0</v>
      </c>
      <c r="E390" s="46">
        <v>1</v>
      </c>
      <c r="F390" s="46">
        <v>0</v>
      </c>
      <c r="G390" s="46">
        <v>0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0</v>
      </c>
      <c r="P390" s="46">
        <v>0</v>
      </c>
      <c r="Q390" s="46">
        <v>0</v>
      </c>
      <c r="R390" s="46">
        <v>0</v>
      </c>
      <c r="S390" s="46">
        <v>0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1</v>
      </c>
      <c r="AC390" s="46">
        <v>0</v>
      </c>
      <c r="AD390" s="46">
        <v>1</v>
      </c>
      <c r="AE390" s="46">
        <v>0</v>
      </c>
      <c r="AF390" s="46">
        <v>0</v>
      </c>
    </row>
    <row r="391" spans="2:32" ht="20.100000000000001" customHeight="1" thickBot="1" x14ac:dyDescent="0.25">
      <c r="B391" s="4" t="s">
        <v>561</v>
      </c>
      <c r="C391" s="46">
        <v>4</v>
      </c>
      <c r="D391" s="46">
        <v>0</v>
      </c>
      <c r="E391" s="46">
        <v>3</v>
      </c>
      <c r="F391" s="46">
        <v>1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4</v>
      </c>
      <c r="AC391" s="46">
        <v>0</v>
      </c>
      <c r="AD391" s="46">
        <v>3</v>
      </c>
      <c r="AE391" s="46">
        <v>1</v>
      </c>
      <c r="AF391" s="46">
        <v>0</v>
      </c>
    </row>
    <row r="392" spans="2:32" ht="20.100000000000001" customHeight="1" thickBot="1" x14ac:dyDescent="0.25">
      <c r="B392" s="4" t="s">
        <v>562</v>
      </c>
      <c r="C392" s="46">
        <v>3</v>
      </c>
      <c r="D392" s="46">
        <v>0</v>
      </c>
      <c r="E392" s="46">
        <v>3</v>
      </c>
      <c r="F392" s="46">
        <v>0</v>
      </c>
      <c r="G392" s="46">
        <v>0</v>
      </c>
      <c r="H392" s="46">
        <v>0</v>
      </c>
      <c r="I392" s="46">
        <v>0</v>
      </c>
      <c r="J392" s="46">
        <v>0</v>
      </c>
      <c r="K392" s="46">
        <v>0</v>
      </c>
      <c r="L392" s="46">
        <v>0</v>
      </c>
      <c r="M392" s="46">
        <v>1</v>
      </c>
      <c r="N392" s="46">
        <v>0</v>
      </c>
      <c r="O392" s="46">
        <v>1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4</v>
      </c>
      <c r="AC392" s="46">
        <v>0</v>
      </c>
      <c r="AD392" s="46">
        <v>4</v>
      </c>
      <c r="AE392" s="46">
        <v>0</v>
      </c>
      <c r="AF392" s="46">
        <v>0</v>
      </c>
    </row>
    <row r="393" spans="2:32" ht="20.100000000000001" customHeight="1" thickBot="1" x14ac:dyDescent="0.25">
      <c r="B393" s="4" t="s">
        <v>563</v>
      </c>
      <c r="C393" s="46">
        <v>46</v>
      </c>
      <c r="D393" s="46">
        <v>0</v>
      </c>
      <c r="E393" s="46">
        <v>32</v>
      </c>
      <c r="F393" s="46">
        <v>14</v>
      </c>
      <c r="G393" s="46">
        <v>0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0</v>
      </c>
      <c r="P393" s="46">
        <v>0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0</v>
      </c>
      <c r="X393" s="46">
        <v>0</v>
      </c>
      <c r="Y393" s="46">
        <v>0</v>
      </c>
      <c r="Z393" s="46">
        <v>0</v>
      </c>
      <c r="AA393" s="46">
        <v>0</v>
      </c>
      <c r="AB393" s="46">
        <v>46</v>
      </c>
      <c r="AC393" s="46">
        <v>0</v>
      </c>
      <c r="AD393" s="46">
        <v>32</v>
      </c>
      <c r="AE393" s="46">
        <v>14</v>
      </c>
      <c r="AF393" s="46">
        <v>0</v>
      </c>
    </row>
    <row r="394" spans="2:32" ht="20.100000000000001" customHeight="1" thickBot="1" x14ac:dyDescent="0.25">
      <c r="B394" s="4" t="s">
        <v>564</v>
      </c>
      <c r="C394" s="46">
        <v>24</v>
      </c>
      <c r="D394" s="46">
        <v>0</v>
      </c>
      <c r="E394" s="46">
        <v>20</v>
      </c>
      <c r="F394" s="46">
        <v>4</v>
      </c>
      <c r="G394" s="46">
        <v>0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5</v>
      </c>
      <c r="N394" s="46">
        <v>0</v>
      </c>
      <c r="O394" s="46">
        <v>5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0</v>
      </c>
      <c r="X394" s="46">
        <v>0</v>
      </c>
      <c r="Y394" s="46">
        <v>0</v>
      </c>
      <c r="Z394" s="46">
        <v>0</v>
      </c>
      <c r="AA394" s="46">
        <v>0</v>
      </c>
      <c r="AB394" s="46">
        <v>29</v>
      </c>
      <c r="AC394" s="46">
        <v>0</v>
      </c>
      <c r="AD394" s="46">
        <v>25</v>
      </c>
      <c r="AE394" s="46">
        <v>4</v>
      </c>
      <c r="AF394" s="46">
        <v>0</v>
      </c>
    </row>
    <row r="395" spans="2:32" ht="20.100000000000001" customHeight="1" thickBot="1" x14ac:dyDescent="0.25">
      <c r="B395" s="4" t="s">
        <v>565</v>
      </c>
      <c r="C395" s="46">
        <v>48</v>
      </c>
      <c r="D395" s="46">
        <v>0</v>
      </c>
      <c r="E395" s="46">
        <v>29</v>
      </c>
      <c r="F395" s="46">
        <v>19</v>
      </c>
      <c r="G395" s="46">
        <v>0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0</v>
      </c>
      <c r="S395" s="46">
        <v>0</v>
      </c>
      <c r="T395" s="46">
        <v>0</v>
      </c>
      <c r="U395" s="46">
        <v>0</v>
      </c>
      <c r="V395" s="46">
        <v>0</v>
      </c>
      <c r="W395" s="46">
        <v>0</v>
      </c>
      <c r="X395" s="46">
        <v>0</v>
      </c>
      <c r="Y395" s="46">
        <v>0</v>
      </c>
      <c r="Z395" s="46">
        <v>0</v>
      </c>
      <c r="AA395" s="46">
        <v>0</v>
      </c>
      <c r="AB395" s="46">
        <v>48</v>
      </c>
      <c r="AC395" s="46">
        <v>0</v>
      </c>
      <c r="AD395" s="46">
        <v>29</v>
      </c>
      <c r="AE395" s="46">
        <v>19</v>
      </c>
      <c r="AF395" s="46">
        <v>0</v>
      </c>
    </row>
    <row r="396" spans="2:32" ht="20.100000000000001" customHeight="1" thickBot="1" x14ac:dyDescent="0.25">
      <c r="B396" s="4" t="s">
        <v>566</v>
      </c>
      <c r="C396" s="46">
        <v>40</v>
      </c>
      <c r="D396" s="46">
        <v>0</v>
      </c>
      <c r="E396" s="46">
        <v>23</v>
      </c>
      <c r="F396" s="46">
        <v>17</v>
      </c>
      <c r="G396" s="46">
        <v>0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7</v>
      </c>
      <c r="N396" s="46">
        <v>0</v>
      </c>
      <c r="O396" s="46">
        <v>7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47</v>
      </c>
      <c r="AC396" s="46">
        <v>0</v>
      </c>
      <c r="AD396" s="46">
        <v>30</v>
      </c>
      <c r="AE396" s="46">
        <v>17</v>
      </c>
      <c r="AF396" s="46">
        <v>0</v>
      </c>
    </row>
    <row r="397" spans="2:32" ht="20.100000000000001" customHeight="1" thickBot="1" x14ac:dyDescent="0.25">
      <c r="B397" s="4" t="s">
        <v>567</v>
      </c>
      <c r="C397" s="46">
        <v>48</v>
      </c>
      <c r="D397" s="46">
        <v>0</v>
      </c>
      <c r="E397" s="46">
        <v>28</v>
      </c>
      <c r="F397" s="46">
        <v>20</v>
      </c>
      <c r="G397" s="46">
        <v>0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48</v>
      </c>
      <c r="AC397" s="46">
        <v>0</v>
      </c>
      <c r="AD397" s="46">
        <v>28</v>
      </c>
      <c r="AE397" s="46">
        <v>20</v>
      </c>
      <c r="AF397" s="46">
        <v>0</v>
      </c>
    </row>
    <row r="398" spans="2:32" ht="20.100000000000001" customHeight="1" thickBot="1" x14ac:dyDescent="0.25">
      <c r="B398" s="4" t="s">
        <v>568</v>
      </c>
      <c r="C398" s="46">
        <v>16</v>
      </c>
      <c r="D398" s="46">
        <v>0</v>
      </c>
      <c r="E398" s="46">
        <v>8</v>
      </c>
      <c r="F398" s="46">
        <v>8</v>
      </c>
      <c r="G398" s="46">
        <v>0</v>
      </c>
      <c r="H398" s="46">
        <v>1</v>
      </c>
      <c r="I398" s="46">
        <v>0</v>
      </c>
      <c r="J398" s="46">
        <v>1</v>
      </c>
      <c r="K398" s="46">
        <v>0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0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17</v>
      </c>
      <c r="AC398" s="46">
        <v>0</v>
      </c>
      <c r="AD398" s="46">
        <v>9</v>
      </c>
      <c r="AE398" s="46">
        <v>8</v>
      </c>
      <c r="AF398" s="46">
        <v>0</v>
      </c>
    </row>
    <row r="399" spans="2:32" ht="20.100000000000001" customHeight="1" thickBot="1" x14ac:dyDescent="0.25">
      <c r="B399" s="4" t="s">
        <v>569</v>
      </c>
      <c r="C399" s="46">
        <v>21</v>
      </c>
      <c r="D399" s="46">
        <v>0</v>
      </c>
      <c r="E399" s="46">
        <v>11</v>
      </c>
      <c r="F399" s="46">
        <v>10</v>
      </c>
      <c r="G399" s="46">
        <v>0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0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21</v>
      </c>
      <c r="AC399" s="46">
        <v>0</v>
      </c>
      <c r="AD399" s="46">
        <v>11</v>
      </c>
      <c r="AE399" s="46">
        <v>10</v>
      </c>
      <c r="AF399" s="46">
        <v>0</v>
      </c>
    </row>
    <row r="400" spans="2:32" ht="20.100000000000001" customHeight="1" thickBot="1" x14ac:dyDescent="0.25">
      <c r="B400" s="4" t="s">
        <v>570</v>
      </c>
      <c r="C400" s="46">
        <v>30</v>
      </c>
      <c r="D400" s="46">
        <v>0</v>
      </c>
      <c r="E400" s="46">
        <v>30</v>
      </c>
      <c r="F400" s="46">
        <v>0</v>
      </c>
      <c r="G400" s="46">
        <v>0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7</v>
      </c>
      <c r="N400" s="46">
        <v>0</v>
      </c>
      <c r="O400" s="46">
        <v>7</v>
      </c>
      <c r="P400" s="46">
        <v>0</v>
      </c>
      <c r="Q400" s="46">
        <v>0</v>
      </c>
      <c r="R400" s="46">
        <v>0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37</v>
      </c>
      <c r="AC400" s="46">
        <v>0</v>
      </c>
      <c r="AD400" s="46">
        <v>37</v>
      </c>
      <c r="AE400" s="46">
        <v>0</v>
      </c>
      <c r="AF400" s="46">
        <v>0</v>
      </c>
    </row>
    <row r="401" spans="2:32" ht="20.100000000000001" customHeight="1" thickBot="1" x14ac:dyDescent="0.25">
      <c r="B401" s="4" t="s">
        <v>571</v>
      </c>
      <c r="C401" s="46">
        <v>25</v>
      </c>
      <c r="D401" s="46">
        <v>0</v>
      </c>
      <c r="E401" s="46">
        <v>23</v>
      </c>
      <c r="F401" s="46">
        <v>2</v>
      </c>
      <c r="G401" s="46">
        <v>0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2</v>
      </c>
      <c r="N401" s="46">
        <v>0</v>
      </c>
      <c r="O401" s="46">
        <v>2</v>
      </c>
      <c r="P401" s="46">
        <v>0</v>
      </c>
      <c r="Q401" s="46">
        <v>0</v>
      </c>
      <c r="R401" s="46">
        <v>0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27</v>
      </c>
      <c r="AC401" s="46">
        <v>0</v>
      </c>
      <c r="AD401" s="46">
        <v>25</v>
      </c>
      <c r="AE401" s="46">
        <v>2</v>
      </c>
      <c r="AF401" s="46">
        <v>0</v>
      </c>
    </row>
    <row r="402" spans="2:32" ht="20.100000000000001" customHeight="1" thickBot="1" x14ac:dyDescent="0.25">
      <c r="B402" s="4" t="s">
        <v>205</v>
      </c>
      <c r="C402" s="46">
        <v>957</v>
      </c>
      <c r="D402" s="46">
        <v>0</v>
      </c>
      <c r="E402" s="46">
        <v>323</v>
      </c>
      <c r="F402" s="46">
        <v>634</v>
      </c>
      <c r="G402" s="46">
        <v>0</v>
      </c>
      <c r="H402" s="46">
        <v>11</v>
      </c>
      <c r="I402" s="46">
        <v>0</v>
      </c>
      <c r="J402" s="46">
        <v>6</v>
      </c>
      <c r="K402" s="46">
        <v>5</v>
      </c>
      <c r="L402" s="46">
        <v>0</v>
      </c>
      <c r="M402" s="46">
        <v>35</v>
      </c>
      <c r="N402" s="46">
        <v>0</v>
      </c>
      <c r="O402" s="46">
        <v>33</v>
      </c>
      <c r="P402" s="46">
        <v>2</v>
      </c>
      <c r="Q402" s="46">
        <v>0</v>
      </c>
      <c r="R402" s="46">
        <v>10</v>
      </c>
      <c r="S402" s="46">
        <v>0</v>
      </c>
      <c r="T402" s="46">
        <v>6</v>
      </c>
      <c r="U402" s="46">
        <v>4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1013</v>
      </c>
      <c r="AC402" s="46">
        <v>0</v>
      </c>
      <c r="AD402" s="46">
        <v>368</v>
      </c>
      <c r="AE402" s="46">
        <v>645</v>
      </c>
      <c r="AF402" s="46">
        <v>0</v>
      </c>
    </row>
    <row r="403" spans="2:32" ht="20.100000000000001" customHeight="1" thickBot="1" x14ac:dyDescent="0.25">
      <c r="B403" s="4" t="s">
        <v>572</v>
      </c>
      <c r="C403" s="46">
        <v>6</v>
      </c>
      <c r="D403" s="46">
        <v>0</v>
      </c>
      <c r="E403" s="46">
        <v>4</v>
      </c>
      <c r="F403" s="46">
        <v>2</v>
      </c>
      <c r="G403" s="46">
        <v>0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6</v>
      </c>
      <c r="AC403" s="46">
        <v>0</v>
      </c>
      <c r="AD403" s="46">
        <v>4</v>
      </c>
      <c r="AE403" s="46">
        <v>2</v>
      </c>
      <c r="AF403" s="46">
        <v>0</v>
      </c>
    </row>
    <row r="404" spans="2:32" ht="20.100000000000001" customHeight="1" thickBot="1" x14ac:dyDescent="0.25">
      <c r="B404" s="4" t="s">
        <v>573</v>
      </c>
      <c r="C404" s="46">
        <v>40</v>
      </c>
      <c r="D404" s="46">
        <v>0</v>
      </c>
      <c r="E404" s="46">
        <v>20</v>
      </c>
      <c r="F404" s="46">
        <v>20</v>
      </c>
      <c r="G404" s="46">
        <v>0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40</v>
      </c>
      <c r="AC404" s="46">
        <v>0</v>
      </c>
      <c r="AD404" s="46">
        <v>20</v>
      </c>
      <c r="AE404" s="46">
        <v>20</v>
      </c>
      <c r="AF404" s="46">
        <v>0</v>
      </c>
    </row>
    <row r="405" spans="2:32" ht="20.100000000000001" customHeight="1" thickBot="1" x14ac:dyDescent="0.25">
      <c r="B405" s="4" t="s">
        <v>574</v>
      </c>
      <c r="C405" s="46">
        <v>47</v>
      </c>
      <c r="D405" s="46">
        <v>0</v>
      </c>
      <c r="E405" s="46">
        <v>24</v>
      </c>
      <c r="F405" s="46">
        <v>23</v>
      </c>
      <c r="G405" s="46">
        <v>0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47</v>
      </c>
      <c r="AC405" s="46">
        <v>0</v>
      </c>
      <c r="AD405" s="46">
        <v>24</v>
      </c>
      <c r="AE405" s="46">
        <v>23</v>
      </c>
      <c r="AF405" s="46">
        <v>0</v>
      </c>
    </row>
    <row r="406" spans="2:32" ht="20.100000000000001" customHeight="1" thickBot="1" x14ac:dyDescent="0.25">
      <c r="B406" s="4" t="s">
        <v>575</v>
      </c>
      <c r="C406" s="46">
        <v>9</v>
      </c>
      <c r="D406" s="46">
        <v>0</v>
      </c>
      <c r="E406" s="46">
        <v>8</v>
      </c>
      <c r="F406" s="46">
        <v>1</v>
      </c>
      <c r="G406" s="46">
        <v>0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0</v>
      </c>
      <c r="P406" s="46">
        <v>0</v>
      </c>
      <c r="Q406" s="46">
        <v>0</v>
      </c>
      <c r="R406" s="46">
        <v>0</v>
      </c>
      <c r="S406" s="46">
        <v>0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9</v>
      </c>
      <c r="AC406" s="46">
        <v>0</v>
      </c>
      <c r="AD406" s="46">
        <v>8</v>
      </c>
      <c r="AE406" s="46">
        <v>1</v>
      </c>
      <c r="AF406" s="46">
        <v>0</v>
      </c>
    </row>
    <row r="407" spans="2:32" ht="20.100000000000001" customHeight="1" thickBot="1" x14ac:dyDescent="0.25">
      <c r="B407" s="4" t="s">
        <v>576</v>
      </c>
      <c r="C407" s="46">
        <v>40</v>
      </c>
      <c r="D407" s="46">
        <v>0</v>
      </c>
      <c r="E407" s="46">
        <v>27</v>
      </c>
      <c r="F407" s="46">
        <v>13</v>
      </c>
      <c r="G407" s="46">
        <v>0</v>
      </c>
      <c r="H407" s="46">
        <v>2</v>
      </c>
      <c r="I407" s="46">
        <v>0</v>
      </c>
      <c r="J407" s="46">
        <v>2</v>
      </c>
      <c r="K407" s="46">
        <v>0</v>
      </c>
      <c r="L407" s="46">
        <v>0</v>
      </c>
      <c r="M407" s="46">
        <v>3</v>
      </c>
      <c r="N407" s="46">
        <v>0</v>
      </c>
      <c r="O407" s="46">
        <v>3</v>
      </c>
      <c r="P407" s="46">
        <v>0</v>
      </c>
      <c r="Q407" s="46">
        <v>0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45</v>
      </c>
      <c r="AC407" s="46">
        <v>0</v>
      </c>
      <c r="AD407" s="46">
        <v>32</v>
      </c>
      <c r="AE407" s="46">
        <v>13</v>
      </c>
      <c r="AF407" s="46">
        <v>0</v>
      </c>
    </row>
    <row r="408" spans="2:32" ht="20.100000000000001" customHeight="1" thickBot="1" x14ac:dyDescent="0.25">
      <c r="B408" s="4" t="s">
        <v>577</v>
      </c>
      <c r="C408" s="46">
        <v>31</v>
      </c>
      <c r="D408" s="46">
        <v>0</v>
      </c>
      <c r="E408" s="46">
        <v>17</v>
      </c>
      <c r="F408" s="46">
        <v>14</v>
      </c>
      <c r="G408" s="46">
        <v>0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31</v>
      </c>
      <c r="AC408" s="46">
        <v>0</v>
      </c>
      <c r="AD408" s="46">
        <v>17</v>
      </c>
      <c r="AE408" s="46">
        <v>14</v>
      </c>
      <c r="AF408" s="46">
        <v>0</v>
      </c>
    </row>
    <row r="409" spans="2:32" ht="20.100000000000001" customHeight="1" thickBot="1" x14ac:dyDescent="0.25">
      <c r="B409" s="4" t="s">
        <v>578</v>
      </c>
      <c r="C409" s="46">
        <v>33</v>
      </c>
      <c r="D409" s="46">
        <v>0</v>
      </c>
      <c r="E409" s="46">
        <v>11</v>
      </c>
      <c r="F409" s="46">
        <v>22</v>
      </c>
      <c r="G409" s="46">
        <v>0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0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33</v>
      </c>
      <c r="AC409" s="46">
        <v>0</v>
      </c>
      <c r="AD409" s="46">
        <v>11</v>
      </c>
      <c r="AE409" s="46">
        <v>22</v>
      </c>
      <c r="AF409" s="46">
        <v>0</v>
      </c>
    </row>
    <row r="410" spans="2:32" ht="20.100000000000001" customHeight="1" thickBot="1" x14ac:dyDescent="0.25">
      <c r="B410" s="4" t="s">
        <v>579</v>
      </c>
      <c r="C410" s="46">
        <v>35</v>
      </c>
      <c r="D410" s="46">
        <v>0</v>
      </c>
      <c r="E410" s="46">
        <v>6</v>
      </c>
      <c r="F410" s="46">
        <v>29</v>
      </c>
      <c r="G410" s="46">
        <v>0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11</v>
      </c>
      <c r="N410" s="46">
        <v>0</v>
      </c>
      <c r="O410" s="46">
        <v>7</v>
      </c>
      <c r="P410" s="46">
        <v>4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  <c r="X410" s="46">
        <v>0</v>
      </c>
      <c r="Y410" s="46">
        <v>0</v>
      </c>
      <c r="Z410" s="46">
        <v>0</v>
      </c>
      <c r="AA410" s="46">
        <v>0</v>
      </c>
      <c r="AB410" s="46">
        <v>46</v>
      </c>
      <c r="AC410" s="46">
        <v>0</v>
      </c>
      <c r="AD410" s="46">
        <v>13</v>
      </c>
      <c r="AE410" s="46">
        <v>33</v>
      </c>
      <c r="AF410" s="46">
        <v>0</v>
      </c>
    </row>
    <row r="411" spans="2:32" ht="20.100000000000001" customHeight="1" thickBot="1" x14ac:dyDescent="0.25">
      <c r="B411" s="4" t="s">
        <v>580</v>
      </c>
      <c r="C411" s="46">
        <v>23</v>
      </c>
      <c r="D411" s="46">
        <v>0</v>
      </c>
      <c r="E411" s="46">
        <v>9</v>
      </c>
      <c r="F411" s="46">
        <v>14</v>
      </c>
      <c r="G411" s="46">
        <v>0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23</v>
      </c>
      <c r="AC411" s="46">
        <v>0</v>
      </c>
      <c r="AD411" s="46">
        <v>9</v>
      </c>
      <c r="AE411" s="46">
        <v>14</v>
      </c>
      <c r="AF411" s="46">
        <v>0</v>
      </c>
    </row>
    <row r="412" spans="2:32" ht="20.100000000000001" customHeight="1" thickBot="1" x14ac:dyDescent="0.25">
      <c r="B412" s="4" t="s">
        <v>581</v>
      </c>
      <c r="C412" s="46">
        <v>3</v>
      </c>
      <c r="D412" s="46">
        <v>0</v>
      </c>
      <c r="E412" s="46">
        <v>3</v>
      </c>
      <c r="F412" s="46">
        <v>0</v>
      </c>
      <c r="G412" s="46">
        <v>0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0</v>
      </c>
      <c r="P412" s="46">
        <v>0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0</v>
      </c>
      <c r="X412" s="46">
        <v>0</v>
      </c>
      <c r="Y412" s="46">
        <v>0</v>
      </c>
      <c r="Z412" s="46">
        <v>0</v>
      </c>
      <c r="AA412" s="46">
        <v>0</v>
      </c>
      <c r="AB412" s="46">
        <v>3</v>
      </c>
      <c r="AC412" s="46">
        <v>0</v>
      </c>
      <c r="AD412" s="46">
        <v>3</v>
      </c>
      <c r="AE412" s="46">
        <v>0</v>
      </c>
      <c r="AF412" s="46">
        <v>0</v>
      </c>
    </row>
    <row r="413" spans="2:32" ht="20.100000000000001" customHeight="1" thickBot="1" x14ac:dyDescent="0.25">
      <c r="B413" s="4" t="s">
        <v>582</v>
      </c>
      <c r="C413" s="46">
        <v>9</v>
      </c>
      <c r="D413" s="46">
        <v>0</v>
      </c>
      <c r="E413" s="46">
        <v>8</v>
      </c>
      <c r="F413" s="46">
        <v>1</v>
      </c>
      <c r="G413" s="46">
        <v>0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0</v>
      </c>
      <c r="P413" s="46">
        <v>0</v>
      </c>
      <c r="Q413" s="46">
        <v>0</v>
      </c>
      <c r="R413" s="46">
        <v>0</v>
      </c>
      <c r="S413" s="46">
        <v>0</v>
      </c>
      <c r="T413" s="46">
        <v>0</v>
      </c>
      <c r="U413" s="46">
        <v>0</v>
      </c>
      <c r="V413" s="46">
        <v>0</v>
      </c>
      <c r="W413" s="46">
        <v>0</v>
      </c>
      <c r="X413" s="46">
        <v>0</v>
      </c>
      <c r="Y413" s="46">
        <v>0</v>
      </c>
      <c r="Z413" s="46">
        <v>0</v>
      </c>
      <c r="AA413" s="46">
        <v>0</v>
      </c>
      <c r="AB413" s="46">
        <v>9</v>
      </c>
      <c r="AC413" s="46">
        <v>0</v>
      </c>
      <c r="AD413" s="46">
        <v>8</v>
      </c>
      <c r="AE413" s="46">
        <v>1</v>
      </c>
      <c r="AF413" s="46">
        <v>0</v>
      </c>
    </row>
    <row r="414" spans="2:32" ht="20.100000000000001" customHeight="1" thickBot="1" x14ac:dyDescent="0.25">
      <c r="B414" s="4" t="s">
        <v>583</v>
      </c>
      <c r="C414" s="46">
        <v>30</v>
      </c>
      <c r="D414" s="46">
        <v>0</v>
      </c>
      <c r="E414" s="46">
        <v>24</v>
      </c>
      <c r="F414" s="46">
        <v>6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3</v>
      </c>
      <c r="N414" s="46">
        <v>0</v>
      </c>
      <c r="O414" s="46">
        <v>3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33</v>
      </c>
      <c r="AC414" s="46">
        <v>0</v>
      </c>
      <c r="AD414" s="46">
        <v>27</v>
      </c>
      <c r="AE414" s="46">
        <v>6</v>
      </c>
      <c r="AF414" s="46">
        <v>0</v>
      </c>
    </row>
    <row r="415" spans="2:32" ht="20.100000000000001" customHeight="1" thickBot="1" x14ac:dyDescent="0.25">
      <c r="B415" s="4" t="s">
        <v>584</v>
      </c>
      <c r="C415" s="46">
        <v>23</v>
      </c>
      <c r="D415" s="46">
        <v>0</v>
      </c>
      <c r="E415" s="46">
        <v>18</v>
      </c>
      <c r="F415" s="46">
        <v>5</v>
      </c>
      <c r="G415" s="46">
        <v>0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6</v>
      </c>
      <c r="N415" s="46">
        <v>0</v>
      </c>
      <c r="O415" s="46">
        <v>6</v>
      </c>
      <c r="P415" s="46">
        <v>0</v>
      </c>
      <c r="Q415" s="46">
        <v>0</v>
      </c>
      <c r="R415" s="46">
        <v>0</v>
      </c>
      <c r="S415" s="46">
        <v>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0</v>
      </c>
      <c r="AB415" s="46">
        <v>29</v>
      </c>
      <c r="AC415" s="46">
        <v>0</v>
      </c>
      <c r="AD415" s="46">
        <v>24</v>
      </c>
      <c r="AE415" s="46">
        <v>5</v>
      </c>
      <c r="AF415" s="46">
        <v>0</v>
      </c>
    </row>
    <row r="416" spans="2:32" ht="20.100000000000001" customHeight="1" thickBot="1" x14ac:dyDescent="0.25">
      <c r="B416" s="4" t="s">
        <v>585</v>
      </c>
      <c r="C416" s="46">
        <v>35</v>
      </c>
      <c r="D416" s="46">
        <v>0</v>
      </c>
      <c r="E416" s="46">
        <v>35</v>
      </c>
      <c r="F416" s="46">
        <v>0</v>
      </c>
      <c r="G416" s="46">
        <v>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0</v>
      </c>
      <c r="P416" s="46">
        <v>0</v>
      </c>
      <c r="Q416" s="46">
        <v>0</v>
      </c>
      <c r="R416" s="46">
        <v>0</v>
      </c>
      <c r="S416" s="46">
        <v>0</v>
      </c>
      <c r="T416" s="46">
        <v>0</v>
      </c>
      <c r="U416" s="46">
        <v>0</v>
      </c>
      <c r="V416" s="46">
        <v>0</v>
      </c>
      <c r="W416" s="46">
        <v>0</v>
      </c>
      <c r="X416" s="46">
        <v>0</v>
      </c>
      <c r="Y416" s="46">
        <v>0</v>
      </c>
      <c r="Z416" s="46">
        <v>0</v>
      </c>
      <c r="AA416" s="46">
        <v>0</v>
      </c>
      <c r="AB416" s="46">
        <v>35</v>
      </c>
      <c r="AC416" s="46">
        <v>0</v>
      </c>
      <c r="AD416" s="46">
        <v>35</v>
      </c>
      <c r="AE416" s="46">
        <v>0</v>
      </c>
      <c r="AF416" s="46">
        <v>0</v>
      </c>
    </row>
    <row r="417" spans="2:32" ht="20.100000000000001" customHeight="1" thickBot="1" x14ac:dyDescent="0.25">
      <c r="B417" s="4" t="s">
        <v>586</v>
      </c>
      <c r="C417" s="46">
        <v>10</v>
      </c>
      <c r="D417" s="46">
        <v>0</v>
      </c>
      <c r="E417" s="46">
        <v>8</v>
      </c>
      <c r="F417" s="46">
        <v>2</v>
      </c>
      <c r="G417" s="46">
        <v>0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10</v>
      </c>
      <c r="AC417" s="46">
        <v>0</v>
      </c>
      <c r="AD417" s="46">
        <v>8</v>
      </c>
      <c r="AE417" s="46">
        <v>2</v>
      </c>
      <c r="AF417" s="46">
        <v>0</v>
      </c>
    </row>
    <row r="418" spans="2:32" ht="20.100000000000001" customHeight="1" thickBot="1" x14ac:dyDescent="0.25">
      <c r="B418" s="4" t="s">
        <v>206</v>
      </c>
      <c r="C418" s="46">
        <v>183</v>
      </c>
      <c r="D418" s="46">
        <v>0</v>
      </c>
      <c r="E418" s="46">
        <v>135</v>
      </c>
      <c r="F418" s="46">
        <v>48</v>
      </c>
      <c r="G418" s="46">
        <v>0</v>
      </c>
      <c r="H418" s="46">
        <v>4</v>
      </c>
      <c r="I418" s="46">
        <v>0</v>
      </c>
      <c r="J418" s="46">
        <v>4</v>
      </c>
      <c r="K418" s="46">
        <v>0</v>
      </c>
      <c r="L418" s="46">
        <v>0</v>
      </c>
      <c r="M418" s="46">
        <v>6</v>
      </c>
      <c r="N418" s="46">
        <v>0</v>
      </c>
      <c r="O418" s="46">
        <v>6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5</v>
      </c>
      <c r="X418" s="46">
        <v>0</v>
      </c>
      <c r="Y418" s="46">
        <v>4</v>
      </c>
      <c r="Z418" s="46">
        <v>1</v>
      </c>
      <c r="AA418" s="46">
        <v>0</v>
      </c>
      <c r="AB418" s="46">
        <v>198</v>
      </c>
      <c r="AC418" s="46">
        <v>0</v>
      </c>
      <c r="AD418" s="46">
        <v>149</v>
      </c>
      <c r="AE418" s="46">
        <v>49</v>
      </c>
      <c r="AF418" s="46">
        <v>0</v>
      </c>
    </row>
    <row r="419" spans="2:32" ht="20.100000000000001" customHeight="1" thickBot="1" x14ac:dyDescent="0.25">
      <c r="B419" s="4" t="s">
        <v>587</v>
      </c>
      <c r="C419" s="46">
        <v>5</v>
      </c>
      <c r="D419" s="46">
        <v>0</v>
      </c>
      <c r="E419" s="46">
        <v>5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5</v>
      </c>
      <c r="AC419" s="46">
        <v>0</v>
      </c>
      <c r="AD419" s="46">
        <v>5</v>
      </c>
      <c r="AE419" s="46">
        <v>0</v>
      </c>
      <c r="AF419" s="46">
        <v>0</v>
      </c>
    </row>
    <row r="420" spans="2:32" ht="20.100000000000001" customHeight="1" thickBot="1" x14ac:dyDescent="0.25">
      <c r="B420" s="4" t="s">
        <v>588</v>
      </c>
      <c r="C420" s="46">
        <v>60</v>
      </c>
      <c r="D420" s="46">
        <v>0</v>
      </c>
      <c r="E420" s="46">
        <v>50</v>
      </c>
      <c r="F420" s="46">
        <v>10</v>
      </c>
      <c r="G420" s="46">
        <v>0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0</v>
      </c>
      <c r="P420" s="46">
        <v>0</v>
      </c>
      <c r="Q420" s="46">
        <v>0</v>
      </c>
      <c r="R420" s="46">
        <v>0</v>
      </c>
      <c r="S420" s="46">
        <v>0</v>
      </c>
      <c r="T420" s="46">
        <v>0</v>
      </c>
      <c r="U420" s="46">
        <v>0</v>
      </c>
      <c r="V420" s="46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60</v>
      </c>
      <c r="AC420" s="46">
        <v>0</v>
      </c>
      <c r="AD420" s="46">
        <v>50</v>
      </c>
      <c r="AE420" s="46">
        <v>10</v>
      </c>
      <c r="AF420" s="46">
        <v>0</v>
      </c>
    </row>
    <row r="421" spans="2:32" ht="20.100000000000001" customHeight="1" thickBot="1" x14ac:dyDescent="0.25">
      <c r="B421" s="4" t="s">
        <v>589</v>
      </c>
      <c r="C421" s="46">
        <v>15</v>
      </c>
      <c r="D421" s="46">
        <v>0</v>
      </c>
      <c r="E421" s="46">
        <v>15</v>
      </c>
      <c r="F421" s="46">
        <v>0</v>
      </c>
      <c r="G421" s="46">
        <v>0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0</v>
      </c>
      <c r="T421" s="46">
        <v>0</v>
      </c>
      <c r="U421" s="46">
        <v>0</v>
      </c>
      <c r="V421" s="46">
        <v>0</v>
      </c>
      <c r="W421" s="46">
        <v>0</v>
      </c>
      <c r="X421" s="46">
        <v>0</v>
      </c>
      <c r="Y421" s="46">
        <v>0</v>
      </c>
      <c r="Z421" s="46">
        <v>0</v>
      </c>
      <c r="AA421" s="46">
        <v>0</v>
      </c>
      <c r="AB421" s="46">
        <v>15</v>
      </c>
      <c r="AC421" s="46">
        <v>0</v>
      </c>
      <c r="AD421" s="46">
        <v>15</v>
      </c>
      <c r="AE421" s="46">
        <v>0</v>
      </c>
      <c r="AF421" s="46">
        <v>0</v>
      </c>
    </row>
    <row r="422" spans="2:32" ht="20.100000000000001" customHeight="1" thickBot="1" x14ac:dyDescent="0.25">
      <c r="B422" s="4" t="s">
        <v>590</v>
      </c>
      <c r="C422" s="46">
        <v>9</v>
      </c>
      <c r="D422" s="46">
        <v>0</v>
      </c>
      <c r="E422" s="46">
        <v>7</v>
      </c>
      <c r="F422" s="46">
        <v>2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2</v>
      </c>
      <c r="N422" s="46">
        <v>0</v>
      </c>
      <c r="O422" s="46">
        <v>1</v>
      </c>
      <c r="P422" s="46">
        <v>1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  <c r="X422" s="46">
        <v>0</v>
      </c>
      <c r="Y422" s="46">
        <v>0</v>
      </c>
      <c r="Z422" s="46">
        <v>0</v>
      </c>
      <c r="AA422" s="46">
        <v>0</v>
      </c>
      <c r="AB422" s="46">
        <v>11</v>
      </c>
      <c r="AC422" s="46">
        <v>0</v>
      </c>
      <c r="AD422" s="46">
        <v>8</v>
      </c>
      <c r="AE422" s="46">
        <v>3</v>
      </c>
      <c r="AF422" s="46">
        <v>0</v>
      </c>
    </row>
    <row r="423" spans="2:32" ht="20.100000000000001" customHeight="1" thickBot="1" x14ac:dyDescent="0.25">
      <c r="B423" s="4" t="s">
        <v>591</v>
      </c>
      <c r="C423" s="46">
        <v>25</v>
      </c>
      <c r="D423" s="46">
        <v>0</v>
      </c>
      <c r="E423" s="46">
        <v>21</v>
      </c>
      <c r="F423" s="46">
        <v>4</v>
      </c>
      <c r="G423" s="46">
        <v>0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25</v>
      </c>
      <c r="AC423" s="46">
        <v>0</v>
      </c>
      <c r="AD423" s="46">
        <v>21</v>
      </c>
      <c r="AE423" s="46">
        <v>4</v>
      </c>
      <c r="AF423" s="46">
        <v>0</v>
      </c>
    </row>
    <row r="424" spans="2:32" ht="20.100000000000001" customHeight="1" thickBot="1" x14ac:dyDescent="0.25">
      <c r="B424" s="4" t="s">
        <v>592</v>
      </c>
      <c r="C424" s="46">
        <v>6</v>
      </c>
      <c r="D424" s="46">
        <v>0</v>
      </c>
      <c r="E424" s="46">
        <v>6</v>
      </c>
      <c r="F424" s="46">
        <v>0</v>
      </c>
      <c r="G424" s="46">
        <v>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6</v>
      </c>
      <c r="AC424" s="46">
        <v>0</v>
      </c>
      <c r="AD424" s="46">
        <v>6</v>
      </c>
      <c r="AE424" s="46">
        <v>0</v>
      </c>
      <c r="AF424" s="46">
        <v>0</v>
      </c>
    </row>
    <row r="425" spans="2:32" ht="20.100000000000001" customHeight="1" thickBot="1" x14ac:dyDescent="0.25">
      <c r="B425" s="4" t="s">
        <v>593</v>
      </c>
      <c r="C425" s="46">
        <v>5</v>
      </c>
      <c r="D425" s="46">
        <v>0</v>
      </c>
      <c r="E425" s="46">
        <v>5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5</v>
      </c>
      <c r="AC425" s="46">
        <v>0</v>
      </c>
      <c r="AD425" s="46">
        <v>5</v>
      </c>
      <c r="AE425" s="46">
        <v>0</v>
      </c>
      <c r="AF425" s="46">
        <v>0</v>
      </c>
    </row>
    <row r="426" spans="2:32" ht="20.100000000000001" customHeight="1" thickBot="1" x14ac:dyDescent="0.25">
      <c r="B426" s="4" t="s">
        <v>594</v>
      </c>
      <c r="C426" s="46">
        <v>14</v>
      </c>
      <c r="D426" s="46">
        <v>0</v>
      </c>
      <c r="E426" s="46">
        <v>12</v>
      </c>
      <c r="F426" s="46">
        <v>2</v>
      </c>
      <c r="G426" s="46">
        <v>0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14</v>
      </c>
      <c r="AC426" s="46">
        <v>0</v>
      </c>
      <c r="AD426" s="46">
        <v>12</v>
      </c>
      <c r="AE426" s="46">
        <v>2</v>
      </c>
      <c r="AF426" s="46">
        <v>0</v>
      </c>
    </row>
    <row r="427" spans="2:32" ht="20.100000000000001" customHeight="1" thickBot="1" x14ac:dyDescent="0.25">
      <c r="B427" s="4" t="s">
        <v>595</v>
      </c>
      <c r="C427" s="46">
        <v>98</v>
      </c>
      <c r="D427" s="46">
        <v>0</v>
      </c>
      <c r="E427" s="46">
        <v>76</v>
      </c>
      <c r="F427" s="46">
        <v>22</v>
      </c>
      <c r="G427" s="46">
        <v>0</v>
      </c>
      <c r="H427" s="46">
        <v>11</v>
      </c>
      <c r="I427" s="46">
        <v>0</v>
      </c>
      <c r="J427" s="46">
        <v>11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0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109</v>
      </c>
      <c r="AC427" s="46">
        <v>0</v>
      </c>
      <c r="AD427" s="46">
        <v>87</v>
      </c>
      <c r="AE427" s="46">
        <v>22</v>
      </c>
      <c r="AF427" s="46">
        <v>0</v>
      </c>
    </row>
    <row r="428" spans="2:32" ht="20.100000000000001" customHeight="1" thickBot="1" x14ac:dyDescent="0.25">
      <c r="B428" s="4" t="s">
        <v>596</v>
      </c>
      <c r="C428" s="46">
        <v>13</v>
      </c>
      <c r="D428" s="46">
        <v>0</v>
      </c>
      <c r="E428" s="46">
        <v>8</v>
      </c>
      <c r="F428" s="46">
        <v>5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13</v>
      </c>
      <c r="AC428" s="46">
        <v>0</v>
      </c>
      <c r="AD428" s="46">
        <v>8</v>
      </c>
      <c r="AE428" s="46">
        <v>5</v>
      </c>
      <c r="AF428" s="46">
        <v>0</v>
      </c>
    </row>
    <row r="429" spans="2:32" ht="20.100000000000001" customHeight="1" thickBot="1" x14ac:dyDescent="0.25">
      <c r="B429" s="4" t="s">
        <v>597</v>
      </c>
      <c r="C429" s="46">
        <v>5</v>
      </c>
      <c r="D429" s="46">
        <v>0</v>
      </c>
      <c r="E429" s="46">
        <v>4</v>
      </c>
      <c r="F429" s="46">
        <v>1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0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0</v>
      </c>
      <c r="AB429" s="46">
        <v>5</v>
      </c>
      <c r="AC429" s="46">
        <v>0</v>
      </c>
      <c r="AD429" s="46">
        <v>4</v>
      </c>
      <c r="AE429" s="46">
        <v>1</v>
      </c>
      <c r="AF429" s="46">
        <v>0</v>
      </c>
    </row>
    <row r="430" spans="2:32" ht="20.100000000000001" customHeight="1" thickBot="1" x14ac:dyDescent="0.25">
      <c r="B430" s="4" t="s">
        <v>598</v>
      </c>
      <c r="C430" s="46">
        <v>29</v>
      </c>
      <c r="D430" s="46">
        <v>0</v>
      </c>
      <c r="E430" s="46">
        <v>21</v>
      </c>
      <c r="F430" s="46">
        <v>8</v>
      </c>
      <c r="G430" s="46">
        <v>0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0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29</v>
      </c>
      <c r="AC430" s="46">
        <v>0</v>
      </c>
      <c r="AD430" s="46">
        <v>21</v>
      </c>
      <c r="AE430" s="46">
        <v>8</v>
      </c>
      <c r="AF430" s="46">
        <v>0</v>
      </c>
    </row>
    <row r="431" spans="2:32" ht="20.100000000000001" customHeight="1" thickBot="1" x14ac:dyDescent="0.25">
      <c r="B431" s="4" t="s">
        <v>599</v>
      </c>
      <c r="C431" s="46">
        <v>8</v>
      </c>
      <c r="D431" s="46">
        <v>0</v>
      </c>
      <c r="E431" s="46">
        <v>5</v>
      </c>
      <c r="F431" s="46">
        <v>3</v>
      </c>
      <c r="G431" s="46">
        <v>0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0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8</v>
      </c>
      <c r="AC431" s="46">
        <v>0</v>
      </c>
      <c r="AD431" s="46">
        <v>5</v>
      </c>
      <c r="AE431" s="46">
        <v>3</v>
      </c>
      <c r="AF431" s="46">
        <v>0</v>
      </c>
    </row>
    <row r="432" spans="2:32" ht="20.100000000000001" customHeight="1" thickBot="1" x14ac:dyDescent="0.25">
      <c r="B432" s="4" t="s">
        <v>600</v>
      </c>
      <c r="C432" s="46">
        <v>2</v>
      </c>
      <c r="D432" s="46">
        <v>0</v>
      </c>
      <c r="E432" s="46">
        <v>2</v>
      </c>
      <c r="F432" s="46">
        <v>0</v>
      </c>
      <c r="G432" s="46">
        <v>0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0</v>
      </c>
      <c r="R432" s="46">
        <v>0</v>
      </c>
      <c r="S432" s="46">
        <v>0</v>
      </c>
      <c r="T432" s="46">
        <v>0</v>
      </c>
      <c r="U432" s="46">
        <v>0</v>
      </c>
      <c r="V432" s="46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2</v>
      </c>
      <c r="AC432" s="46">
        <v>0</v>
      </c>
      <c r="AD432" s="46">
        <v>2</v>
      </c>
      <c r="AE432" s="46">
        <v>0</v>
      </c>
      <c r="AF432" s="46">
        <v>0</v>
      </c>
    </row>
    <row r="433" spans="2:32" ht="20.100000000000001" customHeight="1" thickBot="1" x14ac:dyDescent="0.25">
      <c r="B433" s="4" t="s">
        <v>601</v>
      </c>
      <c r="C433" s="46">
        <v>7</v>
      </c>
      <c r="D433" s="46">
        <v>0</v>
      </c>
      <c r="E433" s="46">
        <v>6</v>
      </c>
      <c r="F433" s="46">
        <v>1</v>
      </c>
      <c r="G433" s="46">
        <v>0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0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7</v>
      </c>
      <c r="AC433" s="46">
        <v>0</v>
      </c>
      <c r="AD433" s="46">
        <v>6</v>
      </c>
      <c r="AE433" s="46">
        <v>1</v>
      </c>
      <c r="AF433" s="46">
        <v>0</v>
      </c>
    </row>
    <row r="434" spans="2:32" ht="20.100000000000001" customHeight="1" thickBot="1" x14ac:dyDescent="0.25">
      <c r="B434" s="4" t="s">
        <v>602</v>
      </c>
      <c r="C434" s="46">
        <v>3</v>
      </c>
      <c r="D434" s="46">
        <v>0</v>
      </c>
      <c r="E434" s="46">
        <v>3</v>
      </c>
      <c r="F434" s="46">
        <v>0</v>
      </c>
      <c r="G434" s="46">
        <v>0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3</v>
      </c>
      <c r="AC434" s="46">
        <v>0</v>
      </c>
      <c r="AD434" s="46">
        <v>3</v>
      </c>
      <c r="AE434" s="46">
        <v>0</v>
      </c>
      <c r="AF434" s="46">
        <v>0</v>
      </c>
    </row>
    <row r="435" spans="2:32" ht="20.100000000000001" customHeight="1" thickBot="1" x14ac:dyDescent="0.25">
      <c r="B435" s="4" t="s">
        <v>603</v>
      </c>
      <c r="C435" s="46">
        <v>30</v>
      </c>
      <c r="D435" s="46">
        <v>0</v>
      </c>
      <c r="E435" s="46">
        <v>18</v>
      </c>
      <c r="F435" s="46">
        <v>12</v>
      </c>
      <c r="G435" s="46">
        <v>0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0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30</v>
      </c>
      <c r="AC435" s="46">
        <v>0</v>
      </c>
      <c r="AD435" s="46">
        <v>18</v>
      </c>
      <c r="AE435" s="46">
        <v>12</v>
      </c>
      <c r="AF435" s="46">
        <v>0</v>
      </c>
    </row>
    <row r="436" spans="2:32" ht="20.100000000000001" customHeight="1" thickBot="1" x14ac:dyDescent="0.25">
      <c r="B436" s="4" t="s">
        <v>604</v>
      </c>
      <c r="C436" s="46">
        <v>18</v>
      </c>
      <c r="D436" s="46">
        <v>0</v>
      </c>
      <c r="E436" s="46">
        <v>12</v>
      </c>
      <c r="F436" s="46">
        <v>6</v>
      </c>
      <c r="G436" s="46">
        <v>0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18</v>
      </c>
      <c r="AC436" s="46">
        <v>0</v>
      </c>
      <c r="AD436" s="46">
        <v>12</v>
      </c>
      <c r="AE436" s="46">
        <v>6</v>
      </c>
      <c r="AF436" s="46">
        <v>0</v>
      </c>
    </row>
    <row r="437" spans="2:32" ht="20.100000000000001" customHeight="1" thickBot="1" x14ac:dyDescent="0.25">
      <c r="B437" s="4" t="s">
        <v>605</v>
      </c>
      <c r="C437" s="46">
        <v>13</v>
      </c>
      <c r="D437" s="46">
        <v>0</v>
      </c>
      <c r="E437" s="46">
        <v>5</v>
      </c>
      <c r="F437" s="46">
        <v>8</v>
      </c>
      <c r="G437" s="46">
        <v>0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13</v>
      </c>
      <c r="AC437" s="46">
        <v>0</v>
      </c>
      <c r="AD437" s="46">
        <v>5</v>
      </c>
      <c r="AE437" s="46">
        <v>8</v>
      </c>
      <c r="AF437" s="46">
        <v>0</v>
      </c>
    </row>
    <row r="438" spans="2:32" ht="20.100000000000001" customHeight="1" thickBot="1" x14ac:dyDescent="0.25">
      <c r="B438" s="4" t="s">
        <v>606</v>
      </c>
      <c r="C438" s="46">
        <v>47</v>
      </c>
      <c r="D438" s="46">
        <v>0</v>
      </c>
      <c r="E438" s="46">
        <v>28</v>
      </c>
      <c r="F438" s="46">
        <v>19</v>
      </c>
      <c r="G438" s="46">
        <v>0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47</v>
      </c>
      <c r="AC438" s="46">
        <v>0</v>
      </c>
      <c r="AD438" s="46">
        <v>28</v>
      </c>
      <c r="AE438" s="46">
        <v>19</v>
      </c>
      <c r="AF438" s="46">
        <v>0</v>
      </c>
    </row>
    <row r="439" spans="2:32" ht="20.100000000000001" customHeight="1" thickBot="1" x14ac:dyDescent="0.25">
      <c r="B439" s="4" t="s">
        <v>607</v>
      </c>
      <c r="C439" s="46">
        <v>6</v>
      </c>
      <c r="D439" s="46">
        <v>0</v>
      </c>
      <c r="E439" s="46">
        <v>5</v>
      </c>
      <c r="F439" s="46">
        <v>1</v>
      </c>
      <c r="G439" s="46">
        <v>0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0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0</v>
      </c>
      <c r="Z439" s="46">
        <v>0</v>
      </c>
      <c r="AA439" s="46">
        <v>0</v>
      </c>
      <c r="AB439" s="46">
        <v>6</v>
      </c>
      <c r="AC439" s="46">
        <v>0</v>
      </c>
      <c r="AD439" s="46">
        <v>5</v>
      </c>
      <c r="AE439" s="46">
        <v>1</v>
      </c>
      <c r="AF439" s="46">
        <v>0</v>
      </c>
    </row>
    <row r="440" spans="2:32" ht="20.100000000000001" customHeight="1" thickBot="1" x14ac:dyDescent="0.25">
      <c r="B440" s="4" t="s">
        <v>608</v>
      </c>
      <c r="C440" s="46">
        <v>103</v>
      </c>
      <c r="D440" s="46">
        <v>0</v>
      </c>
      <c r="E440" s="46">
        <v>92</v>
      </c>
      <c r="F440" s="46">
        <v>11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103</v>
      </c>
      <c r="AC440" s="46">
        <v>0</v>
      </c>
      <c r="AD440" s="46">
        <v>92</v>
      </c>
      <c r="AE440" s="46">
        <v>11</v>
      </c>
      <c r="AF440" s="46">
        <v>0</v>
      </c>
    </row>
    <row r="441" spans="2:32" ht="20.100000000000001" customHeight="1" thickBot="1" x14ac:dyDescent="0.25">
      <c r="B441" s="4" t="s">
        <v>609</v>
      </c>
      <c r="C441" s="46">
        <v>1</v>
      </c>
      <c r="D441" s="46">
        <v>0</v>
      </c>
      <c r="E441" s="46">
        <v>1</v>
      </c>
      <c r="F441" s="46">
        <v>0</v>
      </c>
      <c r="G441" s="46">
        <v>0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0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1</v>
      </c>
      <c r="AC441" s="46">
        <v>0</v>
      </c>
      <c r="AD441" s="46">
        <v>1</v>
      </c>
      <c r="AE441" s="46">
        <v>0</v>
      </c>
      <c r="AF441" s="46">
        <v>0</v>
      </c>
    </row>
    <row r="442" spans="2:32" ht="20.100000000000001" customHeight="1" thickBot="1" x14ac:dyDescent="0.25">
      <c r="B442" s="4" t="s">
        <v>610</v>
      </c>
      <c r="C442" s="46">
        <v>14</v>
      </c>
      <c r="D442" s="46">
        <v>0</v>
      </c>
      <c r="E442" s="46">
        <v>10</v>
      </c>
      <c r="F442" s="46">
        <v>4</v>
      </c>
      <c r="G442" s="46">
        <v>0</v>
      </c>
      <c r="H442" s="46">
        <v>1</v>
      </c>
      <c r="I442" s="46">
        <v>0</v>
      </c>
      <c r="J442" s="46">
        <v>0</v>
      </c>
      <c r="K442" s="46">
        <v>1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15</v>
      </c>
      <c r="AC442" s="46">
        <v>0</v>
      </c>
      <c r="AD442" s="46">
        <v>10</v>
      </c>
      <c r="AE442" s="46">
        <v>5</v>
      </c>
      <c r="AF442" s="46">
        <v>0</v>
      </c>
    </row>
    <row r="443" spans="2:32" ht="20.100000000000001" customHeight="1" thickBot="1" x14ac:dyDescent="0.25">
      <c r="B443" s="4" t="s">
        <v>611</v>
      </c>
      <c r="C443" s="46">
        <v>6</v>
      </c>
      <c r="D443" s="46">
        <v>0</v>
      </c>
      <c r="E443" s="46">
        <v>4</v>
      </c>
      <c r="F443" s="46">
        <v>2</v>
      </c>
      <c r="G443" s="46">
        <v>0</v>
      </c>
      <c r="H443" s="46">
        <v>0</v>
      </c>
      <c r="I443" s="46">
        <v>0</v>
      </c>
      <c r="J443" s="46">
        <v>0</v>
      </c>
      <c r="K443" s="46">
        <v>0</v>
      </c>
      <c r="L443" s="46">
        <v>0</v>
      </c>
      <c r="M443" s="46">
        <v>1</v>
      </c>
      <c r="N443" s="46">
        <v>0</v>
      </c>
      <c r="O443" s="46">
        <v>1</v>
      </c>
      <c r="P443" s="46">
        <v>0</v>
      </c>
      <c r="Q443" s="46">
        <v>0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7</v>
      </c>
      <c r="AC443" s="46">
        <v>0</v>
      </c>
      <c r="AD443" s="46">
        <v>5</v>
      </c>
      <c r="AE443" s="46">
        <v>2</v>
      </c>
      <c r="AF443" s="46">
        <v>0</v>
      </c>
    </row>
    <row r="444" spans="2:32" ht="20.100000000000001" customHeight="1" thickBot="1" x14ac:dyDescent="0.25">
      <c r="B444" s="4" t="s">
        <v>612</v>
      </c>
      <c r="C444" s="46">
        <v>13</v>
      </c>
      <c r="D444" s="46">
        <v>0</v>
      </c>
      <c r="E444" s="46">
        <v>8</v>
      </c>
      <c r="F444" s="46">
        <v>5</v>
      </c>
      <c r="G444" s="46">
        <v>0</v>
      </c>
      <c r="H444" s="46">
        <v>0</v>
      </c>
      <c r="I444" s="46">
        <v>0</v>
      </c>
      <c r="J444" s="46">
        <v>0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0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13</v>
      </c>
      <c r="AC444" s="46">
        <v>0</v>
      </c>
      <c r="AD444" s="46">
        <v>8</v>
      </c>
      <c r="AE444" s="46">
        <v>5</v>
      </c>
      <c r="AF444" s="46">
        <v>0</v>
      </c>
    </row>
    <row r="445" spans="2:32" ht="20.100000000000001" customHeight="1" thickBot="1" x14ac:dyDescent="0.25">
      <c r="B445" s="4" t="s">
        <v>613</v>
      </c>
      <c r="C445" s="46">
        <v>63</v>
      </c>
      <c r="D445" s="46">
        <v>11</v>
      </c>
      <c r="E445" s="46">
        <v>42</v>
      </c>
      <c r="F445" s="46">
        <v>10</v>
      </c>
      <c r="G445" s="46">
        <v>0</v>
      </c>
      <c r="H445" s="46">
        <v>0</v>
      </c>
      <c r="I445" s="46">
        <v>0</v>
      </c>
      <c r="J445" s="46">
        <v>0</v>
      </c>
      <c r="K445" s="46">
        <v>0</v>
      </c>
      <c r="L445" s="46">
        <v>0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63</v>
      </c>
      <c r="AC445" s="46">
        <v>11</v>
      </c>
      <c r="AD445" s="46">
        <v>42</v>
      </c>
      <c r="AE445" s="46">
        <v>10</v>
      </c>
      <c r="AF445" s="46">
        <v>0</v>
      </c>
    </row>
    <row r="446" spans="2:32" ht="20.100000000000001" customHeight="1" thickBot="1" x14ac:dyDescent="0.25">
      <c r="B446" s="7" t="s">
        <v>207</v>
      </c>
      <c r="C446" s="47">
        <f>SUM(C15:C445)</f>
        <v>9841</v>
      </c>
      <c r="D446" s="47">
        <f t="shared" ref="D446:AF446" si="0">SUM(D15:D445)</f>
        <v>40</v>
      </c>
      <c r="E446" s="47">
        <f t="shared" si="0"/>
        <v>6471</v>
      </c>
      <c r="F446" s="47">
        <f t="shared" si="0"/>
        <v>3331</v>
      </c>
      <c r="G446" s="47">
        <f t="shared" si="0"/>
        <v>1</v>
      </c>
      <c r="H446" s="47">
        <f t="shared" si="0"/>
        <v>42</v>
      </c>
      <c r="I446" s="47">
        <f t="shared" si="0"/>
        <v>0</v>
      </c>
      <c r="J446" s="47">
        <f t="shared" si="0"/>
        <v>32</v>
      </c>
      <c r="K446" s="47">
        <f t="shared" si="0"/>
        <v>10</v>
      </c>
      <c r="L446" s="47">
        <f t="shared" si="0"/>
        <v>0</v>
      </c>
      <c r="M446" s="47">
        <f t="shared" si="0"/>
        <v>373</v>
      </c>
      <c r="N446" s="47">
        <f t="shared" si="0"/>
        <v>0</v>
      </c>
      <c r="O446" s="47">
        <f t="shared" si="0"/>
        <v>359</v>
      </c>
      <c r="P446" s="47">
        <f t="shared" si="0"/>
        <v>14</v>
      </c>
      <c r="Q446" s="47">
        <f t="shared" si="0"/>
        <v>0</v>
      </c>
      <c r="R446" s="47">
        <f t="shared" si="0"/>
        <v>142</v>
      </c>
      <c r="S446" s="47">
        <f t="shared" si="0"/>
        <v>0</v>
      </c>
      <c r="T446" s="47">
        <f t="shared" si="0"/>
        <v>138</v>
      </c>
      <c r="U446" s="47">
        <f t="shared" si="0"/>
        <v>4</v>
      </c>
      <c r="V446" s="47">
        <f t="shared" si="0"/>
        <v>0</v>
      </c>
      <c r="W446" s="47">
        <f t="shared" si="0"/>
        <v>5</v>
      </c>
      <c r="X446" s="47">
        <f t="shared" si="0"/>
        <v>0</v>
      </c>
      <c r="Y446" s="47">
        <f t="shared" si="0"/>
        <v>4</v>
      </c>
      <c r="Z446" s="47">
        <f t="shared" si="0"/>
        <v>1</v>
      </c>
      <c r="AA446" s="47">
        <f t="shared" si="0"/>
        <v>0</v>
      </c>
      <c r="AB446" s="47">
        <f t="shared" si="0"/>
        <v>10403</v>
      </c>
      <c r="AC446" s="47">
        <f t="shared" si="0"/>
        <v>40</v>
      </c>
      <c r="AD446" s="47">
        <f t="shared" si="0"/>
        <v>7004</v>
      </c>
      <c r="AE446" s="47">
        <f t="shared" si="0"/>
        <v>3360</v>
      </c>
      <c r="AF446" s="47">
        <f t="shared" si="0"/>
        <v>1</v>
      </c>
    </row>
    <row r="449" spans="2:2" x14ac:dyDescent="0.2">
      <c r="B449" s="41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76" t="s">
        <v>59</v>
      </c>
      <c r="D12" s="76"/>
      <c r="E12" s="76"/>
      <c r="F12" s="76"/>
      <c r="G12" s="76"/>
      <c r="H12" s="76" t="s">
        <v>213</v>
      </c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</row>
    <row r="13" spans="2:22" ht="20.100000000000001" customHeight="1" x14ac:dyDescent="0.2">
      <c r="C13" s="76"/>
      <c r="D13" s="76"/>
      <c r="E13" s="76"/>
      <c r="F13" s="76"/>
      <c r="G13" s="76"/>
      <c r="H13" s="76" t="s">
        <v>215</v>
      </c>
      <c r="I13" s="76"/>
      <c r="J13" s="76"/>
      <c r="K13" s="76"/>
      <c r="L13" s="79"/>
      <c r="M13" s="76" t="s">
        <v>216</v>
      </c>
      <c r="N13" s="76"/>
      <c r="O13" s="76"/>
      <c r="P13" s="76"/>
      <c r="Q13" s="79"/>
      <c r="R13" s="76" t="s">
        <v>217</v>
      </c>
      <c r="S13" s="76"/>
      <c r="T13" s="76"/>
      <c r="U13" s="76"/>
      <c r="V13" s="79"/>
    </row>
    <row r="14" spans="2:22" ht="41.25" customHeight="1" x14ac:dyDescent="0.2">
      <c r="C14" s="16" t="s">
        <v>208</v>
      </c>
      <c r="D14" s="16" t="s">
        <v>209</v>
      </c>
      <c r="E14" s="16" t="s">
        <v>218</v>
      </c>
      <c r="F14" s="16" t="s">
        <v>219</v>
      </c>
      <c r="G14" s="16" t="s">
        <v>212</v>
      </c>
      <c r="H14" s="16" t="s">
        <v>208</v>
      </c>
      <c r="I14" s="16" t="s">
        <v>209</v>
      </c>
      <c r="J14" s="16" t="s">
        <v>218</v>
      </c>
      <c r="K14" s="16" t="s">
        <v>219</v>
      </c>
      <c r="L14" s="16" t="s">
        <v>212</v>
      </c>
      <c r="M14" s="16" t="s">
        <v>208</v>
      </c>
      <c r="N14" s="16" t="s">
        <v>209</v>
      </c>
      <c r="O14" s="16" t="s">
        <v>218</v>
      </c>
      <c r="P14" s="16" t="s">
        <v>219</v>
      </c>
      <c r="Q14" s="16" t="s">
        <v>212</v>
      </c>
      <c r="R14" s="16" t="s">
        <v>208</v>
      </c>
      <c r="S14" s="16" t="s">
        <v>209</v>
      </c>
      <c r="T14" s="16" t="s">
        <v>218</v>
      </c>
      <c r="U14" s="16" t="s">
        <v>219</v>
      </c>
      <c r="V14" s="16" t="s">
        <v>212</v>
      </c>
    </row>
    <row r="15" spans="2:22" ht="20.100000000000001" customHeight="1" thickBot="1" x14ac:dyDescent="0.25">
      <c r="B15" s="3" t="s">
        <v>168</v>
      </c>
      <c r="C15" s="17">
        <f>IF('Órdenes según Instancia'!AB15=0,"-",('Órdenes según Instancia'!C15/'Órdenes según Instancia'!AB15))</f>
        <v>0.95238095238095233</v>
      </c>
      <c r="D15" s="17">
        <f>IF('Órdenes según Instancia'!AB15=0,"-",('Órdenes según Instancia'!H15/'Órdenes según Instancia'!AB15))</f>
        <v>0</v>
      </c>
      <c r="E15" s="17">
        <f>IF('Órdenes según Instancia'!AB15=0,"-",('Órdenes según Instancia'!M15/'Órdenes según Instancia'!AB15))</f>
        <v>4.7619047619047616E-2</v>
      </c>
      <c r="F15" s="17">
        <f>IF('Órdenes según Instancia'!AB15=0,"-",('Órdenes según Instancia'!R15/'Órdenes según Instancia'!AB15))</f>
        <v>0</v>
      </c>
      <c r="G15" s="17">
        <f>IF('Órdenes según Instancia'!AB15=0,"-",('Órdenes según Instancia'!W15/'Órdenes según Instancia'!AB15))</f>
        <v>0</v>
      </c>
      <c r="H15" s="17" t="str">
        <f>IF('Órdenes según Instancia'!AC15=0,"-",('Órdenes según Instancia'!D15/'Órdenes según Instancia'!AC15))</f>
        <v>-</v>
      </c>
      <c r="I15" s="17" t="str">
        <f>IF('Órdenes según Instancia'!AC15=0,"-",('Órdenes según Instancia'!I15/'Órdenes según Instancia'!AC15))</f>
        <v>-</v>
      </c>
      <c r="J15" s="17" t="str">
        <f>IF('Órdenes según Instancia'!AC15=0,"-",('Órdenes según Instancia'!N15/'Órdenes según Instancia'!AC15))</f>
        <v>-</v>
      </c>
      <c r="K15" s="17" t="str">
        <f>IF('Órdenes según Instancia'!AC15=0,"-",('Órdenes según Instancia'!S15/'Órdenes según Instancia'!AC15))</f>
        <v>-</v>
      </c>
      <c r="L15" s="17" t="str">
        <f>IF('Órdenes según Instancia'!AC15=0,"-",('Órdenes según Instancia'!X15/'Órdenes según Instancia'!AC15))</f>
        <v>-</v>
      </c>
      <c r="M15" s="17">
        <f>IF('Órdenes según Instancia'!AD15=0,"-",('Órdenes según Instancia'!E15/'Órdenes según Instancia'!AD15))</f>
        <v>0.95</v>
      </c>
      <c r="N15" s="17" t="str">
        <f>IF('Órdenes según Instancia'!J15=0,"-",IF('Órdenes según Instancia'!AD15=0,"-",('Órdenes según Instancia'!J15/'Órdenes según Instancia'!AD15)))</f>
        <v>-</v>
      </c>
      <c r="O15" s="17">
        <f>IF('Órdenes según Instancia'!AD15=0,"-",('Órdenes según Instancia'!O15/'Órdenes según Instancia'!AD15))</f>
        <v>0.05</v>
      </c>
      <c r="P15" s="17">
        <f>IF('Órdenes según Instancia'!AD15=0,"-",('Órdenes según Instancia'!T15/'Órdenes según Instancia'!AD15))</f>
        <v>0</v>
      </c>
      <c r="Q15" s="17">
        <f>IF('Órdenes según Instancia'!AD15=0,"-",('Órdenes según Instancia'!Y15/'Órdenes según Instancia'!AD15))</f>
        <v>0</v>
      </c>
      <c r="R15" s="17">
        <f>IF('Órdenes según Instancia'!AE15=0,"-",('Órdenes según Instancia'!F15/'Órdenes según Instancia'!AE15))</f>
        <v>1</v>
      </c>
      <c r="S15" s="17">
        <f>IF('Órdenes según Instancia'!AE15=0,"-",('Órdenes según Instancia'!K15/'Órdenes según Instancia'!AE15))</f>
        <v>0</v>
      </c>
      <c r="T15" s="17">
        <f>IF('Órdenes según Instancia'!AE15=0,"-",('Órdenes según Instancia'!P15/'Órdenes según Instancia'!AE15))</f>
        <v>0</v>
      </c>
      <c r="U15" s="17">
        <f>IF('Órdenes según Instancia'!AE15=0,"-",('Órdenes según Instancia'!U15/('Órdenes según Instancia'!AE15)))</f>
        <v>0</v>
      </c>
      <c r="V15" s="17">
        <f>IF('Órdenes según Instancia'!AE15=0,"-",('Órdenes según Instancia'!Z15/'Órdenes según Instancia'!AE15))</f>
        <v>0</v>
      </c>
    </row>
    <row r="16" spans="2:22" ht="20.100000000000001" customHeight="1" thickBot="1" x14ac:dyDescent="0.25">
      <c r="B16" s="4" t="s">
        <v>236</v>
      </c>
      <c r="C16" s="17">
        <f>IF('Órdenes según Instancia'!AB16=0,"-",('Órdenes según Instancia'!C16/'Órdenes según Instancia'!AB16))</f>
        <v>1</v>
      </c>
      <c r="D16" s="17">
        <f>IF('Órdenes según Instancia'!AB16=0,"-",('Órdenes según Instancia'!H16/'Órdenes según Instancia'!AB16))</f>
        <v>0</v>
      </c>
      <c r="E16" s="17">
        <f>IF('Órdenes según Instancia'!AB16=0,"-",('Órdenes según Instancia'!M16/'Órdenes según Instancia'!AB16))</f>
        <v>0</v>
      </c>
      <c r="F16" s="17">
        <f>IF('Órdenes según Instancia'!AB16=0,"-",('Órdenes según Instancia'!R16/'Órdenes según Instancia'!AB16))</f>
        <v>0</v>
      </c>
      <c r="G16" s="17">
        <f>IF('Órdenes según Instancia'!AB16=0,"-",('Órdenes según Instancia'!W16/'Órdenes según Instancia'!AB16))</f>
        <v>0</v>
      </c>
      <c r="H16" s="17" t="str">
        <f>IF('Órdenes según Instancia'!AC16=0,"-",('Órdenes según Instancia'!D16/'Órdenes según Instancia'!AC16))</f>
        <v>-</v>
      </c>
      <c r="I16" s="17" t="str">
        <f>IF('Órdenes según Instancia'!AC16=0,"-",('Órdenes según Instancia'!I16/'Órdenes según Instancia'!AC16))</f>
        <v>-</v>
      </c>
      <c r="J16" s="17" t="str">
        <f>IF('Órdenes según Instancia'!AC16=0,"-",('Órdenes según Instancia'!N16/'Órdenes según Instancia'!AC16))</f>
        <v>-</v>
      </c>
      <c r="K16" s="17" t="str">
        <f>IF('Órdenes según Instancia'!AC16=0,"-",('Órdenes según Instancia'!S16/'Órdenes según Instancia'!AC16))</f>
        <v>-</v>
      </c>
      <c r="L16" s="17" t="str">
        <f>IF('Órdenes según Instancia'!AC16=0,"-",('Órdenes según Instancia'!X16/'Órdenes según Instancia'!AC16))</f>
        <v>-</v>
      </c>
      <c r="M16" s="17">
        <f>IF('Órdenes según Instancia'!AD16=0,"-",('Órdenes según Instancia'!E16/'Órdenes según Instancia'!AD16))</f>
        <v>1</v>
      </c>
      <c r="N16" s="17" t="str">
        <f>IF('Órdenes según Instancia'!J16=0,"-",IF('Órdenes según Instancia'!AD16=0,"-",('Órdenes según Instancia'!J16/'Órdenes según Instancia'!AD16)))</f>
        <v>-</v>
      </c>
      <c r="O16" s="17">
        <f>IF('Órdenes según Instancia'!AD16=0,"-",('Órdenes según Instancia'!O16/'Órdenes según Instancia'!AD16))</f>
        <v>0</v>
      </c>
      <c r="P16" s="17">
        <f>IF('Órdenes según Instancia'!AD16=0,"-",('Órdenes según Instancia'!T16/'Órdenes según Instancia'!AD16))</f>
        <v>0</v>
      </c>
      <c r="Q16" s="17">
        <f>IF('Órdenes según Instancia'!AD16=0,"-",('Órdenes según Instancia'!Y16/'Órdenes según Instancia'!AD16))</f>
        <v>0</v>
      </c>
      <c r="R16" s="17" t="str">
        <f>IF('Órdenes según Instancia'!AE16=0,"-",('Órdenes según Instancia'!F16/'Órdenes según Instancia'!AE16))</f>
        <v>-</v>
      </c>
      <c r="S16" s="17" t="str">
        <f>IF('Órdenes según Instancia'!AE16=0,"-",('Órdenes según Instancia'!K16/'Órdenes según Instancia'!AE16))</f>
        <v>-</v>
      </c>
      <c r="T16" s="17" t="str">
        <f>IF('Órdenes según Instancia'!AE16=0,"-",('Órdenes según Instancia'!P16/'Órdenes según Instancia'!AE16))</f>
        <v>-</v>
      </c>
      <c r="U16" s="17" t="str">
        <f>IF('Órdenes según Instancia'!AE16=0,"-",('Órdenes según Instancia'!U16/('Órdenes según Instancia'!AE16)))</f>
        <v>-</v>
      </c>
      <c r="V16" s="17" t="str">
        <f>IF('Órdenes según Instancia'!AE16=0,"-",('Órdenes según Instancia'!Z16/'Órdenes según Instancia'!AE16))</f>
        <v>-</v>
      </c>
    </row>
    <row r="17" spans="2:22" ht="20.100000000000001" customHeight="1" thickBot="1" x14ac:dyDescent="0.25">
      <c r="B17" s="4" t="s">
        <v>237</v>
      </c>
      <c r="C17" s="17">
        <f>IF('Órdenes según Instancia'!AB17=0,"-",('Órdenes según Instancia'!C17/'Órdenes según Instancia'!AB17))</f>
        <v>1</v>
      </c>
      <c r="D17" s="17">
        <f>IF('Órdenes según Instancia'!AB17=0,"-",('Órdenes según Instancia'!H17/'Órdenes según Instancia'!AB17))</f>
        <v>0</v>
      </c>
      <c r="E17" s="17">
        <f>IF('Órdenes según Instancia'!AB17=0,"-",('Órdenes según Instancia'!M17/'Órdenes según Instancia'!AB17))</f>
        <v>0</v>
      </c>
      <c r="F17" s="17">
        <f>IF('Órdenes según Instancia'!AB17=0,"-",('Órdenes según Instancia'!R17/'Órdenes según Instancia'!AB17))</f>
        <v>0</v>
      </c>
      <c r="G17" s="17">
        <f>IF('Órdenes según Instancia'!AB17=0,"-",('Órdenes según Instancia'!W17/'Órdenes según Instancia'!AB17))</f>
        <v>0</v>
      </c>
      <c r="H17" s="17" t="str">
        <f>IF('Órdenes según Instancia'!AC17=0,"-",('Órdenes según Instancia'!D17/'Órdenes según Instancia'!AC17))</f>
        <v>-</v>
      </c>
      <c r="I17" s="17" t="str">
        <f>IF('Órdenes según Instancia'!AC17=0,"-",('Órdenes según Instancia'!I17/'Órdenes según Instancia'!AC17))</f>
        <v>-</v>
      </c>
      <c r="J17" s="17" t="str">
        <f>IF('Órdenes según Instancia'!AC17=0,"-",('Órdenes según Instancia'!N17/'Órdenes según Instancia'!AC17))</f>
        <v>-</v>
      </c>
      <c r="K17" s="17" t="str">
        <f>IF('Órdenes según Instancia'!AC17=0,"-",('Órdenes según Instancia'!S17/'Órdenes según Instancia'!AC17))</f>
        <v>-</v>
      </c>
      <c r="L17" s="17" t="str">
        <f>IF('Órdenes según Instancia'!AC17=0,"-",('Órdenes según Instancia'!X17/'Órdenes según Instancia'!AC17))</f>
        <v>-</v>
      </c>
      <c r="M17" s="17">
        <f>IF('Órdenes según Instancia'!AD17=0,"-",('Órdenes según Instancia'!E17/'Órdenes según Instancia'!AD17))</f>
        <v>1</v>
      </c>
      <c r="N17" s="17" t="str">
        <f>IF('Órdenes según Instancia'!J17=0,"-",IF('Órdenes según Instancia'!AD17=0,"-",('Órdenes según Instancia'!J17/'Órdenes según Instancia'!AD17)))</f>
        <v>-</v>
      </c>
      <c r="O17" s="17">
        <f>IF('Órdenes según Instancia'!AD17=0,"-",('Órdenes según Instancia'!O17/'Órdenes según Instancia'!AD17))</f>
        <v>0</v>
      </c>
      <c r="P17" s="17">
        <f>IF('Órdenes según Instancia'!AD17=0,"-",('Órdenes según Instancia'!T17/'Órdenes según Instancia'!AD17))</f>
        <v>0</v>
      </c>
      <c r="Q17" s="17">
        <f>IF('Órdenes según Instancia'!AD17=0,"-",('Órdenes según Instancia'!Y17/'Órdenes según Instancia'!AD17))</f>
        <v>0</v>
      </c>
      <c r="R17" s="17">
        <f>IF('Órdenes según Instancia'!AE17=0,"-",('Órdenes según Instancia'!F17/'Órdenes según Instancia'!AE17))</f>
        <v>1</v>
      </c>
      <c r="S17" s="17">
        <f>IF('Órdenes según Instancia'!AE17=0,"-",('Órdenes según Instancia'!K17/'Órdenes según Instancia'!AE17))</f>
        <v>0</v>
      </c>
      <c r="T17" s="17">
        <f>IF('Órdenes según Instancia'!AE17=0,"-",('Órdenes según Instancia'!P17/'Órdenes según Instancia'!AE17))</f>
        <v>0</v>
      </c>
      <c r="U17" s="17">
        <f>IF('Órdenes según Instancia'!AE17=0,"-",('Órdenes según Instancia'!U17/('Órdenes según Instancia'!AE17)))</f>
        <v>0</v>
      </c>
      <c r="V17" s="17">
        <f>IF('Órdenes según Instancia'!AE17=0,"-",('Órdenes según Instancia'!Z17/'Órdenes según Instancia'!AE17))</f>
        <v>0</v>
      </c>
    </row>
    <row r="18" spans="2:22" ht="20.100000000000001" customHeight="1" thickBot="1" x14ac:dyDescent="0.25">
      <c r="B18" s="4" t="s">
        <v>238</v>
      </c>
      <c r="C18" s="17">
        <f>IF('Órdenes según Instancia'!AB18=0,"-",('Órdenes según Instancia'!C18/'Órdenes según Instancia'!AB18))</f>
        <v>1</v>
      </c>
      <c r="D18" s="17">
        <f>IF('Órdenes según Instancia'!AB18=0,"-",('Órdenes según Instancia'!H18/'Órdenes según Instancia'!AB18))</f>
        <v>0</v>
      </c>
      <c r="E18" s="17">
        <f>IF('Órdenes según Instancia'!AB18=0,"-",('Órdenes según Instancia'!M18/'Órdenes según Instancia'!AB18))</f>
        <v>0</v>
      </c>
      <c r="F18" s="17">
        <f>IF('Órdenes según Instancia'!AB18=0,"-",('Órdenes según Instancia'!R18/'Órdenes según Instancia'!AB18))</f>
        <v>0</v>
      </c>
      <c r="G18" s="17">
        <f>IF('Órdenes según Instancia'!AB18=0,"-",('Órdenes según Instancia'!W18/'Órdenes según Instancia'!AB18))</f>
        <v>0</v>
      </c>
      <c r="H18" s="17" t="str">
        <f>IF('Órdenes según Instancia'!AC18=0,"-",('Órdenes según Instancia'!D18/'Órdenes según Instancia'!AC18))</f>
        <v>-</v>
      </c>
      <c r="I18" s="17" t="str">
        <f>IF('Órdenes según Instancia'!AC18=0,"-",('Órdenes según Instancia'!I18/'Órdenes según Instancia'!AC18))</f>
        <v>-</v>
      </c>
      <c r="J18" s="17" t="str">
        <f>IF('Órdenes según Instancia'!AC18=0,"-",('Órdenes según Instancia'!N18/'Órdenes según Instancia'!AC18))</f>
        <v>-</v>
      </c>
      <c r="K18" s="17" t="str">
        <f>IF('Órdenes según Instancia'!AC18=0,"-",('Órdenes según Instancia'!S18/'Órdenes según Instancia'!AC18))</f>
        <v>-</v>
      </c>
      <c r="L18" s="17" t="str">
        <f>IF('Órdenes según Instancia'!AC18=0,"-",('Órdenes según Instancia'!X18/'Órdenes según Instancia'!AC18))</f>
        <v>-</v>
      </c>
      <c r="M18" s="17">
        <f>IF('Órdenes según Instancia'!AD18=0,"-",('Órdenes según Instancia'!E18/'Órdenes según Instancia'!AD18))</f>
        <v>1</v>
      </c>
      <c r="N18" s="17" t="str">
        <f>IF('Órdenes según Instancia'!J18=0,"-",IF('Órdenes según Instancia'!AD18=0,"-",('Órdenes según Instancia'!J18/'Órdenes según Instancia'!AD18)))</f>
        <v>-</v>
      </c>
      <c r="O18" s="17">
        <f>IF('Órdenes según Instancia'!AD18=0,"-",('Órdenes según Instancia'!O18/'Órdenes según Instancia'!AD18))</f>
        <v>0</v>
      </c>
      <c r="P18" s="17">
        <f>IF('Órdenes según Instancia'!AD18=0,"-",('Órdenes según Instancia'!T18/'Órdenes según Instancia'!AD18))</f>
        <v>0</v>
      </c>
      <c r="Q18" s="17">
        <f>IF('Órdenes según Instancia'!AD18=0,"-",('Órdenes según Instancia'!Y18/'Órdenes según Instancia'!AD18))</f>
        <v>0</v>
      </c>
      <c r="R18" s="17" t="str">
        <f>IF('Órdenes según Instancia'!AE18=0,"-",('Órdenes según Instancia'!F18/'Órdenes según Instancia'!AE18))</f>
        <v>-</v>
      </c>
      <c r="S18" s="17" t="str">
        <f>IF('Órdenes según Instancia'!AE18=0,"-",('Órdenes según Instancia'!K18/'Órdenes según Instancia'!AE18))</f>
        <v>-</v>
      </c>
      <c r="T18" s="17" t="str">
        <f>IF('Órdenes según Instancia'!AE18=0,"-",('Órdenes según Instancia'!P18/'Órdenes según Instancia'!AE18))</f>
        <v>-</v>
      </c>
      <c r="U18" s="17" t="str">
        <f>IF('Órdenes según Instancia'!AE18=0,"-",('Órdenes según Instancia'!U18/('Órdenes según Instancia'!AE18)))</f>
        <v>-</v>
      </c>
      <c r="V18" s="17" t="str">
        <f>IF('Órdenes según Instancia'!AE18=0,"-",('Órdenes según Instancia'!Z18/'Órdenes según Instancia'!AE18))</f>
        <v>-</v>
      </c>
    </row>
    <row r="19" spans="2:22" ht="20.100000000000001" customHeight="1" thickBot="1" x14ac:dyDescent="0.25">
      <c r="B19" s="4" t="s">
        <v>239</v>
      </c>
      <c r="C19" s="17">
        <f>IF('Órdenes según Instancia'!AB19=0,"-",('Órdenes según Instancia'!C19/'Órdenes según Instancia'!AB19))</f>
        <v>1</v>
      </c>
      <c r="D19" s="17">
        <f>IF('Órdenes según Instancia'!AB19=0,"-",('Órdenes según Instancia'!H19/'Órdenes según Instancia'!AB19))</f>
        <v>0</v>
      </c>
      <c r="E19" s="17">
        <f>IF('Órdenes según Instancia'!AB19=0,"-",('Órdenes según Instancia'!M19/'Órdenes según Instancia'!AB19))</f>
        <v>0</v>
      </c>
      <c r="F19" s="17">
        <f>IF('Órdenes según Instancia'!AB19=0,"-",('Órdenes según Instancia'!R19/'Órdenes según Instancia'!AB19))</f>
        <v>0</v>
      </c>
      <c r="G19" s="17">
        <f>IF('Órdenes según Instancia'!AB19=0,"-",('Órdenes según Instancia'!W19/'Órdenes según Instancia'!AB19))</f>
        <v>0</v>
      </c>
      <c r="H19" s="17" t="str">
        <f>IF('Órdenes según Instancia'!AC19=0,"-",('Órdenes según Instancia'!D19/'Órdenes según Instancia'!AC19))</f>
        <v>-</v>
      </c>
      <c r="I19" s="17" t="str">
        <f>IF('Órdenes según Instancia'!AC19=0,"-",('Órdenes según Instancia'!I19/'Órdenes según Instancia'!AC19))</f>
        <v>-</v>
      </c>
      <c r="J19" s="17" t="str">
        <f>IF('Órdenes según Instancia'!AC19=0,"-",('Órdenes según Instancia'!N19/'Órdenes según Instancia'!AC19))</f>
        <v>-</v>
      </c>
      <c r="K19" s="17" t="str">
        <f>IF('Órdenes según Instancia'!AC19=0,"-",('Órdenes según Instancia'!S19/'Órdenes según Instancia'!AC19))</f>
        <v>-</v>
      </c>
      <c r="L19" s="17" t="str">
        <f>IF('Órdenes según Instancia'!AC19=0,"-",('Órdenes según Instancia'!X19/'Órdenes según Instancia'!AC19))</f>
        <v>-</v>
      </c>
      <c r="M19" s="17">
        <f>IF('Órdenes según Instancia'!AD19=0,"-",('Órdenes según Instancia'!E19/'Órdenes según Instancia'!AD19))</f>
        <v>1</v>
      </c>
      <c r="N19" s="17" t="str">
        <f>IF('Órdenes según Instancia'!J19=0,"-",IF('Órdenes según Instancia'!AD19=0,"-",('Órdenes según Instancia'!J19/'Órdenes según Instancia'!AD19)))</f>
        <v>-</v>
      </c>
      <c r="O19" s="17">
        <f>IF('Órdenes según Instancia'!AD19=0,"-",('Órdenes según Instancia'!O19/'Órdenes según Instancia'!AD19))</f>
        <v>0</v>
      </c>
      <c r="P19" s="17">
        <f>IF('Órdenes según Instancia'!AD19=0,"-",('Órdenes según Instancia'!T19/'Órdenes según Instancia'!AD19))</f>
        <v>0</v>
      </c>
      <c r="Q19" s="17">
        <f>IF('Órdenes según Instancia'!AD19=0,"-",('Órdenes según Instancia'!Y19/'Órdenes según Instancia'!AD19))</f>
        <v>0</v>
      </c>
      <c r="R19" s="17" t="str">
        <f>IF('Órdenes según Instancia'!AE19=0,"-",('Órdenes según Instancia'!F19/'Órdenes según Instancia'!AE19))</f>
        <v>-</v>
      </c>
      <c r="S19" s="17" t="str">
        <f>IF('Órdenes según Instancia'!AE19=0,"-",('Órdenes según Instancia'!K19/'Órdenes según Instancia'!AE19))</f>
        <v>-</v>
      </c>
      <c r="T19" s="17" t="str">
        <f>IF('Órdenes según Instancia'!AE19=0,"-",('Órdenes según Instancia'!P19/'Órdenes según Instancia'!AE19))</f>
        <v>-</v>
      </c>
      <c r="U19" s="17" t="str">
        <f>IF('Órdenes según Instancia'!AE19=0,"-",('Órdenes según Instancia'!U19/('Órdenes según Instancia'!AE19)))</f>
        <v>-</v>
      </c>
      <c r="V19" s="17" t="str">
        <f>IF('Órdenes según Instancia'!AE19=0,"-",('Órdenes según Instancia'!Z19/'Órdenes según Instancia'!AE19))</f>
        <v>-</v>
      </c>
    </row>
    <row r="20" spans="2:22" ht="20.100000000000001" customHeight="1" thickBot="1" x14ac:dyDescent="0.25">
      <c r="B20" s="4" t="s">
        <v>634</v>
      </c>
      <c r="C20" s="17">
        <f>IF('Órdenes según Instancia'!AB20=0,"-",('Órdenes según Instancia'!C20/'Órdenes según Instancia'!AB20))</f>
        <v>1</v>
      </c>
      <c r="D20" s="17">
        <f>IF('Órdenes según Instancia'!AB20=0,"-",('Órdenes según Instancia'!H20/'Órdenes según Instancia'!AB20))</f>
        <v>0</v>
      </c>
      <c r="E20" s="17">
        <f>IF('Órdenes según Instancia'!AB20=0,"-",('Órdenes según Instancia'!M20/'Órdenes según Instancia'!AB20))</f>
        <v>0</v>
      </c>
      <c r="F20" s="17">
        <f>IF('Órdenes según Instancia'!AB20=0,"-",('Órdenes según Instancia'!R20/'Órdenes según Instancia'!AB20))</f>
        <v>0</v>
      </c>
      <c r="G20" s="17">
        <f>IF('Órdenes según Instancia'!AB20=0,"-",('Órdenes según Instancia'!W20/'Órdenes según Instancia'!AB20))</f>
        <v>0</v>
      </c>
      <c r="H20" s="17" t="str">
        <f>IF('Órdenes según Instancia'!AC20=0,"-",('Órdenes según Instancia'!D20/'Órdenes según Instancia'!AC20))</f>
        <v>-</v>
      </c>
      <c r="I20" s="17" t="str">
        <f>IF('Órdenes según Instancia'!AC20=0,"-",('Órdenes según Instancia'!I20/'Órdenes según Instancia'!AC20))</f>
        <v>-</v>
      </c>
      <c r="J20" s="17" t="str">
        <f>IF('Órdenes según Instancia'!AC20=0,"-",('Órdenes según Instancia'!N20/'Órdenes según Instancia'!AC20))</f>
        <v>-</v>
      </c>
      <c r="K20" s="17" t="str">
        <f>IF('Órdenes según Instancia'!AC20=0,"-",('Órdenes según Instancia'!S20/'Órdenes según Instancia'!AC20))</f>
        <v>-</v>
      </c>
      <c r="L20" s="17" t="str">
        <f>IF('Órdenes según Instancia'!AC20=0,"-",('Órdenes según Instancia'!X20/'Órdenes según Instancia'!AC20))</f>
        <v>-</v>
      </c>
      <c r="M20" s="17">
        <f>IF('Órdenes según Instancia'!AD20=0,"-",('Órdenes según Instancia'!E20/'Órdenes según Instancia'!AD20))</f>
        <v>1</v>
      </c>
      <c r="N20" s="17" t="str">
        <f>IF('Órdenes según Instancia'!J20=0,"-",IF('Órdenes según Instancia'!AD20=0,"-",('Órdenes según Instancia'!J20/'Órdenes según Instancia'!AD20)))</f>
        <v>-</v>
      </c>
      <c r="O20" s="17">
        <f>IF('Órdenes según Instancia'!AD20=0,"-",('Órdenes según Instancia'!O20/'Órdenes según Instancia'!AD20))</f>
        <v>0</v>
      </c>
      <c r="P20" s="17">
        <f>IF('Órdenes según Instancia'!AD20=0,"-",('Órdenes según Instancia'!T20/'Órdenes según Instancia'!AD20))</f>
        <v>0</v>
      </c>
      <c r="Q20" s="17">
        <f>IF('Órdenes según Instancia'!AD20=0,"-",('Órdenes según Instancia'!Y20/'Órdenes según Instancia'!AD20))</f>
        <v>0</v>
      </c>
      <c r="R20" s="17" t="str">
        <f>IF('Órdenes según Instancia'!AE20=0,"-",('Órdenes según Instancia'!F20/'Órdenes según Instancia'!AE20))</f>
        <v>-</v>
      </c>
      <c r="S20" s="17" t="str">
        <f>IF('Órdenes según Instancia'!AE20=0,"-",('Órdenes según Instancia'!K20/'Órdenes según Instancia'!AE20))</f>
        <v>-</v>
      </c>
      <c r="T20" s="17" t="str">
        <f>IF('Órdenes según Instancia'!AE20=0,"-",('Órdenes según Instancia'!P20/'Órdenes según Instancia'!AE20))</f>
        <v>-</v>
      </c>
      <c r="U20" s="17" t="str">
        <f>IF('Órdenes según Instancia'!AE20=0,"-",('Órdenes según Instancia'!U20/('Órdenes según Instancia'!AE20)))</f>
        <v>-</v>
      </c>
      <c r="V20" s="17" t="str">
        <f>IF('Órdenes según Instancia'!AE20=0,"-",('Órdenes según Instancia'!Z20/'Órdenes según Instancia'!AE20))</f>
        <v>-</v>
      </c>
    </row>
    <row r="21" spans="2:22" ht="20.100000000000001" customHeight="1" thickBot="1" x14ac:dyDescent="0.25">
      <c r="B21" s="4" t="s">
        <v>240</v>
      </c>
      <c r="C21" s="17">
        <f>IF('Órdenes según Instancia'!AB21=0,"-",('Órdenes según Instancia'!C21/'Órdenes según Instancia'!AB21))</f>
        <v>0.9285714285714286</v>
      </c>
      <c r="D21" s="17">
        <f>IF('Órdenes según Instancia'!AB21=0,"-",('Órdenes según Instancia'!H21/'Órdenes según Instancia'!AB21))</f>
        <v>0</v>
      </c>
      <c r="E21" s="17">
        <f>IF('Órdenes según Instancia'!AB21=0,"-",('Órdenes según Instancia'!M21/'Órdenes según Instancia'!AB21))</f>
        <v>7.1428571428571425E-2</v>
      </c>
      <c r="F21" s="17">
        <f>IF('Órdenes según Instancia'!AB21=0,"-",('Órdenes según Instancia'!R21/'Órdenes según Instancia'!AB21))</f>
        <v>0</v>
      </c>
      <c r="G21" s="17">
        <f>IF('Órdenes según Instancia'!AB21=0,"-",('Órdenes según Instancia'!W21/'Órdenes según Instancia'!AB21))</f>
        <v>0</v>
      </c>
      <c r="H21" s="17" t="str">
        <f>IF('Órdenes según Instancia'!AC21=0,"-",('Órdenes según Instancia'!D21/'Órdenes según Instancia'!AC21))</f>
        <v>-</v>
      </c>
      <c r="I21" s="17" t="str">
        <f>IF('Órdenes según Instancia'!AC21=0,"-",('Órdenes según Instancia'!I21/'Órdenes según Instancia'!AC21))</f>
        <v>-</v>
      </c>
      <c r="J21" s="17" t="str">
        <f>IF('Órdenes según Instancia'!AC21=0,"-",('Órdenes según Instancia'!N21/'Órdenes según Instancia'!AC21))</f>
        <v>-</v>
      </c>
      <c r="K21" s="17" t="str">
        <f>IF('Órdenes según Instancia'!AC21=0,"-",('Órdenes según Instancia'!S21/'Órdenes según Instancia'!AC21))</f>
        <v>-</v>
      </c>
      <c r="L21" s="17" t="str">
        <f>IF('Órdenes según Instancia'!AC21=0,"-",('Órdenes según Instancia'!X21/'Órdenes según Instancia'!AC21))</f>
        <v>-</v>
      </c>
      <c r="M21" s="17">
        <f>IF('Órdenes según Instancia'!AD21=0,"-",('Órdenes según Instancia'!E21/'Órdenes según Instancia'!AD21))</f>
        <v>0.89473684210526316</v>
      </c>
      <c r="N21" s="17" t="str">
        <f>IF('Órdenes según Instancia'!J21=0,"-",IF('Órdenes según Instancia'!AD21=0,"-",('Órdenes según Instancia'!J21/'Órdenes según Instancia'!AD21)))</f>
        <v>-</v>
      </c>
      <c r="O21" s="17">
        <f>IF('Órdenes según Instancia'!AD21=0,"-",('Órdenes según Instancia'!O21/'Órdenes según Instancia'!AD21))</f>
        <v>0.10526315789473684</v>
      </c>
      <c r="P21" s="17">
        <f>IF('Órdenes según Instancia'!AD21=0,"-",('Órdenes según Instancia'!T21/'Órdenes según Instancia'!AD21))</f>
        <v>0</v>
      </c>
      <c r="Q21" s="17">
        <f>IF('Órdenes según Instancia'!AD21=0,"-",('Órdenes según Instancia'!Y21/'Órdenes según Instancia'!AD21))</f>
        <v>0</v>
      </c>
      <c r="R21" s="17">
        <f>IF('Órdenes según Instancia'!AE21=0,"-",('Órdenes según Instancia'!F21/'Órdenes según Instancia'!AE21))</f>
        <v>1</v>
      </c>
      <c r="S21" s="17">
        <f>IF('Órdenes según Instancia'!AE21=0,"-",('Órdenes según Instancia'!K21/'Órdenes según Instancia'!AE21))</f>
        <v>0</v>
      </c>
      <c r="T21" s="17">
        <f>IF('Órdenes según Instancia'!AE21=0,"-",('Órdenes según Instancia'!P21/'Órdenes según Instancia'!AE21))</f>
        <v>0</v>
      </c>
      <c r="U21" s="17">
        <f>IF('Órdenes según Instancia'!AE21=0,"-",('Órdenes según Instancia'!U21/('Órdenes según Instancia'!AE21)))</f>
        <v>0</v>
      </c>
      <c r="V21" s="17">
        <f>IF('Órdenes según Instancia'!AE21=0,"-",('Órdenes según Instancia'!Z21/'Órdenes según Instancia'!AE21))</f>
        <v>0</v>
      </c>
    </row>
    <row r="22" spans="2:22" ht="20.100000000000001" customHeight="1" thickBot="1" x14ac:dyDescent="0.25">
      <c r="B22" s="4" t="s">
        <v>241</v>
      </c>
      <c r="C22" s="17">
        <f>IF('Órdenes según Instancia'!AB22=0,"-",('Órdenes según Instancia'!C22/'Órdenes según Instancia'!AB22))</f>
        <v>1</v>
      </c>
      <c r="D22" s="17">
        <f>IF('Órdenes según Instancia'!AB22=0,"-",('Órdenes según Instancia'!H22/'Órdenes según Instancia'!AB22))</f>
        <v>0</v>
      </c>
      <c r="E22" s="17">
        <f>IF('Órdenes según Instancia'!AB22=0,"-",('Órdenes según Instancia'!M22/'Órdenes según Instancia'!AB22))</f>
        <v>0</v>
      </c>
      <c r="F22" s="17">
        <f>IF('Órdenes según Instancia'!AB22=0,"-",('Órdenes según Instancia'!R22/'Órdenes según Instancia'!AB22))</f>
        <v>0</v>
      </c>
      <c r="G22" s="17">
        <f>IF('Órdenes según Instancia'!AB22=0,"-",('Órdenes según Instancia'!W22/'Órdenes según Instancia'!AB22))</f>
        <v>0</v>
      </c>
      <c r="H22" s="17" t="str">
        <f>IF('Órdenes según Instancia'!AC22=0,"-",('Órdenes según Instancia'!D22/'Órdenes según Instancia'!AC22))</f>
        <v>-</v>
      </c>
      <c r="I22" s="17" t="str">
        <f>IF('Órdenes según Instancia'!AC22=0,"-",('Órdenes según Instancia'!I22/'Órdenes según Instancia'!AC22))</f>
        <v>-</v>
      </c>
      <c r="J22" s="17" t="str">
        <f>IF('Órdenes según Instancia'!AC22=0,"-",('Órdenes según Instancia'!N22/'Órdenes según Instancia'!AC22))</f>
        <v>-</v>
      </c>
      <c r="K22" s="17" t="str">
        <f>IF('Órdenes según Instancia'!AC22=0,"-",('Órdenes según Instancia'!S22/'Órdenes según Instancia'!AC22))</f>
        <v>-</v>
      </c>
      <c r="L22" s="17" t="str">
        <f>IF('Órdenes según Instancia'!AC22=0,"-",('Órdenes según Instancia'!X22/'Órdenes según Instancia'!AC22))</f>
        <v>-</v>
      </c>
      <c r="M22" s="17">
        <f>IF('Órdenes según Instancia'!AD22=0,"-",('Órdenes según Instancia'!E22/'Órdenes según Instancia'!AD22))</f>
        <v>1</v>
      </c>
      <c r="N22" s="17" t="str">
        <f>IF('Órdenes según Instancia'!J22=0,"-",IF('Órdenes según Instancia'!AD22=0,"-",('Órdenes según Instancia'!J22/'Órdenes según Instancia'!AD22)))</f>
        <v>-</v>
      </c>
      <c r="O22" s="17">
        <f>IF('Órdenes según Instancia'!AD22=0,"-",('Órdenes según Instancia'!O22/'Órdenes según Instancia'!AD22))</f>
        <v>0</v>
      </c>
      <c r="P22" s="17">
        <f>IF('Órdenes según Instancia'!AD22=0,"-",('Órdenes según Instancia'!T22/'Órdenes según Instancia'!AD22))</f>
        <v>0</v>
      </c>
      <c r="Q22" s="17">
        <f>IF('Órdenes según Instancia'!AD22=0,"-",('Órdenes según Instancia'!Y22/'Órdenes según Instancia'!AD22))</f>
        <v>0</v>
      </c>
      <c r="R22" s="17" t="str">
        <f>IF('Órdenes según Instancia'!AE22=0,"-",('Órdenes según Instancia'!F22/'Órdenes según Instancia'!AE22))</f>
        <v>-</v>
      </c>
      <c r="S22" s="17" t="str">
        <f>IF('Órdenes según Instancia'!AE22=0,"-",('Órdenes según Instancia'!K22/'Órdenes según Instancia'!AE22))</f>
        <v>-</v>
      </c>
      <c r="T22" s="17" t="str">
        <f>IF('Órdenes según Instancia'!AE22=0,"-",('Órdenes según Instancia'!P22/'Órdenes según Instancia'!AE22))</f>
        <v>-</v>
      </c>
      <c r="U22" s="17" t="str">
        <f>IF('Órdenes según Instancia'!AE22=0,"-",('Órdenes según Instancia'!U22/('Órdenes según Instancia'!AE22)))</f>
        <v>-</v>
      </c>
      <c r="V22" s="17" t="str">
        <f>IF('Órdenes según Instancia'!AE22=0,"-",('Órdenes según Instancia'!Z22/'Órdenes según Instancia'!AE22))</f>
        <v>-</v>
      </c>
    </row>
    <row r="23" spans="2:22" ht="20.100000000000001" customHeight="1" thickBot="1" x14ac:dyDescent="0.25">
      <c r="B23" s="4" t="s">
        <v>242</v>
      </c>
      <c r="C23" s="17">
        <f>IF('Órdenes según Instancia'!AB23=0,"-",('Órdenes según Instancia'!C23/'Órdenes según Instancia'!AB23))</f>
        <v>1</v>
      </c>
      <c r="D23" s="17">
        <f>IF('Órdenes según Instancia'!AB23=0,"-",('Órdenes según Instancia'!H23/'Órdenes según Instancia'!AB23))</f>
        <v>0</v>
      </c>
      <c r="E23" s="17">
        <f>IF('Órdenes según Instancia'!AB23=0,"-",('Órdenes según Instancia'!M23/'Órdenes según Instancia'!AB23))</f>
        <v>0</v>
      </c>
      <c r="F23" s="17">
        <f>IF('Órdenes según Instancia'!AB23=0,"-",('Órdenes según Instancia'!R23/'Órdenes según Instancia'!AB23))</f>
        <v>0</v>
      </c>
      <c r="G23" s="17">
        <f>IF('Órdenes según Instancia'!AB23=0,"-",('Órdenes según Instancia'!W23/'Órdenes según Instancia'!AB23))</f>
        <v>0</v>
      </c>
      <c r="H23" s="17" t="str">
        <f>IF('Órdenes según Instancia'!AC23=0,"-",('Órdenes según Instancia'!D23/'Órdenes según Instancia'!AC23))</f>
        <v>-</v>
      </c>
      <c r="I23" s="17" t="str">
        <f>IF('Órdenes según Instancia'!AC23=0,"-",('Órdenes según Instancia'!I23/'Órdenes según Instancia'!AC23))</f>
        <v>-</v>
      </c>
      <c r="J23" s="17" t="str">
        <f>IF('Órdenes según Instancia'!AC23=0,"-",('Órdenes según Instancia'!N23/'Órdenes según Instancia'!AC23))</f>
        <v>-</v>
      </c>
      <c r="K23" s="17" t="str">
        <f>IF('Órdenes según Instancia'!AC23=0,"-",('Órdenes según Instancia'!S23/'Órdenes según Instancia'!AC23))</f>
        <v>-</v>
      </c>
      <c r="L23" s="17" t="str">
        <f>IF('Órdenes según Instancia'!AC23=0,"-",('Órdenes según Instancia'!X23/'Órdenes según Instancia'!AC23))</f>
        <v>-</v>
      </c>
      <c r="M23" s="17">
        <f>IF('Órdenes según Instancia'!AD23=0,"-",('Órdenes según Instancia'!E23/'Órdenes según Instancia'!AD23))</f>
        <v>1</v>
      </c>
      <c r="N23" s="17" t="str">
        <f>IF('Órdenes según Instancia'!J23=0,"-",IF('Órdenes según Instancia'!AD23=0,"-",('Órdenes según Instancia'!J23/'Órdenes según Instancia'!AD23)))</f>
        <v>-</v>
      </c>
      <c r="O23" s="17">
        <f>IF('Órdenes según Instancia'!AD23=0,"-",('Órdenes según Instancia'!O23/'Órdenes según Instancia'!AD23))</f>
        <v>0</v>
      </c>
      <c r="P23" s="17">
        <f>IF('Órdenes según Instancia'!AD23=0,"-",('Órdenes según Instancia'!T23/'Órdenes según Instancia'!AD23))</f>
        <v>0</v>
      </c>
      <c r="Q23" s="17">
        <f>IF('Órdenes según Instancia'!AD23=0,"-",('Órdenes según Instancia'!Y23/'Órdenes según Instancia'!AD23))</f>
        <v>0</v>
      </c>
      <c r="R23" s="17">
        <f>IF('Órdenes según Instancia'!AE23=0,"-",('Órdenes según Instancia'!F23/'Órdenes según Instancia'!AE23))</f>
        <v>1</v>
      </c>
      <c r="S23" s="17">
        <f>IF('Órdenes según Instancia'!AE23=0,"-",('Órdenes según Instancia'!K23/'Órdenes según Instancia'!AE23))</f>
        <v>0</v>
      </c>
      <c r="T23" s="17">
        <f>IF('Órdenes según Instancia'!AE23=0,"-",('Órdenes según Instancia'!P23/'Órdenes según Instancia'!AE23))</f>
        <v>0</v>
      </c>
      <c r="U23" s="17">
        <f>IF('Órdenes según Instancia'!AE23=0,"-",('Órdenes según Instancia'!U23/('Órdenes según Instancia'!AE23)))</f>
        <v>0</v>
      </c>
      <c r="V23" s="17">
        <f>IF('Órdenes según Instancia'!AE23=0,"-",('Órdenes según Instancia'!Z23/'Órdenes según Instancia'!AE23))</f>
        <v>0</v>
      </c>
    </row>
    <row r="24" spans="2:22" ht="20.100000000000001" customHeight="1" thickBot="1" x14ac:dyDescent="0.25">
      <c r="B24" s="4" t="s">
        <v>243</v>
      </c>
      <c r="C24" s="17">
        <f>IF('Órdenes según Instancia'!AB24=0,"-",('Órdenes según Instancia'!C24/'Órdenes según Instancia'!AB24))</f>
        <v>1</v>
      </c>
      <c r="D24" s="17">
        <f>IF('Órdenes según Instancia'!AB24=0,"-",('Órdenes según Instancia'!H24/'Órdenes según Instancia'!AB24))</f>
        <v>0</v>
      </c>
      <c r="E24" s="17">
        <f>IF('Órdenes según Instancia'!AB24=0,"-",('Órdenes según Instancia'!M24/'Órdenes según Instancia'!AB24))</f>
        <v>0</v>
      </c>
      <c r="F24" s="17">
        <f>IF('Órdenes según Instancia'!AB24=0,"-",('Órdenes según Instancia'!R24/'Órdenes según Instancia'!AB24))</f>
        <v>0</v>
      </c>
      <c r="G24" s="17">
        <f>IF('Órdenes según Instancia'!AB24=0,"-",('Órdenes según Instancia'!W24/'Órdenes según Instancia'!AB24))</f>
        <v>0</v>
      </c>
      <c r="H24" s="17" t="str">
        <f>IF('Órdenes según Instancia'!AC24=0,"-",('Órdenes según Instancia'!D24/'Órdenes según Instancia'!AC24))</f>
        <v>-</v>
      </c>
      <c r="I24" s="17" t="str">
        <f>IF('Órdenes según Instancia'!AC24=0,"-",('Órdenes según Instancia'!I24/'Órdenes según Instancia'!AC24))</f>
        <v>-</v>
      </c>
      <c r="J24" s="17" t="str">
        <f>IF('Órdenes según Instancia'!AC24=0,"-",('Órdenes según Instancia'!N24/'Órdenes según Instancia'!AC24))</f>
        <v>-</v>
      </c>
      <c r="K24" s="17" t="str">
        <f>IF('Órdenes según Instancia'!AC24=0,"-",('Órdenes según Instancia'!S24/'Órdenes según Instancia'!AC24))</f>
        <v>-</v>
      </c>
      <c r="L24" s="17" t="str">
        <f>IF('Órdenes según Instancia'!AC24=0,"-",('Órdenes según Instancia'!X24/'Órdenes según Instancia'!AC24))</f>
        <v>-</v>
      </c>
      <c r="M24" s="17">
        <f>IF('Órdenes según Instancia'!AD24=0,"-",('Órdenes según Instancia'!E24/'Órdenes según Instancia'!AD24))</f>
        <v>1</v>
      </c>
      <c r="N24" s="17" t="str">
        <f>IF('Órdenes según Instancia'!J24=0,"-",IF('Órdenes según Instancia'!AD24=0,"-",('Órdenes según Instancia'!J24/'Órdenes según Instancia'!AD24)))</f>
        <v>-</v>
      </c>
      <c r="O24" s="17">
        <f>IF('Órdenes según Instancia'!AD24=0,"-",('Órdenes según Instancia'!O24/'Órdenes según Instancia'!AD24))</f>
        <v>0</v>
      </c>
      <c r="P24" s="17">
        <f>IF('Órdenes según Instancia'!AD24=0,"-",('Órdenes según Instancia'!T24/'Órdenes según Instancia'!AD24))</f>
        <v>0</v>
      </c>
      <c r="Q24" s="17">
        <f>IF('Órdenes según Instancia'!AD24=0,"-",('Órdenes según Instancia'!Y24/'Órdenes según Instancia'!AD24))</f>
        <v>0</v>
      </c>
      <c r="R24" s="17">
        <f>IF('Órdenes según Instancia'!AE24=0,"-",('Órdenes según Instancia'!F24/'Órdenes según Instancia'!AE24))</f>
        <v>1</v>
      </c>
      <c r="S24" s="17">
        <f>IF('Órdenes según Instancia'!AE24=0,"-",('Órdenes según Instancia'!K24/'Órdenes según Instancia'!AE24))</f>
        <v>0</v>
      </c>
      <c r="T24" s="17">
        <f>IF('Órdenes según Instancia'!AE24=0,"-",('Órdenes según Instancia'!P24/'Órdenes según Instancia'!AE24))</f>
        <v>0</v>
      </c>
      <c r="U24" s="17">
        <f>IF('Órdenes según Instancia'!AE24=0,"-",('Órdenes según Instancia'!U24/('Órdenes según Instancia'!AE24)))</f>
        <v>0</v>
      </c>
      <c r="V24" s="17">
        <f>IF('Órdenes según Instancia'!AE24=0,"-",('Órdenes según Instancia'!Z24/'Órdenes según Instancia'!AE24))</f>
        <v>0</v>
      </c>
    </row>
    <row r="25" spans="2:22" ht="20.100000000000001" customHeight="1" thickBot="1" x14ac:dyDescent="0.25">
      <c r="B25" s="4" t="s">
        <v>244</v>
      </c>
      <c r="C25" s="17">
        <f>IF('Órdenes según Instancia'!AB25=0,"-",('Órdenes según Instancia'!C25/'Órdenes según Instancia'!AB25))</f>
        <v>0.9375</v>
      </c>
      <c r="D25" s="17">
        <f>IF('Órdenes según Instancia'!AB25=0,"-",('Órdenes según Instancia'!H25/'Órdenes según Instancia'!AB25))</f>
        <v>0</v>
      </c>
      <c r="E25" s="17">
        <f>IF('Órdenes según Instancia'!AB25=0,"-",('Órdenes según Instancia'!M25/'Órdenes según Instancia'!AB25))</f>
        <v>6.25E-2</v>
      </c>
      <c r="F25" s="17">
        <f>IF('Órdenes según Instancia'!AB25=0,"-",('Órdenes según Instancia'!R25/'Órdenes según Instancia'!AB25))</f>
        <v>0</v>
      </c>
      <c r="G25" s="17">
        <f>IF('Órdenes según Instancia'!AB25=0,"-",('Órdenes según Instancia'!W25/'Órdenes según Instancia'!AB25))</f>
        <v>0</v>
      </c>
      <c r="H25" s="17" t="str">
        <f>IF('Órdenes según Instancia'!AC25=0,"-",('Órdenes según Instancia'!D25/'Órdenes según Instancia'!AC25))</f>
        <v>-</v>
      </c>
      <c r="I25" s="17" t="str">
        <f>IF('Órdenes según Instancia'!AC25=0,"-",('Órdenes según Instancia'!I25/'Órdenes según Instancia'!AC25))</f>
        <v>-</v>
      </c>
      <c r="J25" s="17" t="str">
        <f>IF('Órdenes según Instancia'!AC25=0,"-",('Órdenes según Instancia'!N25/'Órdenes según Instancia'!AC25))</f>
        <v>-</v>
      </c>
      <c r="K25" s="17" t="str">
        <f>IF('Órdenes según Instancia'!AC25=0,"-",('Órdenes según Instancia'!S25/'Órdenes según Instancia'!AC25))</f>
        <v>-</v>
      </c>
      <c r="L25" s="17" t="str">
        <f>IF('Órdenes según Instancia'!AC25=0,"-",('Órdenes según Instancia'!X25/'Órdenes según Instancia'!AC25))</f>
        <v>-</v>
      </c>
      <c r="M25" s="17">
        <f>IF('Órdenes según Instancia'!AD25=0,"-",('Órdenes según Instancia'!E25/'Órdenes según Instancia'!AD25))</f>
        <v>0.93442622950819676</v>
      </c>
      <c r="N25" s="17" t="str">
        <f>IF('Órdenes según Instancia'!J25=0,"-",IF('Órdenes según Instancia'!AD25=0,"-",('Órdenes según Instancia'!J25/'Órdenes según Instancia'!AD25)))</f>
        <v>-</v>
      </c>
      <c r="O25" s="17">
        <f>IF('Órdenes según Instancia'!AD25=0,"-",('Órdenes según Instancia'!O25/'Órdenes según Instancia'!AD25))</f>
        <v>6.5573770491803282E-2</v>
      </c>
      <c r="P25" s="17">
        <f>IF('Órdenes según Instancia'!AD25=0,"-",('Órdenes según Instancia'!T25/'Órdenes según Instancia'!AD25))</f>
        <v>0</v>
      </c>
      <c r="Q25" s="17">
        <f>IF('Órdenes según Instancia'!AD25=0,"-",('Órdenes según Instancia'!Y25/'Órdenes según Instancia'!AD25))</f>
        <v>0</v>
      </c>
      <c r="R25" s="17">
        <f>IF('Órdenes según Instancia'!AE25=0,"-",('Órdenes según Instancia'!F25/'Órdenes según Instancia'!AE25))</f>
        <v>1</v>
      </c>
      <c r="S25" s="17">
        <f>IF('Órdenes según Instancia'!AE25=0,"-",('Órdenes según Instancia'!K25/'Órdenes según Instancia'!AE25))</f>
        <v>0</v>
      </c>
      <c r="T25" s="17">
        <f>IF('Órdenes según Instancia'!AE25=0,"-",('Órdenes según Instancia'!P25/'Órdenes según Instancia'!AE25))</f>
        <v>0</v>
      </c>
      <c r="U25" s="17">
        <f>IF('Órdenes según Instancia'!AE25=0,"-",('Órdenes según Instancia'!U25/('Órdenes según Instancia'!AE25)))</f>
        <v>0</v>
      </c>
      <c r="V25" s="17">
        <f>IF('Órdenes según Instancia'!AE25=0,"-",('Órdenes según Instancia'!Z25/'Órdenes según Instancia'!AE25))</f>
        <v>0</v>
      </c>
    </row>
    <row r="26" spans="2:22" ht="20.100000000000001" customHeight="1" thickBot="1" x14ac:dyDescent="0.25">
      <c r="B26" s="4" t="s">
        <v>169</v>
      </c>
      <c r="C26" s="17">
        <f>IF('Órdenes según Instancia'!AB26=0,"-",('Órdenes según Instancia'!C26/'Órdenes según Instancia'!AB26))</f>
        <v>1</v>
      </c>
      <c r="D26" s="17">
        <f>IF('Órdenes según Instancia'!AB26=0,"-",('Órdenes según Instancia'!H26/'Órdenes según Instancia'!AB26))</f>
        <v>0</v>
      </c>
      <c r="E26" s="17">
        <f>IF('Órdenes según Instancia'!AB26=0,"-",('Órdenes según Instancia'!M26/'Órdenes según Instancia'!AB26))</f>
        <v>0</v>
      </c>
      <c r="F26" s="17">
        <f>IF('Órdenes según Instancia'!AB26=0,"-",('Órdenes según Instancia'!R26/'Órdenes según Instancia'!AB26))</f>
        <v>0</v>
      </c>
      <c r="G26" s="17">
        <f>IF('Órdenes según Instancia'!AB26=0,"-",('Órdenes según Instancia'!W26/'Órdenes según Instancia'!AB26))</f>
        <v>0</v>
      </c>
      <c r="H26" s="17" t="str">
        <f>IF('Órdenes según Instancia'!AC26=0,"-",('Órdenes según Instancia'!D26/'Órdenes según Instancia'!AC26))</f>
        <v>-</v>
      </c>
      <c r="I26" s="17" t="str">
        <f>IF('Órdenes según Instancia'!AC26=0,"-",('Órdenes según Instancia'!I26/'Órdenes según Instancia'!AC26))</f>
        <v>-</v>
      </c>
      <c r="J26" s="17" t="str">
        <f>IF('Órdenes según Instancia'!AC26=0,"-",('Órdenes según Instancia'!N26/'Órdenes según Instancia'!AC26))</f>
        <v>-</v>
      </c>
      <c r="K26" s="17" t="str">
        <f>IF('Órdenes según Instancia'!AC26=0,"-",('Órdenes según Instancia'!S26/'Órdenes según Instancia'!AC26))</f>
        <v>-</v>
      </c>
      <c r="L26" s="17" t="str">
        <f>IF('Órdenes según Instancia'!AC26=0,"-",('Órdenes según Instancia'!X26/'Órdenes según Instancia'!AC26))</f>
        <v>-</v>
      </c>
      <c r="M26" s="17">
        <f>IF('Órdenes según Instancia'!AD26=0,"-",('Órdenes según Instancia'!E26/'Órdenes según Instancia'!AD26))</f>
        <v>1</v>
      </c>
      <c r="N26" s="17" t="str">
        <f>IF('Órdenes según Instancia'!J26=0,"-",IF('Órdenes según Instancia'!AD26=0,"-",('Órdenes según Instancia'!J26/'Órdenes según Instancia'!AD26)))</f>
        <v>-</v>
      </c>
      <c r="O26" s="17">
        <f>IF('Órdenes según Instancia'!AD26=0,"-",('Órdenes según Instancia'!O26/'Órdenes según Instancia'!AD26))</f>
        <v>0</v>
      </c>
      <c r="P26" s="17">
        <f>IF('Órdenes según Instancia'!AD26=0,"-",('Órdenes según Instancia'!T26/'Órdenes según Instancia'!AD26))</f>
        <v>0</v>
      </c>
      <c r="Q26" s="17">
        <f>IF('Órdenes según Instancia'!AD26=0,"-",('Órdenes según Instancia'!Y26/'Órdenes según Instancia'!AD26))</f>
        <v>0</v>
      </c>
      <c r="R26" s="17">
        <f>IF('Órdenes según Instancia'!AE26=0,"-",('Órdenes según Instancia'!F26/'Órdenes según Instancia'!AE26))</f>
        <v>1</v>
      </c>
      <c r="S26" s="17">
        <f>IF('Órdenes según Instancia'!AE26=0,"-",('Órdenes según Instancia'!K26/'Órdenes según Instancia'!AE26))</f>
        <v>0</v>
      </c>
      <c r="T26" s="17">
        <f>IF('Órdenes según Instancia'!AE26=0,"-",('Órdenes según Instancia'!P26/'Órdenes según Instancia'!AE26))</f>
        <v>0</v>
      </c>
      <c r="U26" s="17">
        <f>IF('Órdenes según Instancia'!AE26=0,"-",('Órdenes según Instancia'!U26/('Órdenes según Instancia'!AE26)))</f>
        <v>0</v>
      </c>
      <c r="V26" s="17">
        <f>IF('Órdenes según Instancia'!AE26=0,"-",('Órdenes según Instancia'!Z26/'Órdenes según Instancia'!AE26))</f>
        <v>0</v>
      </c>
    </row>
    <row r="27" spans="2:22" ht="20.100000000000001" customHeight="1" thickBot="1" x14ac:dyDescent="0.25">
      <c r="B27" s="4" t="s">
        <v>245</v>
      </c>
      <c r="C27" s="17" t="str">
        <f>IF('Órdenes según Instancia'!AB27=0,"-",('Órdenes según Instancia'!C27/'Órdenes según Instancia'!AB27))</f>
        <v>-</v>
      </c>
      <c r="D27" s="17" t="str">
        <f>IF('Órdenes según Instancia'!AB27=0,"-",('Órdenes según Instancia'!H27/'Órdenes según Instancia'!AB27))</f>
        <v>-</v>
      </c>
      <c r="E27" s="17" t="str">
        <f>IF('Órdenes según Instancia'!AB27=0,"-",('Órdenes según Instancia'!M27/'Órdenes según Instancia'!AB27))</f>
        <v>-</v>
      </c>
      <c r="F27" s="17" t="str">
        <f>IF('Órdenes según Instancia'!AB27=0,"-",('Órdenes según Instancia'!R27/'Órdenes según Instancia'!AB27))</f>
        <v>-</v>
      </c>
      <c r="G27" s="17" t="str">
        <f>IF('Órdenes según Instancia'!AB27=0,"-",('Órdenes según Instancia'!W27/'Órdenes según Instancia'!AB27))</f>
        <v>-</v>
      </c>
      <c r="H27" s="17" t="str">
        <f>IF('Órdenes según Instancia'!AC27=0,"-",('Órdenes según Instancia'!D27/'Órdenes según Instancia'!AC27))</f>
        <v>-</v>
      </c>
      <c r="I27" s="17" t="str">
        <f>IF('Órdenes según Instancia'!AC27=0,"-",('Órdenes según Instancia'!I27/'Órdenes según Instancia'!AC27))</f>
        <v>-</v>
      </c>
      <c r="J27" s="17" t="str">
        <f>IF('Órdenes según Instancia'!AC27=0,"-",('Órdenes según Instancia'!N27/'Órdenes según Instancia'!AC27))</f>
        <v>-</v>
      </c>
      <c r="K27" s="17" t="str">
        <f>IF('Órdenes según Instancia'!AC27=0,"-",('Órdenes según Instancia'!S27/'Órdenes según Instancia'!AC27))</f>
        <v>-</v>
      </c>
      <c r="L27" s="17" t="str">
        <f>IF('Órdenes según Instancia'!AC27=0,"-",('Órdenes según Instancia'!X27/'Órdenes según Instancia'!AC27))</f>
        <v>-</v>
      </c>
      <c r="M27" s="17" t="str">
        <f>IF('Órdenes según Instancia'!AD27=0,"-",('Órdenes según Instancia'!E27/'Órdenes según Instancia'!AD27))</f>
        <v>-</v>
      </c>
      <c r="N27" s="17" t="str">
        <f>IF('Órdenes según Instancia'!J27=0,"-",IF('Órdenes según Instancia'!AD27=0,"-",('Órdenes según Instancia'!J27/'Órdenes según Instancia'!AD27)))</f>
        <v>-</v>
      </c>
      <c r="O27" s="17" t="str">
        <f>IF('Órdenes según Instancia'!AD27=0,"-",('Órdenes según Instancia'!O27/'Órdenes según Instancia'!AD27))</f>
        <v>-</v>
      </c>
      <c r="P27" s="17" t="str">
        <f>IF('Órdenes según Instancia'!AD27=0,"-",('Órdenes según Instancia'!T27/'Órdenes según Instancia'!AD27))</f>
        <v>-</v>
      </c>
      <c r="Q27" s="17" t="str">
        <f>IF('Órdenes según Instancia'!AD27=0,"-",('Órdenes según Instancia'!Y27/'Órdenes según Instancia'!AD27))</f>
        <v>-</v>
      </c>
      <c r="R27" s="17" t="str">
        <f>IF('Órdenes según Instancia'!AE27=0,"-",('Órdenes según Instancia'!F27/'Órdenes según Instancia'!AE27))</f>
        <v>-</v>
      </c>
      <c r="S27" s="17" t="str">
        <f>IF('Órdenes según Instancia'!AE27=0,"-",('Órdenes según Instancia'!K27/'Órdenes según Instancia'!AE27))</f>
        <v>-</v>
      </c>
      <c r="T27" s="17" t="str">
        <f>IF('Órdenes según Instancia'!AE27=0,"-",('Órdenes según Instancia'!P27/'Órdenes según Instancia'!AE27))</f>
        <v>-</v>
      </c>
      <c r="U27" s="17" t="str">
        <f>IF('Órdenes según Instancia'!AE27=0,"-",('Órdenes según Instancia'!U27/('Órdenes según Instancia'!AE27)))</f>
        <v>-</v>
      </c>
      <c r="V27" s="17" t="str">
        <f>IF('Órdenes según Instancia'!AE27=0,"-",('Órdenes según Instancia'!Z27/'Órdenes según Instancia'!AE27))</f>
        <v>-</v>
      </c>
    </row>
    <row r="28" spans="2:22" ht="20.100000000000001" customHeight="1" thickBot="1" x14ac:dyDescent="0.25">
      <c r="B28" s="4" t="s">
        <v>246</v>
      </c>
      <c r="C28" s="17">
        <f>IF('Órdenes según Instancia'!AB28=0,"-",('Órdenes según Instancia'!C28/'Órdenes según Instancia'!AB28))</f>
        <v>1</v>
      </c>
      <c r="D28" s="17">
        <f>IF('Órdenes según Instancia'!AB28=0,"-",('Órdenes según Instancia'!H28/'Órdenes según Instancia'!AB28))</f>
        <v>0</v>
      </c>
      <c r="E28" s="17">
        <f>IF('Órdenes según Instancia'!AB28=0,"-",('Órdenes según Instancia'!M28/'Órdenes según Instancia'!AB28))</f>
        <v>0</v>
      </c>
      <c r="F28" s="17">
        <f>IF('Órdenes según Instancia'!AB28=0,"-",('Órdenes según Instancia'!R28/'Órdenes según Instancia'!AB28))</f>
        <v>0</v>
      </c>
      <c r="G28" s="17">
        <f>IF('Órdenes según Instancia'!AB28=0,"-",('Órdenes según Instancia'!W28/'Órdenes según Instancia'!AB28))</f>
        <v>0</v>
      </c>
      <c r="H28" s="17" t="str">
        <f>IF('Órdenes según Instancia'!AC28=0,"-",('Órdenes según Instancia'!D28/'Órdenes según Instancia'!AC28))</f>
        <v>-</v>
      </c>
      <c r="I28" s="17" t="str">
        <f>IF('Órdenes según Instancia'!AC28=0,"-",('Órdenes según Instancia'!I28/'Órdenes según Instancia'!AC28))</f>
        <v>-</v>
      </c>
      <c r="J28" s="17" t="str">
        <f>IF('Órdenes según Instancia'!AC28=0,"-",('Órdenes según Instancia'!N28/'Órdenes según Instancia'!AC28))</f>
        <v>-</v>
      </c>
      <c r="K28" s="17" t="str">
        <f>IF('Órdenes según Instancia'!AC28=0,"-",('Órdenes según Instancia'!S28/'Órdenes según Instancia'!AC28))</f>
        <v>-</v>
      </c>
      <c r="L28" s="17" t="str">
        <f>IF('Órdenes según Instancia'!AC28=0,"-",('Órdenes según Instancia'!X28/'Órdenes según Instancia'!AC28))</f>
        <v>-</v>
      </c>
      <c r="M28" s="17">
        <f>IF('Órdenes según Instancia'!AD28=0,"-",('Órdenes según Instancia'!E28/'Órdenes según Instancia'!AD28))</f>
        <v>1</v>
      </c>
      <c r="N28" s="17" t="str">
        <f>IF('Órdenes según Instancia'!J28=0,"-",IF('Órdenes según Instancia'!AD28=0,"-",('Órdenes según Instancia'!J28/'Órdenes según Instancia'!AD28)))</f>
        <v>-</v>
      </c>
      <c r="O28" s="17">
        <f>IF('Órdenes según Instancia'!AD28=0,"-",('Órdenes según Instancia'!O28/'Órdenes según Instancia'!AD28))</f>
        <v>0</v>
      </c>
      <c r="P28" s="17">
        <f>IF('Órdenes según Instancia'!AD28=0,"-",('Órdenes según Instancia'!T28/'Órdenes según Instancia'!AD28))</f>
        <v>0</v>
      </c>
      <c r="Q28" s="17">
        <f>IF('Órdenes según Instancia'!AD28=0,"-",('Órdenes según Instancia'!Y28/'Órdenes según Instancia'!AD28))</f>
        <v>0</v>
      </c>
      <c r="R28" s="17">
        <f>IF('Órdenes según Instancia'!AE28=0,"-",('Órdenes según Instancia'!F28/'Órdenes según Instancia'!AE28))</f>
        <v>1</v>
      </c>
      <c r="S28" s="17">
        <f>IF('Órdenes según Instancia'!AE28=0,"-",('Órdenes según Instancia'!K28/'Órdenes según Instancia'!AE28))</f>
        <v>0</v>
      </c>
      <c r="T28" s="17">
        <f>IF('Órdenes según Instancia'!AE28=0,"-",('Órdenes según Instancia'!P28/'Órdenes según Instancia'!AE28))</f>
        <v>0</v>
      </c>
      <c r="U28" s="17">
        <f>IF('Órdenes según Instancia'!AE28=0,"-",('Órdenes según Instancia'!U28/('Órdenes según Instancia'!AE28)))</f>
        <v>0</v>
      </c>
      <c r="V28" s="17">
        <f>IF('Órdenes según Instancia'!AE28=0,"-",('Órdenes según Instancia'!Z28/'Órdenes según Instancia'!AE28))</f>
        <v>0</v>
      </c>
    </row>
    <row r="29" spans="2:22" ht="20.100000000000001" customHeight="1" thickBot="1" x14ac:dyDescent="0.25">
      <c r="B29" s="4" t="s">
        <v>247</v>
      </c>
      <c r="C29" s="17">
        <f>IF('Órdenes según Instancia'!AB29=0,"-",('Órdenes según Instancia'!C29/'Órdenes según Instancia'!AB29))</f>
        <v>0.83333333333333337</v>
      </c>
      <c r="D29" s="17">
        <f>IF('Órdenes según Instancia'!AB29=0,"-",('Órdenes según Instancia'!H29/'Órdenes según Instancia'!AB29))</f>
        <v>0</v>
      </c>
      <c r="E29" s="17">
        <f>IF('Órdenes según Instancia'!AB29=0,"-",('Órdenes según Instancia'!M29/'Órdenes según Instancia'!AB29))</f>
        <v>0.16666666666666666</v>
      </c>
      <c r="F29" s="17">
        <f>IF('Órdenes según Instancia'!AB29=0,"-",('Órdenes según Instancia'!R29/'Órdenes según Instancia'!AB29))</f>
        <v>0</v>
      </c>
      <c r="G29" s="17">
        <f>IF('Órdenes según Instancia'!AB29=0,"-",('Órdenes según Instancia'!W29/'Órdenes según Instancia'!AB29))</f>
        <v>0</v>
      </c>
      <c r="H29" s="17" t="str">
        <f>IF('Órdenes según Instancia'!AC29=0,"-",('Órdenes según Instancia'!D29/'Órdenes según Instancia'!AC29))</f>
        <v>-</v>
      </c>
      <c r="I29" s="17" t="str">
        <f>IF('Órdenes según Instancia'!AC29=0,"-",('Órdenes según Instancia'!I29/'Órdenes según Instancia'!AC29))</f>
        <v>-</v>
      </c>
      <c r="J29" s="17" t="str">
        <f>IF('Órdenes según Instancia'!AC29=0,"-",('Órdenes según Instancia'!N29/'Órdenes según Instancia'!AC29))</f>
        <v>-</v>
      </c>
      <c r="K29" s="17" t="str">
        <f>IF('Órdenes según Instancia'!AC29=0,"-",('Órdenes según Instancia'!S29/'Órdenes según Instancia'!AC29))</f>
        <v>-</v>
      </c>
      <c r="L29" s="17" t="str">
        <f>IF('Órdenes según Instancia'!AC29=0,"-",('Órdenes según Instancia'!X29/'Órdenes según Instancia'!AC29))</f>
        <v>-</v>
      </c>
      <c r="M29" s="17">
        <f>IF('Órdenes según Instancia'!AD29=0,"-",('Órdenes según Instancia'!E29/'Órdenes según Instancia'!AD29))</f>
        <v>0.75757575757575757</v>
      </c>
      <c r="N29" s="17" t="str">
        <f>IF('Órdenes según Instancia'!J29=0,"-",IF('Órdenes según Instancia'!AD29=0,"-",('Órdenes según Instancia'!J29/'Órdenes según Instancia'!AD29)))</f>
        <v>-</v>
      </c>
      <c r="O29" s="17">
        <f>IF('Órdenes según Instancia'!AD29=0,"-",('Órdenes según Instancia'!O29/'Órdenes según Instancia'!AD29))</f>
        <v>0.24242424242424243</v>
      </c>
      <c r="P29" s="17">
        <f>IF('Órdenes según Instancia'!AD29=0,"-",('Órdenes según Instancia'!T29/'Órdenes según Instancia'!AD29))</f>
        <v>0</v>
      </c>
      <c r="Q29" s="17">
        <f>IF('Órdenes según Instancia'!AD29=0,"-",('Órdenes según Instancia'!Y29/'Órdenes según Instancia'!AD29))</f>
        <v>0</v>
      </c>
      <c r="R29" s="17">
        <f>IF('Órdenes según Instancia'!AE29=0,"-",('Órdenes según Instancia'!F29/'Órdenes según Instancia'!AE29))</f>
        <v>1</v>
      </c>
      <c r="S29" s="17">
        <f>IF('Órdenes según Instancia'!AE29=0,"-",('Órdenes según Instancia'!K29/'Órdenes según Instancia'!AE29))</f>
        <v>0</v>
      </c>
      <c r="T29" s="17">
        <f>IF('Órdenes según Instancia'!AE29=0,"-",('Órdenes según Instancia'!P29/'Órdenes según Instancia'!AE29))</f>
        <v>0</v>
      </c>
      <c r="U29" s="17">
        <f>IF('Órdenes según Instancia'!AE29=0,"-",('Órdenes según Instancia'!U29/('Órdenes según Instancia'!AE29)))</f>
        <v>0</v>
      </c>
      <c r="V29" s="17">
        <f>IF('Órdenes según Instancia'!AE29=0,"-",('Órdenes según Instancia'!Z29/'Órdenes según Instancia'!AE29))</f>
        <v>0</v>
      </c>
    </row>
    <row r="30" spans="2:22" ht="20.100000000000001" customHeight="1" thickBot="1" x14ac:dyDescent="0.25">
      <c r="B30" s="5" t="s">
        <v>248</v>
      </c>
      <c r="C30" s="17" t="str">
        <f>IF('Órdenes según Instancia'!AB30=0,"-",('Órdenes según Instancia'!C30/'Órdenes según Instancia'!AB30))</f>
        <v>-</v>
      </c>
      <c r="D30" s="17" t="str">
        <f>IF('Órdenes según Instancia'!AB30=0,"-",('Órdenes según Instancia'!H30/'Órdenes según Instancia'!AB30))</f>
        <v>-</v>
      </c>
      <c r="E30" s="17" t="str">
        <f>IF('Órdenes según Instancia'!AB30=0,"-",('Órdenes según Instancia'!M30/'Órdenes según Instancia'!AB30))</f>
        <v>-</v>
      </c>
      <c r="F30" s="17" t="str">
        <f>IF('Órdenes según Instancia'!AB30=0,"-",('Órdenes según Instancia'!R30/'Órdenes según Instancia'!AB30))</f>
        <v>-</v>
      </c>
      <c r="G30" s="17" t="str">
        <f>IF('Órdenes según Instancia'!AB30=0,"-",('Órdenes según Instancia'!W30/'Órdenes según Instancia'!AB30))</f>
        <v>-</v>
      </c>
      <c r="H30" s="17" t="str">
        <f>IF('Órdenes según Instancia'!AC30=0,"-",('Órdenes según Instancia'!D30/'Órdenes según Instancia'!AC30))</f>
        <v>-</v>
      </c>
      <c r="I30" s="17" t="str">
        <f>IF('Órdenes según Instancia'!AC30=0,"-",('Órdenes según Instancia'!I30/'Órdenes según Instancia'!AC30))</f>
        <v>-</v>
      </c>
      <c r="J30" s="17" t="str">
        <f>IF('Órdenes según Instancia'!AC30=0,"-",('Órdenes según Instancia'!N30/'Órdenes según Instancia'!AC30))</f>
        <v>-</v>
      </c>
      <c r="K30" s="17" t="str">
        <f>IF('Órdenes según Instancia'!AC30=0,"-",('Órdenes según Instancia'!S30/'Órdenes según Instancia'!AC30))</f>
        <v>-</v>
      </c>
      <c r="L30" s="17" t="str">
        <f>IF('Órdenes según Instancia'!AC30=0,"-",('Órdenes según Instancia'!X30/'Órdenes según Instancia'!AC30))</f>
        <v>-</v>
      </c>
      <c r="M30" s="17" t="str">
        <f>IF('Órdenes según Instancia'!AD30=0,"-",('Órdenes según Instancia'!E30/'Órdenes según Instancia'!AD30))</f>
        <v>-</v>
      </c>
      <c r="N30" s="17" t="str">
        <f>IF('Órdenes según Instancia'!J30=0,"-",IF('Órdenes según Instancia'!AD30=0,"-",('Órdenes según Instancia'!J30/'Órdenes según Instancia'!AD30)))</f>
        <v>-</v>
      </c>
      <c r="O30" s="17" t="str">
        <f>IF('Órdenes según Instancia'!AD30=0,"-",('Órdenes según Instancia'!O30/'Órdenes según Instancia'!AD30))</f>
        <v>-</v>
      </c>
      <c r="P30" s="17" t="str">
        <f>IF('Órdenes según Instancia'!AD30=0,"-",('Órdenes según Instancia'!T30/'Órdenes según Instancia'!AD30))</f>
        <v>-</v>
      </c>
      <c r="Q30" s="17" t="str">
        <f>IF('Órdenes según Instancia'!AD30=0,"-",('Órdenes según Instancia'!Y30/'Órdenes según Instancia'!AD30))</f>
        <v>-</v>
      </c>
      <c r="R30" s="17" t="str">
        <f>IF('Órdenes según Instancia'!AE30=0,"-",('Órdenes según Instancia'!F30/'Órdenes según Instancia'!AE30))</f>
        <v>-</v>
      </c>
      <c r="S30" s="17" t="str">
        <f>IF('Órdenes según Instancia'!AE30=0,"-",('Órdenes según Instancia'!K30/'Órdenes según Instancia'!AE30))</f>
        <v>-</v>
      </c>
      <c r="T30" s="17" t="str">
        <f>IF('Órdenes según Instancia'!AE30=0,"-",('Órdenes según Instancia'!P30/'Órdenes según Instancia'!AE30))</f>
        <v>-</v>
      </c>
      <c r="U30" s="17" t="str">
        <f>IF('Órdenes según Instancia'!AE30=0,"-",('Órdenes según Instancia'!U30/('Órdenes según Instancia'!AE30)))</f>
        <v>-</v>
      </c>
      <c r="V30" s="17" t="str">
        <f>IF('Órdenes según Instancia'!AE30=0,"-",('Órdenes según Instancia'!Z30/'Órdenes según Instancia'!AE30))</f>
        <v>-</v>
      </c>
    </row>
    <row r="31" spans="2:22" ht="20.100000000000001" customHeight="1" thickBot="1" x14ac:dyDescent="0.25">
      <c r="B31" s="6" t="s">
        <v>249</v>
      </c>
      <c r="C31" s="17">
        <f>IF('Órdenes según Instancia'!AB31=0,"-",('Órdenes según Instancia'!C31/'Órdenes según Instancia'!AB31))</f>
        <v>0.8125</v>
      </c>
      <c r="D31" s="17">
        <f>IF('Órdenes según Instancia'!AB31=0,"-",('Órdenes según Instancia'!H31/'Órdenes según Instancia'!AB31))</f>
        <v>0</v>
      </c>
      <c r="E31" s="17">
        <f>IF('Órdenes según Instancia'!AB31=0,"-",('Órdenes según Instancia'!M31/'Órdenes según Instancia'!AB31))</f>
        <v>0.1875</v>
      </c>
      <c r="F31" s="17">
        <f>IF('Órdenes según Instancia'!AB31=0,"-",('Órdenes según Instancia'!R31/'Órdenes según Instancia'!AB31))</f>
        <v>0</v>
      </c>
      <c r="G31" s="17">
        <f>IF('Órdenes según Instancia'!AB31=0,"-",('Órdenes según Instancia'!W31/'Órdenes según Instancia'!AB31))</f>
        <v>0</v>
      </c>
      <c r="H31" s="17" t="str">
        <f>IF('Órdenes según Instancia'!AC31=0,"-",('Órdenes según Instancia'!D31/'Órdenes según Instancia'!AC31))</f>
        <v>-</v>
      </c>
      <c r="I31" s="17" t="str">
        <f>IF('Órdenes según Instancia'!AC31=0,"-",('Órdenes según Instancia'!I31/'Órdenes según Instancia'!AC31))</f>
        <v>-</v>
      </c>
      <c r="J31" s="17" t="str">
        <f>IF('Órdenes según Instancia'!AC31=0,"-",('Órdenes según Instancia'!N31/'Órdenes según Instancia'!AC31))</f>
        <v>-</v>
      </c>
      <c r="K31" s="17" t="str">
        <f>IF('Órdenes según Instancia'!AC31=0,"-",('Órdenes según Instancia'!S31/'Órdenes según Instancia'!AC31))</f>
        <v>-</v>
      </c>
      <c r="L31" s="17" t="str">
        <f>IF('Órdenes según Instancia'!AC31=0,"-",('Órdenes según Instancia'!X31/'Órdenes según Instancia'!AC31))</f>
        <v>-</v>
      </c>
      <c r="M31" s="17">
        <f>IF('Órdenes según Instancia'!AD31=0,"-",('Órdenes según Instancia'!E31/'Órdenes según Instancia'!AD31))</f>
        <v>0.8125</v>
      </c>
      <c r="N31" s="17" t="str">
        <f>IF('Órdenes según Instancia'!J31=0,"-",IF('Órdenes según Instancia'!AD31=0,"-",('Órdenes según Instancia'!J31/'Órdenes según Instancia'!AD31)))</f>
        <v>-</v>
      </c>
      <c r="O31" s="17">
        <f>IF('Órdenes según Instancia'!AD31=0,"-",('Órdenes según Instancia'!O31/'Órdenes según Instancia'!AD31))</f>
        <v>0.1875</v>
      </c>
      <c r="P31" s="17">
        <f>IF('Órdenes según Instancia'!AD31=0,"-",('Órdenes según Instancia'!T31/'Órdenes según Instancia'!AD31))</f>
        <v>0</v>
      </c>
      <c r="Q31" s="17">
        <f>IF('Órdenes según Instancia'!AD31=0,"-",('Órdenes según Instancia'!Y31/'Órdenes según Instancia'!AD31))</f>
        <v>0</v>
      </c>
      <c r="R31" s="17" t="str">
        <f>IF('Órdenes según Instancia'!AE31=0,"-",('Órdenes según Instancia'!F31/'Órdenes según Instancia'!AE31))</f>
        <v>-</v>
      </c>
      <c r="S31" s="17" t="str">
        <f>IF('Órdenes según Instancia'!AE31=0,"-",('Órdenes según Instancia'!K31/'Órdenes según Instancia'!AE31))</f>
        <v>-</v>
      </c>
      <c r="T31" s="17" t="str">
        <f>IF('Órdenes según Instancia'!AE31=0,"-",('Órdenes según Instancia'!P31/'Órdenes según Instancia'!AE31))</f>
        <v>-</v>
      </c>
      <c r="U31" s="17" t="str">
        <f>IF('Órdenes según Instancia'!AE31=0,"-",('Órdenes según Instancia'!U31/('Órdenes según Instancia'!AE31)))</f>
        <v>-</v>
      </c>
      <c r="V31" s="17" t="str">
        <f>IF('Órdenes según Instancia'!AE31=0,"-",('Órdenes según Instancia'!Z31/'Órdenes según Instancia'!AE31))</f>
        <v>-</v>
      </c>
    </row>
    <row r="32" spans="2:22" ht="20.100000000000001" customHeight="1" thickBot="1" x14ac:dyDescent="0.25">
      <c r="B32" s="4" t="s">
        <v>250</v>
      </c>
      <c r="C32" s="17">
        <f>IF('Órdenes según Instancia'!AB32=0,"-",('Órdenes según Instancia'!C32/'Órdenes según Instancia'!AB32))</f>
        <v>0.78947368421052633</v>
      </c>
      <c r="D32" s="17">
        <f>IF('Órdenes según Instancia'!AB32=0,"-",('Órdenes según Instancia'!H32/'Órdenes según Instancia'!AB32))</f>
        <v>0</v>
      </c>
      <c r="E32" s="17">
        <f>IF('Órdenes según Instancia'!AB32=0,"-",('Órdenes según Instancia'!M32/'Órdenes según Instancia'!AB32))</f>
        <v>0.21052631578947367</v>
      </c>
      <c r="F32" s="17">
        <f>IF('Órdenes según Instancia'!AB32=0,"-",('Órdenes según Instancia'!R32/'Órdenes según Instancia'!AB32))</f>
        <v>0</v>
      </c>
      <c r="G32" s="17">
        <f>IF('Órdenes según Instancia'!AB32=0,"-",('Órdenes según Instancia'!W32/'Órdenes según Instancia'!AB32))</f>
        <v>0</v>
      </c>
      <c r="H32" s="17" t="str">
        <f>IF('Órdenes según Instancia'!AC32=0,"-",('Órdenes según Instancia'!D32/'Órdenes según Instancia'!AC32))</f>
        <v>-</v>
      </c>
      <c r="I32" s="17" t="str">
        <f>IF('Órdenes según Instancia'!AC32=0,"-",('Órdenes según Instancia'!I32/'Órdenes según Instancia'!AC32))</f>
        <v>-</v>
      </c>
      <c r="J32" s="17" t="str">
        <f>IF('Órdenes según Instancia'!AC32=0,"-",('Órdenes según Instancia'!N32/'Órdenes según Instancia'!AC32))</f>
        <v>-</v>
      </c>
      <c r="K32" s="17" t="str">
        <f>IF('Órdenes según Instancia'!AC32=0,"-",('Órdenes según Instancia'!S32/'Órdenes según Instancia'!AC32))</f>
        <v>-</v>
      </c>
      <c r="L32" s="17" t="str">
        <f>IF('Órdenes según Instancia'!AC32=0,"-",('Órdenes según Instancia'!X32/'Órdenes según Instancia'!AC32))</f>
        <v>-</v>
      </c>
      <c r="M32" s="17">
        <f>IF('Órdenes según Instancia'!AD32=0,"-",('Órdenes según Instancia'!E32/'Órdenes según Instancia'!AD32))</f>
        <v>0.78947368421052633</v>
      </c>
      <c r="N32" s="17" t="str">
        <f>IF('Órdenes según Instancia'!J32=0,"-",IF('Órdenes según Instancia'!AD32=0,"-",('Órdenes según Instancia'!J32/'Órdenes según Instancia'!AD32)))</f>
        <v>-</v>
      </c>
      <c r="O32" s="17">
        <f>IF('Órdenes según Instancia'!AD32=0,"-",('Órdenes según Instancia'!O32/'Órdenes según Instancia'!AD32))</f>
        <v>0.21052631578947367</v>
      </c>
      <c r="P32" s="17">
        <f>IF('Órdenes según Instancia'!AD32=0,"-",('Órdenes según Instancia'!T32/'Órdenes según Instancia'!AD32))</f>
        <v>0</v>
      </c>
      <c r="Q32" s="17">
        <f>IF('Órdenes según Instancia'!AD32=0,"-",('Órdenes según Instancia'!Y32/'Órdenes según Instancia'!AD32))</f>
        <v>0</v>
      </c>
      <c r="R32" s="17" t="str">
        <f>IF('Órdenes según Instancia'!AE32=0,"-",('Órdenes según Instancia'!F32/'Órdenes según Instancia'!AE32))</f>
        <v>-</v>
      </c>
      <c r="S32" s="17" t="str">
        <f>IF('Órdenes según Instancia'!AE32=0,"-",('Órdenes según Instancia'!K32/'Órdenes según Instancia'!AE32))</f>
        <v>-</v>
      </c>
      <c r="T32" s="17" t="str">
        <f>IF('Órdenes según Instancia'!AE32=0,"-",('Órdenes según Instancia'!P32/'Órdenes según Instancia'!AE32))</f>
        <v>-</v>
      </c>
      <c r="U32" s="17" t="str">
        <f>IF('Órdenes según Instancia'!AE32=0,"-",('Órdenes según Instancia'!U32/('Órdenes según Instancia'!AE32)))</f>
        <v>-</v>
      </c>
      <c r="V32" s="17" t="str">
        <f>IF('Órdenes según Instancia'!AE32=0,"-",('Órdenes según Instancia'!Z32/'Órdenes según Instancia'!AE32))</f>
        <v>-</v>
      </c>
    </row>
    <row r="33" spans="2:22" ht="20.100000000000001" customHeight="1" thickBot="1" x14ac:dyDescent="0.25">
      <c r="B33" s="4" t="s">
        <v>251</v>
      </c>
      <c r="C33" s="17">
        <f>IF('Órdenes según Instancia'!AB33=0,"-",('Órdenes según Instancia'!C33/'Órdenes según Instancia'!AB33))</f>
        <v>1</v>
      </c>
      <c r="D33" s="17">
        <f>IF('Órdenes según Instancia'!AB33=0,"-",('Órdenes según Instancia'!H33/'Órdenes según Instancia'!AB33))</f>
        <v>0</v>
      </c>
      <c r="E33" s="17">
        <f>IF('Órdenes según Instancia'!AB33=0,"-",('Órdenes según Instancia'!M33/'Órdenes según Instancia'!AB33))</f>
        <v>0</v>
      </c>
      <c r="F33" s="17">
        <f>IF('Órdenes según Instancia'!AB33=0,"-",('Órdenes según Instancia'!R33/'Órdenes según Instancia'!AB33))</f>
        <v>0</v>
      </c>
      <c r="G33" s="17">
        <f>IF('Órdenes según Instancia'!AB33=0,"-",('Órdenes según Instancia'!W33/'Órdenes según Instancia'!AB33))</f>
        <v>0</v>
      </c>
      <c r="H33" s="17" t="str">
        <f>IF('Órdenes según Instancia'!AC33=0,"-",('Órdenes según Instancia'!D33/'Órdenes según Instancia'!AC33))</f>
        <v>-</v>
      </c>
      <c r="I33" s="17" t="str">
        <f>IF('Órdenes según Instancia'!AC33=0,"-",('Órdenes según Instancia'!I33/'Órdenes según Instancia'!AC33))</f>
        <v>-</v>
      </c>
      <c r="J33" s="17" t="str">
        <f>IF('Órdenes según Instancia'!AC33=0,"-",('Órdenes según Instancia'!N33/'Órdenes según Instancia'!AC33))</f>
        <v>-</v>
      </c>
      <c r="K33" s="17" t="str">
        <f>IF('Órdenes según Instancia'!AC33=0,"-",('Órdenes según Instancia'!S33/'Órdenes según Instancia'!AC33))</f>
        <v>-</v>
      </c>
      <c r="L33" s="17" t="str">
        <f>IF('Órdenes según Instancia'!AC33=0,"-",('Órdenes según Instancia'!X33/'Órdenes según Instancia'!AC33))</f>
        <v>-</v>
      </c>
      <c r="M33" s="17">
        <f>IF('Órdenes según Instancia'!AD33=0,"-",('Órdenes según Instancia'!E33/'Órdenes según Instancia'!AD33))</f>
        <v>1</v>
      </c>
      <c r="N33" s="17" t="str">
        <f>IF('Órdenes según Instancia'!J33=0,"-",IF('Órdenes según Instancia'!AD33=0,"-",('Órdenes según Instancia'!J33/'Órdenes según Instancia'!AD33)))</f>
        <v>-</v>
      </c>
      <c r="O33" s="17">
        <f>IF('Órdenes según Instancia'!AD33=0,"-",('Órdenes según Instancia'!O33/'Órdenes según Instancia'!AD33))</f>
        <v>0</v>
      </c>
      <c r="P33" s="17">
        <f>IF('Órdenes según Instancia'!AD33=0,"-",('Órdenes según Instancia'!T33/'Órdenes según Instancia'!AD33))</f>
        <v>0</v>
      </c>
      <c r="Q33" s="17">
        <f>IF('Órdenes según Instancia'!AD33=0,"-",('Órdenes según Instancia'!Y33/'Órdenes según Instancia'!AD33))</f>
        <v>0</v>
      </c>
      <c r="R33" s="17">
        <f>IF('Órdenes según Instancia'!AE33=0,"-",('Órdenes según Instancia'!F33/'Órdenes según Instancia'!AE33))</f>
        <v>1</v>
      </c>
      <c r="S33" s="17">
        <f>IF('Órdenes según Instancia'!AE33=0,"-",('Órdenes según Instancia'!K33/'Órdenes según Instancia'!AE33))</f>
        <v>0</v>
      </c>
      <c r="T33" s="17">
        <f>IF('Órdenes según Instancia'!AE33=0,"-",('Órdenes según Instancia'!P33/'Órdenes según Instancia'!AE33))</f>
        <v>0</v>
      </c>
      <c r="U33" s="17">
        <f>IF('Órdenes según Instancia'!AE33=0,"-",('Órdenes según Instancia'!U33/('Órdenes según Instancia'!AE33)))</f>
        <v>0</v>
      </c>
      <c r="V33" s="17">
        <f>IF('Órdenes según Instancia'!AE33=0,"-",('Órdenes según Instancia'!Z33/'Órdenes según Instancia'!AE33))</f>
        <v>0</v>
      </c>
    </row>
    <row r="34" spans="2:22" ht="20.100000000000001" customHeight="1" thickBot="1" x14ac:dyDescent="0.25">
      <c r="B34" s="4" t="s">
        <v>252</v>
      </c>
      <c r="C34" s="17">
        <f>IF('Órdenes según Instancia'!AB34=0,"-",('Órdenes según Instancia'!C34/'Órdenes según Instancia'!AB34))</f>
        <v>1</v>
      </c>
      <c r="D34" s="17">
        <f>IF('Órdenes según Instancia'!AB34=0,"-",('Órdenes según Instancia'!H34/'Órdenes según Instancia'!AB34))</f>
        <v>0</v>
      </c>
      <c r="E34" s="17">
        <f>IF('Órdenes según Instancia'!AB34=0,"-",('Órdenes según Instancia'!M34/'Órdenes según Instancia'!AB34))</f>
        <v>0</v>
      </c>
      <c r="F34" s="17">
        <f>IF('Órdenes según Instancia'!AB34=0,"-",('Órdenes según Instancia'!R34/'Órdenes según Instancia'!AB34))</f>
        <v>0</v>
      </c>
      <c r="G34" s="17">
        <f>IF('Órdenes según Instancia'!AB34=0,"-",('Órdenes según Instancia'!W34/'Órdenes según Instancia'!AB34))</f>
        <v>0</v>
      </c>
      <c r="H34" s="17" t="str">
        <f>IF('Órdenes según Instancia'!AC34=0,"-",('Órdenes según Instancia'!D34/'Órdenes según Instancia'!AC34))</f>
        <v>-</v>
      </c>
      <c r="I34" s="17" t="str">
        <f>IF('Órdenes según Instancia'!AC34=0,"-",('Órdenes según Instancia'!I34/'Órdenes según Instancia'!AC34))</f>
        <v>-</v>
      </c>
      <c r="J34" s="17" t="str">
        <f>IF('Órdenes según Instancia'!AC34=0,"-",('Órdenes según Instancia'!N34/'Órdenes según Instancia'!AC34))</f>
        <v>-</v>
      </c>
      <c r="K34" s="17" t="str">
        <f>IF('Órdenes según Instancia'!AC34=0,"-",('Órdenes según Instancia'!S34/'Órdenes según Instancia'!AC34))</f>
        <v>-</v>
      </c>
      <c r="L34" s="17" t="str">
        <f>IF('Órdenes según Instancia'!AC34=0,"-",('Órdenes según Instancia'!X34/'Órdenes según Instancia'!AC34))</f>
        <v>-</v>
      </c>
      <c r="M34" s="17">
        <f>IF('Órdenes según Instancia'!AD34=0,"-",('Órdenes según Instancia'!E34/'Órdenes según Instancia'!AD34))</f>
        <v>1</v>
      </c>
      <c r="N34" s="17" t="str">
        <f>IF('Órdenes según Instancia'!J34=0,"-",IF('Órdenes según Instancia'!AD34=0,"-",('Órdenes según Instancia'!J34/'Órdenes según Instancia'!AD34)))</f>
        <v>-</v>
      </c>
      <c r="O34" s="17">
        <f>IF('Órdenes según Instancia'!AD34=0,"-",('Órdenes según Instancia'!O34/'Órdenes según Instancia'!AD34))</f>
        <v>0</v>
      </c>
      <c r="P34" s="17">
        <f>IF('Órdenes según Instancia'!AD34=0,"-",('Órdenes según Instancia'!T34/'Órdenes según Instancia'!AD34))</f>
        <v>0</v>
      </c>
      <c r="Q34" s="17">
        <f>IF('Órdenes según Instancia'!AD34=0,"-",('Órdenes según Instancia'!Y34/'Órdenes según Instancia'!AD34))</f>
        <v>0</v>
      </c>
      <c r="R34" s="17">
        <f>IF('Órdenes según Instancia'!AE34=0,"-",('Órdenes según Instancia'!F34/'Órdenes según Instancia'!AE34))</f>
        <v>1</v>
      </c>
      <c r="S34" s="17">
        <f>IF('Órdenes según Instancia'!AE34=0,"-",('Órdenes según Instancia'!K34/'Órdenes según Instancia'!AE34))</f>
        <v>0</v>
      </c>
      <c r="T34" s="17">
        <f>IF('Órdenes según Instancia'!AE34=0,"-",('Órdenes según Instancia'!P34/'Órdenes según Instancia'!AE34))</f>
        <v>0</v>
      </c>
      <c r="U34" s="17">
        <f>IF('Órdenes según Instancia'!AE34=0,"-",('Órdenes según Instancia'!U34/('Órdenes según Instancia'!AE34)))</f>
        <v>0</v>
      </c>
      <c r="V34" s="17">
        <f>IF('Órdenes según Instancia'!AE34=0,"-",('Órdenes según Instancia'!Z34/'Órdenes según Instancia'!AE34))</f>
        <v>0</v>
      </c>
    </row>
    <row r="35" spans="2:22" ht="20.100000000000001" customHeight="1" thickBot="1" x14ac:dyDescent="0.25">
      <c r="B35" s="4" t="s">
        <v>253</v>
      </c>
      <c r="C35" s="17">
        <f>IF('Órdenes según Instancia'!AB35=0,"-",('Órdenes según Instancia'!C35/'Órdenes según Instancia'!AB35))</f>
        <v>1</v>
      </c>
      <c r="D35" s="17">
        <f>IF('Órdenes según Instancia'!AB35=0,"-",('Órdenes según Instancia'!H35/'Órdenes según Instancia'!AB35))</f>
        <v>0</v>
      </c>
      <c r="E35" s="17">
        <f>IF('Órdenes según Instancia'!AB35=0,"-",('Órdenes según Instancia'!M35/'Órdenes según Instancia'!AB35))</f>
        <v>0</v>
      </c>
      <c r="F35" s="17">
        <f>IF('Órdenes según Instancia'!AB35=0,"-",('Órdenes según Instancia'!R35/'Órdenes según Instancia'!AB35))</f>
        <v>0</v>
      </c>
      <c r="G35" s="17">
        <f>IF('Órdenes según Instancia'!AB35=0,"-",('Órdenes según Instancia'!W35/'Órdenes según Instancia'!AB35))</f>
        <v>0</v>
      </c>
      <c r="H35" s="17" t="str">
        <f>IF('Órdenes según Instancia'!AC35=0,"-",('Órdenes según Instancia'!D35/'Órdenes según Instancia'!AC35))</f>
        <v>-</v>
      </c>
      <c r="I35" s="17" t="str">
        <f>IF('Órdenes según Instancia'!AC35=0,"-",('Órdenes según Instancia'!I35/'Órdenes según Instancia'!AC35))</f>
        <v>-</v>
      </c>
      <c r="J35" s="17" t="str">
        <f>IF('Órdenes según Instancia'!AC35=0,"-",('Órdenes según Instancia'!N35/'Órdenes según Instancia'!AC35))</f>
        <v>-</v>
      </c>
      <c r="K35" s="17" t="str">
        <f>IF('Órdenes según Instancia'!AC35=0,"-",('Órdenes según Instancia'!S35/'Órdenes según Instancia'!AC35))</f>
        <v>-</v>
      </c>
      <c r="L35" s="17" t="str">
        <f>IF('Órdenes según Instancia'!AC35=0,"-",('Órdenes según Instancia'!X35/'Órdenes según Instancia'!AC35))</f>
        <v>-</v>
      </c>
      <c r="M35" s="17">
        <f>IF('Órdenes según Instancia'!AD35=0,"-",('Órdenes según Instancia'!E35/'Órdenes según Instancia'!AD35))</f>
        <v>1</v>
      </c>
      <c r="N35" s="17" t="str">
        <f>IF('Órdenes según Instancia'!J35=0,"-",IF('Órdenes según Instancia'!AD35=0,"-",('Órdenes según Instancia'!J35/'Órdenes según Instancia'!AD35)))</f>
        <v>-</v>
      </c>
      <c r="O35" s="17">
        <f>IF('Órdenes según Instancia'!AD35=0,"-",('Órdenes según Instancia'!O35/'Órdenes según Instancia'!AD35))</f>
        <v>0</v>
      </c>
      <c r="P35" s="17">
        <f>IF('Órdenes según Instancia'!AD35=0,"-",('Órdenes según Instancia'!T35/'Órdenes según Instancia'!AD35))</f>
        <v>0</v>
      </c>
      <c r="Q35" s="17">
        <f>IF('Órdenes según Instancia'!AD35=0,"-",('Órdenes según Instancia'!Y35/'Órdenes según Instancia'!AD35))</f>
        <v>0</v>
      </c>
      <c r="R35" s="17" t="str">
        <f>IF('Órdenes según Instancia'!AE35=0,"-",('Órdenes según Instancia'!F35/'Órdenes según Instancia'!AE35))</f>
        <v>-</v>
      </c>
      <c r="S35" s="17" t="str">
        <f>IF('Órdenes según Instancia'!AE35=0,"-",('Órdenes según Instancia'!K35/'Órdenes según Instancia'!AE35))</f>
        <v>-</v>
      </c>
      <c r="T35" s="17" t="str">
        <f>IF('Órdenes según Instancia'!AE35=0,"-",('Órdenes según Instancia'!P35/'Órdenes según Instancia'!AE35))</f>
        <v>-</v>
      </c>
      <c r="U35" s="17" t="str">
        <f>IF('Órdenes según Instancia'!AE35=0,"-",('Órdenes según Instancia'!U35/('Órdenes según Instancia'!AE35)))</f>
        <v>-</v>
      </c>
      <c r="V35" s="17" t="str">
        <f>IF('Órdenes según Instancia'!AE35=0,"-",('Órdenes según Instancia'!Z35/'Órdenes según Instancia'!AE35))</f>
        <v>-</v>
      </c>
    </row>
    <row r="36" spans="2:22" ht="20.100000000000001" customHeight="1" thickBot="1" x14ac:dyDescent="0.25">
      <c r="B36" s="4" t="s">
        <v>635</v>
      </c>
      <c r="C36" s="17">
        <f>IF('Órdenes según Instancia'!AB36=0,"-",('Órdenes según Instancia'!C36/'Órdenes según Instancia'!AB36))</f>
        <v>1</v>
      </c>
      <c r="D36" s="17">
        <f>IF('Órdenes según Instancia'!AB36=0,"-",('Órdenes según Instancia'!H36/'Órdenes según Instancia'!AB36))</f>
        <v>0</v>
      </c>
      <c r="E36" s="17">
        <f>IF('Órdenes según Instancia'!AB36=0,"-",('Órdenes según Instancia'!M36/'Órdenes según Instancia'!AB36))</f>
        <v>0</v>
      </c>
      <c r="F36" s="17">
        <f>IF('Órdenes según Instancia'!AB36=0,"-",('Órdenes según Instancia'!R36/'Órdenes según Instancia'!AB36))</f>
        <v>0</v>
      </c>
      <c r="G36" s="17">
        <f>IF('Órdenes según Instancia'!AB36=0,"-",('Órdenes según Instancia'!W36/'Órdenes según Instancia'!AB36))</f>
        <v>0</v>
      </c>
      <c r="H36" s="17" t="str">
        <f>IF('Órdenes según Instancia'!AC36=0,"-",('Órdenes según Instancia'!D36/'Órdenes según Instancia'!AC36))</f>
        <v>-</v>
      </c>
      <c r="I36" s="17" t="str">
        <f>IF('Órdenes según Instancia'!AC36=0,"-",('Órdenes según Instancia'!I36/'Órdenes según Instancia'!AC36))</f>
        <v>-</v>
      </c>
      <c r="J36" s="17" t="str">
        <f>IF('Órdenes según Instancia'!AC36=0,"-",('Órdenes según Instancia'!N36/'Órdenes según Instancia'!AC36))</f>
        <v>-</v>
      </c>
      <c r="K36" s="17" t="str">
        <f>IF('Órdenes según Instancia'!AC36=0,"-",('Órdenes según Instancia'!S36/'Órdenes según Instancia'!AC36))</f>
        <v>-</v>
      </c>
      <c r="L36" s="17" t="str">
        <f>IF('Órdenes según Instancia'!AC36=0,"-",('Órdenes según Instancia'!X36/'Órdenes según Instancia'!AC36))</f>
        <v>-</v>
      </c>
      <c r="M36" s="17">
        <f>IF('Órdenes según Instancia'!AD36=0,"-",('Órdenes según Instancia'!E36/'Órdenes según Instancia'!AD36))</f>
        <v>1</v>
      </c>
      <c r="N36" s="17" t="str">
        <f>IF('Órdenes según Instancia'!J36=0,"-",IF('Órdenes según Instancia'!AD36=0,"-",('Órdenes según Instancia'!J36/'Órdenes según Instancia'!AD36)))</f>
        <v>-</v>
      </c>
      <c r="O36" s="17">
        <f>IF('Órdenes según Instancia'!AD36=0,"-",('Órdenes según Instancia'!O36/'Órdenes según Instancia'!AD36))</f>
        <v>0</v>
      </c>
      <c r="P36" s="17">
        <f>IF('Órdenes según Instancia'!AD36=0,"-",('Órdenes según Instancia'!T36/'Órdenes según Instancia'!AD36))</f>
        <v>0</v>
      </c>
      <c r="Q36" s="17">
        <f>IF('Órdenes según Instancia'!AD36=0,"-",('Órdenes según Instancia'!Y36/'Órdenes según Instancia'!AD36))</f>
        <v>0</v>
      </c>
      <c r="R36" s="17">
        <f>IF('Órdenes según Instancia'!AE36=0,"-",('Órdenes según Instancia'!F36/'Órdenes según Instancia'!AE36))</f>
        <v>1</v>
      </c>
      <c r="S36" s="17">
        <f>IF('Órdenes según Instancia'!AE36=0,"-",('Órdenes según Instancia'!K36/'Órdenes según Instancia'!AE36))</f>
        <v>0</v>
      </c>
      <c r="T36" s="17">
        <f>IF('Órdenes según Instancia'!AE36=0,"-",('Órdenes según Instancia'!P36/'Órdenes según Instancia'!AE36))</f>
        <v>0</v>
      </c>
      <c r="U36" s="17">
        <f>IF('Órdenes según Instancia'!AE36=0,"-",('Órdenes según Instancia'!U36/('Órdenes según Instancia'!AE36)))</f>
        <v>0</v>
      </c>
      <c r="V36" s="17">
        <f>IF('Órdenes según Instancia'!AE36=0,"-",('Órdenes según Instancia'!Z36/'Órdenes según Instancia'!AE36))</f>
        <v>0</v>
      </c>
    </row>
    <row r="37" spans="2:22" ht="20.100000000000001" customHeight="1" thickBot="1" x14ac:dyDescent="0.25">
      <c r="B37" s="4" t="s">
        <v>254</v>
      </c>
      <c r="C37" s="17">
        <f>IF('Órdenes según Instancia'!AB37=0,"-",('Órdenes según Instancia'!C37/'Órdenes según Instancia'!AB37))</f>
        <v>1</v>
      </c>
      <c r="D37" s="17">
        <f>IF('Órdenes según Instancia'!AB37=0,"-",('Órdenes según Instancia'!H37/'Órdenes según Instancia'!AB37))</f>
        <v>0</v>
      </c>
      <c r="E37" s="17">
        <f>IF('Órdenes según Instancia'!AB37=0,"-",('Órdenes según Instancia'!M37/'Órdenes según Instancia'!AB37))</f>
        <v>0</v>
      </c>
      <c r="F37" s="17">
        <f>IF('Órdenes según Instancia'!AB37=0,"-",('Órdenes según Instancia'!R37/'Órdenes según Instancia'!AB37))</f>
        <v>0</v>
      </c>
      <c r="G37" s="17">
        <f>IF('Órdenes según Instancia'!AB37=0,"-",('Órdenes según Instancia'!W37/'Órdenes según Instancia'!AB37))</f>
        <v>0</v>
      </c>
      <c r="H37" s="17" t="str">
        <f>IF('Órdenes según Instancia'!AC37=0,"-",('Órdenes según Instancia'!D37/'Órdenes según Instancia'!AC37))</f>
        <v>-</v>
      </c>
      <c r="I37" s="17" t="str">
        <f>IF('Órdenes según Instancia'!AC37=0,"-",('Órdenes según Instancia'!I37/'Órdenes según Instancia'!AC37))</f>
        <v>-</v>
      </c>
      <c r="J37" s="17" t="str">
        <f>IF('Órdenes según Instancia'!AC37=0,"-",('Órdenes según Instancia'!N37/'Órdenes según Instancia'!AC37))</f>
        <v>-</v>
      </c>
      <c r="K37" s="17" t="str">
        <f>IF('Órdenes según Instancia'!AC37=0,"-",('Órdenes según Instancia'!S37/'Órdenes según Instancia'!AC37))</f>
        <v>-</v>
      </c>
      <c r="L37" s="17" t="str">
        <f>IF('Órdenes según Instancia'!AC37=0,"-",('Órdenes según Instancia'!X37/'Órdenes según Instancia'!AC37))</f>
        <v>-</v>
      </c>
      <c r="M37" s="17">
        <f>IF('Órdenes según Instancia'!AD37=0,"-",('Órdenes según Instancia'!E37/'Órdenes según Instancia'!AD37))</f>
        <v>1</v>
      </c>
      <c r="N37" s="17" t="str">
        <f>IF('Órdenes según Instancia'!J37=0,"-",IF('Órdenes según Instancia'!AD37=0,"-",('Órdenes según Instancia'!J37/'Órdenes según Instancia'!AD37)))</f>
        <v>-</v>
      </c>
      <c r="O37" s="17">
        <f>IF('Órdenes según Instancia'!AD37=0,"-",('Órdenes según Instancia'!O37/'Órdenes según Instancia'!AD37))</f>
        <v>0</v>
      </c>
      <c r="P37" s="17">
        <f>IF('Órdenes según Instancia'!AD37=0,"-",('Órdenes según Instancia'!T37/'Órdenes según Instancia'!AD37))</f>
        <v>0</v>
      </c>
      <c r="Q37" s="17">
        <f>IF('Órdenes según Instancia'!AD37=0,"-",('Órdenes según Instancia'!Y37/'Órdenes según Instancia'!AD37))</f>
        <v>0</v>
      </c>
      <c r="R37" s="17" t="str">
        <f>IF('Órdenes según Instancia'!AE37=0,"-",('Órdenes según Instancia'!F37/'Órdenes según Instancia'!AE37))</f>
        <v>-</v>
      </c>
      <c r="S37" s="17" t="str">
        <f>IF('Órdenes según Instancia'!AE37=0,"-",('Órdenes según Instancia'!K37/'Órdenes según Instancia'!AE37))</f>
        <v>-</v>
      </c>
      <c r="T37" s="17" t="str">
        <f>IF('Órdenes según Instancia'!AE37=0,"-",('Órdenes según Instancia'!P37/'Órdenes según Instancia'!AE37))</f>
        <v>-</v>
      </c>
      <c r="U37" s="17" t="str">
        <f>IF('Órdenes según Instancia'!AE37=0,"-",('Órdenes según Instancia'!U37/('Órdenes según Instancia'!AE37)))</f>
        <v>-</v>
      </c>
      <c r="V37" s="17" t="str">
        <f>IF('Órdenes según Instancia'!AE37=0,"-",('Órdenes según Instancia'!Z37/'Órdenes según Instancia'!AE37))</f>
        <v>-</v>
      </c>
    </row>
    <row r="38" spans="2:22" ht="20.100000000000001" customHeight="1" thickBot="1" x14ac:dyDescent="0.25">
      <c r="B38" s="4" t="s">
        <v>255</v>
      </c>
      <c r="C38" s="17">
        <f>IF('Órdenes según Instancia'!AB38=0,"-",('Órdenes según Instancia'!C38/'Órdenes según Instancia'!AB38))</f>
        <v>1</v>
      </c>
      <c r="D38" s="17">
        <f>IF('Órdenes según Instancia'!AB38=0,"-",('Órdenes según Instancia'!H38/'Órdenes según Instancia'!AB38))</f>
        <v>0</v>
      </c>
      <c r="E38" s="17">
        <f>IF('Órdenes según Instancia'!AB38=0,"-",('Órdenes según Instancia'!M38/'Órdenes según Instancia'!AB38))</f>
        <v>0</v>
      </c>
      <c r="F38" s="17">
        <f>IF('Órdenes según Instancia'!AB38=0,"-",('Órdenes según Instancia'!R38/'Órdenes según Instancia'!AB38))</f>
        <v>0</v>
      </c>
      <c r="G38" s="17">
        <f>IF('Órdenes según Instancia'!AB38=0,"-",('Órdenes según Instancia'!W38/'Órdenes según Instancia'!AB38))</f>
        <v>0</v>
      </c>
      <c r="H38" s="17" t="str">
        <f>IF('Órdenes según Instancia'!AC38=0,"-",('Órdenes según Instancia'!D38/'Órdenes según Instancia'!AC38))</f>
        <v>-</v>
      </c>
      <c r="I38" s="17" t="str">
        <f>IF('Órdenes según Instancia'!AC38=0,"-",('Órdenes según Instancia'!I38/'Órdenes según Instancia'!AC38))</f>
        <v>-</v>
      </c>
      <c r="J38" s="17" t="str">
        <f>IF('Órdenes según Instancia'!AC38=0,"-",('Órdenes según Instancia'!N38/'Órdenes según Instancia'!AC38))</f>
        <v>-</v>
      </c>
      <c r="K38" s="17" t="str">
        <f>IF('Órdenes según Instancia'!AC38=0,"-",('Órdenes según Instancia'!S38/'Órdenes según Instancia'!AC38))</f>
        <v>-</v>
      </c>
      <c r="L38" s="17" t="str">
        <f>IF('Órdenes según Instancia'!AC38=0,"-",('Órdenes según Instancia'!X38/'Órdenes según Instancia'!AC38))</f>
        <v>-</v>
      </c>
      <c r="M38" s="17">
        <f>IF('Órdenes según Instancia'!AD38=0,"-",('Órdenes según Instancia'!E38/'Órdenes según Instancia'!AD38))</f>
        <v>1</v>
      </c>
      <c r="N38" s="17" t="str">
        <f>IF('Órdenes según Instancia'!J38=0,"-",IF('Órdenes según Instancia'!AD38=0,"-",('Órdenes según Instancia'!J38/'Órdenes según Instancia'!AD38)))</f>
        <v>-</v>
      </c>
      <c r="O38" s="17">
        <f>IF('Órdenes según Instancia'!AD38=0,"-",('Órdenes según Instancia'!O38/'Órdenes según Instancia'!AD38))</f>
        <v>0</v>
      </c>
      <c r="P38" s="17">
        <f>IF('Órdenes según Instancia'!AD38=0,"-",('Órdenes según Instancia'!T38/'Órdenes según Instancia'!AD38))</f>
        <v>0</v>
      </c>
      <c r="Q38" s="17">
        <f>IF('Órdenes según Instancia'!AD38=0,"-",('Órdenes según Instancia'!Y38/'Órdenes según Instancia'!AD38))</f>
        <v>0</v>
      </c>
      <c r="R38" s="17" t="str">
        <f>IF('Órdenes según Instancia'!AE38=0,"-",('Órdenes según Instancia'!F38/'Órdenes según Instancia'!AE38))</f>
        <v>-</v>
      </c>
      <c r="S38" s="17" t="str">
        <f>IF('Órdenes según Instancia'!AE38=0,"-",('Órdenes según Instancia'!K38/'Órdenes según Instancia'!AE38))</f>
        <v>-</v>
      </c>
      <c r="T38" s="17" t="str">
        <f>IF('Órdenes según Instancia'!AE38=0,"-",('Órdenes según Instancia'!P38/'Órdenes según Instancia'!AE38))</f>
        <v>-</v>
      </c>
      <c r="U38" s="17" t="str">
        <f>IF('Órdenes según Instancia'!AE38=0,"-",('Órdenes según Instancia'!U38/('Órdenes según Instancia'!AE38)))</f>
        <v>-</v>
      </c>
      <c r="V38" s="17" t="str">
        <f>IF('Órdenes según Instancia'!AE38=0,"-",('Órdenes según Instancia'!Z38/'Órdenes según Instancia'!AE38))</f>
        <v>-</v>
      </c>
    </row>
    <row r="39" spans="2:22" ht="20.100000000000001" customHeight="1" thickBot="1" x14ac:dyDescent="0.25">
      <c r="B39" s="4" t="s">
        <v>636</v>
      </c>
      <c r="C39" s="17">
        <f>IF('Órdenes según Instancia'!AB39=0,"-",('Órdenes según Instancia'!C39/'Órdenes según Instancia'!AB39))</f>
        <v>1</v>
      </c>
      <c r="D39" s="17">
        <f>IF('Órdenes según Instancia'!AB39=0,"-",('Órdenes según Instancia'!H39/'Órdenes según Instancia'!AB39))</f>
        <v>0</v>
      </c>
      <c r="E39" s="17">
        <f>IF('Órdenes según Instancia'!AB39=0,"-",('Órdenes según Instancia'!M39/'Órdenes según Instancia'!AB39))</f>
        <v>0</v>
      </c>
      <c r="F39" s="17">
        <f>IF('Órdenes según Instancia'!AB39=0,"-",('Órdenes según Instancia'!R39/'Órdenes según Instancia'!AB39))</f>
        <v>0</v>
      </c>
      <c r="G39" s="17">
        <f>IF('Órdenes según Instancia'!AB39=0,"-",('Órdenes según Instancia'!W39/'Órdenes según Instancia'!AB39))</f>
        <v>0</v>
      </c>
      <c r="H39" s="17" t="str">
        <f>IF('Órdenes según Instancia'!AC39=0,"-",('Órdenes según Instancia'!D39/'Órdenes según Instancia'!AC39))</f>
        <v>-</v>
      </c>
      <c r="I39" s="17" t="str">
        <f>IF('Órdenes según Instancia'!AC39=0,"-",('Órdenes según Instancia'!I39/'Órdenes según Instancia'!AC39))</f>
        <v>-</v>
      </c>
      <c r="J39" s="17" t="str">
        <f>IF('Órdenes según Instancia'!AC39=0,"-",('Órdenes según Instancia'!N39/'Órdenes según Instancia'!AC39))</f>
        <v>-</v>
      </c>
      <c r="K39" s="17" t="str">
        <f>IF('Órdenes según Instancia'!AC39=0,"-",('Órdenes según Instancia'!S39/'Órdenes según Instancia'!AC39))</f>
        <v>-</v>
      </c>
      <c r="L39" s="17" t="str">
        <f>IF('Órdenes según Instancia'!AC39=0,"-",('Órdenes según Instancia'!X39/'Órdenes según Instancia'!AC39))</f>
        <v>-</v>
      </c>
      <c r="M39" s="17">
        <f>IF('Órdenes según Instancia'!AD39=0,"-",('Órdenes según Instancia'!E39/'Órdenes según Instancia'!AD39))</f>
        <v>1</v>
      </c>
      <c r="N39" s="17" t="str">
        <f>IF('Órdenes según Instancia'!J39=0,"-",IF('Órdenes según Instancia'!AD39=0,"-",('Órdenes según Instancia'!J39/'Órdenes según Instancia'!AD39)))</f>
        <v>-</v>
      </c>
      <c r="O39" s="17">
        <f>IF('Órdenes según Instancia'!AD39=0,"-",('Órdenes según Instancia'!O39/'Órdenes según Instancia'!AD39))</f>
        <v>0</v>
      </c>
      <c r="P39" s="17">
        <f>IF('Órdenes según Instancia'!AD39=0,"-",('Órdenes según Instancia'!T39/'Órdenes según Instancia'!AD39))</f>
        <v>0</v>
      </c>
      <c r="Q39" s="17">
        <f>IF('Órdenes según Instancia'!AD39=0,"-",('Órdenes según Instancia'!Y39/'Órdenes según Instancia'!AD39))</f>
        <v>0</v>
      </c>
      <c r="R39" s="17" t="str">
        <f>IF('Órdenes según Instancia'!AE39=0,"-",('Órdenes según Instancia'!F39/'Órdenes según Instancia'!AE39))</f>
        <v>-</v>
      </c>
      <c r="S39" s="17" t="str">
        <f>IF('Órdenes según Instancia'!AE39=0,"-",('Órdenes según Instancia'!K39/'Órdenes según Instancia'!AE39))</f>
        <v>-</v>
      </c>
      <c r="T39" s="17" t="str">
        <f>IF('Órdenes según Instancia'!AE39=0,"-",('Órdenes según Instancia'!P39/'Órdenes según Instancia'!AE39))</f>
        <v>-</v>
      </c>
      <c r="U39" s="17" t="str">
        <f>IF('Órdenes según Instancia'!AE39=0,"-",('Órdenes según Instancia'!U39/('Órdenes según Instancia'!AE39)))</f>
        <v>-</v>
      </c>
      <c r="V39" s="17" t="str">
        <f>IF('Órdenes según Instancia'!AE39=0,"-",('Órdenes según Instancia'!Z39/'Órdenes según Instancia'!AE39))</f>
        <v>-</v>
      </c>
    </row>
    <row r="40" spans="2:22" ht="20.100000000000001" customHeight="1" thickBot="1" x14ac:dyDescent="0.25">
      <c r="B40" s="4" t="s">
        <v>256</v>
      </c>
      <c r="C40" s="17">
        <f>IF('Órdenes según Instancia'!AB40=0,"-",('Órdenes según Instancia'!C40/'Órdenes según Instancia'!AB40))</f>
        <v>0.8</v>
      </c>
      <c r="D40" s="17">
        <f>IF('Órdenes según Instancia'!AB40=0,"-",('Órdenes según Instancia'!H40/'Órdenes según Instancia'!AB40))</f>
        <v>0</v>
      </c>
      <c r="E40" s="17">
        <f>IF('Órdenes según Instancia'!AB40=0,"-",('Órdenes según Instancia'!M40/'Órdenes según Instancia'!AB40))</f>
        <v>0</v>
      </c>
      <c r="F40" s="17">
        <f>IF('Órdenes según Instancia'!AB40=0,"-",('Órdenes según Instancia'!R40/'Órdenes según Instancia'!AB40))</f>
        <v>0.2</v>
      </c>
      <c r="G40" s="17">
        <f>IF('Órdenes según Instancia'!AB40=0,"-",('Órdenes según Instancia'!W40/'Órdenes según Instancia'!AB40))</f>
        <v>0</v>
      </c>
      <c r="H40" s="17" t="str">
        <f>IF('Órdenes según Instancia'!AC40=0,"-",('Órdenes según Instancia'!D40/'Órdenes según Instancia'!AC40))</f>
        <v>-</v>
      </c>
      <c r="I40" s="17" t="str">
        <f>IF('Órdenes según Instancia'!AC40=0,"-",('Órdenes según Instancia'!I40/'Órdenes según Instancia'!AC40))</f>
        <v>-</v>
      </c>
      <c r="J40" s="17" t="str">
        <f>IF('Órdenes según Instancia'!AC40=0,"-",('Órdenes según Instancia'!N40/'Órdenes según Instancia'!AC40))</f>
        <v>-</v>
      </c>
      <c r="K40" s="17" t="str">
        <f>IF('Órdenes según Instancia'!AC40=0,"-",('Órdenes según Instancia'!S40/'Órdenes según Instancia'!AC40))</f>
        <v>-</v>
      </c>
      <c r="L40" s="17" t="str">
        <f>IF('Órdenes según Instancia'!AC40=0,"-",('Órdenes según Instancia'!X40/'Órdenes según Instancia'!AC40))</f>
        <v>-</v>
      </c>
      <c r="M40" s="17">
        <f>IF('Órdenes según Instancia'!AD40=0,"-",('Órdenes según Instancia'!E40/'Órdenes según Instancia'!AD40))</f>
        <v>0.75</v>
      </c>
      <c r="N40" s="17" t="str">
        <f>IF('Órdenes según Instancia'!J40=0,"-",IF('Órdenes según Instancia'!AD40=0,"-",('Órdenes según Instancia'!J40/'Órdenes según Instancia'!AD40)))</f>
        <v>-</v>
      </c>
      <c r="O40" s="17">
        <f>IF('Órdenes según Instancia'!AD40=0,"-",('Órdenes según Instancia'!O40/'Órdenes según Instancia'!AD40))</f>
        <v>0</v>
      </c>
      <c r="P40" s="17">
        <f>IF('Órdenes según Instancia'!AD40=0,"-",('Órdenes según Instancia'!T40/'Órdenes según Instancia'!AD40))</f>
        <v>0.25</v>
      </c>
      <c r="Q40" s="17">
        <f>IF('Órdenes según Instancia'!AD40=0,"-",('Órdenes según Instancia'!Y40/'Órdenes según Instancia'!AD40))</f>
        <v>0</v>
      </c>
      <c r="R40" s="17">
        <f>IF('Órdenes según Instancia'!AE40=0,"-",('Órdenes según Instancia'!F40/'Órdenes según Instancia'!AE40))</f>
        <v>1</v>
      </c>
      <c r="S40" s="17">
        <f>IF('Órdenes según Instancia'!AE40=0,"-",('Órdenes según Instancia'!K40/'Órdenes según Instancia'!AE40))</f>
        <v>0</v>
      </c>
      <c r="T40" s="17">
        <f>IF('Órdenes según Instancia'!AE40=0,"-",('Órdenes según Instancia'!P40/'Órdenes según Instancia'!AE40))</f>
        <v>0</v>
      </c>
      <c r="U40" s="17">
        <f>IF('Órdenes según Instancia'!AE40=0,"-",('Órdenes según Instancia'!U40/('Órdenes según Instancia'!AE40)))</f>
        <v>0</v>
      </c>
      <c r="V40" s="17">
        <f>IF('Órdenes según Instancia'!AE40=0,"-",('Órdenes según Instancia'!Z40/'Órdenes según Instancia'!AE40))</f>
        <v>0</v>
      </c>
    </row>
    <row r="41" spans="2:22" ht="20.100000000000001" customHeight="1" thickBot="1" x14ac:dyDescent="0.25">
      <c r="B41" s="4" t="s">
        <v>257</v>
      </c>
      <c r="C41" s="17">
        <f>IF('Órdenes según Instancia'!AB41=0,"-",('Órdenes según Instancia'!C41/'Órdenes según Instancia'!AB41))</f>
        <v>1</v>
      </c>
      <c r="D41" s="17">
        <f>IF('Órdenes según Instancia'!AB41=0,"-",('Órdenes según Instancia'!H41/'Órdenes según Instancia'!AB41))</f>
        <v>0</v>
      </c>
      <c r="E41" s="17">
        <f>IF('Órdenes según Instancia'!AB41=0,"-",('Órdenes según Instancia'!M41/'Órdenes según Instancia'!AB41))</f>
        <v>0</v>
      </c>
      <c r="F41" s="17">
        <f>IF('Órdenes según Instancia'!AB41=0,"-",('Órdenes según Instancia'!R41/'Órdenes según Instancia'!AB41))</f>
        <v>0</v>
      </c>
      <c r="G41" s="17">
        <f>IF('Órdenes según Instancia'!AB41=0,"-",('Órdenes según Instancia'!W41/'Órdenes según Instancia'!AB41))</f>
        <v>0</v>
      </c>
      <c r="H41" s="17" t="str">
        <f>IF('Órdenes según Instancia'!AC41=0,"-",('Órdenes según Instancia'!D41/'Órdenes según Instancia'!AC41))</f>
        <v>-</v>
      </c>
      <c r="I41" s="17" t="str">
        <f>IF('Órdenes según Instancia'!AC41=0,"-",('Órdenes según Instancia'!I41/'Órdenes según Instancia'!AC41))</f>
        <v>-</v>
      </c>
      <c r="J41" s="17" t="str">
        <f>IF('Órdenes según Instancia'!AC41=0,"-",('Órdenes según Instancia'!N41/'Órdenes según Instancia'!AC41))</f>
        <v>-</v>
      </c>
      <c r="K41" s="17" t="str">
        <f>IF('Órdenes según Instancia'!AC41=0,"-",('Órdenes según Instancia'!S41/'Órdenes según Instancia'!AC41))</f>
        <v>-</v>
      </c>
      <c r="L41" s="17" t="str">
        <f>IF('Órdenes según Instancia'!AC41=0,"-",('Órdenes según Instancia'!X41/'Órdenes según Instancia'!AC41))</f>
        <v>-</v>
      </c>
      <c r="M41" s="17">
        <f>IF('Órdenes según Instancia'!AD41=0,"-",('Órdenes según Instancia'!E41/'Órdenes según Instancia'!AD41))</f>
        <v>1</v>
      </c>
      <c r="N41" s="17" t="str">
        <f>IF('Órdenes según Instancia'!J41=0,"-",IF('Órdenes según Instancia'!AD41=0,"-",('Órdenes según Instancia'!J41/'Órdenes según Instancia'!AD41)))</f>
        <v>-</v>
      </c>
      <c r="O41" s="17">
        <f>IF('Órdenes según Instancia'!AD41=0,"-",('Órdenes según Instancia'!O41/'Órdenes según Instancia'!AD41))</f>
        <v>0</v>
      </c>
      <c r="P41" s="17">
        <f>IF('Órdenes según Instancia'!AD41=0,"-",('Órdenes según Instancia'!T41/'Órdenes según Instancia'!AD41))</f>
        <v>0</v>
      </c>
      <c r="Q41" s="17">
        <f>IF('Órdenes según Instancia'!AD41=0,"-",('Órdenes según Instancia'!Y41/'Órdenes según Instancia'!AD41))</f>
        <v>0</v>
      </c>
      <c r="R41" s="17" t="str">
        <f>IF('Órdenes según Instancia'!AE41=0,"-",('Órdenes según Instancia'!F41/'Órdenes según Instancia'!AE41))</f>
        <v>-</v>
      </c>
      <c r="S41" s="17" t="str">
        <f>IF('Órdenes según Instancia'!AE41=0,"-",('Órdenes según Instancia'!K41/'Órdenes según Instancia'!AE41))</f>
        <v>-</v>
      </c>
      <c r="T41" s="17" t="str">
        <f>IF('Órdenes según Instancia'!AE41=0,"-",('Órdenes según Instancia'!P41/'Órdenes según Instancia'!AE41))</f>
        <v>-</v>
      </c>
      <c r="U41" s="17" t="str">
        <f>IF('Órdenes según Instancia'!AE41=0,"-",('Órdenes según Instancia'!U41/('Órdenes según Instancia'!AE41)))</f>
        <v>-</v>
      </c>
      <c r="V41" s="17" t="str">
        <f>IF('Órdenes según Instancia'!AE41=0,"-",('Órdenes según Instancia'!Z41/'Órdenes según Instancia'!AE41))</f>
        <v>-</v>
      </c>
    </row>
    <row r="42" spans="2:22" ht="20.100000000000001" customHeight="1" thickBot="1" x14ac:dyDescent="0.25">
      <c r="B42" s="4" t="s">
        <v>258</v>
      </c>
      <c r="C42" s="17">
        <f>IF('Órdenes según Instancia'!AB42=0,"-",('Órdenes según Instancia'!C42/'Órdenes según Instancia'!AB42))</f>
        <v>0.875</v>
      </c>
      <c r="D42" s="17">
        <f>IF('Órdenes según Instancia'!AB42=0,"-",('Órdenes según Instancia'!H42/'Órdenes según Instancia'!AB42))</f>
        <v>0</v>
      </c>
      <c r="E42" s="17">
        <f>IF('Órdenes según Instancia'!AB42=0,"-",('Órdenes según Instancia'!M42/'Órdenes según Instancia'!AB42))</f>
        <v>0.125</v>
      </c>
      <c r="F42" s="17">
        <f>IF('Órdenes según Instancia'!AB42=0,"-",('Órdenes según Instancia'!R42/'Órdenes según Instancia'!AB42))</f>
        <v>0</v>
      </c>
      <c r="G42" s="17">
        <f>IF('Órdenes según Instancia'!AB42=0,"-",('Órdenes según Instancia'!W42/'Órdenes según Instancia'!AB42))</f>
        <v>0</v>
      </c>
      <c r="H42" s="17" t="str">
        <f>IF('Órdenes según Instancia'!AC42=0,"-",('Órdenes según Instancia'!D42/'Órdenes según Instancia'!AC42))</f>
        <v>-</v>
      </c>
      <c r="I42" s="17" t="str">
        <f>IF('Órdenes según Instancia'!AC42=0,"-",('Órdenes según Instancia'!I42/'Órdenes según Instancia'!AC42))</f>
        <v>-</v>
      </c>
      <c r="J42" s="17" t="str">
        <f>IF('Órdenes según Instancia'!AC42=0,"-",('Órdenes según Instancia'!N42/'Órdenes según Instancia'!AC42))</f>
        <v>-</v>
      </c>
      <c r="K42" s="17" t="str">
        <f>IF('Órdenes según Instancia'!AC42=0,"-",('Órdenes según Instancia'!S42/'Órdenes según Instancia'!AC42))</f>
        <v>-</v>
      </c>
      <c r="L42" s="17" t="str">
        <f>IF('Órdenes según Instancia'!AC42=0,"-",('Órdenes según Instancia'!X42/'Órdenes según Instancia'!AC42))</f>
        <v>-</v>
      </c>
      <c r="M42" s="17">
        <f>IF('Órdenes según Instancia'!AD42=0,"-",('Órdenes según Instancia'!E42/'Órdenes según Instancia'!AD42))</f>
        <v>0.875</v>
      </c>
      <c r="N42" s="17" t="str">
        <f>IF('Órdenes según Instancia'!J42=0,"-",IF('Órdenes según Instancia'!AD42=0,"-",('Órdenes según Instancia'!J42/'Órdenes según Instancia'!AD42)))</f>
        <v>-</v>
      </c>
      <c r="O42" s="17">
        <f>IF('Órdenes según Instancia'!AD42=0,"-",('Órdenes según Instancia'!O42/'Órdenes según Instancia'!AD42))</f>
        <v>0.125</v>
      </c>
      <c r="P42" s="17">
        <f>IF('Órdenes según Instancia'!AD42=0,"-",('Órdenes según Instancia'!T42/'Órdenes según Instancia'!AD42))</f>
        <v>0</v>
      </c>
      <c r="Q42" s="17">
        <f>IF('Órdenes según Instancia'!AD42=0,"-",('Órdenes según Instancia'!Y42/'Órdenes según Instancia'!AD42))</f>
        <v>0</v>
      </c>
      <c r="R42" s="17" t="str">
        <f>IF('Órdenes según Instancia'!AE42=0,"-",('Órdenes según Instancia'!F42/'Órdenes según Instancia'!AE42))</f>
        <v>-</v>
      </c>
      <c r="S42" s="17" t="str">
        <f>IF('Órdenes según Instancia'!AE42=0,"-",('Órdenes según Instancia'!K42/'Órdenes según Instancia'!AE42))</f>
        <v>-</v>
      </c>
      <c r="T42" s="17" t="str">
        <f>IF('Órdenes según Instancia'!AE42=0,"-",('Órdenes según Instancia'!P42/'Órdenes según Instancia'!AE42))</f>
        <v>-</v>
      </c>
      <c r="U42" s="17" t="str">
        <f>IF('Órdenes según Instancia'!AE42=0,"-",('Órdenes según Instancia'!U42/('Órdenes según Instancia'!AE42)))</f>
        <v>-</v>
      </c>
      <c r="V42" s="17" t="str">
        <f>IF('Órdenes según Instancia'!AE42=0,"-",('Órdenes según Instancia'!Z42/'Órdenes según Instancia'!AE42))</f>
        <v>-</v>
      </c>
    </row>
    <row r="43" spans="2:22" ht="20.100000000000001" customHeight="1" thickBot="1" x14ac:dyDescent="0.25">
      <c r="B43" s="4" t="s">
        <v>259</v>
      </c>
      <c r="C43" s="17">
        <f>IF('Órdenes según Instancia'!AB43=0,"-",('Órdenes según Instancia'!C43/'Órdenes según Instancia'!AB43))</f>
        <v>1</v>
      </c>
      <c r="D43" s="17">
        <f>IF('Órdenes según Instancia'!AB43=0,"-",('Órdenes según Instancia'!H43/'Órdenes según Instancia'!AB43))</f>
        <v>0</v>
      </c>
      <c r="E43" s="17">
        <f>IF('Órdenes según Instancia'!AB43=0,"-",('Órdenes según Instancia'!M43/'Órdenes según Instancia'!AB43))</f>
        <v>0</v>
      </c>
      <c r="F43" s="17">
        <f>IF('Órdenes según Instancia'!AB43=0,"-",('Órdenes según Instancia'!R43/'Órdenes según Instancia'!AB43))</f>
        <v>0</v>
      </c>
      <c r="G43" s="17">
        <f>IF('Órdenes según Instancia'!AB43=0,"-",('Órdenes según Instancia'!W43/'Órdenes según Instancia'!AB43))</f>
        <v>0</v>
      </c>
      <c r="H43" s="17" t="str">
        <f>IF('Órdenes según Instancia'!AC43=0,"-",('Órdenes según Instancia'!D43/'Órdenes según Instancia'!AC43))</f>
        <v>-</v>
      </c>
      <c r="I43" s="17" t="str">
        <f>IF('Órdenes según Instancia'!AC43=0,"-",('Órdenes según Instancia'!I43/'Órdenes según Instancia'!AC43))</f>
        <v>-</v>
      </c>
      <c r="J43" s="17" t="str">
        <f>IF('Órdenes según Instancia'!AC43=0,"-",('Órdenes según Instancia'!N43/'Órdenes según Instancia'!AC43))</f>
        <v>-</v>
      </c>
      <c r="K43" s="17" t="str">
        <f>IF('Órdenes según Instancia'!AC43=0,"-",('Órdenes según Instancia'!S43/'Órdenes según Instancia'!AC43))</f>
        <v>-</v>
      </c>
      <c r="L43" s="17" t="str">
        <f>IF('Órdenes según Instancia'!AC43=0,"-",('Órdenes según Instancia'!X43/'Órdenes según Instancia'!AC43))</f>
        <v>-</v>
      </c>
      <c r="M43" s="17">
        <f>IF('Órdenes según Instancia'!AD43=0,"-",('Órdenes según Instancia'!E43/'Órdenes según Instancia'!AD43))</f>
        <v>1</v>
      </c>
      <c r="N43" s="17" t="str">
        <f>IF('Órdenes según Instancia'!J43=0,"-",IF('Órdenes según Instancia'!AD43=0,"-",('Órdenes según Instancia'!J43/'Órdenes según Instancia'!AD43)))</f>
        <v>-</v>
      </c>
      <c r="O43" s="17">
        <f>IF('Órdenes según Instancia'!AD43=0,"-",('Órdenes según Instancia'!O43/'Órdenes según Instancia'!AD43))</f>
        <v>0</v>
      </c>
      <c r="P43" s="17">
        <f>IF('Órdenes según Instancia'!AD43=0,"-",('Órdenes según Instancia'!T43/'Órdenes según Instancia'!AD43))</f>
        <v>0</v>
      </c>
      <c r="Q43" s="17">
        <f>IF('Órdenes según Instancia'!AD43=0,"-",('Órdenes según Instancia'!Y43/'Órdenes según Instancia'!AD43))</f>
        <v>0</v>
      </c>
      <c r="R43" s="17" t="str">
        <f>IF('Órdenes según Instancia'!AE43=0,"-",('Órdenes según Instancia'!F43/'Órdenes según Instancia'!AE43))</f>
        <v>-</v>
      </c>
      <c r="S43" s="17" t="str">
        <f>IF('Órdenes según Instancia'!AE43=0,"-",('Órdenes según Instancia'!K43/'Órdenes según Instancia'!AE43))</f>
        <v>-</v>
      </c>
      <c r="T43" s="17" t="str">
        <f>IF('Órdenes según Instancia'!AE43=0,"-",('Órdenes según Instancia'!P43/'Órdenes según Instancia'!AE43))</f>
        <v>-</v>
      </c>
      <c r="U43" s="17" t="str">
        <f>IF('Órdenes según Instancia'!AE43=0,"-",('Órdenes según Instancia'!U43/('Órdenes según Instancia'!AE43)))</f>
        <v>-</v>
      </c>
      <c r="V43" s="17" t="str">
        <f>IF('Órdenes según Instancia'!AE43=0,"-",('Órdenes según Instancia'!Z43/'Órdenes según Instancia'!AE43))</f>
        <v>-</v>
      </c>
    </row>
    <row r="44" spans="2:22" ht="20.100000000000001" customHeight="1" thickBot="1" x14ac:dyDescent="0.25">
      <c r="B44" s="4" t="s">
        <v>260</v>
      </c>
      <c r="C44" s="17">
        <f>IF('Órdenes según Instancia'!AB44=0,"-",('Órdenes según Instancia'!C44/'Órdenes según Instancia'!AB44))</f>
        <v>1</v>
      </c>
      <c r="D44" s="17">
        <f>IF('Órdenes según Instancia'!AB44=0,"-",('Órdenes según Instancia'!H44/'Órdenes según Instancia'!AB44))</f>
        <v>0</v>
      </c>
      <c r="E44" s="17">
        <f>IF('Órdenes según Instancia'!AB44=0,"-",('Órdenes según Instancia'!M44/'Órdenes según Instancia'!AB44))</f>
        <v>0</v>
      </c>
      <c r="F44" s="17">
        <f>IF('Órdenes según Instancia'!AB44=0,"-",('Órdenes según Instancia'!R44/'Órdenes según Instancia'!AB44))</f>
        <v>0</v>
      </c>
      <c r="G44" s="17">
        <f>IF('Órdenes según Instancia'!AB44=0,"-",('Órdenes según Instancia'!W44/'Órdenes según Instancia'!AB44))</f>
        <v>0</v>
      </c>
      <c r="H44" s="17" t="str">
        <f>IF('Órdenes según Instancia'!AC44=0,"-",('Órdenes según Instancia'!D44/'Órdenes según Instancia'!AC44))</f>
        <v>-</v>
      </c>
      <c r="I44" s="17" t="str">
        <f>IF('Órdenes según Instancia'!AC44=0,"-",('Órdenes según Instancia'!I44/'Órdenes según Instancia'!AC44))</f>
        <v>-</v>
      </c>
      <c r="J44" s="17" t="str">
        <f>IF('Órdenes según Instancia'!AC44=0,"-",('Órdenes según Instancia'!N44/'Órdenes según Instancia'!AC44))</f>
        <v>-</v>
      </c>
      <c r="K44" s="17" t="str">
        <f>IF('Órdenes según Instancia'!AC44=0,"-",('Órdenes según Instancia'!S44/'Órdenes según Instancia'!AC44))</f>
        <v>-</v>
      </c>
      <c r="L44" s="17" t="str">
        <f>IF('Órdenes según Instancia'!AC44=0,"-",('Órdenes según Instancia'!X44/'Órdenes según Instancia'!AC44))</f>
        <v>-</v>
      </c>
      <c r="M44" s="17">
        <f>IF('Órdenes según Instancia'!AD44=0,"-",('Órdenes según Instancia'!E44/'Órdenes según Instancia'!AD44))</f>
        <v>1</v>
      </c>
      <c r="N44" s="17" t="str">
        <f>IF('Órdenes según Instancia'!J44=0,"-",IF('Órdenes según Instancia'!AD44=0,"-",('Órdenes según Instancia'!J44/'Órdenes según Instancia'!AD44)))</f>
        <v>-</v>
      </c>
      <c r="O44" s="17">
        <f>IF('Órdenes según Instancia'!AD44=0,"-",('Órdenes según Instancia'!O44/'Órdenes según Instancia'!AD44))</f>
        <v>0</v>
      </c>
      <c r="P44" s="17">
        <f>IF('Órdenes según Instancia'!AD44=0,"-",('Órdenes según Instancia'!T44/'Órdenes según Instancia'!AD44))</f>
        <v>0</v>
      </c>
      <c r="Q44" s="17">
        <f>IF('Órdenes según Instancia'!AD44=0,"-",('Órdenes según Instancia'!Y44/'Órdenes según Instancia'!AD44))</f>
        <v>0</v>
      </c>
      <c r="R44" s="17">
        <f>IF('Órdenes según Instancia'!AE44=0,"-",('Órdenes según Instancia'!F44/'Órdenes según Instancia'!AE44))</f>
        <v>1</v>
      </c>
      <c r="S44" s="17">
        <f>IF('Órdenes según Instancia'!AE44=0,"-",('Órdenes según Instancia'!K44/'Órdenes según Instancia'!AE44))</f>
        <v>0</v>
      </c>
      <c r="T44" s="17">
        <f>IF('Órdenes según Instancia'!AE44=0,"-",('Órdenes según Instancia'!P44/'Órdenes según Instancia'!AE44))</f>
        <v>0</v>
      </c>
      <c r="U44" s="17">
        <f>IF('Órdenes según Instancia'!AE44=0,"-",('Órdenes según Instancia'!U44/('Órdenes según Instancia'!AE44)))</f>
        <v>0</v>
      </c>
      <c r="V44" s="17">
        <f>IF('Órdenes según Instancia'!AE44=0,"-",('Órdenes según Instancia'!Z44/'Órdenes según Instancia'!AE44))</f>
        <v>0</v>
      </c>
    </row>
    <row r="45" spans="2:22" ht="20.100000000000001" customHeight="1" thickBot="1" x14ac:dyDescent="0.25">
      <c r="B45" s="4" t="s">
        <v>170</v>
      </c>
      <c r="C45" s="17">
        <f>IF('Órdenes según Instancia'!AB45=0,"-",('Órdenes según Instancia'!C45/'Órdenes según Instancia'!AB45))</f>
        <v>1</v>
      </c>
      <c r="D45" s="17">
        <f>IF('Órdenes según Instancia'!AB45=0,"-",('Órdenes según Instancia'!H45/'Órdenes según Instancia'!AB45))</f>
        <v>0</v>
      </c>
      <c r="E45" s="17">
        <f>IF('Órdenes según Instancia'!AB45=0,"-",('Órdenes según Instancia'!M45/'Órdenes según Instancia'!AB45))</f>
        <v>0</v>
      </c>
      <c r="F45" s="17">
        <f>IF('Órdenes según Instancia'!AB45=0,"-",('Órdenes según Instancia'!R45/'Órdenes según Instancia'!AB45))</f>
        <v>0</v>
      </c>
      <c r="G45" s="17">
        <f>IF('Órdenes según Instancia'!AB45=0,"-",('Órdenes según Instancia'!W45/'Órdenes según Instancia'!AB45))</f>
        <v>0</v>
      </c>
      <c r="H45" s="17" t="str">
        <f>IF('Órdenes según Instancia'!AC45=0,"-",('Órdenes según Instancia'!D45/'Órdenes según Instancia'!AC45))</f>
        <v>-</v>
      </c>
      <c r="I45" s="17" t="str">
        <f>IF('Órdenes según Instancia'!AC45=0,"-",('Órdenes según Instancia'!I45/'Órdenes según Instancia'!AC45))</f>
        <v>-</v>
      </c>
      <c r="J45" s="17" t="str">
        <f>IF('Órdenes según Instancia'!AC45=0,"-",('Órdenes según Instancia'!N45/'Órdenes según Instancia'!AC45))</f>
        <v>-</v>
      </c>
      <c r="K45" s="17" t="str">
        <f>IF('Órdenes según Instancia'!AC45=0,"-",('Órdenes según Instancia'!S45/'Órdenes según Instancia'!AC45))</f>
        <v>-</v>
      </c>
      <c r="L45" s="17" t="str">
        <f>IF('Órdenes según Instancia'!AC45=0,"-",('Órdenes según Instancia'!X45/'Órdenes según Instancia'!AC45))</f>
        <v>-</v>
      </c>
      <c r="M45" s="17">
        <f>IF('Órdenes según Instancia'!AD45=0,"-",('Órdenes según Instancia'!E45/'Órdenes según Instancia'!AD45))</f>
        <v>1</v>
      </c>
      <c r="N45" s="17" t="str">
        <f>IF('Órdenes según Instancia'!J45=0,"-",IF('Órdenes según Instancia'!AD45=0,"-",('Órdenes según Instancia'!J45/'Órdenes según Instancia'!AD45)))</f>
        <v>-</v>
      </c>
      <c r="O45" s="17">
        <f>IF('Órdenes según Instancia'!AD45=0,"-",('Órdenes según Instancia'!O45/'Órdenes según Instancia'!AD45))</f>
        <v>0</v>
      </c>
      <c r="P45" s="17">
        <f>IF('Órdenes según Instancia'!AD45=0,"-",('Órdenes según Instancia'!T45/'Órdenes según Instancia'!AD45))</f>
        <v>0</v>
      </c>
      <c r="Q45" s="17">
        <f>IF('Órdenes según Instancia'!AD45=0,"-",('Órdenes según Instancia'!Y45/'Órdenes según Instancia'!AD45))</f>
        <v>0</v>
      </c>
      <c r="R45" s="17">
        <f>IF('Órdenes según Instancia'!AE45=0,"-",('Órdenes según Instancia'!F45/'Órdenes según Instancia'!AE45))</f>
        <v>1</v>
      </c>
      <c r="S45" s="17">
        <f>IF('Órdenes según Instancia'!AE45=0,"-",('Órdenes según Instancia'!K45/'Órdenes según Instancia'!AE45))</f>
        <v>0</v>
      </c>
      <c r="T45" s="17">
        <f>IF('Órdenes según Instancia'!AE45=0,"-",('Órdenes según Instancia'!P45/'Órdenes según Instancia'!AE45))</f>
        <v>0</v>
      </c>
      <c r="U45" s="17">
        <f>IF('Órdenes según Instancia'!AE45=0,"-",('Órdenes según Instancia'!U45/('Órdenes según Instancia'!AE45)))</f>
        <v>0</v>
      </c>
      <c r="V45" s="17">
        <f>IF('Órdenes según Instancia'!AE45=0,"-",('Órdenes según Instancia'!Z45/'Órdenes según Instancia'!AE45))</f>
        <v>0</v>
      </c>
    </row>
    <row r="46" spans="2:22" ht="20.100000000000001" customHeight="1" thickBot="1" x14ac:dyDescent="0.25">
      <c r="B46" s="4" t="s">
        <v>261</v>
      </c>
      <c r="C46" s="17">
        <f>IF('Órdenes según Instancia'!AB46=0,"-",('Órdenes según Instancia'!C46/'Órdenes según Instancia'!AB46))</f>
        <v>1</v>
      </c>
      <c r="D46" s="17">
        <f>IF('Órdenes según Instancia'!AB46=0,"-",('Órdenes según Instancia'!H46/'Órdenes según Instancia'!AB46))</f>
        <v>0</v>
      </c>
      <c r="E46" s="17">
        <f>IF('Órdenes según Instancia'!AB46=0,"-",('Órdenes según Instancia'!M46/'Órdenes según Instancia'!AB46))</f>
        <v>0</v>
      </c>
      <c r="F46" s="17">
        <f>IF('Órdenes según Instancia'!AB46=0,"-",('Órdenes según Instancia'!R46/'Órdenes según Instancia'!AB46))</f>
        <v>0</v>
      </c>
      <c r="G46" s="17">
        <f>IF('Órdenes según Instancia'!AB46=0,"-",('Órdenes según Instancia'!W46/'Órdenes según Instancia'!AB46))</f>
        <v>0</v>
      </c>
      <c r="H46" s="17" t="str">
        <f>IF('Órdenes según Instancia'!AC46=0,"-",('Órdenes según Instancia'!D46/'Órdenes según Instancia'!AC46))</f>
        <v>-</v>
      </c>
      <c r="I46" s="17" t="str">
        <f>IF('Órdenes según Instancia'!AC46=0,"-",('Órdenes según Instancia'!I46/'Órdenes según Instancia'!AC46))</f>
        <v>-</v>
      </c>
      <c r="J46" s="17" t="str">
        <f>IF('Órdenes según Instancia'!AC46=0,"-",('Órdenes según Instancia'!N46/'Órdenes según Instancia'!AC46))</f>
        <v>-</v>
      </c>
      <c r="K46" s="17" t="str">
        <f>IF('Órdenes según Instancia'!AC46=0,"-",('Órdenes según Instancia'!S46/'Órdenes según Instancia'!AC46))</f>
        <v>-</v>
      </c>
      <c r="L46" s="17" t="str">
        <f>IF('Órdenes según Instancia'!AC46=0,"-",('Órdenes según Instancia'!X46/'Órdenes según Instancia'!AC46))</f>
        <v>-</v>
      </c>
      <c r="M46" s="17">
        <f>IF('Órdenes según Instancia'!AD46=0,"-",('Órdenes según Instancia'!E46/'Órdenes según Instancia'!AD46))</f>
        <v>1</v>
      </c>
      <c r="N46" s="17" t="str">
        <f>IF('Órdenes según Instancia'!J46=0,"-",IF('Órdenes según Instancia'!AD46=0,"-",('Órdenes según Instancia'!J46/'Órdenes según Instancia'!AD46)))</f>
        <v>-</v>
      </c>
      <c r="O46" s="17">
        <f>IF('Órdenes según Instancia'!AD46=0,"-",('Órdenes según Instancia'!O46/'Órdenes según Instancia'!AD46))</f>
        <v>0</v>
      </c>
      <c r="P46" s="17">
        <f>IF('Órdenes según Instancia'!AD46=0,"-",('Órdenes según Instancia'!T46/'Órdenes según Instancia'!AD46))</f>
        <v>0</v>
      </c>
      <c r="Q46" s="17">
        <f>IF('Órdenes según Instancia'!AD46=0,"-",('Órdenes según Instancia'!Y46/'Órdenes según Instancia'!AD46))</f>
        <v>0</v>
      </c>
      <c r="R46" s="17" t="str">
        <f>IF('Órdenes según Instancia'!AE46=0,"-",('Órdenes según Instancia'!F46/'Órdenes según Instancia'!AE46))</f>
        <v>-</v>
      </c>
      <c r="S46" s="17" t="str">
        <f>IF('Órdenes según Instancia'!AE46=0,"-",('Órdenes según Instancia'!K46/'Órdenes según Instancia'!AE46))</f>
        <v>-</v>
      </c>
      <c r="T46" s="17" t="str">
        <f>IF('Órdenes según Instancia'!AE46=0,"-",('Órdenes según Instancia'!P46/'Órdenes según Instancia'!AE46))</f>
        <v>-</v>
      </c>
      <c r="U46" s="17" t="str">
        <f>IF('Órdenes según Instancia'!AE46=0,"-",('Órdenes según Instancia'!U46/('Órdenes según Instancia'!AE46)))</f>
        <v>-</v>
      </c>
      <c r="V46" s="17" t="str">
        <f>IF('Órdenes según Instancia'!AE46=0,"-",('Órdenes según Instancia'!Z46/'Órdenes según Instancia'!AE46))</f>
        <v>-</v>
      </c>
    </row>
    <row r="47" spans="2:22" ht="20.100000000000001" customHeight="1" thickBot="1" x14ac:dyDescent="0.25">
      <c r="B47" s="4" t="s">
        <v>262</v>
      </c>
      <c r="C47" s="17">
        <f>IF('Órdenes según Instancia'!AB47=0,"-",('Órdenes según Instancia'!C47/'Órdenes según Instancia'!AB47))</f>
        <v>0.83333333333333337</v>
      </c>
      <c r="D47" s="17">
        <f>IF('Órdenes según Instancia'!AB47=0,"-",('Órdenes según Instancia'!H47/'Órdenes según Instancia'!AB47))</f>
        <v>0</v>
      </c>
      <c r="E47" s="17">
        <f>IF('Órdenes según Instancia'!AB47=0,"-",('Órdenes según Instancia'!M47/'Órdenes según Instancia'!AB47))</f>
        <v>0</v>
      </c>
      <c r="F47" s="17">
        <f>IF('Órdenes según Instancia'!AB47=0,"-",('Órdenes según Instancia'!R47/'Órdenes según Instancia'!AB47))</f>
        <v>0.16666666666666666</v>
      </c>
      <c r="G47" s="17">
        <f>IF('Órdenes según Instancia'!AB47=0,"-",('Órdenes según Instancia'!W47/'Órdenes según Instancia'!AB47))</f>
        <v>0</v>
      </c>
      <c r="H47" s="17" t="str">
        <f>IF('Órdenes según Instancia'!AC47=0,"-",('Órdenes según Instancia'!D47/'Órdenes según Instancia'!AC47))</f>
        <v>-</v>
      </c>
      <c r="I47" s="17" t="str">
        <f>IF('Órdenes según Instancia'!AC47=0,"-",('Órdenes según Instancia'!I47/'Órdenes según Instancia'!AC47))</f>
        <v>-</v>
      </c>
      <c r="J47" s="17" t="str">
        <f>IF('Órdenes según Instancia'!AC47=0,"-",('Órdenes según Instancia'!N47/'Órdenes según Instancia'!AC47))</f>
        <v>-</v>
      </c>
      <c r="K47" s="17" t="str">
        <f>IF('Órdenes según Instancia'!AC47=0,"-",('Órdenes según Instancia'!S47/'Órdenes según Instancia'!AC47))</f>
        <v>-</v>
      </c>
      <c r="L47" s="17" t="str">
        <f>IF('Órdenes según Instancia'!AC47=0,"-",('Órdenes según Instancia'!X47/'Órdenes según Instancia'!AC47))</f>
        <v>-</v>
      </c>
      <c r="M47" s="17">
        <f>IF('Órdenes según Instancia'!AD47=0,"-",('Órdenes según Instancia'!E47/'Órdenes según Instancia'!AD47))</f>
        <v>0.8</v>
      </c>
      <c r="N47" s="17" t="str">
        <f>IF('Órdenes según Instancia'!J47=0,"-",IF('Órdenes según Instancia'!AD47=0,"-",('Órdenes según Instancia'!J47/'Órdenes según Instancia'!AD47)))</f>
        <v>-</v>
      </c>
      <c r="O47" s="17">
        <f>IF('Órdenes según Instancia'!AD47=0,"-",('Órdenes según Instancia'!O47/'Órdenes según Instancia'!AD47))</f>
        <v>0</v>
      </c>
      <c r="P47" s="17">
        <f>IF('Órdenes según Instancia'!AD47=0,"-",('Órdenes según Instancia'!T47/'Órdenes según Instancia'!AD47))</f>
        <v>0.2</v>
      </c>
      <c r="Q47" s="17">
        <f>IF('Órdenes según Instancia'!AD47=0,"-",('Órdenes según Instancia'!Y47/'Órdenes según Instancia'!AD47))</f>
        <v>0</v>
      </c>
      <c r="R47" s="17">
        <f>IF('Órdenes según Instancia'!AE47=0,"-",('Órdenes según Instancia'!F47/'Órdenes según Instancia'!AE47))</f>
        <v>1</v>
      </c>
      <c r="S47" s="17">
        <f>IF('Órdenes según Instancia'!AE47=0,"-",('Órdenes según Instancia'!K47/'Órdenes según Instancia'!AE47))</f>
        <v>0</v>
      </c>
      <c r="T47" s="17">
        <f>IF('Órdenes según Instancia'!AE47=0,"-",('Órdenes según Instancia'!P47/'Órdenes según Instancia'!AE47))</f>
        <v>0</v>
      </c>
      <c r="U47" s="17">
        <f>IF('Órdenes según Instancia'!AE47=0,"-",('Órdenes según Instancia'!U47/('Órdenes según Instancia'!AE47)))</f>
        <v>0</v>
      </c>
      <c r="V47" s="17">
        <f>IF('Órdenes según Instancia'!AE47=0,"-",('Órdenes según Instancia'!Z47/'Órdenes según Instancia'!AE47))</f>
        <v>0</v>
      </c>
    </row>
    <row r="48" spans="2:22" ht="20.100000000000001" customHeight="1" thickBot="1" x14ac:dyDescent="0.25">
      <c r="B48" s="4" t="s">
        <v>263</v>
      </c>
      <c r="C48" s="17">
        <f>IF('Órdenes según Instancia'!AB48=0,"-",('Órdenes según Instancia'!C48/'Órdenes según Instancia'!AB48))</f>
        <v>1</v>
      </c>
      <c r="D48" s="17">
        <f>IF('Órdenes según Instancia'!AB48=0,"-",('Órdenes según Instancia'!H48/'Órdenes según Instancia'!AB48))</f>
        <v>0</v>
      </c>
      <c r="E48" s="17">
        <f>IF('Órdenes según Instancia'!AB48=0,"-",('Órdenes según Instancia'!M48/'Órdenes según Instancia'!AB48))</f>
        <v>0</v>
      </c>
      <c r="F48" s="17">
        <f>IF('Órdenes según Instancia'!AB48=0,"-",('Órdenes según Instancia'!R48/'Órdenes según Instancia'!AB48))</f>
        <v>0</v>
      </c>
      <c r="G48" s="17">
        <f>IF('Órdenes según Instancia'!AB48=0,"-",('Órdenes según Instancia'!W48/'Órdenes según Instancia'!AB48))</f>
        <v>0</v>
      </c>
      <c r="H48" s="17" t="str">
        <f>IF('Órdenes según Instancia'!AC48=0,"-",('Órdenes según Instancia'!D48/'Órdenes según Instancia'!AC48))</f>
        <v>-</v>
      </c>
      <c r="I48" s="17" t="str">
        <f>IF('Órdenes según Instancia'!AC48=0,"-",('Órdenes según Instancia'!I48/'Órdenes según Instancia'!AC48))</f>
        <v>-</v>
      </c>
      <c r="J48" s="17" t="str">
        <f>IF('Órdenes según Instancia'!AC48=0,"-",('Órdenes según Instancia'!N48/'Órdenes según Instancia'!AC48))</f>
        <v>-</v>
      </c>
      <c r="K48" s="17" t="str">
        <f>IF('Órdenes según Instancia'!AC48=0,"-",('Órdenes según Instancia'!S48/'Órdenes según Instancia'!AC48))</f>
        <v>-</v>
      </c>
      <c r="L48" s="17" t="str">
        <f>IF('Órdenes según Instancia'!AC48=0,"-",('Órdenes según Instancia'!X48/'Órdenes según Instancia'!AC48))</f>
        <v>-</v>
      </c>
      <c r="M48" s="17">
        <f>IF('Órdenes según Instancia'!AD48=0,"-",('Órdenes según Instancia'!E48/'Órdenes según Instancia'!AD48))</f>
        <v>1</v>
      </c>
      <c r="N48" s="17" t="str">
        <f>IF('Órdenes según Instancia'!J48=0,"-",IF('Órdenes según Instancia'!AD48=0,"-",('Órdenes según Instancia'!J48/'Órdenes según Instancia'!AD48)))</f>
        <v>-</v>
      </c>
      <c r="O48" s="17">
        <f>IF('Órdenes según Instancia'!AD48=0,"-",('Órdenes según Instancia'!O48/'Órdenes según Instancia'!AD48))</f>
        <v>0</v>
      </c>
      <c r="P48" s="17">
        <f>IF('Órdenes según Instancia'!AD48=0,"-",('Órdenes según Instancia'!T48/'Órdenes según Instancia'!AD48))</f>
        <v>0</v>
      </c>
      <c r="Q48" s="17">
        <f>IF('Órdenes según Instancia'!AD48=0,"-",('Órdenes según Instancia'!Y48/'Órdenes según Instancia'!AD48))</f>
        <v>0</v>
      </c>
      <c r="R48" s="17">
        <f>IF('Órdenes según Instancia'!AE48=0,"-",('Órdenes según Instancia'!F48/'Órdenes según Instancia'!AE48))</f>
        <v>1</v>
      </c>
      <c r="S48" s="17">
        <f>IF('Órdenes según Instancia'!AE48=0,"-",('Órdenes según Instancia'!K48/'Órdenes según Instancia'!AE48))</f>
        <v>0</v>
      </c>
      <c r="T48" s="17">
        <f>IF('Órdenes según Instancia'!AE48=0,"-",('Órdenes según Instancia'!P48/'Órdenes según Instancia'!AE48))</f>
        <v>0</v>
      </c>
      <c r="U48" s="17">
        <f>IF('Órdenes según Instancia'!AE48=0,"-",('Órdenes según Instancia'!U48/('Órdenes según Instancia'!AE48)))</f>
        <v>0</v>
      </c>
      <c r="V48" s="17">
        <f>IF('Órdenes según Instancia'!AE48=0,"-",('Órdenes según Instancia'!Z48/'Órdenes según Instancia'!AE48))</f>
        <v>0</v>
      </c>
    </row>
    <row r="49" spans="2:22" ht="20.100000000000001" customHeight="1" thickBot="1" x14ac:dyDescent="0.25">
      <c r="B49" s="4" t="s">
        <v>637</v>
      </c>
      <c r="C49" s="17">
        <f>IF('Órdenes según Instancia'!AB49=0,"-",('Órdenes según Instancia'!C49/'Órdenes según Instancia'!AB49))</f>
        <v>0.75</v>
      </c>
      <c r="D49" s="17">
        <f>IF('Órdenes según Instancia'!AB49=0,"-",('Órdenes según Instancia'!H49/'Órdenes según Instancia'!AB49))</f>
        <v>0.125</v>
      </c>
      <c r="E49" s="17">
        <f>IF('Órdenes según Instancia'!AB49=0,"-",('Órdenes según Instancia'!M49/'Órdenes según Instancia'!AB49))</f>
        <v>0.125</v>
      </c>
      <c r="F49" s="17">
        <f>IF('Órdenes según Instancia'!AB49=0,"-",('Órdenes según Instancia'!R49/'Órdenes según Instancia'!AB49))</f>
        <v>0</v>
      </c>
      <c r="G49" s="17">
        <f>IF('Órdenes según Instancia'!AB49=0,"-",('Órdenes según Instancia'!W49/'Órdenes según Instancia'!AB49))</f>
        <v>0</v>
      </c>
      <c r="H49" s="17" t="str">
        <f>IF('Órdenes según Instancia'!AC49=0,"-",('Órdenes según Instancia'!D49/'Órdenes según Instancia'!AC49))</f>
        <v>-</v>
      </c>
      <c r="I49" s="17" t="str">
        <f>IF('Órdenes según Instancia'!AC49=0,"-",('Órdenes según Instancia'!I49/'Órdenes según Instancia'!AC49))</f>
        <v>-</v>
      </c>
      <c r="J49" s="17" t="str">
        <f>IF('Órdenes según Instancia'!AC49=0,"-",('Órdenes según Instancia'!N49/'Órdenes según Instancia'!AC49))</f>
        <v>-</v>
      </c>
      <c r="K49" s="17" t="str">
        <f>IF('Órdenes según Instancia'!AC49=0,"-",('Órdenes según Instancia'!S49/'Órdenes según Instancia'!AC49))</f>
        <v>-</v>
      </c>
      <c r="L49" s="17" t="str">
        <f>IF('Órdenes según Instancia'!AC49=0,"-",('Órdenes según Instancia'!X49/'Órdenes según Instancia'!AC49))</f>
        <v>-</v>
      </c>
      <c r="M49" s="17">
        <f>IF('Órdenes según Instancia'!AD49=0,"-",('Órdenes según Instancia'!E49/'Órdenes según Instancia'!AD49))</f>
        <v>0.7142857142857143</v>
      </c>
      <c r="N49" s="17">
        <f>IF('Órdenes según Instancia'!J49=0,"-",IF('Órdenes según Instancia'!AD49=0,"-",('Órdenes según Instancia'!J49/'Órdenes según Instancia'!AD49)))</f>
        <v>0.14285714285714285</v>
      </c>
      <c r="O49" s="17">
        <f>IF('Órdenes según Instancia'!AD49=0,"-",('Órdenes según Instancia'!O49/'Órdenes según Instancia'!AD49))</f>
        <v>0.14285714285714285</v>
      </c>
      <c r="P49" s="17">
        <f>IF('Órdenes según Instancia'!AD49=0,"-",('Órdenes según Instancia'!T49/'Órdenes según Instancia'!AD49))</f>
        <v>0</v>
      </c>
      <c r="Q49" s="17">
        <f>IF('Órdenes según Instancia'!AD49=0,"-",('Órdenes según Instancia'!Y49/'Órdenes según Instancia'!AD49))</f>
        <v>0</v>
      </c>
      <c r="R49" s="17">
        <f>IF('Órdenes según Instancia'!AE49=0,"-",('Órdenes según Instancia'!F49/'Órdenes según Instancia'!AE49))</f>
        <v>1</v>
      </c>
      <c r="S49" s="17">
        <f>IF('Órdenes según Instancia'!AE49=0,"-",('Órdenes según Instancia'!K49/'Órdenes según Instancia'!AE49))</f>
        <v>0</v>
      </c>
      <c r="T49" s="17">
        <f>IF('Órdenes según Instancia'!AE49=0,"-",('Órdenes según Instancia'!P49/'Órdenes según Instancia'!AE49))</f>
        <v>0</v>
      </c>
      <c r="U49" s="17">
        <f>IF('Órdenes según Instancia'!AE49=0,"-",('Órdenes según Instancia'!U49/('Órdenes según Instancia'!AE49)))</f>
        <v>0</v>
      </c>
      <c r="V49" s="17">
        <f>IF('Órdenes según Instancia'!AE49=0,"-",('Órdenes según Instancia'!Z49/'Órdenes según Instancia'!AE49))</f>
        <v>0</v>
      </c>
    </row>
    <row r="50" spans="2:22" ht="20.100000000000001" customHeight="1" thickBot="1" x14ac:dyDescent="0.25">
      <c r="B50" s="4" t="s">
        <v>264</v>
      </c>
      <c r="C50" s="17">
        <f>IF('Órdenes según Instancia'!AB50=0,"-",('Órdenes según Instancia'!C50/'Órdenes según Instancia'!AB50))</f>
        <v>1</v>
      </c>
      <c r="D50" s="17">
        <f>IF('Órdenes según Instancia'!AB50=0,"-",('Órdenes según Instancia'!H50/'Órdenes según Instancia'!AB50))</f>
        <v>0</v>
      </c>
      <c r="E50" s="17">
        <f>IF('Órdenes según Instancia'!AB50=0,"-",('Órdenes según Instancia'!M50/'Órdenes según Instancia'!AB50))</f>
        <v>0</v>
      </c>
      <c r="F50" s="17">
        <f>IF('Órdenes según Instancia'!AB50=0,"-",('Órdenes según Instancia'!R50/'Órdenes según Instancia'!AB50))</f>
        <v>0</v>
      </c>
      <c r="G50" s="17">
        <f>IF('Órdenes según Instancia'!AB50=0,"-",('Órdenes según Instancia'!W50/'Órdenes según Instancia'!AB50))</f>
        <v>0</v>
      </c>
      <c r="H50" s="17" t="str">
        <f>IF('Órdenes según Instancia'!AC50=0,"-",('Órdenes según Instancia'!D50/'Órdenes según Instancia'!AC50))</f>
        <v>-</v>
      </c>
      <c r="I50" s="17" t="str">
        <f>IF('Órdenes según Instancia'!AC50=0,"-",('Órdenes según Instancia'!I50/'Órdenes según Instancia'!AC50))</f>
        <v>-</v>
      </c>
      <c r="J50" s="17" t="str">
        <f>IF('Órdenes según Instancia'!AC50=0,"-",('Órdenes según Instancia'!N50/'Órdenes según Instancia'!AC50))</f>
        <v>-</v>
      </c>
      <c r="K50" s="17" t="str">
        <f>IF('Órdenes según Instancia'!AC50=0,"-",('Órdenes según Instancia'!S50/'Órdenes según Instancia'!AC50))</f>
        <v>-</v>
      </c>
      <c r="L50" s="17" t="str">
        <f>IF('Órdenes según Instancia'!AC50=0,"-",('Órdenes según Instancia'!X50/'Órdenes según Instancia'!AC50))</f>
        <v>-</v>
      </c>
      <c r="M50" s="17">
        <f>IF('Órdenes según Instancia'!AD50=0,"-",('Órdenes según Instancia'!E50/'Órdenes según Instancia'!AD50))</f>
        <v>1</v>
      </c>
      <c r="N50" s="17" t="str">
        <f>IF('Órdenes según Instancia'!J50=0,"-",IF('Órdenes según Instancia'!AD50=0,"-",('Órdenes según Instancia'!J50/'Órdenes según Instancia'!AD50)))</f>
        <v>-</v>
      </c>
      <c r="O50" s="17">
        <f>IF('Órdenes según Instancia'!AD50=0,"-",('Órdenes según Instancia'!O50/'Órdenes según Instancia'!AD50))</f>
        <v>0</v>
      </c>
      <c r="P50" s="17">
        <f>IF('Órdenes según Instancia'!AD50=0,"-",('Órdenes según Instancia'!T50/'Órdenes según Instancia'!AD50))</f>
        <v>0</v>
      </c>
      <c r="Q50" s="17">
        <f>IF('Órdenes según Instancia'!AD50=0,"-",('Órdenes según Instancia'!Y50/'Órdenes según Instancia'!AD50))</f>
        <v>0</v>
      </c>
      <c r="R50" s="17">
        <f>IF('Órdenes según Instancia'!AE50=0,"-",('Órdenes según Instancia'!F50/'Órdenes según Instancia'!AE50))</f>
        <v>1</v>
      </c>
      <c r="S50" s="17">
        <f>IF('Órdenes según Instancia'!AE50=0,"-",('Órdenes según Instancia'!K50/'Órdenes según Instancia'!AE50))</f>
        <v>0</v>
      </c>
      <c r="T50" s="17">
        <f>IF('Órdenes según Instancia'!AE50=0,"-",('Órdenes según Instancia'!P50/'Órdenes según Instancia'!AE50))</f>
        <v>0</v>
      </c>
      <c r="U50" s="17">
        <f>IF('Órdenes según Instancia'!AE50=0,"-",('Órdenes según Instancia'!U50/('Órdenes según Instancia'!AE50)))</f>
        <v>0</v>
      </c>
      <c r="V50" s="17">
        <f>IF('Órdenes según Instancia'!AE50=0,"-",('Órdenes según Instancia'!Z50/'Órdenes según Instancia'!AE50))</f>
        <v>0</v>
      </c>
    </row>
    <row r="51" spans="2:22" ht="20.100000000000001" customHeight="1" thickBot="1" x14ac:dyDescent="0.25">
      <c r="B51" s="4" t="s">
        <v>265</v>
      </c>
      <c r="C51" s="17">
        <f>IF('Órdenes según Instancia'!AB51=0,"-",('Órdenes según Instancia'!C51/'Órdenes según Instancia'!AB51))</f>
        <v>1</v>
      </c>
      <c r="D51" s="17">
        <f>IF('Órdenes según Instancia'!AB51=0,"-",('Órdenes según Instancia'!H51/'Órdenes según Instancia'!AB51))</f>
        <v>0</v>
      </c>
      <c r="E51" s="17">
        <f>IF('Órdenes según Instancia'!AB51=0,"-",('Órdenes según Instancia'!M51/'Órdenes según Instancia'!AB51))</f>
        <v>0</v>
      </c>
      <c r="F51" s="17">
        <f>IF('Órdenes según Instancia'!AB51=0,"-",('Órdenes según Instancia'!R51/'Órdenes según Instancia'!AB51))</f>
        <v>0</v>
      </c>
      <c r="G51" s="17">
        <f>IF('Órdenes según Instancia'!AB51=0,"-",('Órdenes según Instancia'!W51/'Órdenes según Instancia'!AB51))</f>
        <v>0</v>
      </c>
      <c r="H51" s="17" t="str">
        <f>IF('Órdenes según Instancia'!AC51=0,"-",('Órdenes según Instancia'!D51/'Órdenes según Instancia'!AC51))</f>
        <v>-</v>
      </c>
      <c r="I51" s="17" t="str">
        <f>IF('Órdenes según Instancia'!AC51=0,"-",('Órdenes según Instancia'!I51/'Órdenes según Instancia'!AC51))</f>
        <v>-</v>
      </c>
      <c r="J51" s="17" t="str">
        <f>IF('Órdenes según Instancia'!AC51=0,"-",('Órdenes según Instancia'!N51/'Órdenes según Instancia'!AC51))</f>
        <v>-</v>
      </c>
      <c r="K51" s="17" t="str">
        <f>IF('Órdenes según Instancia'!AC51=0,"-",('Órdenes según Instancia'!S51/'Órdenes según Instancia'!AC51))</f>
        <v>-</v>
      </c>
      <c r="L51" s="17" t="str">
        <f>IF('Órdenes según Instancia'!AC51=0,"-",('Órdenes según Instancia'!X51/'Órdenes según Instancia'!AC51))</f>
        <v>-</v>
      </c>
      <c r="M51" s="17">
        <f>IF('Órdenes según Instancia'!AD51=0,"-",('Órdenes según Instancia'!E51/'Órdenes según Instancia'!AD51))</f>
        <v>1</v>
      </c>
      <c r="N51" s="17" t="str">
        <f>IF('Órdenes según Instancia'!J51=0,"-",IF('Órdenes según Instancia'!AD51=0,"-",('Órdenes según Instancia'!J51/'Órdenes según Instancia'!AD51)))</f>
        <v>-</v>
      </c>
      <c r="O51" s="17">
        <f>IF('Órdenes según Instancia'!AD51=0,"-",('Órdenes según Instancia'!O51/'Órdenes según Instancia'!AD51))</f>
        <v>0</v>
      </c>
      <c r="P51" s="17">
        <f>IF('Órdenes según Instancia'!AD51=0,"-",('Órdenes según Instancia'!T51/'Órdenes según Instancia'!AD51))</f>
        <v>0</v>
      </c>
      <c r="Q51" s="17">
        <f>IF('Órdenes según Instancia'!AD51=0,"-",('Órdenes según Instancia'!Y51/'Órdenes según Instancia'!AD51))</f>
        <v>0</v>
      </c>
      <c r="R51" s="17" t="str">
        <f>IF('Órdenes según Instancia'!AE51=0,"-",('Órdenes según Instancia'!F51/'Órdenes según Instancia'!AE51))</f>
        <v>-</v>
      </c>
      <c r="S51" s="17" t="str">
        <f>IF('Órdenes según Instancia'!AE51=0,"-",('Órdenes según Instancia'!K51/'Órdenes según Instancia'!AE51))</f>
        <v>-</v>
      </c>
      <c r="T51" s="17" t="str">
        <f>IF('Órdenes según Instancia'!AE51=0,"-",('Órdenes según Instancia'!P51/'Órdenes según Instancia'!AE51))</f>
        <v>-</v>
      </c>
      <c r="U51" s="17" t="str">
        <f>IF('Órdenes según Instancia'!AE51=0,"-",('Órdenes según Instancia'!U51/('Órdenes según Instancia'!AE51)))</f>
        <v>-</v>
      </c>
      <c r="V51" s="17" t="str">
        <f>IF('Órdenes según Instancia'!AE51=0,"-",('Órdenes según Instancia'!Z51/'Órdenes según Instancia'!AE51))</f>
        <v>-</v>
      </c>
    </row>
    <row r="52" spans="2:22" ht="20.100000000000001" customHeight="1" thickBot="1" x14ac:dyDescent="0.25">
      <c r="B52" s="4" t="s">
        <v>171</v>
      </c>
      <c r="C52" s="17">
        <f>IF('Órdenes según Instancia'!AB52=0,"-",('Órdenes según Instancia'!C52/'Órdenes según Instancia'!AB52))</f>
        <v>0.6205357142857143</v>
      </c>
      <c r="D52" s="17">
        <f>IF('Órdenes según Instancia'!AB52=0,"-",('Órdenes según Instancia'!H52/'Órdenes según Instancia'!AB52))</f>
        <v>0</v>
      </c>
      <c r="E52" s="17">
        <f>IF('Órdenes según Instancia'!AB52=0,"-",('Órdenes según Instancia'!M52/'Órdenes según Instancia'!AB52))</f>
        <v>0.24107142857142858</v>
      </c>
      <c r="F52" s="17">
        <f>IF('Órdenes según Instancia'!AB52=0,"-",('Órdenes según Instancia'!R52/'Órdenes según Instancia'!AB52))</f>
        <v>0.13839285714285715</v>
      </c>
      <c r="G52" s="17">
        <f>IF('Órdenes según Instancia'!AB52=0,"-",('Órdenes según Instancia'!W52/'Órdenes según Instancia'!AB52))</f>
        <v>0</v>
      </c>
      <c r="H52" s="17" t="str">
        <f>IF('Órdenes según Instancia'!AC52=0,"-",('Órdenes según Instancia'!D52/'Órdenes según Instancia'!AC52))</f>
        <v>-</v>
      </c>
      <c r="I52" s="17" t="str">
        <f>IF('Órdenes según Instancia'!AC52=0,"-",('Órdenes según Instancia'!I52/'Órdenes según Instancia'!AC52))</f>
        <v>-</v>
      </c>
      <c r="J52" s="17" t="str">
        <f>IF('Órdenes según Instancia'!AC52=0,"-",('Órdenes según Instancia'!N52/'Órdenes según Instancia'!AC52))</f>
        <v>-</v>
      </c>
      <c r="K52" s="17" t="str">
        <f>IF('Órdenes según Instancia'!AC52=0,"-",('Órdenes según Instancia'!S52/'Órdenes según Instancia'!AC52))</f>
        <v>-</v>
      </c>
      <c r="L52" s="17" t="str">
        <f>IF('Órdenes según Instancia'!AC52=0,"-",('Órdenes según Instancia'!X52/'Órdenes según Instancia'!AC52))</f>
        <v>-</v>
      </c>
      <c r="M52" s="17">
        <f>IF('Órdenes según Instancia'!AD52=0,"-",('Órdenes según Instancia'!E52/'Órdenes según Instancia'!AD52))</f>
        <v>0.61187214611872143</v>
      </c>
      <c r="N52" s="17" t="str">
        <f>IF('Órdenes según Instancia'!J52=0,"-",IF('Órdenes según Instancia'!AD52=0,"-",('Órdenes según Instancia'!J52/'Órdenes según Instancia'!AD52)))</f>
        <v>-</v>
      </c>
      <c r="O52" s="17">
        <f>IF('Órdenes según Instancia'!AD52=0,"-",('Órdenes según Instancia'!O52/'Órdenes según Instancia'!AD52))</f>
        <v>0.24657534246575341</v>
      </c>
      <c r="P52" s="17">
        <f>IF('Órdenes según Instancia'!AD52=0,"-",('Órdenes según Instancia'!T52/'Órdenes según Instancia'!AD52))</f>
        <v>0.14155251141552511</v>
      </c>
      <c r="Q52" s="17">
        <f>IF('Órdenes según Instancia'!AD52=0,"-",('Órdenes según Instancia'!Y52/'Órdenes según Instancia'!AD52))</f>
        <v>0</v>
      </c>
      <c r="R52" s="17">
        <f>IF('Órdenes según Instancia'!AE52=0,"-",('Órdenes según Instancia'!F52/'Órdenes según Instancia'!AE52))</f>
        <v>1</v>
      </c>
      <c r="S52" s="17">
        <f>IF('Órdenes según Instancia'!AE52=0,"-",('Órdenes según Instancia'!K52/'Órdenes según Instancia'!AE52))</f>
        <v>0</v>
      </c>
      <c r="T52" s="17">
        <f>IF('Órdenes según Instancia'!AE52=0,"-",('Órdenes según Instancia'!P52/'Órdenes según Instancia'!AE52))</f>
        <v>0</v>
      </c>
      <c r="U52" s="17">
        <f>IF('Órdenes según Instancia'!AE52=0,"-",('Órdenes según Instancia'!U52/('Órdenes según Instancia'!AE52)))</f>
        <v>0</v>
      </c>
      <c r="V52" s="17">
        <f>IF('Órdenes según Instancia'!AE52=0,"-",('Órdenes según Instancia'!Z52/'Órdenes según Instancia'!AE52))</f>
        <v>0</v>
      </c>
    </row>
    <row r="53" spans="2:22" ht="20.100000000000001" customHeight="1" thickBot="1" x14ac:dyDescent="0.25">
      <c r="B53" s="4" t="s">
        <v>266</v>
      </c>
      <c r="C53" s="17">
        <f>IF('Órdenes según Instancia'!AB53=0,"-",('Órdenes según Instancia'!C53/'Órdenes según Instancia'!AB53))</f>
        <v>1</v>
      </c>
      <c r="D53" s="17">
        <f>IF('Órdenes según Instancia'!AB53=0,"-",('Órdenes según Instancia'!H53/'Órdenes según Instancia'!AB53))</f>
        <v>0</v>
      </c>
      <c r="E53" s="17">
        <f>IF('Órdenes según Instancia'!AB53=0,"-",('Órdenes según Instancia'!M53/'Órdenes según Instancia'!AB53))</f>
        <v>0</v>
      </c>
      <c r="F53" s="17">
        <f>IF('Órdenes según Instancia'!AB53=0,"-",('Órdenes según Instancia'!R53/'Órdenes según Instancia'!AB53))</f>
        <v>0</v>
      </c>
      <c r="G53" s="17">
        <f>IF('Órdenes según Instancia'!AB53=0,"-",('Órdenes según Instancia'!W53/'Órdenes según Instancia'!AB53))</f>
        <v>0</v>
      </c>
      <c r="H53" s="17" t="str">
        <f>IF('Órdenes según Instancia'!AC53=0,"-",('Órdenes según Instancia'!D53/'Órdenes según Instancia'!AC53))</f>
        <v>-</v>
      </c>
      <c r="I53" s="17" t="str">
        <f>IF('Órdenes según Instancia'!AC53=0,"-",('Órdenes según Instancia'!I53/'Órdenes según Instancia'!AC53))</f>
        <v>-</v>
      </c>
      <c r="J53" s="17" t="str">
        <f>IF('Órdenes según Instancia'!AC53=0,"-",('Órdenes según Instancia'!N53/'Órdenes según Instancia'!AC53))</f>
        <v>-</v>
      </c>
      <c r="K53" s="17" t="str">
        <f>IF('Órdenes según Instancia'!AC53=0,"-",('Órdenes según Instancia'!S53/'Órdenes según Instancia'!AC53))</f>
        <v>-</v>
      </c>
      <c r="L53" s="17" t="str">
        <f>IF('Órdenes según Instancia'!AC53=0,"-",('Órdenes según Instancia'!X53/'Órdenes según Instancia'!AC53))</f>
        <v>-</v>
      </c>
      <c r="M53" s="17">
        <f>IF('Órdenes según Instancia'!AD53=0,"-",('Órdenes según Instancia'!E53/'Órdenes según Instancia'!AD53))</f>
        <v>1</v>
      </c>
      <c r="N53" s="17" t="str">
        <f>IF('Órdenes según Instancia'!J53=0,"-",IF('Órdenes según Instancia'!AD53=0,"-",('Órdenes según Instancia'!J53/'Órdenes según Instancia'!AD53)))</f>
        <v>-</v>
      </c>
      <c r="O53" s="17">
        <f>IF('Órdenes según Instancia'!AD53=0,"-",('Órdenes según Instancia'!O53/'Órdenes según Instancia'!AD53))</f>
        <v>0</v>
      </c>
      <c r="P53" s="17">
        <f>IF('Órdenes según Instancia'!AD53=0,"-",('Órdenes según Instancia'!T53/'Órdenes según Instancia'!AD53))</f>
        <v>0</v>
      </c>
      <c r="Q53" s="17">
        <f>IF('Órdenes según Instancia'!AD53=0,"-",('Órdenes según Instancia'!Y53/'Órdenes según Instancia'!AD53))</f>
        <v>0</v>
      </c>
      <c r="R53" s="17">
        <f>IF('Órdenes según Instancia'!AE53=0,"-",('Órdenes según Instancia'!F53/'Órdenes según Instancia'!AE53))</f>
        <v>1</v>
      </c>
      <c r="S53" s="17">
        <f>IF('Órdenes según Instancia'!AE53=0,"-",('Órdenes según Instancia'!K53/'Órdenes según Instancia'!AE53))</f>
        <v>0</v>
      </c>
      <c r="T53" s="17">
        <f>IF('Órdenes según Instancia'!AE53=0,"-",('Órdenes según Instancia'!P53/'Órdenes según Instancia'!AE53))</f>
        <v>0</v>
      </c>
      <c r="U53" s="17">
        <f>IF('Órdenes según Instancia'!AE53=0,"-",('Órdenes según Instancia'!U53/('Órdenes según Instancia'!AE53)))</f>
        <v>0</v>
      </c>
      <c r="V53" s="17">
        <f>IF('Órdenes según Instancia'!AE53=0,"-",('Órdenes según Instancia'!Z53/'Órdenes según Instancia'!AE53))</f>
        <v>0</v>
      </c>
    </row>
    <row r="54" spans="2:22" ht="20.100000000000001" customHeight="1" thickBot="1" x14ac:dyDescent="0.25">
      <c r="B54" s="4" t="s">
        <v>267</v>
      </c>
      <c r="C54" s="17">
        <f>IF('Órdenes según Instancia'!AB54=0,"-",('Órdenes según Instancia'!C54/'Órdenes según Instancia'!AB54))</f>
        <v>1</v>
      </c>
      <c r="D54" s="17">
        <f>IF('Órdenes según Instancia'!AB54=0,"-",('Órdenes según Instancia'!H54/'Órdenes según Instancia'!AB54))</f>
        <v>0</v>
      </c>
      <c r="E54" s="17">
        <f>IF('Órdenes según Instancia'!AB54=0,"-",('Órdenes según Instancia'!M54/'Órdenes según Instancia'!AB54))</f>
        <v>0</v>
      </c>
      <c r="F54" s="17">
        <f>IF('Órdenes según Instancia'!AB54=0,"-",('Órdenes según Instancia'!R54/'Órdenes según Instancia'!AB54))</f>
        <v>0</v>
      </c>
      <c r="G54" s="17">
        <f>IF('Órdenes según Instancia'!AB54=0,"-",('Órdenes según Instancia'!W54/'Órdenes según Instancia'!AB54))</f>
        <v>0</v>
      </c>
      <c r="H54" s="17" t="str">
        <f>IF('Órdenes según Instancia'!AC54=0,"-",('Órdenes según Instancia'!D54/'Órdenes según Instancia'!AC54))</f>
        <v>-</v>
      </c>
      <c r="I54" s="17" t="str">
        <f>IF('Órdenes según Instancia'!AC54=0,"-",('Órdenes según Instancia'!I54/'Órdenes según Instancia'!AC54))</f>
        <v>-</v>
      </c>
      <c r="J54" s="17" t="str">
        <f>IF('Órdenes según Instancia'!AC54=0,"-",('Órdenes según Instancia'!N54/'Órdenes según Instancia'!AC54))</f>
        <v>-</v>
      </c>
      <c r="K54" s="17" t="str">
        <f>IF('Órdenes según Instancia'!AC54=0,"-",('Órdenes según Instancia'!S54/'Órdenes según Instancia'!AC54))</f>
        <v>-</v>
      </c>
      <c r="L54" s="17" t="str">
        <f>IF('Órdenes según Instancia'!AC54=0,"-",('Órdenes según Instancia'!X54/'Órdenes según Instancia'!AC54))</f>
        <v>-</v>
      </c>
      <c r="M54" s="17">
        <f>IF('Órdenes según Instancia'!AD54=0,"-",('Órdenes según Instancia'!E54/'Órdenes según Instancia'!AD54))</f>
        <v>1</v>
      </c>
      <c r="N54" s="17" t="str">
        <f>IF('Órdenes según Instancia'!J54=0,"-",IF('Órdenes según Instancia'!AD54=0,"-",('Órdenes según Instancia'!J54/'Órdenes según Instancia'!AD54)))</f>
        <v>-</v>
      </c>
      <c r="O54" s="17">
        <f>IF('Órdenes según Instancia'!AD54=0,"-",('Órdenes según Instancia'!O54/'Órdenes según Instancia'!AD54))</f>
        <v>0</v>
      </c>
      <c r="P54" s="17">
        <f>IF('Órdenes según Instancia'!AD54=0,"-",('Órdenes según Instancia'!T54/'Órdenes según Instancia'!AD54))</f>
        <v>0</v>
      </c>
      <c r="Q54" s="17">
        <f>IF('Órdenes según Instancia'!AD54=0,"-",('Órdenes según Instancia'!Y54/'Órdenes según Instancia'!AD54))</f>
        <v>0</v>
      </c>
      <c r="R54" s="17" t="str">
        <f>IF('Órdenes según Instancia'!AE54=0,"-",('Órdenes según Instancia'!F54/'Órdenes según Instancia'!AE54))</f>
        <v>-</v>
      </c>
      <c r="S54" s="17" t="str">
        <f>IF('Órdenes según Instancia'!AE54=0,"-",('Órdenes según Instancia'!K54/'Órdenes según Instancia'!AE54))</f>
        <v>-</v>
      </c>
      <c r="T54" s="17" t="str">
        <f>IF('Órdenes según Instancia'!AE54=0,"-",('Órdenes según Instancia'!P54/'Órdenes según Instancia'!AE54))</f>
        <v>-</v>
      </c>
      <c r="U54" s="17" t="str">
        <f>IF('Órdenes según Instancia'!AE54=0,"-",('Órdenes según Instancia'!U54/('Órdenes según Instancia'!AE54)))</f>
        <v>-</v>
      </c>
      <c r="V54" s="17" t="str">
        <f>IF('Órdenes según Instancia'!AE54=0,"-",('Órdenes según Instancia'!Z54/'Órdenes según Instancia'!AE54))</f>
        <v>-</v>
      </c>
    </row>
    <row r="55" spans="2:22" ht="20.100000000000001" customHeight="1" thickBot="1" x14ac:dyDescent="0.25">
      <c r="B55" s="4" t="s">
        <v>268</v>
      </c>
      <c r="C55" s="17">
        <f>IF('Órdenes según Instancia'!AB55=0,"-",('Órdenes según Instancia'!C55/'Órdenes según Instancia'!AB55))</f>
        <v>1</v>
      </c>
      <c r="D55" s="17">
        <f>IF('Órdenes según Instancia'!AB55=0,"-",('Órdenes según Instancia'!H55/'Órdenes según Instancia'!AB55))</f>
        <v>0</v>
      </c>
      <c r="E55" s="17">
        <f>IF('Órdenes según Instancia'!AB55=0,"-",('Órdenes según Instancia'!M55/'Órdenes según Instancia'!AB55))</f>
        <v>0</v>
      </c>
      <c r="F55" s="17">
        <f>IF('Órdenes según Instancia'!AB55=0,"-",('Órdenes según Instancia'!R55/'Órdenes según Instancia'!AB55))</f>
        <v>0</v>
      </c>
      <c r="G55" s="17">
        <f>IF('Órdenes según Instancia'!AB55=0,"-",('Órdenes según Instancia'!W55/'Órdenes según Instancia'!AB55))</f>
        <v>0</v>
      </c>
      <c r="H55" s="17" t="str">
        <f>IF('Órdenes según Instancia'!AC55=0,"-",('Órdenes según Instancia'!D55/'Órdenes según Instancia'!AC55))</f>
        <v>-</v>
      </c>
      <c r="I55" s="17" t="str">
        <f>IF('Órdenes según Instancia'!AC55=0,"-",('Órdenes según Instancia'!I55/'Órdenes según Instancia'!AC55))</f>
        <v>-</v>
      </c>
      <c r="J55" s="17" t="str">
        <f>IF('Órdenes según Instancia'!AC55=0,"-",('Órdenes según Instancia'!N55/'Órdenes según Instancia'!AC55))</f>
        <v>-</v>
      </c>
      <c r="K55" s="17" t="str">
        <f>IF('Órdenes según Instancia'!AC55=0,"-",('Órdenes según Instancia'!S55/'Órdenes según Instancia'!AC55))</f>
        <v>-</v>
      </c>
      <c r="L55" s="17" t="str">
        <f>IF('Órdenes según Instancia'!AC55=0,"-",('Órdenes según Instancia'!X55/'Órdenes según Instancia'!AC55))</f>
        <v>-</v>
      </c>
      <c r="M55" s="17">
        <f>IF('Órdenes según Instancia'!AD55=0,"-",('Órdenes según Instancia'!E55/'Órdenes según Instancia'!AD55))</f>
        <v>1</v>
      </c>
      <c r="N55" s="17" t="str">
        <f>IF('Órdenes según Instancia'!J55=0,"-",IF('Órdenes según Instancia'!AD55=0,"-",('Órdenes según Instancia'!J55/'Órdenes según Instancia'!AD55)))</f>
        <v>-</v>
      </c>
      <c r="O55" s="17">
        <f>IF('Órdenes según Instancia'!AD55=0,"-",('Órdenes según Instancia'!O55/'Órdenes según Instancia'!AD55))</f>
        <v>0</v>
      </c>
      <c r="P55" s="17">
        <f>IF('Órdenes según Instancia'!AD55=0,"-",('Órdenes según Instancia'!T55/'Órdenes según Instancia'!AD55))</f>
        <v>0</v>
      </c>
      <c r="Q55" s="17">
        <f>IF('Órdenes según Instancia'!AD55=0,"-",('Órdenes según Instancia'!Y55/'Órdenes según Instancia'!AD55))</f>
        <v>0</v>
      </c>
      <c r="R55" s="17">
        <f>IF('Órdenes según Instancia'!AE55=0,"-",('Órdenes según Instancia'!F55/'Órdenes según Instancia'!AE55))</f>
        <v>1</v>
      </c>
      <c r="S55" s="17">
        <f>IF('Órdenes según Instancia'!AE55=0,"-",('Órdenes según Instancia'!K55/'Órdenes según Instancia'!AE55))</f>
        <v>0</v>
      </c>
      <c r="T55" s="17">
        <f>IF('Órdenes según Instancia'!AE55=0,"-",('Órdenes según Instancia'!P55/'Órdenes según Instancia'!AE55))</f>
        <v>0</v>
      </c>
      <c r="U55" s="17">
        <f>IF('Órdenes según Instancia'!AE55=0,"-",('Órdenes según Instancia'!U55/('Órdenes según Instancia'!AE55)))</f>
        <v>0</v>
      </c>
      <c r="V55" s="17">
        <f>IF('Órdenes según Instancia'!AE55=0,"-",('Órdenes según Instancia'!Z55/'Órdenes según Instancia'!AE55))</f>
        <v>0</v>
      </c>
    </row>
    <row r="56" spans="2:22" ht="20.100000000000001" customHeight="1" thickBot="1" x14ac:dyDescent="0.25">
      <c r="B56" s="4" t="s">
        <v>269</v>
      </c>
      <c r="C56" s="17">
        <f>IF('Órdenes según Instancia'!AB56=0,"-",('Órdenes según Instancia'!C56/'Órdenes según Instancia'!AB56))</f>
        <v>1</v>
      </c>
      <c r="D56" s="17">
        <f>IF('Órdenes según Instancia'!AB56=0,"-",('Órdenes según Instancia'!H56/'Órdenes según Instancia'!AB56))</f>
        <v>0</v>
      </c>
      <c r="E56" s="17">
        <f>IF('Órdenes según Instancia'!AB56=0,"-",('Órdenes según Instancia'!M56/'Órdenes según Instancia'!AB56))</f>
        <v>0</v>
      </c>
      <c r="F56" s="17">
        <f>IF('Órdenes según Instancia'!AB56=0,"-",('Órdenes según Instancia'!R56/'Órdenes según Instancia'!AB56))</f>
        <v>0</v>
      </c>
      <c r="G56" s="17">
        <f>IF('Órdenes según Instancia'!AB56=0,"-",('Órdenes según Instancia'!W56/'Órdenes según Instancia'!AB56))</f>
        <v>0</v>
      </c>
      <c r="H56" s="17" t="str">
        <f>IF('Órdenes según Instancia'!AC56=0,"-",('Órdenes según Instancia'!D56/'Órdenes según Instancia'!AC56))</f>
        <v>-</v>
      </c>
      <c r="I56" s="17" t="str">
        <f>IF('Órdenes según Instancia'!AC56=0,"-",('Órdenes según Instancia'!I56/'Órdenes según Instancia'!AC56))</f>
        <v>-</v>
      </c>
      <c r="J56" s="17" t="str">
        <f>IF('Órdenes según Instancia'!AC56=0,"-",('Órdenes según Instancia'!N56/'Órdenes según Instancia'!AC56))</f>
        <v>-</v>
      </c>
      <c r="K56" s="17" t="str">
        <f>IF('Órdenes según Instancia'!AC56=0,"-",('Órdenes según Instancia'!S56/'Órdenes según Instancia'!AC56))</f>
        <v>-</v>
      </c>
      <c r="L56" s="17" t="str">
        <f>IF('Órdenes según Instancia'!AC56=0,"-",('Órdenes según Instancia'!X56/'Órdenes según Instancia'!AC56))</f>
        <v>-</v>
      </c>
      <c r="M56" s="17">
        <f>IF('Órdenes según Instancia'!AD56=0,"-",('Órdenes según Instancia'!E56/'Órdenes según Instancia'!AD56))</f>
        <v>1</v>
      </c>
      <c r="N56" s="17" t="str">
        <f>IF('Órdenes según Instancia'!J56=0,"-",IF('Órdenes según Instancia'!AD56=0,"-",('Órdenes según Instancia'!J56/'Órdenes según Instancia'!AD56)))</f>
        <v>-</v>
      </c>
      <c r="O56" s="17">
        <f>IF('Órdenes según Instancia'!AD56=0,"-",('Órdenes según Instancia'!O56/'Órdenes según Instancia'!AD56))</f>
        <v>0</v>
      </c>
      <c r="P56" s="17">
        <f>IF('Órdenes según Instancia'!AD56=0,"-",('Órdenes según Instancia'!T56/'Órdenes según Instancia'!AD56))</f>
        <v>0</v>
      </c>
      <c r="Q56" s="17">
        <f>IF('Órdenes según Instancia'!AD56=0,"-",('Órdenes según Instancia'!Y56/'Órdenes según Instancia'!AD56))</f>
        <v>0</v>
      </c>
      <c r="R56" s="17" t="str">
        <f>IF('Órdenes según Instancia'!AE56=0,"-",('Órdenes según Instancia'!F56/'Órdenes según Instancia'!AE56))</f>
        <v>-</v>
      </c>
      <c r="S56" s="17" t="str">
        <f>IF('Órdenes según Instancia'!AE56=0,"-",('Órdenes según Instancia'!K56/'Órdenes según Instancia'!AE56))</f>
        <v>-</v>
      </c>
      <c r="T56" s="17" t="str">
        <f>IF('Órdenes según Instancia'!AE56=0,"-",('Órdenes según Instancia'!P56/'Órdenes según Instancia'!AE56))</f>
        <v>-</v>
      </c>
      <c r="U56" s="17" t="str">
        <f>IF('Órdenes según Instancia'!AE56=0,"-",('Órdenes según Instancia'!U56/('Órdenes según Instancia'!AE56)))</f>
        <v>-</v>
      </c>
      <c r="V56" s="17" t="str">
        <f>IF('Órdenes según Instancia'!AE56=0,"-",('Órdenes según Instancia'!Z56/'Órdenes según Instancia'!AE56))</f>
        <v>-</v>
      </c>
    </row>
    <row r="57" spans="2:22" ht="20.100000000000001" customHeight="1" thickBot="1" x14ac:dyDescent="0.25">
      <c r="B57" s="4" t="s">
        <v>270</v>
      </c>
      <c r="C57" s="17">
        <f>IF('Órdenes según Instancia'!AB57=0,"-",('Órdenes según Instancia'!C57/'Órdenes según Instancia'!AB57))</f>
        <v>1</v>
      </c>
      <c r="D57" s="17">
        <f>IF('Órdenes según Instancia'!AB57=0,"-",('Órdenes según Instancia'!H57/'Órdenes según Instancia'!AB57))</f>
        <v>0</v>
      </c>
      <c r="E57" s="17">
        <f>IF('Órdenes según Instancia'!AB57=0,"-",('Órdenes según Instancia'!M57/'Órdenes según Instancia'!AB57))</f>
        <v>0</v>
      </c>
      <c r="F57" s="17">
        <f>IF('Órdenes según Instancia'!AB57=0,"-",('Órdenes según Instancia'!R57/'Órdenes según Instancia'!AB57))</f>
        <v>0</v>
      </c>
      <c r="G57" s="17">
        <f>IF('Órdenes según Instancia'!AB57=0,"-",('Órdenes según Instancia'!W57/'Órdenes según Instancia'!AB57))</f>
        <v>0</v>
      </c>
      <c r="H57" s="17" t="str">
        <f>IF('Órdenes según Instancia'!AC57=0,"-",('Órdenes según Instancia'!D57/'Órdenes según Instancia'!AC57))</f>
        <v>-</v>
      </c>
      <c r="I57" s="17" t="str">
        <f>IF('Órdenes según Instancia'!AC57=0,"-",('Órdenes según Instancia'!I57/'Órdenes según Instancia'!AC57))</f>
        <v>-</v>
      </c>
      <c r="J57" s="17" t="str">
        <f>IF('Órdenes según Instancia'!AC57=0,"-",('Órdenes según Instancia'!N57/'Órdenes según Instancia'!AC57))</f>
        <v>-</v>
      </c>
      <c r="K57" s="17" t="str">
        <f>IF('Órdenes según Instancia'!AC57=0,"-",('Órdenes según Instancia'!S57/'Órdenes según Instancia'!AC57))</f>
        <v>-</v>
      </c>
      <c r="L57" s="17" t="str">
        <f>IF('Órdenes según Instancia'!AC57=0,"-",('Órdenes según Instancia'!X57/'Órdenes según Instancia'!AC57))</f>
        <v>-</v>
      </c>
      <c r="M57" s="17">
        <f>IF('Órdenes según Instancia'!AD57=0,"-",('Órdenes según Instancia'!E57/'Órdenes según Instancia'!AD57))</f>
        <v>1</v>
      </c>
      <c r="N57" s="17" t="str">
        <f>IF('Órdenes según Instancia'!J57=0,"-",IF('Órdenes según Instancia'!AD57=0,"-",('Órdenes según Instancia'!J57/'Órdenes según Instancia'!AD57)))</f>
        <v>-</v>
      </c>
      <c r="O57" s="17">
        <f>IF('Órdenes según Instancia'!AD57=0,"-",('Órdenes según Instancia'!O57/'Órdenes según Instancia'!AD57))</f>
        <v>0</v>
      </c>
      <c r="P57" s="17">
        <f>IF('Órdenes según Instancia'!AD57=0,"-",('Órdenes según Instancia'!T57/'Órdenes según Instancia'!AD57))</f>
        <v>0</v>
      </c>
      <c r="Q57" s="17">
        <f>IF('Órdenes según Instancia'!AD57=0,"-",('Órdenes según Instancia'!Y57/'Órdenes según Instancia'!AD57))</f>
        <v>0</v>
      </c>
      <c r="R57" s="17" t="str">
        <f>IF('Órdenes según Instancia'!AE57=0,"-",('Órdenes según Instancia'!F57/'Órdenes según Instancia'!AE57))</f>
        <v>-</v>
      </c>
      <c r="S57" s="17" t="str">
        <f>IF('Órdenes según Instancia'!AE57=0,"-",('Órdenes según Instancia'!K57/'Órdenes según Instancia'!AE57))</f>
        <v>-</v>
      </c>
      <c r="T57" s="17" t="str">
        <f>IF('Órdenes según Instancia'!AE57=0,"-",('Órdenes según Instancia'!P57/'Órdenes según Instancia'!AE57))</f>
        <v>-</v>
      </c>
      <c r="U57" s="17" t="str">
        <f>IF('Órdenes según Instancia'!AE57=0,"-",('Órdenes según Instancia'!U57/('Órdenes según Instancia'!AE57)))</f>
        <v>-</v>
      </c>
      <c r="V57" s="17" t="str">
        <f>IF('Órdenes según Instancia'!AE57=0,"-",('Órdenes según Instancia'!Z57/'Órdenes según Instancia'!AE57))</f>
        <v>-</v>
      </c>
    </row>
    <row r="58" spans="2:22" ht="20.100000000000001" customHeight="1" thickBot="1" x14ac:dyDescent="0.25">
      <c r="B58" s="4" t="s">
        <v>271</v>
      </c>
      <c r="C58" s="17">
        <f>IF('Órdenes según Instancia'!AB58=0,"-",('Órdenes según Instancia'!C58/'Órdenes según Instancia'!AB58))</f>
        <v>0.7142857142857143</v>
      </c>
      <c r="D58" s="17">
        <f>IF('Órdenes según Instancia'!AB58=0,"-",('Órdenes según Instancia'!H58/'Órdenes según Instancia'!AB58))</f>
        <v>0</v>
      </c>
      <c r="E58" s="17">
        <f>IF('Órdenes según Instancia'!AB58=0,"-",('Órdenes según Instancia'!M58/'Órdenes según Instancia'!AB58))</f>
        <v>0.2857142857142857</v>
      </c>
      <c r="F58" s="17">
        <f>IF('Órdenes según Instancia'!AB58=0,"-",('Órdenes según Instancia'!R58/'Órdenes según Instancia'!AB58))</f>
        <v>0</v>
      </c>
      <c r="G58" s="17">
        <f>IF('Órdenes según Instancia'!AB58=0,"-",('Órdenes según Instancia'!W58/'Órdenes según Instancia'!AB58))</f>
        <v>0</v>
      </c>
      <c r="H58" s="17" t="str">
        <f>IF('Órdenes según Instancia'!AC58=0,"-",('Órdenes según Instancia'!D58/'Órdenes según Instancia'!AC58))</f>
        <v>-</v>
      </c>
      <c r="I58" s="17" t="str">
        <f>IF('Órdenes según Instancia'!AC58=0,"-",('Órdenes según Instancia'!I58/'Órdenes según Instancia'!AC58))</f>
        <v>-</v>
      </c>
      <c r="J58" s="17" t="str">
        <f>IF('Órdenes según Instancia'!AC58=0,"-",('Órdenes según Instancia'!N58/'Órdenes según Instancia'!AC58))</f>
        <v>-</v>
      </c>
      <c r="K58" s="17" t="str">
        <f>IF('Órdenes según Instancia'!AC58=0,"-",('Órdenes según Instancia'!S58/'Órdenes según Instancia'!AC58))</f>
        <v>-</v>
      </c>
      <c r="L58" s="17" t="str">
        <f>IF('Órdenes según Instancia'!AC58=0,"-",('Órdenes según Instancia'!X58/'Órdenes según Instancia'!AC58))</f>
        <v>-</v>
      </c>
      <c r="M58" s="17">
        <f>IF('Órdenes según Instancia'!AD58=0,"-",('Órdenes según Instancia'!E58/'Órdenes según Instancia'!AD58))</f>
        <v>0.6</v>
      </c>
      <c r="N58" s="17" t="str">
        <f>IF('Órdenes según Instancia'!J58=0,"-",IF('Órdenes según Instancia'!AD58=0,"-",('Órdenes según Instancia'!J58/'Órdenes según Instancia'!AD58)))</f>
        <v>-</v>
      </c>
      <c r="O58" s="17">
        <f>IF('Órdenes según Instancia'!AD58=0,"-",('Órdenes según Instancia'!O58/'Órdenes según Instancia'!AD58))</f>
        <v>0.4</v>
      </c>
      <c r="P58" s="17">
        <f>IF('Órdenes según Instancia'!AD58=0,"-",('Órdenes según Instancia'!T58/'Órdenes según Instancia'!AD58))</f>
        <v>0</v>
      </c>
      <c r="Q58" s="17">
        <f>IF('Órdenes según Instancia'!AD58=0,"-",('Órdenes según Instancia'!Y58/'Órdenes según Instancia'!AD58))</f>
        <v>0</v>
      </c>
      <c r="R58" s="17">
        <f>IF('Órdenes según Instancia'!AE58=0,"-",('Órdenes según Instancia'!F58/'Órdenes según Instancia'!AE58))</f>
        <v>1</v>
      </c>
      <c r="S58" s="17">
        <f>IF('Órdenes según Instancia'!AE58=0,"-",('Órdenes según Instancia'!K58/'Órdenes según Instancia'!AE58))</f>
        <v>0</v>
      </c>
      <c r="T58" s="17">
        <f>IF('Órdenes según Instancia'!AE58=0,"-",('Órdenes según Instancia'!P58/'Órdenes según Instancia'!AE58))</f>
        <v>0</v>
      </c>
      <c r="U58" s="17">
        <f>IF('Órdenes según Instancia'!AE58=0,"-",('Órdenes según Instancia'!U58/('Órdenes según Instancia'!AE58)))</f>
        <v>0</v>
      </c>
      <c r="V58" s="17">
        <f>IF('Órdenes según Instancia'!AE58=0,"-",('Órdenes según Instancia'!Z58/'Órdenes según Instancia'!AE58))</f>
        <v>0</v>
      </c>
    </row>
    <row r="59" spans="2:22" ht="20.100000000000001" customHeight="1" thickBot="1" x14ac:dyDescent="0.25">
      <c r="B59" s="4" t="s">
        <v>272</v>
      </c>
      <c r="C59" s="17">
        <f>IF('Órdenes según Instancia'!AB59=0,"-",('Órdenes según Instancia'!C59/'Órdenes según Instancia'!AB59))</f>
        <v>1</v>
      </c>
      <c r="D59" s="17">
        <f>IF('Órdenes según Instancia'!AB59=0,"-",('Órdenes según Instancia'!H59/'Órdenes según Instancia'!AB59))</f>
        <v>0</v>
      </c>
      <c r="E59" s="17">
        <f>IF('Órdenes según Instancia'!AB59=0,"-",('Órdenes según Instancia'!M59/'Órdenes según Instancia'!AB59))</f>
        <v>0</v>
      </c>
      <c r="F59" s="17">
        <f>IF('Órdenes según Instancia'!AB59=0,"-",('Órdenes según Instancia'!R59/'Órdenes según Instancia'!AB59))</f>
        <v>0</v>
      </c>
      <c r="G59" s="17">
        <f>IF('Órdenes según Instancia'!AB59=0,"-",('Órdenes según Instancia'!W59/'Órdenes según Instancia'!AB59))</f>
        <v>0</v>
      </c>
      <c r="H59" s="17" t="str">
        <f>IF('Órdenes según Instancia'!AC59=0,"-",('Órdenes según Instancia'!D59/'Órdenes según Instancia'!AC59))</f>
        <v>-</v>
      </c>
      <c r="I59" s="17" t="str">
        <f>IF('Órdenes según Instancia'!AC59=0,"-",('Órdenes según Instancia'!I59/'Órdenes según Instancia'!AC59))</f>
        <v>-</v>
      </c>
      <c r="J59" s="17" t="str">
        <f>IF('Órdenes según Instancia'!AC59=0,"-",('Órdenes según Instancia'!N59/'Órdenes según Instancia'!AC59))</f>
        <v>-</v>
      </c>
      <c r="K59" s="17" t="str">
        <f>IF('Órdenes según Instancia'!AC59=0,"-",('Órdenes según Instancia'!S59/'Órdenes según Instancia'!AC59))</f>
        <v>-</v>
      </c>
      <c r="L59" s="17" t="str">
        <f>IF('Órdenes según Instancia'!AC59=0,"-",('Órdenes según Instancia'!X59/'Órdenes según Instancia'!AC59))</f>
        <v>-</v>
      </c>
      <c r="M59" s="17">
        <f>IF('Órdenes según Instancia'!AD59=0,"-",('Órdenes según Instancia'!E59/'Órdenes según Instancia'!AD59))</f>
        <v>1</v>
      </c>
      <c r="N59" s="17" t="str">
        <f>IF('Órdenes según Instancia'!J59=0,"-",IF('Órdenes según Instancia'!AD59=0,"-",('Órdenes según Instancia'!J59/'Órdenes según Instancia'!AD59)))</f>
        <v>-</v>
      </c>
      <c r="O59" s="17">
        <f>IF('Órdenes según Instancia'!AD59=0,"-",('Órdenes según Instancia'!O59/'Órdenes según Instancia'!AD59))</f>
        <v>0</v>
      </c>
      <c r="P59" s="17">
        <f>IF('Órdenes según Instancia'!AD59=0,"-",('Órdenes según Instancia'!T59/'Órdenes según Instancia'!AD59))</f>
        <v>0</v>
      </c>
      <c r="Q59" s="17">
        <f>IF('Órdenes según Instancia'!AD59=0,"-",('Órdenes según Instancia'!Y59/'Órdenes según Instancia'!AD59))</f>
        <v>0</v>
      </c>
      <c r="R59" s="17" t="str">
        <f>IF('Órdenes según Instancia'!AE59=0,"-",('Órdenes según Instancia'!F59/'Órdenes según Instancia'!AE59))</f>
        <v>-</v>
      </c>
      <c r="S59" s="17" t="str">
        <f>IF('Órdenes según Instancia'!AE59=0,"-",('Órdenes según Instancia'!K59/'Órdenes según Instancia'!AE59))</f>
        <v>-</v>
      </c>
      <c r="T59" s="17" t="str">
        <f>IF('Órdenes según Instancia'!AE59=0,"-",('Órdenes según Instancia'!P59/'Órdenes según Instancia'!AE59))</f>
        <v>-</v>
      </c>
      <c r="U59" s="17" t="str">
        <f>IF('Órdenes según Instancia'!AE59=0,"-",('Órdenes según Instancia'!U59/('Órdenes según Instancia'!AE59)))</f>
        <v>-</v>
      </c>
      <c r="V59" s="17" t="str">
        <f>IF('Órdenes según Instancia'!AE59=0,"-",('Órdenes según Instancia'!Z59/'Órdenes según Instancia'!AE59))</f>
        <v>-</v>
      </c>
    </row>
    <row r="60" spans="2:22" ht="20.100000000000001" customHeight="1" thickBot="1" x14ac:dyDescent="0.25">
      <c r="B60" s="4" t="s">
        <v>172</v>
      </c>
      <c r="C60" s="17">
        <f>IF('Órdenes según Instancia'!AB60=0,"-",('Órdenes según Instancia'!C60/'Órdenes según Instancia'!AB60))</f>
        <v>1</v>
      </c>
      <c r="D60" s="17">
        <f>IF('Órdenes según Instancia'!AB60=0,"-",('Órdenes según Instancia'!H60/'Órdenes según Instancia'!AB60))</f>
        <v>0</v>
      </c>
      <c r="E60" s="17">
        <f>IF('Órdenes según Instancia'!AB60=0,"-",('Órdenes según Instancia'!M60/'Órdenes según Instancia'!AB60))</f>
        <v>0</v>
      </c>
      <c r="F60" s="17">
        <f>IF('Órdenes según Instancia'!AB60=0,"-",('Órdenes según Instancia'!R60/'Órdenes según Instancia'!AB60))</f>
        <v>0</v>
      </c>
      <c r="G60" s="17">
        <f>IF('Órdenes según Instancia'!AB60=0,"-",('Órdenes según Instancia'!W60/'Órdenes según Instancia'!AB60))</f>
        <v>0</v>
      </c>
      <c r="H60" s="17" t="str">
        <f>IF('Órdenes según Instancia'!AC60=0,"-",('Órdenes según Instancia'!D60/'Órdenes según Instancia'!AC60))</f>
        <v>-</v>
      </c>
      <c r="I60" s="17" t="str">
        <f>IF('Órdenes según Instancia'!AC60=0,"-",('Órdenes según Instancia'!I60/'Órdenes según Instancia'!AC60))</f>
        <v>-</v>
      </c>
      <c r="J60" s="17" t="str">
        <f>IF('Órdenes según Instancia'!AC60=0,"-",('Órdenes según Instancia'!N60/'Órdenes según Instancia'!AC60))</f>
        <v>-</v>
      </c>
      <c r="K60" s="17" t="str">
        <f>IF('Órdenes según Instancia'!AC60=0,"-",('Órdenes según Instancia'!S60/'Órdenes según Instancia'!AC60))</f>
        <v>-</v>
      </c>
      <c r="L60" s="17" t="str">
        <f>IF('Órdenes según Instancia'!AC60=0,"-",('Órdenes según Instancia'!X60/'Órdenes según Instancia'!AC60))</f>
        <v>-</v>
      </c>
      <c r="M60" s="17">
        <f>IF('Órdenes según Instancia'!AD60=0,"-",('Órdenes según Instancia'!E60/'Órdenes según Instancia'!AD60))</f>
        <v>1</v>
      </c>
      <c r="N60" s="17" t="str">
        <f>IF('Órdenes según Instancia'!J60=0,"-",IF('Órdenes según Instancia'!AD60=0,"-",('Órdenes según Instancia'!J60/'Órdenes según Instancia'!AD60)))</f>
        <v>-</v>
      </c>
      <c r="O60" s="17">
        <f>IF('Órdenes según Instancia'!AD60=0,"-",('Órdenes según Instancia'!O60/'Órdenes según Instancia'!AD60))</f>
        <v>0</v>
      </c>
      <c r="P60" s="17">
        <f>IF('Órdenes según Instancia'!AD60=0,"-",('Órdenes según Instancia'!T60/'Órdenes según Instancia'!AD60))</f>
        <v>0</v>
      </c>
      <c r="Q60" s="17">
        <f>IF('Órdenes según Instancia'!AD60=0,"-",('Órdenes según Instancia'!Y60/'Órdenes según Instancia'!AD60))</f>
        <v>0</v>
      </c>
      <c r="R60" s="17" t="str">
        <f>IF('Órdenes según Instancia'!AE60=0,"-",('Órdenes según Instancia'!F60/'Órdenes según Instancia'!AE60))</f>
        <v>-</v>
      </c>
      <c r="S60" s="17" t="str">
        <f>IF('Órdenes según Instancia'!AE60=0,"-",('Órdenes según Instancia'!K60/'Órdenes según Instancia'!AE60))</f>
        <v>-</v>
      </c>
      <c r="T60" s="17" t="str">
        <f>IF('Órdenes según Instancia'!AE60=0,"-",('Órdenes según Instancia'!P60/'Órdenes según Instancia'!AE60))</f>
        <v>-</v>
      </c>
      <c r="U60" s="17" t="str">
        <f>IF('Órdenes según Instancia'!AE60=0,"-",('Órdenes según Instancia'!U60/('Órdenes según Instancia'!AE60)))</f>
        <v>-</v>
      </c>
      <c r="V60" s="17" t="str">
        <f>IF('Órdenes según Instancia'!AE60=0,"-",('Órdenes según Instancia'!Z60/'Órdenes según Instancia'!AE60))</f>
        <v>-</v>
      </c>
    </row>
    <row r="61" spans="2:22" ht="20.100000000000001" customHeight="1" thickBot="1" x14ac:dyDescent="0.25">
      <c r="B61" s="4" t="s">
        <v>273</v>
      </c>
      <c r="C61" s="17">
        <f>IF('Órdenes según Instancia'!AB61=0,"-",('Órdenes según Instancia'!C61/'Órdenes según Instancia'!AB61))</f>
        <v>1</v>
      </c>
      <c r="D61" s="17">
        <f>IF('Órdenes según Instancia'!AB61=0,"-",('Órdenes según Instancia'!H61/'Órdenes según Instancia'!AB61))</f>
        <v>0</v>
      </c>
      <c r="E61" s="17">
        <f>IF('Órdenes según Instancia'!AB61=0,"-",('Órdenes según Instancia'!M61/'Órdenes según Instancia'!AB61))</f>
        <v>0</v>
      </c>
      <c r="F61" s="17">
        <f>IF('Órdenes según Instancia'!AB61=0,"-",('Órdenes según Instancia'!R61/'Órdenes según Instancia'!AB61))</f>
        <v>0</v>
      </c>
      <c r="G61" s="17">
        <f>IF('Órdenes según Instancia'!AB61=0,"-",('Órdenes según Instancia'!W61/'Órdenes según Instancia'!AB61))</f>
        <v>0</v>
      </c>
      <c r="H61" s="17" t="str">
        <f>IF('Órdenes según Instancia'!AC61=0,"-",('Órdenes según Instancia'!D61/'Órdenes según Instancia'!AC61))</f>
        <v>-</v>
      </c>
      <c r="I61" s="17" t="str">
        <f>IF('Órdenes según Instancia'!AC61=0,"-",('Órdenes según Instancia'!I61/'Órdenes según Instancia'!AC61))</f>
        <v>-</v>
      </c>
      <c r="J61" s="17" t="str">
        <f>IF('Órdenes según Instancia'!AC61=0,"-",('Órdenes según Instancia'!N61/'Órdenes según Instancia'!AC61))</f>
        <v>-</v>
      </c>
      <c r="K61" s="17" t="str">
        <f>IF('Órdenes según Instancia'!AC61=0,"-",('Órdenes según Instancia'!S61/'Órdenes según Instancia'!AC61))</f>
        <v>-</v>
      </c>
      <c r="L61" s="17" t="str">
        <f>IF('Órdenes según Instancia'!AC61=0,"-",('Órdenes según Instancia'!X61/'Órdenes según Instancia'!AC61))</f>
        <v>-</v>
      </c>
      <c r="M61" s="17">
        <f>IF('Órdenes según Instancia'!AD61=0,"-",('Órdenes según Instancia'!E61/'Órdenes según Instancia'!AD61))</f>
        <v>1</v>
      </c>
      <c r="N61" s="17" t="str">
        <f>IF('Órdenes según Instancia'!J61=0,"-",IF('Órdenes según Instancia'!AD61=0,"-",('Órdenes según Instancia'!J61/'Órdenes según Instancia'!AD61)))</f>
        <v>-</v>
      </c>
      <c r="O61" s="17">
        <f>IF('Órdenes según Instancia'!AD61=0,"-",('Órdenes según Instancia'!O61/'Órdenes según Instancia'!AD61))</f>
        <v>0</v>
      </c>
      <c r="P61" s="17">
        <f>IF('Órdenes según Instancia'!AD61=0,"-",('Órdenes según Instancia'!T61/'Órdenes según Instancia'!AD61))</f>
        <v>0</v>
      </c>
      <c r="Q61" s="17">
        <f>IF('Órdenes según Instancia'!AD61=0,"-",('Órdenes según Instancia'!Y61/'Órdenes según Instancia'!AD61))</f>
        <v>0</v>
      </c>
      <c r="R61" s="17">
        <f>IF('Órdenes según Instancia'!AE61=0,"-",('Órdenes según Instancia'!F61/'Órdenes según Instancia'!AE61))</f>
        <v>1</v>
      </c>
      <c r="S61" s="17">
        <f>IF('Órdenes según Instancia'!AE61=0,"-",('Órdenes según Instancia'!K61/'Órdenes según Instancia'!AE61))</f>
        <v>0</v>
      </c>
      <c r="T61" s="17">
        <f>IF('Órdenes según Instancia'!AE61=0,"-",('Órdenes según Instancia'!P61/'Órdenes según Instancia'!AE61))</f>
        <v>0</v>
      </c>
      <c r="U61" s="17">
        <f>IF('Órdenes según Instancia'!AE61=0,"-",('Órdenes según Instancia'!U61/('Órdenes según Instancia'!AE61)))</f>
        <v>0</v>
      </c>
      <c r="V61" s="17">
        <f>IF('Órdenes según Instancia'!AE61=0,"-",('Órdenes según Instancia'!Z61/'Órdenes según Instancia'!AE61))</f>
        <v>0</v>
      </c>
    </row>
    <row r="62" spans="2:22" ht="20.100000000000001" customHeight="1" thickBot="1" x14ac:dyDescent="0.25">
      <c r="B62" s="4" t="s">
        <v>274</v>
      </c>
      <c r="C62" s="17">
        <f>IF('Órdenes según Instancia'!AB62=0,"-",('Órdenes según Instancia'!C62/'Órdenes según Instancia'!AB62))</f>
        <v>0.88888888888888884</v>
      </c>
      <c r="D62" s="17">
        <f>IF('Órdenes según Instancia'!AB62=0,"-",('Órdenes según Instancia'!H62/'Órdenes según Instancia'!AB62))</f>
        <v>0.1111111111111111</v>
      </c>
      <c r="E62" s="17">
        <f>IF('Órdenes según Instancia'!AB62=0,"-",('Órdenes según Instancia'!M62/'Órdenes según Instancia'!AB62))</f>
        <v>0</v>
      </c>
      <c r="F62" s="17">
        <f>IF('Órdenes según Instancia'!AB62=0,"-",('Órdenes según Instancia'!R62/'Órdenes según Instancia'!AB62))</f>
        <v>0</v>
      </c>
      <c r="G62" s="17">
        <f>IF('Órdenes según Instancia'!AB62=0,"-",('Órdenes según Instancia'!W62/'Órdenes según Instancia'!AB62))</f>
        <v>0</v>
      </c>
      <c r="H62" s="17" t="str">
        <f>IF('Órdenes según Instancia'!AC62=0,"-",('Órdenes según Instancia'!D62/'Órdenes según Instancia'!AC62))</f>
        <v>-</v>
      </c>
      <c r="I62" s="17" t="str">
        <f>IF('Órdenes según Instancia'!AC62=0,"-",('Órdenes según Instancia'!I62/'Órdenes según Instancia'!AC62))</f>
        <v>-</v>
      </c>
      <c r="J62" s="17" t="str">
        <f>IF('Órdenes según Instancia'!AC62=0,"-",('Órdenes según Instancia'!N62/'Órdenes según Instancia'!AC62))</f>
        <v>-</v>
      </c>
      <c r="K62" s="17" t="str">
        <f>IF('Órdenes según Instancia'!AC62=0,"-",('Órdenes según Instancia'!S62/'Órdenes según Instancia'!AC62))</f>
        <v>-</v>
      </c>
      <c r="L62" s="17" t="str">
        <f>IF('Órdenes según Instancia'!AC62=0,"-",('Órdenes según Instancia'!X62/'Órdenes según Instancia'!AC62))</f>
        <v>-</v>
      </c>
      <c r="M62" s="17">
        <f>IF('Órdenes según Instancia'!AD62=0,"-",('Órdenes según Instancia'!E62/'Órdenes según Instancia'!AD62))</f>
        <v>0</v>
      </c>
      <c r="N62" s="17">
        <f>IF('Órdenes según Instancia'!J62=0,"-",IF('Órdenes según Instancia'!AD62=0,"-",('Órdenes según Instancia'!J62/'Órdenes según Instancia'!AD62)))</f>
        <v>1</v>
      </c>
      <c r="O62" s="17">
        <f>IF('Órdenes según Instancia'!AD62=0,"-",('Órdenes según Instancia'!O62/'Órdenes según Instancia'!AD62))</f>
        <v>0</v>
      </c>
      <c r="P62" s="17">
        <f>IF('Órdenes según Instancia'!AD62=0,"-",('Órdenes según Instancia'!T62/'Órdenes según Instancia'!AD62))</f>
        <v>0</v>
      </c>
      <c r="Q62" s="17">
        <f>IF('Órdenes según Instancia'!AD62=0,"-",('Órdenes según Instancia'!Y62/'Órdenes según Instancia'!AD62))</f>
        <v>0</v>
      </c>
      <c r="R62" s="17">
        <f>IF('Órdenes según Instancia'!AE62=0,"-",('Órdenes según Instancia'!F62/'Órdenes según Instancia'!AE62))</f>
        <v>1</v>
      </c>
      <c r="S62" s="17">
        <f>IF('Órdenes según Instancia'!AE62=0,"-",('Órdenes según Instancia'!K62/'Órdenes según Instancia'!AE62))</f>
        <v>0</v>
      </c>
      <c r="T62" s="17">
        <f>IF('Órdenes según Instancia'!AE62=0,"-",('Órdenes según Instancia'!P62/'Órdenes según Instancia'!AE62))</f>
        <v>0</v>
      </c>
      <c r="U62" s="17">
        <f>IF('Órdenes según Instancia'!AE62=0,"-",('Órdenes según Instancia'!U62/('Órdenes según Instancia'!AE62)))</f>
        <v>0</v>
      </c>
      <c r="V62" s="17">
        <f>IF('Órdenes según Instancia'!AE62=0,"-",('Órdenes según Instancia'!Z62/'Órdenes según Instancia'!AE62))</f>
        <v>0</v>
      </c>
    </row>
    <row r="63" spans="2:22" ht="20.100000000000001" customHeight="1" thickBot="1" x14ac:dyDescent="0.25">
      <c r="B63" s="4" t="s">
        <v>275</v>
      </c>
      <c r="C63" s="17">
        <f>IF('Órdenes según Instancia'!AB63=0,"-",('Órdenes según Instancia'!C63/'Órdenes según Instancia'!AB63))</f>
        <v>1</v>
      </c>
      <c r="D63" s="17">
        <f>IF('Órdenes según Instancia'!AB63=0,"-",('Órdenes según Instancia'!H63/'Órdenes según Instancia'!AB63))</f>
        <v>0</v>
      </c>
      <c r="E63" s="17">
        <f>IF('Órdenes según Instancia'!AB63=0,"-",('Órdenes según Instancia'!M63/'Órdenes según Instancia'!AB63))</f>
        <v>0</v>
      </c>
      <c r="F63" s="17">
        <f>IF('Órdenes según Instancia'!AB63=0,"-",('Órdenes según Instancia'!R63/'Órdenes según Instancia'!AB63))</f>
        <v>0</v>
      </c>
      <c r="G63" s="17">
        <f>IF('Órdenes según Instancia'!AB63=0,"-",('Órdenes según Instancia'!W63/'Órdenes según Instancia'!AB63))</f>
        <v>0</v>
      </c>
      <c r="H63" s="17" t="str">
        <f>IF('Órdenes según Instancia'!AC63=0,"-",('Órdenes según Instancia'!D63/'Órdenes según Instancia'!AC63))</f>
        <v>-</v>
      </c>
      <c r="I63" s="17" t="str">
        <f>IF('Órdenes según Instancia'!AC63=0,"-",('Órdenes según Instancia'!I63/'Órdenes según Instancia'!AC63))</f>
        <v>-</v>
      </c>
      <c r="J63" s="17" t="str">
        <f>IF('Órdenes según Instancia'!AC63=0,"-",('Órdenes según Instancia'!N63/'Órdenes según Instancia'!AC63))</f>
        <v>-</v>
      </c>
      <c r="K63" s="17" t="str">
        <f>IF('Órdenes según Instancia'!AC63=0,"-",('Órdenes según Instancia'!S63/'Órdenes según Instancia'!AC63))</f>
        <v>-</v>
      </c>
      <c r="L63" s="17" t="str">
        <f>IF('Órdenes según Instancia'!AC63=0,"-",('Órdenes según Instancia'!X63/'Órdenes según Instancia'!AC63))</f>
        <v>-</v>
      </c>
      <c r="M63" s="17">
        <f>IF('Órdenes según Instancia'!AD63=0,"-",('Órdenes según Instancia'!E63/'Órdenes según Instancia'!AD63))</f>
        <v>1</v>
      </c>
      <c r="N63" s="17" t="str">
        <f>IF('Órdenes según Instancia'!J63=0,"-",IF('Órdenes según Instancia'!AD63=0,"-",('Órdenes según Instancia'!J63/'Órdenes según Instancia'!AD63)))</f>
        <v>-</v>
      </c>
      <c r="O63" s="17">
        <f>IF('Órdenes según Instancia'!AD63=0,"-",('Órdenes según Instancia'!O63/'Órdenes según Instancia'!AD63))</f>
        <v>0</v>
      </c>
      <c r="P63" s="17">
        <f>IF('Órdenes según Instancia'!AD63=0,"-",('Órdenes según Instancia'!T63/'Órdenes según Instancia'!AD63))</f>
        <v>0</v>
      </c>
      <c r="Q63" s="17">
        <f>IF('Órdenes según Instancia'!AD63=0,"-",('Órdenes según Instancia'!Y63/'Órdenes según Instancia'!AD63))</f>
        <v>0</v>
      </c>
      <c r="R63" s="17" t="str">
        <f>IF('Órdenes según Instancia'!AE63=0,"-",('Órdenes según Instancia'!F63/'Órdenes según Instancia'!AE63))</f>
        <v>-</v>
      </c>
      <c r="S63" s="17" t="str">
        <f>IF('Órdenes según Instancia'!AE63=0,"-",('Órdenes según Instancia'!K63/'Órdenes según Instancia'!AE63))</f>
        <v>-</v>
      </c>
      <c r="T63" s="17" t="str">
        <f>IF('Órdenes según Instancia'!AE63=0,"-",('Órdenes según Instancia'!P63/'Órdenes según Instancia'!AE63))</f>
        <v>-</v>
      </c>
      <c r="U63" s="17" t="str">
        <f>IF('Órdenes según Instancia'!AE63=0,"-",('Órdenes según Instancia'!U63/('Órdenes según Instancia'!AE63)))</f>
        <v>-</v>
      </c>
      <c r="V63" s="17" t="str">
        <f>IF('Órdenes según Instancia'!AE63=0,"-",('Órdenes según Instancia'!Z63/'Órdenes según Instancia'!AE63))</f>
        <v>-</v>
      </c>
    </row>
    <row r="64" spans="2:22" ht="20.100000000000001" customHeight="1" thickBot="1" x14ac:dyDescent="0.25">
      <c r="B64" s="4" t="s">
        <v>276</v>
      </c>
      <c r="C64" s="17">
        <f>IF('Órdenes según Instancia'!AB64=0,"-",('Órdenes según Instancia'!C64/'Órdenes según Instancia'!AB64))</f>
        <v>1</v>
      </c>
      <c r="D64" s="17">
        <f>IF('Órdenes según Instancia'!AB64=0,"-",('Órdenes según Instancia'!H64/'Órdenes según Instancia'!AB64))</f>
        <v>0</v>
      </c>
      <c r="E64" s="17">
        <f>IF('Órdenes según Instancia'!AB64=0,"-",('Órdenes según Instancia'!M64/'Órdenes según Instancia'!AB64))</f>
        <v>0</v>
      </c>
      <c r="F64" s="17">
        <f>IF('Órdenes según Instancia'!AB64=0,"-",('Órdenes según Instancia'!R64/'Órdenes según Instancia'!AB64))</f>
        <v>0</v>
      </c>
      <c r="G64" s="17">
        <f>IF('Órdenes según Instancia'!AB64=0,"-",('Órdenes según Instancia'!W64/'Órdenes según Instancia'!AB64))</f>
        <v>0</v>
      </c>
      <c r="H64" s="17" t="str">
        <f>IF('Órdenes según Instancia'!AC64=0,"-",('Órdenes según Instancia'!D64/'Órdenes según Instancia'!AC64))</f>
        <v>-</v>
      </c>
      <c r="I64" s="17" t="str">
        <f>IF('Órdenes según Instancia'!AC64=0,"-",('Órdenes según Instancia'!I64/'Órdenes según Instancia'!AC64))</f>
        <v>-</v>
      </c>
      <c r="J64" s="17" t="str">
        <f>IF('Órdenes según Instancia'!AC64=0,"-",('Órdenes según Instancia'!N64/'Órdenes según Instancia'!AC64))</f>
        <v>-</v>
      </c>
      <c r="K64" s="17" t="str">
        <f>IF('Órdenes según Instancia'!AC64=0,"-",('Órdenes según Instancia'!S64/'Órdenes según Instancia'!AC64))</f>
        <v>-</v>
      </c>
      <c r="L64" s="17" t="str">
        <f>IF('Órdenes según Instancia'!AC64=0,"-",('Órdenes según Instancia'!X64/'Órdenes según Instancia'!AC64))</f>
        <v>-</v>
      </c>
      <c r="M64" s="17">
        <f>IF('Órdenes según Instancia'!AD64=0,"-",('Órdenes según Instancia'!E64/'Órdenes según Instancia'!AD64))</f>
        <v>1</v>
      </c>
      <c r="N64" s="17" t="str">
        <f>IF('Órdenes según Instancia'!J64=0,"-",IF('Órdenes según Instancia'!AD64=0,"-",('Órdenes según Instancia'!J64/'Órdenes según Instancia'!AD64)))</f>
        <v>-</v>
      </c>
      <c r="O64" s="17">
        <f>IF('Órdenes según Instancia'!AD64=0,"-",('Órdenes según Instancia'!O64/'Órdenes según Instancia'!AD64))</f>
        <v>0</v>
      </c>
      <c r="P64" s="17">
        <f>IF('Órdenes según Instancia'!AD64=0,"-",('Órdenes según Instancia'!T64/'Órdenes según Instancia'!AD64))</f>
        <v>0</v>
      </c>
      <c r="Q64" s="17">
        <f>IF('Órdenes según Instancia'!AD64=0,"-",('Órdenes según Instancia'!Y64/'Órdenes según Instancia'!AD64))</f>
        <v>0</v>
      </c>
      <c r="R64" s="17">
        <f>IF('Órdenes según Instancia'!AE64=0,"-",('Órdenes según Instancia'!F64/'Órdenes según Instancia'!AE64))</f>
        <v>1</v>
      </c>
      <c r="S64" s="17">
        <f>IF('Órdenes según Instancia'!AE64=0,"-",('Órdenes según Instancia'!K64/'Órdenes según Instancia'!AE64))</f>
        <v>0</v>
      </c>
      <c r="T64" s="17">
        <f>IF('Órdenes según Instancia'!AE64=0,"-",('Órdenes según Instancia'!P64/'Órdenes según Instancia'!AE64))</f>
        <v>0</v>
      </c>
      <c r="U64" s="17">
        <f>IF('Órdenes según Instancia'!AE64=0,"-",('Órdenes según Instancia'!U64/('Órdenes según Instancia'!AE64)))</f>
        <v>0</v>
      </c>
      <c r="V64" s="17">
        <f>IF('Órdenes según Instancia'!AE64=0,"-",('Órdenes según Instancia'!Z64/'Órdenes según Instancia'!AE64))</f>
        <v>0</v>
      </c>
    </row>
    <row r="65" spans="2:22" ht="20.100000000000001" customHeight="1" thickBot="1" x14ac:dyDescent="0.25">
      <c r="B65" s="4" t="s">
        <v>173</v>
      </c>
      <c r="C65" s="17">
        <f>IF('Órdenes según Instancia'!AB65=0,"-",('Órdenes según Instancia'!C65/'Órdenes según Instancia'!AB65))</f>
        <v>0.78125</v>
      </c>
      <c r="D65" s="17">
        <f>IF('Órdenes según Instancia'!AB65=0,"-",('Órdenes según Instancia'!H65/'Órdenes según Instancia'!AB65))</f>
        <v>0</v>
      </c>
      <c r="E65" s="17">
        <f>IF('Órdenes según Instancia'!AB65=0,"-",('Órdenes según Instancia'!M65/'Órdenes según Instancia'!AB65))</f>
        <v>0.125</v>
      </c>
      <c r="F65" s="17">
        <f>IF('Órdenes según Instancia'!AB65=0,"-",('Órdenes según Instancia'!R65/'Órdenes según Instancia'!AB65))</f>
        <v>9.375E-2</v>
      </c>
      <c r="G65" s="17">
        <f>IF('Órdenes según Instancia'!AB65=0,"-",('Órdenes según Instancia'!W65/'Órdenes según Instancia'!AB65))</f>
        <v>0</v>
      </c>
      <c r="H65" s="17" t="str">
        <f>IF('Órdenes según Instancia'!AC65=0,"-",('Órdenes según Instancia'!D65/'Órdenes según Instancia'!AC65))</f>
        <v>-</v>
      </c>
      <c r="I65" s="17" t="str">
        <f>IF('Órdenes según Instancia'!AC65=0,"-",('Órdenes según Instancia'!I65/'Órdenes según Instancia'!AC65))</f>
        <v>-</v>
      </c>
      <c r="J65" s="17" t="str">
        <f>IF('Órdenes según Instancia'!AC65=0,"-",('Órdenes según Instancia'!N65/'Órdenes según Instancia'!AC65))</f>
        <v>-</v>
      </c>
      <c r="K65" s="17" t="str">
        <f>IF('Órdenes según Instancia'!AC65=0,"-",('Órdenes según Instancia'!S65/'Órdenes según Instancia'!AC65))</f>
        <v>-</v>
      </c>
      <c r="L65" s="17" t="str">
        <f>IF('Órdenes según Instancia'!AC65=0,"-",('Órdenes según Instancia'!X65/'Órdenes según Instancia'!AC65))</f>
        <v>-</v>
      </c>
      <c r="M65" s="17">
        <f>IF('Órdenes según Instancia'!AD65=0,"-",('Órdenes según Instancia'!E65/'Órdenes según Instancia'!AD65))</f>
        <v>0.75</v>
      </c>
      <c r="N65" s="17" t="str">
        <f>IF('Órdenes según Instancia'!J65=0,"-",IF('Órdenes según Instancia'!AD65=0,"-",('Órdenes según Instancia'!J65/'Órdenes según Instancia'!AD65)))</f>
        <v>-</v>
      </c>
      <c r="O65" s="17">
        <f>IF('Órdenes según Instancia'!AD65=0,"-",('Órdenes según Instancia'!O65/'Órdenes según Instancia'!AD65))</f>
        <v>0.14285714285714285</v>
      </c>
      <c r="P65" s="17">
        <f>IF('Órdenes según Instancia'!AD65=0,"-",('Órdenes según Instancia'!T65/'Órdenes según Instancia'!AD65))</f>
        <v>0.10714285714285714</v>
      </c>
      <c r="Q65" s="17">
        <f>IF('Órdenes según Instancia'!AD65=0,"-",('Órdenes según Instancia'!Y65/'Órdenes según Instancia'!AD65))</f>
        <v>0</v>
      </c>
      <c r="R65" s="17">
        <f>IF('Órdenes según Instancia'!AE65=0,"-",('Órdenes según Instancia'!F65/'Órdenes según Instancia'!AE65))</f>
        <v>1</v>
      </c>
      <c r="S65" s="17">
        <f>IF('Órdenes según Instancia'!AE65=0,"-",('Órdenes según Instancia'!K65/'Órdenes según Instancia'!AE65))</f>
        <v>0</v>
      </c>
      <c r="T65" s="17">
        <f>IF('Órdenes según Instancia'!AE65=0,"-",('Órdenes según Instancia'!P65/'Órdenes según Instancia'!AE65))</f>
        <v>0</v>
      </c>
      <c r="U65" s="17">
        <f>IF('Órdenes según Instancia'!AE65=0,"-",('Órdenes según Instancia'!U65/('Órdenes según Instancia'!AE65)))</f>
        <v>0</v>
      </c>
      <c r="V65" s="17">
        <f>IF('Órdenes según Instancia'!AE65=0,"-",('Órdenes según Instancia'!Z65/'Órdenes según Instancia'!AE65))</f>
        <v>0</v>
      </c>
    </row>
    <row r="66" spans="2:22" ht="20.100000000000001" customHeight="1" thickBot="1" x14ac:dyDescent="0.25">
      <c r="B66" s="4" t="s">
        <v>277</v>
      </c>
      <c r="C66" s="17">
        <f>IF('Órdenes según Instancia'!AB66=0,"-",('Órdenes según Instancia'!C66/'Órdenes según Instancia'!AB66))</f>
        <v>1</v>
      </c>
      <c r="D66" s="17">
        <f>IF('Órdenes según Instancia'!AB66=0,"-",('Órdenes según Instancia'!H66/'Órdenes según Instancia'!AB66))</f>
        <v>0</v>
      </c>
      <c r="E66" s="17">
        <f>IF('Órdenes según Instancia'!AB66=0,"-",('Órdenes según Instancia'!M66/'Órdenes según Instancia'!AB66))</f>
        <v>0</v>
      </c>
      <c r="F66" s="17">
        <f>IF('Órdenes según Instancia'!AB66=0,"-",('Órdenes según Instancia'!R66/'Órdenes según Instancia'!AB66))</f>
        <v>0</v>
      </c>
      <c r="G66" s="17">
        <f>IF('Órdenes según Instancia'!AB66=0,"-",('Órdenes según Instancia'!W66/'Órdenes según Instancia'!AB66))</f>
        <v>0</v>
      </c>
      <c r="H66" s="17" t="str">
        <f>IF('Órdenes según Instancia'!AC66=0,"-",('Órdenes según Instancia'!D66/'Órdenes según Instancia'!AC66))</f>
        <v>-</v>
      </c>
      <c r="I66" s="17" t="str">
        <f>IF('Órdenes según Instancia'!AC66=0,"-",('Órdenes según Instancia'!I66/'Órdenes según Instancia'!AC66))</f>
        <v>-</v>
      </c>
      <c r="J66" s="17" t="str">
        <f>IF('Órdenes según Instancia'!AC66=0,"-",('Órdenes según Instancia'!N66/'Órdenes según Instancia'!AC66))</f>
        <v>-</v>
      </c>
      <c r="K66" s="17" t="str">
        <f>IF('Órdenes según Instancia'!AC66=0,"-",('Órdenes según Instancia'!S66/'Órdenes según Instancia'!AC66))</f>
        <v>-</v>
      </c>
      <c r="L66" s="17" t="str">
        <f>IF('Órdenes según Instancia'!AC66=0,"-",('Órdenes según Instancia'!X66/'Órdenes según Instancia'!AC66))</f>
        <v>-</v>
      </c>
      <c r="M66" s="17">
        <f>IF('Órdenes según Instancia'!AD66=0,"-",('Órdenes según Instancia'!E66/'Órdenes según Instancia'!AD66))</f>
        <v>1</v>
      </c>
      <c r="N66" s="17" t="str">
        <f>IF('Órdenes según Instancia'!J66=0,"-",IF('Órdenes según Instancia'!AD66=0,"-",('Órdenes según Instancia'!J66/'Órdenes según Instancia'!AD66)))</f>
        <v>-</v>
      </c>
      <c r="O66" s="17">
        <f>IF('Órdenes según Instancia'!AD66=0,"-",('Órdenes según Instancia'!O66/'Órdenes según Instancia'!AD66))</f>
        <v>0</v>
      </c>
      <c r="P66" s="17">
        <f>IF('Órdenes según Instancia'!AD66=0,"-",('Órdenes según Instancia'!T66/'Órdenes según Instancia'!AD66))</f>
        <v>0</v>
      </c>
      <c r="Q66" s="17">
        <f>IF('Órdenes según Instancia'!AD66=0,"-",('Órdenes según Instancia'!Y66/'Órdenes según Instancia'!AD66))</f>
        <v>0</v>
      </c>
      <c r="R66" s="17">
        <f>IF('Órdenes según Instancia'!AE66=0,"-",('Órdenes según Instancia'!F66/'Órdenes según Instancia'!AE66))</f>
        <v>1</v>
      </c>
      <c r="S66" s="17">
        <f>IF('Órdenes según Instancia'!AE66=0,"-",('Órdenes según Instancia'!K66/'Órdenes según Instancia'!AE66))</f>
        <v>0</v>
      </c>
      <c r="T66" s="17">
        <f>IF('Órdenes según Instancia'!AE66=0,"-",('Órdenes según Instancia'!P66/'Órdenes según Instancia'!AE66))</f>
        <v>0</v>
      </c>
      <c r="U66" s="17">
        <f>IF('Órdenes según Instancia'!AE66=0,"-",('Órdenes según Instancia'!U66/('Órdenes según Instancia'!AE66)))</f>
        <v>0</v>
      </c>
      <c r="V66" s="17">
        <f>IF('Órdenes según Instancia'!AE66=0,"-",('Órdenes según Instancia'!Z66/'Órdenes según Instancia'!AE66))</f>
        <v>0</v>
      </c>
    </row>
    <row r="67" spans="2:22" ht="20.100000000000001" customHeight="1" thickBot="1" x14ac:dyDescent="0.25">
      <c r="B67" s="4" t="s">
        <v>278</v>
      </c>
      <c r="C67" s="17">
        <f>IF('Órdenes según Instancia'!AB67=0,"-",('Órdenes según Instancia'!C67/'Órdenes según Instancia'!AB67))</f>
        <v>1</v>
      </c>
      <c r="D67" s="17">
        <f>IF('Órdenes según Instancia'!AB67=0,"-",('Órdenes según Instancia'!H67/'Órdenes según Instancia'!AB67))</f>
        <v>0</v>
      </c>
      <c r="E67" s="17">
        <f>IF('Órdenes según Instancia'!AB67=0,"-",('Órdenes según Instancia'!M67/'Órdenes según Instancia'!AB67))</f>
        <v>0</v>
      </c>
      <c r="F67" s="17">
        <f>IF('Órdenes según Instancia'!AB67=0,"-",('Órdenes según Instancia'!R67/'Órdenes según Instancia'!AB67))</f>
        <v>0</v>
      </c>
      <c r="G67" s="17">
        <f>IF('Órdenes según Instancia'!AB67=0,"-",('Órdenes según Instancia'!W67/'Órdenes según Instancia'!AB67))</f>
        <v>0</v>
      </c>
      <c r="H67" s="17" t="str">
        <f>IF('Órdenes según Instancia'!AC67=0,"-",('Órdenes según Instancia'!D67/'Órdenes según Instancia'!AC67))</f>
        <v>-</v>
      </c>
      <c r="I67" s="17" t="str">
        <f>IF('Órdenes según Instancia'!AC67=0,"-",('Órdenes según Instancia'!I67/'Órdenes según Instancia'!AC67))</f>
        <v>-</v>
      </c>
      <c r="J67" s="17" t="str">
        <f>IF('Órdenes según Instancia'!AC67=0,"-",('Órdenes según Instancia'!N67/'Órdenes según Instancia'!AC67))</f>
        <v>-</v>
      </c>
      <c r="K67" s="17" t="str">
        <f>IF('Órdenes según Instancia'!AC67=0,"-",('Órdenes según Instancia'!S67/'Órdenes según Instancia'!AC67))</f>
        <v>-</v>
      </c>
      <c r="L67" s="17" t="str">
        <f>IF('Órdenes según Instancia'!AC67=0,"-",('Órdenes según Instancia'!X67/'Órdenes según Instancia'!AC67))</f>
        <v>-</v>
      </c>
      <c r="M67" s="17">
        <f>IF('Órdenes según Instancia'!AD67=0,"-",('Órdenes según Instancia'!E67/'Órdenes según Instancia'!AD67))</f>
        <v>1</v>
      </c>
      <c r="N67" s="17" t="str">
        <f>IF('Órdenes según Instancia'!J67=0,"-",IF('Órdenes según Instancia'!AD67=0,"-",('Órdenes según Instancia'!J67/'Órdenes según Instancia'!AD67)))</f>
        <v>-</v>
      </c>
      <c r="O67" s="17">
        <f>IF('Órdenes según Instancia'!AD67=0,"-",('Órdenes según Instancia'!O67/'Órdenes según Instancia'!AD67))</f>
        <v>0</v>
      </c>
      <c r="P67" s="17">
        <f>IF('Órdenes según Instancia'!AD67=0,"-",('Órdenes según Instancia'!T67/'Órdenes según Instancia'!AD67))</f>
        <v>0</v>
      </c>
      <c r="Q67" s="17">
        <f>IF('Órdenes según Instancia'!AD67=0,"-",('Órdenes según Instancia'!Y67/'Órdenes según Instancia'!AD67))</f>
        <v>0</v>
      </c>
      <c r="R67" s="17">
        <f>IF('Órdenes según Instancia'!AE67=0,"-",('Órdenes según Instancia'!F67/'Órdenes según Instancia'!AE67))</f>
        <v>1</v>
      </c>
      <c r="S67" s="17">
        <f>IF('Órdenes según Instancia'!AE67=0,"-",('Órdenes según Instancia'!K67/'Órdenes según Instancia'!AE67))</f>
        <v>0</v>
      </c>
      <c r="T67" s="17">
        <f>IF('Órdenes según Instancia'!AE67=0,"-",('Órdenes según Instancia'!P67/'Órdenes según Instancia'!AE67))</f>
        <v>0</v>
      </c>
      <c r="U67" s="17">
        <f>IF('Órdenes según Instancia'!AE67=0,"-",('Órdenes según Instancia'!U67/('Órdenes según Instancia'!AE67)))</f>
        <v>0</v>
      </c>
      <c r="V67" s="17">
        <f>IF('Órdenes según Instancia'!AE67=0,"-",('Órdenes según Instancia'!Z67/'Órdenes según Instancia'!AE67))</f>
        <v>0</v>
      </c>
    </row>
    <row r="68" spans="2:22" ht="20.100000000000001" customHeight="1" thickBot="1" x14ac:dyDescent="0.25">
      <c r="B68" s="4" t="s">
        <v>279</v>
      </c>
      <c r="C68" s="17">
        <f>IF('Órdenes según Instancia'!AB68=0,"-",('Órdenes según Instancia'!C68/'Órdenes según Instancia'!AB68))</f>
        <v>0.81818181818181823</v>
      </c>
      <c r="D68" s="17">
        <f>IF('Órdenes según Instancia'!AB68=0,"-",('Órdenes según Instancia'!H68/'Órdenes según Instancia'!AB68))</f>
        <v>0</v>
      </c>
      <c r="E68" s="17">
        <f>IF('Órdenes según Instancia'!AB68=0,"-",('Órdenes según Instancia'!M68/'Órdenes según Instancia'!AB68))</f>
        <v>0.18181818181818182</v>
      </c>
      <c r="F68" s="17">
        <f>IF('Órdenes según Instancia'!AB68=0,"-",('Órdenes según Instancia'!R68/'Órdenes según Instancia'!AB68))</f>
        <v>0</v>
      </c>
      <c r="G68" s="17">
        <f>IF('Órdenes según Instancia'!AB68=0,"-",('Órdenes según Instancia'!W68/'Órdenes según Instancia'!AB68))</f>
        <v>0</v>
      </c>
      <c r="H68" s="17" t="str">
        <f>IF('Órdenes según Instancia'!AC68=0,"-",('Órdenes según Instancia'!D68/'Órdenes según Instancia'!AC68))</f>
        <v>-</v>
      </c>
      <c r="I68" s="17" t="str">
        <f>IF('Órdenes según Instancia'!AC68=0,"-",('Órdenes según Instancia'!I68/'Órdenes según Instancia'!AC68))</f>
        <v>-</v>
      </c>
      <c r="J68" s="17" t="str">
        <f>IF('Órdenes según Instancia'!AC68=0,"-",('Órdenes según Instancia'!N68/'Órdenes según Instancia'!AC68))</f>
        <v>-</v>
      </c>
      <c r="K68" s="17" t="str">
        <f>IF('Órdenes según Instancia'!AC68=0,"-",('Órdenes según Instancia'!S68/'Órdenes según Instancia'!AC68))</f>
        <v>-</v>
      </c>
      <c r="L68" s="17" t="str">
        <f>IF('Órdenes según Instancia'!AC68=0,"-",('Órdenes según Instancia'!X68/'Órdenes según Instancia'!AC68))</f>
        <v>-</v>
      </c>
      <c r="M68" s="17">
        <f>IF('Órdenes según Instancia'!AD68=0,"-",('Órdenes según Instancia'!E68/'Órdenes según Instancia'!AD68))</f>
        <v>0.81818181818181823</v>
      </c>
      <c r="N68" s="17" t="str">
        <f>IF('Órdenes según Instancia'!J68=0,"-",IF('Órdenes según Instancia'!AD68=0,"-",('Órdenes según Instancia'!J68/'Órdenes según Instancia'!AD68)))</f>
        <v>-</v>
      </c>
      <c r="O68" s="17">
        <f>IF('Órdenes según Instancia'!AD68=0,"-",('Órdenes según Instancia'!O68/'Órdenes según Instancia'!AD68))</f>
        <v>0.18181818181818182</v>
      </c>
      <c r="P68" s="17">
        <f>IF('Órdenes según Instancia'!AD68=0,"-",('Órdenes según Instancia'!T68/'Órdenes según Instancia'!AD68))</f>
        <v>0</v>
      </c>
      <c r="Q68" s="17">
        <f>IF('Órdenes según Instancia'!AD68=0,"-",('Órdenes según Instancia'!Y68/'Órdenes según Instancia'!AD68))</f>
        <v>0</v>
      </c>
      <c r="R68" s="17" t="str">
        <f>IF('Órdenes según Instancia'!AE68=0,"-",('Órdenes según Instancia'!F68/'Órdenes según Instancia'!AE68))</f>
        <v>-</v>
      </c>
      <c r="S68" s="17" t="str">
        <f>IF('Órdenes según Instancia'!AE68=0,"-",('Órdenes según Instancia'!K68/'Órdenes según Instancia'!AE68))</f>
        <v>-</v>
      </c>
      <c r="T68" s="17" t="str">
        <f>IF('Órdenes según Instancia'!AE68=0,"-",('Órdenes según Instancia'!P68/'Órdenes según Instancia'!AE68))</f>
        <v>-</v>
      </c>
      <c r="U68" s="17" t="str">
        <f>IF('Órdenes según Instancia'!AE68=0,"-",('Órdenes según Instancia'!U68/('Órdenes según Instancia'!AE68)))</f>
        <v>-</v>
      </c>
      <c r="V68" s="17" t="str">
        <f>IF('Órdenes según Instancia'!AE68=0,"-",('Órdenes según Instancia'!Z68/'Órdenes según Instancia'!AE68))</f>
        <v>-</v>
      </c>
    </row>
    <row r="69" spans="2:22" ht="20.100000000000001" customHeight="1" thickBot="1" x14ac:dyDescent="0.25">
      <c r="B69" s="4" t="s">
        <v>280</v>
      </c>
      <c r="C69" s="17">
        <f>IF('Órdenes según Instancia'!AB69=0,"-",('Órdenes según Instancia'!C69/'Órdenes según Instancia'!AB69))</f>
        <v>1</v>
      </c>
      <c r="D69" s="17">
        <f>IF('Órdenes según Instancia'!AB69=0,"-",('Órdenes según Instancia'!H69/'Órdenes según Instancia'!AB69))</f>
        <v>0</v>
      </c>
      <c r="E69" s="17">
        <f>IF('Órdenes según Instancia'!AB69=0,"-",('Órdenes según Instancia'!M69/'Órdenes según Instancia'!AB69))</f>
        <v>0</v>
      </c>
      <c r="F69" s="17">
        <f>IF('Órdenes según Instancia'!AB69=0,"-",('Órdenes según Instancia'!R69/'Órdenes según Instancia'!AB69))</f>
        <v>0</v>
      </c>
      <c r="G69" s="17">
        <f>IF('Órdenes según Instancia'!AB69=0,"-",('Órdenes según Instancia'!W69/'Órdenes según Instancia'!AB69))</f>
        <v>0</v>
      </c>
      <c r="H69" s="17" t="str">
        <f>IF('Órdenes según Instancia'!AC69=0,"-",('Órdenes según Instancia'!D69/'Órdenes según Instancia'!AC69))</f>
        <v>-</v>
      </c>
      <c r="I69" s="17" t="str">
        <f>IF('Órdenes según Instancia'!AC69=0,"-",('Órdenes según Instancia'!I69/'Órdenes según Instancia'!AC69))</f>
        <v>-</v>
      </c>
      <c r="J69" s="17" t="str">
        <f>IF('Órdenes según Instancia'!AC69=0,"-",('Órdenes según Instancia'!N69/'Órdenes según Instancia'!AC69))</f>
        <v>-</v>
      </c>
      <c r="K69" s="17" t="str">
        <f>IF('Órdenes según Instancia'!AC69=0,"-",('Órdenes según Instancia'!S69/'Órdenes según Instancia'!AC69))</f>
        <v>-</v>
      </c>
      <c r="L69" s="17" t="str">
        <f>IF('Órdenes según Instancia'!AC69=0,"-",('Órdenes según Instancia'!X69/'Órdenes según Instancia'!AC69))</f>
        <v>-</v>
      </c>
      <c r="M69" s="17">
        <f>IF('Órdenes según Instancia'!AD69=0,"-",('Órdenes según Instancia'!E69/'Órdenes según Instancia'!AD69))</f>
        <v>1</v>
      </c>
      <c r="N69" s="17" t="str">
        <f>IF('Órdenes según Instancia'!J69=0,"-",IF('Órdenes según Instancia'!AD69=0,"-",('Órdenes según Instancia'!J69/'Órdenes según Instancia'!AD69)))</f>
        <v>-</v>
      </c>
      <c r="O69" s="17">
        <f>IF('Órdenes según Instancia'!AD69=0,"-",('Órdenes según Instancia'!O69/'Órdenes según Instancia'!AD69))</f>
        <v>0</v>
      </c>
      <c r="P69" s="17">
        <f>IF('Órdenes según Instancia'!AD69=0,"-",('Órdenes según Instancia'!T69/'Órdenes según Instancia'!AD69))</f>
        <v>0</v>
      </c>
      <c r="Q69" s="17">
        <f>IF('Órdenes según Instancia'!AD69=0,"-",('Órdenes según Instancia'!Y69/'Órdenes según Instancia'!AD69))</f>
        <v>0</v>
      </c>
      <c r="R69" s="17">
        <f>IF('Órdenes según Instancia'!AE69=0,"-",('Órdenes según Instancia'!F69/'Órdenes según Instancia'!AE69))</f>
        <v>1</v>
      </c>
      <c r="S69" s="17">
        <f>IF('Órdenes según Instancia'!AE69=0,"-",('Órdenes según Instancia'!K69/'Órdenes según Instancia'!AE69))</f>
        <v>0</v>
      </c>
      <c r="T69" s="17">
        <f>IF('Órdenes según Instancia'!AE69=0,"-",('Órdenes según Instancia'!P69/'Órdenes según Instancia'!AE69))</f>
        <v>0</v>
      </c>
      <c r="U69" s="17">
        <f>IF('Órdenes según Instancia'!AE69=0,"-",('Órdenes según Instancia'!U69/('Órdenes según Instancia'!AE69)))</f>
        <v>0</v>
      </c>
      <c r="V69" s="17">
        <f>IF('Órdenes según Instancia'!AE69=0,"-",('Órdenes según Instancia'!Z69/'Órdenes según Instancia'!AE69))</f>
        <v>0</v>
      </c>
    </row>
    <row r="70" spans="2:22" ht="20.100000000000001" customHeight="1" thickBot="1" x14ac:dyDescent="0.25">
      <c r="B70" s="4" t="s">
        <v>281</v>
      </c>
      <c r="C70" s="17">
        <f>IF('Órdenes según Instancia'!AB70=0,"-",('Órdenes según Instancia'!C70/'Órdenes según Instancia'!AB70))</f>
        <v>1</v>
      </c>
      <c r="D70" s="17">
        <f>IF('Órdenes según Instancia'!AB70=0,"-",('Órdenes según Instancia'!H70/'Órdenes según Instancia'!AB70))</f>
        <v>0</v>
      </c>
      <c r="E70" s="17">
        <f>IF('Órdenes según Instancia'!AB70=0,"-",('Órdenes según Instancia'!M70/'Órdenes según Instancia'!AB70))</f>
        <v>0</v>
      </c>
      <c r="F70" s="17">
        <f>IF('Órdenes según Instancia'!AB70=0,"-",('Órdenes según Instancia'!R70/'Órdenes según Instancia'!AB70))</f>
        <v>0</v>
      </c>
      <c r="G70" s="17">
        <f>IF('Órdenes según Instancia'!AB70=0,"-",('Órdenes según Instancia'!W70/'Órdenes según Instancia'!AB70))</f>
        <v>0</v>
      </c>
      <c r="H70" s="17" t="str">
        <f>IF('Órdenes según Instancia'!AC70=0,"-",('Órdenes según Instancia'!D70/'Órdenes según Instancia'!AC70))</f>
        <v>-</v>
      </c>
      <c r="I70" s="17" t="str">
        <f>IF('Órdenes según Instancia'!AC70=0,"-",('Órdenes según Instancia'!I70/'Órdenes según Instancia'!AC70))</f>
        <v>-</v>
      </c>
      <c r="J70" s="17" t="str">
        <f>IF('Órdenes según Instancia'!AC70=0,"-",('Órdenes según Instancia'!N70/'Órdenes según Instancia'!AC70))</f>
        <v>-</v>
      </c>
      <c r="K70" s="17" t="str">
        <f>IF('Órdenes según Instancia'!AC70=0,"-",('Órdenes según Instancia'!S70/'Órdenes según Instancia'!AC70))</f>
        <v>-</v>
      </c>
      <c r="L70" s="17" t="str">
        <f>IF('Órdenes según Instancia'!AC70=0,"-",('Órdenes según Instancia'!X70/'Órdenes según Instancia'!AC70))</f>
        <v>-</v>
      </c>
      <c r="M70" s="17">
        <f>IF('Órdenes según Instancia'!AD70=0,"-",('Órdenes según Instancia'!E70/'Órdenes según Instancia'!AD70))</f>
        <v>1</v>
      </c>
      <c r="N70" s="17" t="str">
        <f>IF('Órdenes según Instancia'!J70=0,"-",IF('Órdenes según Instancia'!AD70=0,"-",('Órdenes según Instancia'!J70/'Órdenes según Instancia'!AD70)))</f>
        <v>-</v>
      </c>
      <c r="O70" s="17">
        <f>IF('Órdenes según Instancia'!AD70=0,"-",('Órdenes según Instancia'!O70/'Órdenes según Instancia'!AD70))</f>
        <v>0</v>
      </c>
      <c r="P70" s="17">
        <f>IF('Órdenes según Instancia'!AD70=0,"-",('Órdenes según Instancia'!T70/'Órdenes según Instancia'!AD70))</f>
        <v>0</v>
      </c>
      <c r="Q70" s="17">
        <f>IF('Órdenes según Instancia'!AD70=0,"-",('Órdenes según Instancia'!Y70/'Órdenes según Instancia'!AD70))</f>
        <v>0</v>
      </c>
      <c r="R70" s="17">
        <f>IF('Órdenes según Instancia'!AE70=0,"-",('Órdenes según Instancia'!F70/'Órdenes según Instancia'!AE70))</f>
        <v>1</v>
      </c>
      <c r="S70" s="17">
        <f>IF('Órdenes según Instancia'!AE70=0,"-",('Órdenes según Instancia'!K70/'Órdenes según Instancia'!AE70))</f>
        <v>0</v>
      </c>
      <c r="T70" s="17">
        <f>IF('Órdenes según Instancia'!AE70=0,"-",('Órdenes según Instancia'!P70/'Órdenes según Instancia'!AE70))</f>
        <v>0</v>
      </c>
      <c r="U70" s="17">
        <f>IF('Órdenes según Instancia'!AE70=0,"-",('Órdenes según Instancia'!U70/('Órdenes según Instancia'!AE70)))</f>
        <v>0</v>
      </c>
      <c r="V70" s="17">
        <f>IF('Órdenes según Instancia'!AE70=0,"-",('Órdenes según Instancia'!Z70/'Órdenes según Instancia'!AE70))</f>
        <v>0</v>
      </c>
    </row>
    <row r="71" spans="2:22" ht="20.100000000000001" customHeight="1" thickBot="1" x14ac:dyDescent="0.25">
      <c r="B71" s="4" t="s">
        <v>282</v>
      </c>
      <c r="C71" s="17">
        <f>IF('Órdenes según Instancia'!AB71=0,"-",('Órdenes según Instancia'!C71/'Órdenes según Instancia'!AB71))</f>
        <v>1</v>
      </c>
      <c r="D71" s="17">
        <f>IF('Órdenes según Instancia'!AB71=0,"-",('Órdenes según Instancia'!H71/'Órdenes según Instancia'!AB71))</f>
        <v>0</v>
      </c>
      <c r="E71" s="17">
        <f>IF('Órdenes según Instancia'!AB71=0,"-",('Órdenes según Instancia'!M71/'Órdenes según Instancia'!AB71))</f>
        <v>0</v>
      </c>
      <c r="F71" s="17">
        <f>IF('Órdenes según Instancia'!AB71=0,"-",('Órdenes según Instancia'!R71/'Órdenes según Instancia'!AB71))</f>
        <v>0</v>
      </c>
      <c r="G71" s="17">
        <f>IF('Órdenes según Instancia'!AB71=0,"-",('Órdenes según Instancia'!W71/'Órdenes según Instancia'!AB71))</f>
        <v>0</v>
      </c>
      <c r="H71" s="17" t="str">
        <f>IF('Órdenes según Instancia'!AC71=0,"-",('Órdenes según Instancia'!D71/'Órdenes según Instancia'!AC71))</f>
        <v>-</v>
      </c>
      <c r="I71" s="17" t="str">
        <f>IF('Órdenes según Instancia'!AC71=0,"-",('Órdenes según Instancia'!I71/'Órdenes según Instancia'!AC71))</f>
        <v>-</v>
      </c>
      <c r="J71" s="17" t="str">
        <f>IF('Órdenes según Instancia'!AC71=0,"-",('Órdenes según Instancia'!N71/'Órdenes según Instancia'!AC71))</f>
        <v>-</v>
      </c>
      <c r="K71" s="17" t="str">
        <f>IF('Órdenes según Instancia'!AC71=0,"-",('Órdenes según Instancia'!S71/'Órdenes según Instancia'!AC71))</f>
        <v>-</v>
      </c>
      <c r="L71" s="17" t="str">
        <f>IF('Órdenes según Instancia'!AC71=0,"-",('Órdenes según Instancia'!X71/'Órdenes según Instancia'!AC71))</f>
        <v>-</v>
      </c>
      <c r="M71" s="17">
        <f>IF('Órdenes según Instancia'!AD71=0,"-",('Órdenes según Instancia'!E71/'Órdenes según Instancia'!AD71))</f>
        <v>1</v>
      </c>
      <c r="N71" s="17" t="str">
        <f>IF('Órdenes según Instancia'!J71=0,"-",IF('Órdenes según Instancia'!AD71=0,"-",('Órdenes según Instancia'!J71/'Órdenes según Instancia'!AD71)))</f>
        <v>-</v>
      </c>
      <c r="O71" s="17">
        <f>IF('Órdenes según Instancia'!AD71=0,"-",('Órdenes según Instancia'!O71/'Órdenes según Instancia'!AD71))</f>
        <v>0</v>
      </c>
      <c r="P71" s="17">
        <f>IF('Órdenes según Instancia'!AD71=0,"-",('Órdenes según Instancia'!T71/'Órdenes según Instancia'!AD71))</f>
        <v>0</v>
      </c>
      <c r="Q71" s="17">
        <f>IF('Órdenes según Instancia'!AD71=0,"-",('Órdenes según Instancia'!Y71/'Órdenes según Instancia'!AD71))</f>
        <v>0</v>
      </c>
      <c r="R71" s="17" t="str">
        <f>IF('Órdenes según Instancia'!AE71=0,"-",('Órdenes según Instancia'!F71/'Órdenes según Instancia'!AE71))</f>
        <v>-</v>
      </c>
      <c r="S71" s="17" t="str">
        <f>IF('Órdenes según Instancia'!AE71=0,"-",('Órdenes según Instancia'!K71/'Órdenes según Instancia'!AE71))</f>
        <v>-</v>
      </c>
      <c r="T71" s="17" t="str">
        <f>IF('Órdenes según Instancia'!AE71=0,"-",('Órdenes según Instancia'!P71/'Órdenes según Instancia'!AE71))</f>
        <v>-</v>
      </c>
      <c r="U71" s="17" t="str">
        <f>IF('Órdenes según Instancia'!AE71=0,"-",('Órdenes según Instancia'!U71/('Órdenes según Instancia'!AE71)))</f>
        <v>-</v>
      </c>
      <c r="V71" s="17" t="str">
        <f>IF('Órdenes según Instancia'!AE71=0,"-",('Órdenes según Instancia'!Z71/'Órdenes según Instancia'!AE71))</f>
        <v>-</v>
      </c>
    </row>
    <row r="72" spans="2:22" ht="20.100000000000001" customHeight="1" thickBot="1" x14ac:dyDescent="0.25">
      <c r="B72" s="4" t="s">
        <v>283</v>
      </c>
      <c r="C72" s="17">
        <f>IF('Órdenes según Instancia'!AB72=0,"-",('Órdenes según Instancia'!C72/'Órdenes según Instancia'!AB72))</f>
        <v>1</v>
      </c>
      <c r="D72" s="17">
        <f>IF('Órdenes según Instancia'!AB72=0,"-",('Órdenes según Instancia'!H72/'Órdenes según Instancia'!AB72))</f>
        <v>0</v>
      </c>
      <c r="E72" s="17">
        <f>IF('Órdenes según Instancia'!AB72=0,"-",('Órdenes según Instancia'!M72/'Órdenes según Instancia'!AB72))</f>
        <v>0</v>
      </c>
      <c r="F72" s="17">
        <f>IF('Órdenes según Instancia'!AB72=0,"-",('Órdenes según Instancia'!R72/'Órdenes según Instancia'!AB72))</f>
        <v>0</v>
      </c>
      <c r="G72" s="17">
        <f>IF('Órdenes según Instancia'!AB72=0,"-",('Órdenes según Instancia'!W72/'Órdenes según Instancia'!AB72))</f>
        <v>0</v>
      </c>
      <c r="H72" s="17" t="str">
        <f>IF('Órdenes según Instancia'!AC72=0,"-",('Órdenes según Instancia'!D72/'Órdenes según Instancia'!AC72))</f>
        <v>-</v>
      </c>
      <c r="I72" s="17" t="str">
        <f>IF('Órdenes según Instancia'!AC72=0,"-",('Órdenes según Instancia'!I72/'Órdenes según Instancia'!AC72))</f>
        <v>-</v>
      </c>
      <c r="J72" s="17" t="str">
        <f>IF('Órdenes según Instancia'!AC72=0,"-",('Órdenes según Instancia'!N72/'Órdenes según Instancia'!AC72))</f>
        <v>-</v>
      </c>
      <c r="K72" s="17" t="str">
        <f>IF('Órdenes según Instancia'!AC72=0,"-",('Órdenes según Instancia'!S72/'Órdenes según Instancia'!AC72))</f>
        <v>-</v>
      </c>
      <c r="L72" s="17" t="str">
        <f>IF('Órdenes según Instancia'!AC72=0,"-",('Órdenes según Instancia'!X72/'Órdenes según Instancia'!AC72))</f>
        <v>-</v>
      </c>
      <c r="M72" s="17">
        <f>IF('Órdenes según Instancia'!AD72=0,"-",('Órdenes según Instancia'!E72/'Órdenes según Instancia'!AD72))</f>
        <v>1</v>
      </c>
      <c r="N72" s="17" t="str">
        <f>IF('Órdenes según Instancia'!J72=0,"-",IF('Órdenes según Instancia'!AD72=0,"-",('Órdenes según Instancia'!J72/'Órdenes según Instancia'!AD72)))</f>
        <v>-</v>
      </c>
      <c r="O72" s="17">
        <f>IF('Órdenes según Instancia'!AD72=0,"-",('Órdenes según Instancia'!O72/'Órdenes según Instancia'!AD72))</f>
        <v>0</v>
      </c>
      <c r="P72" s="17">
        <f>IF('Órdenes según Instancia'!AD72=0,"-",('Órdenes según Instancia'!T72/'Órdenes según Instancia'!AD72))</f>
        <v>0</v>
      </c>
      <c r="Q72" s="17">
        <f>IF('Órdenes según Instancia'!AD72=0,"-",('Órdenes según Instancia'!Y72/'Órdenes según Instancia'!AD72))</f>
        <v>0</v>
      </c>
      <c r="R72" s="17">
        <f>IF('Órdenes según Instancia'!AE72=0,"-",('Órdenes según Instancia'!F72/'Órdenes según Instancia'!AE72))</f>
        <v>1</v>
      </c>
      <c r="S72" s="17">
        <f>IF('Órdenes según Instancia'!AE72=0,"-",('Órdenes según Instancia'!K72/'Órdenes según Instancia'!AE72))</f>
        <v>0</v>
      </c>
      <c r="T72" s="17">
        <f>IF('Órdenes según Instancia'!AE72=0,"-",('Órdenes según Instancia'!P72/'Órdenes según Instancia'!AE72))</f>
        <v>0</v>
      </c>
      <c r="U72" s="17">
        <f>IF('Órdenes según Instancia'!AE72=0,"-",('Órdenes según Instancia'!U72/('Órdenes según Instancia'!AE72)))</f>
        <v>0</v>
      </c>
      <c r="V72" s="17">
        <f>IF('Órdenes según Instancia'!AE72=0,"-",('Órdenes según Instancia'!Z72/'Órdenes según Instancia'!AE72))</f>
        <v>0</v>
      </c>
    </row>
    <row r="73" spans="2:22" ht="20.100000000000001" customHeight="1" thickBot="1" x14ac:dyDescent="0.25">
      <c r="B73" s="4" t="s">
        <v>284</v>
      </c>
      <c r="C73" s="17">
        <f>IF('Órdenes según Instancia'!AB73=0,"-",('Órdenes según Instancia'!C73/'Órdenes según Instancia'!AB73))</f>
        <v>1</v>
      </c>
      <c r="D73" s="17">
        <f>IF('Órdenes según Instancia'!AB73=0,"-",('Órdenes según Instancia'!H73/'Órdenes según Instancia'!AB73))</f>
        <v>0</v>
      </c>
      <c r="E73" s="17">
        <f>IF('Órdenes según Instancia'!AB73=0,"-",('Órdenes según Instancia'!M73/'Órdenes según Instancia'!AB73))</f>
        <v>0</v>
      </c>
      <c r="F73" s="17">
        <f>IF('Órdenes según Instancia'!AB73=0,"-",('Órdenes según Instancia'!R73/'Órdenes según Instancia'!AB73))</f>
        <v>0</v>
      </c>
      <c r="G73" s="17">
        <f>IF('Órdenes según Instancia'!AB73=0,"-",('Órdenes según Instancia'!W73/'Órdenes según Instancia'!AB73))</f>
        <v>0</v>
      </c>
      <c r="H73" s="17" t="str">
        <f>IF('Órdenes según Instancia'!AC73=0,"-",('Órdenes según Instancia'!D73/'Órdenes según Instancia'!AC73))</f>
        <v>-</v>
      </c>
      <c r="I73" s="17" t="str">
        <f>IF('Órdenes según Instancia'!AC73=0,"-",('Órdenes según Instancia'!I73/'Órdenes según Instancia'!AC73))</f>
        <v>-</v>
      </c>
      <c r="J73" s="17" t="str">
        <f>IF('Órdenes según Instancia'!AC73=0,"-",('Órdenes según Instancia'!N73/'Órdenes según Instancia'!AC73))</f>
        <v>-</v>
      </c>
      <c r="K73" s="17" t="str">
        <f>IF('Órdenes según Instancia'!AC73=0,"-",('Órdenes según Instancia'!S73/'Órdenes según Instancia'!AC73))</f>
        <v>-</v>
      </c>
      <c r="L73" s="17" t="str">
        <f>IF('Órdenes según Instancia'!AC73=0,"-",('Órdenes según Instancia'!X73/'Órdenes según Instancia'!AC73))</f>
        <v>-</v>
      </c>
      <c r="M73" s="17">
        <f>IF('Órdenes según Instancia'!AD73=0,"-",('Órdenes según Instancia'!E73/'Órdenes según Instancia'!AD73))</f>
        <v>1</v>
      </c>
      <c r="N73" s="17" t="str">
        <f>IF('Órdenes según Instancia'!J73=0,"-",IF('Órdenes según Instancia'!AD73=0,"-",('Órdenes según Instancia'!J73/'Órdenes según Instancia'!AD73)))</f>
        <v>-</v>
      </c>
      <c r="O73" s="17">
        <f>IF('Órdenes según Instancia'!AD73=0,"-",('Órdenes según Instancia'!O73/'Órdenes según Instancia'!AD73))</f>
        <v>0</v>
      </c>
      <c r="P73" s="17">
        <f>IF('Órdenes según Instancia'!AD73=0,"-",('Órdenes según Instancia'!T73/'Órdenes según Instancia'!AD73))</f>
        <v>0</v>
      </c>
      <c r="Q73" s="17">
        <f>IF('Órdenes según Instancia'!AD73=0,"-",('Órdenes según Instancia'!Y73/'Órdenes según Instancia'!AD73))</f>
        <v>0</v>
      </c>
      <c r="R73" s="17">
        <f>IF('Órdenes según Instancia'!AE73=0,"-",('Órdenes según Instancia'!F73/'Órdenes según Instancia'!AE73))</f>
        <v>1</v>
      </c>
      <c r="S73" s="17">
        <f>IF('Órdenes según Instancia'!AE73=0,"-",('Órdenes según Instancia'!K73/'Órdenes según Instancia'!AE73))</f>
        <v>0</v>
      </c>
      <c r="T73" s="17">
        <f>IF('Órdenes según Instancia'!AE73=0,"-",('Órdenes según Instancia'!P73/'Órdenes según Instancia'!AE73))</f>
        <v>0</v>
      </c>
      <c r="U73" s="17">
        <f>IF('Órdenes según Instancia'!AE73=0,"-",('Órdenes según Instancia'!U73/('Órdenes según Instancia'!AE73)))</f>
        <v>0</v>
      </c>
      <c r="V73" s="17">
        <f>IF('Órdenes según Instancia'!AE73=0,"-",('Órdenes según Instancia'!Z73/'Órdenes según Instancia'!AE73))</f>
        <v>0</v>
      </c>
    </row>
    <row r="74" spans="2:22" ht="20.100000000000001" customHeight="1" thickBot="1" x14ac:dyDescent="0.25">
      <c r="B74" s="4" t="s">
        <v>285</v>
      </c>
      <c r="C74" s="17">
        <f>IF('Órdenes según Instancia'!AB74=0,"-",('Órdenes según Instancia'!C74/'Órdenes según Instancia'!AB74))</f>
        <v>0.66666666666666663</v>
      </c>
      <c r="D74" s="17">
        <f>IF('Órdenes según Instancia'!AB74=0,"-",('Órdenes según Instancia'!H74/'Órdenes según Instancia'!AB74))</f>
        <v>0</v>
      </c>
      <c r="E74" s="17">
        <f>IF('Órdenes según Instancia'!AB74=0,"-",('Órdenes según Instancia'!M74/'Órdenes según Instancia'!AB74))</f>
        <v>0.2</v>
      </c>
      <c r="F74" s="17">
        <f>IF('Órdenes según Instancia'!AB74=0,"-",('Órdenes según Instancia'!R74/'Órdenes según Instancia'!AB74))</f>
        <v>0.13333333333333333</v>
      </c>
      <c r="G74" s="17">
        <f>IF('Órdenes según Instancia'!AB74=0,"-",('Órdenes según Instancia'!W74/'Órdenes según Instancia'!AB74))</f>
        <v>0</v>
      </c>
      <c r="H74" s="17" t="str">
        <f>IF('Órdenes según Instancia'!AC74=0,"-",('Órdenes según Instancia'!D74/'Órdenes según Instancia'!AC74))</f>
        <v>-</v>
      </c>
      <c r="I74" s="17" t="str">
        <f>IF('Órdenes según Instancia'!AC74=0,"-",('Órdenes según Instancia'!I74/'Órdenes según Instancia'!AC74))</f>
        <v>-</v>
      </c>
      <c r="J74" s="17" t="str">
        <f>IF('Órdenes según Instancia'!AC74=0,"-",('Órdenes según Instancia'!N74/'Órdenes según Instancia'!AC74))</f>
        <v>-</v>
      </c>
      <c r="K74" s="17" t="str">
        <f>IF('Órdenes según Instancia'!AC74=0,"-",('Órdenes según Instancia'!S74/'Órdenes según Instancia'!AC74))</f>
        <v>-</v>
      </c>
      <c r="L74" s="17" t="str">
        <f>IF('Órdenes según Instancia'!AC74=0,"-",('Órdenes según Instancia'!X74/'Órdenes según Instancia'!AC74))</f>
        <v>-</v>
      </c>
      <c r="M74" s="17">
        <f>IF('Órdenes según Instancia'!AD74=0,"-",('Órdenes según Instancia'!E74/'Órdenes según Instancia'!AD74))</f>
        <v>0.61538461538461542</v>
      </c>
      <c r="N74" s="17" t="str">
        <f>IF('Órdenes según Instancia'!J74=0,"-",IF('Órdenes según Instancia'!AD74=0,"-",('Órdenes según Instancia'!J74/'Órdenes según Instancia'!AD74)))</f>
        <v>-</v>
      </c>
      <c r="O74" s="17">
        <f>IF('Órdenes según Instancia'!AD74=0,"-",('Órdenes según Instancia'!O74/'Órdenes según Instancia'!AD74))</f>
        <v>0.23076923076923078</v>
      </c>
      <c r="P74" s="17">
        <f>IF('Órdenes según Instancia'!AD74=0,"-",('Órdenes según Instancia'!T74/'Órdenes según Instancia'!AD74))</f>
        <v>0.15384615384615385</v>
      </c>
      <c r="Q74" s="17">
        <f>IF('Órdenes según Instancia'!AD74=0,"-",('Órdenes según Instancia'!Y74/'Órdenes según Instancia'!AD74))</f>
        <v>0</v>
      </c>
      <c r="R74" s="17">
        <f>IF('Órdenes según Instancia'!AE74=0,"-",('Órdenes según Instancia'!F74/'Órdenes según Instancia'!AE74))</f>
        <v>1</v>
      </c>
      <c r="S74" s="17">
        <f>IF('Órdenes según Instancia'!AE74=0,"-",('Órdenes según Instancia'!K74/'Órdenes según Instancia'!AE74))</f>
        <v>0</v>
      </c>
      <c r="T74" s="17">
        <f>IF('Órdenes según Instancia'!AE74=0,"-",('Órdenes según Instancia'!P74/'Órdenes según Instancia'!AE74))</f>
        <v>0</v>
      </c>
      <c r="U74" s="17">
        <f>IF('Órdenes según Instancia'!AE74=0,"-",('Órdenes según Instancia'!U74/('Órdenes según Instancia'!AE74)))</f>
        <v>0</v>
      </c>
      <c r="V74" s="17">
        <f>IF('Órdenes según Instancia'!AE74=0,"-",('Órdenes según Instancia'!Z74/'Órdenes según Instancia'!AE74))</f>
        <v>0</v>
      </c>
    </row>
    <row r="75" spans="2:22" ht="20.100000000000001" customHeight="1" thickBot="1" x14ac:dyDescent="0.25">
      <c r="B75" s="4" t="s">
        <v>286</v>
      </c>
      <c r="C75" s="17">
        <f>IF('Órdenes según Instancia'!AB75=0,"-",('Órdenes según Instancia'!C75/'Órdenes según Instancia'!AB75))</f>
        <v>1</v>
      </c>
      <c r="D75" s="17">
        <f>IF('Órdenes según Instancia'!AB75=0,"-",('Órdenes según Instancia'!H75/'Órdenes según Instancia'!AB75))</f>
        <v>0</v>
      </c>
      <c r="E75" s="17">
        <f>IF('Órdenes según Instancia'!AB75=0,"-",('Órdenes según Instancia'!M75/'Órdenes según Instancia'!AB75))</f>
        <v>0</v>
      </c>
      <c r="F75" s="17">
        <f>IF('Órdenes según Instancia'!AB75=0,"-",('Órdenes según Instancia'!R75/'Órdenes según Instancia'!AB75))</f>
        <v>0</v>
      </c>
      <c r="G75" s="17">
        <f>IF('Órdenes según Instancia'!AB75=0,"-",('Órdenes según Instancia'!W75/'Órdenes según Instancia'!AB75))</f>
        <v>0</v>
      </c>
      <c r="H75" s="17" t="str">
        <f>IF('Órdenes según Instancia'!AC75=0,"-",('Órdenes según Instancia'!D75/'Órdenes según Instancia'!AC75))</f>
        <v>-</v>
      </c>
      <c r="I75" s="17" t="str">
        <f>IF('Órdenes según Instancia'!AC75=0,"-",('Órdenes según Instancia'!I75/'Órdenes según Instancia'!AC75))</f>
        <v>-</v>
      </c>
      <c r="J75" s="17" t="str">
        <f>IF('Órdenes según Instancia'!AC75=0,"-",('Órdenes según Instancia'!N75/'Órdenes según Instancia'!AC75))</f>
        <v>-</v>
      </c>
      <c r="K75" s="17" t="str">
        <f>IF('Órdenes según Instancia'!AC75=0,"-",('Órdenes según Instancia'!S75/'Órdenes según Instancia'!AC75))</f>
        <v>-</v>
      </c>
      <c r="L75" s="17" t="str">
        <f>IF('Órdenes según Instancia'!AC75=0,"-",('Órdenes según Instancia'!X75/'Órdenes según Instancia'!AC75))</f>
        <v>-</v>
      </c>
      <c r="M75" s="17">
        <f>IF('Órdenes según Instancia'!AD75=0,"-",('Órdenes según Instancia'!E75/'Órdenes según Instancia'!AD75))</f>
        <v>1</v>
      </c>
      <c r="N75" s="17" t="str">
        <f>IF('Órdenes según Instancia'!J75=0,"-",IF('Órdenes según Instancia'!AD75=0,"-",('Órdenes según Instancia'!J75/'Órdenes según Instancia'!AD75)))</f>
        <v>-</v>
      </c>
      <c r="O75" s="17">
        <f>IF('Órdenes según Instancia'!AD75=0,"-",('Órdenes según Instancia'!O75/'Órdenes según Instancia'!AD75))</f>
        <v>0</v>
      </c>
      <c r="P75" s="17">
        <f>IF('Órdenes según Instancia'!AD75=0,"-",('Órdenes según Instancia'!T75/'Órdenes según Instancia'!AD75))</f>
        <v>0</v>
      </c>
      <c r="Q75" s="17">
        <f>IF('Órdenes según Instancia'!AD75=0,"-",('Órdenes según Instancia'!Y75/'Órdenes según Instancia'!AD75))</f>
        <v>0</v>
      </c>
      <c r="R75" s="17">
        <f>IF('Órdenes según Instancia'!AE75=0,"-",('Órdenes según Instancia'!F75/'Órdenes según Instancia'!AE75))</f>
        <v>1</v>
      </c>
      <c r="S75" s="17">
        <f>IF('Órdenes según Instancia'!AE75=0,"-",('Órdenes según Instancia'!K75/'Órdenes según Instancia'!AE75))</f>
        <v>0</v>
      </c>
      <c r="T75" s="17">
        <f>IF('Órdenes según Instancia'!AE75=0,"-",('Órdenes según Instancia'!P75/'Órdenes según Instancia'!AE75))</f>
        <v>0</v>
      </c>
      <c r="U75" s="17">
        <f>IF('Órdenes según Instancia'!AE75=0,"-",('Órdenes según Instancia'!U75/('Órdenes según Instancia'!AE75)))</f>
        <v>0</v>
      </c>
      <c r="V75" s="17">
        <f>IF('Órdenes según Instancia'!AE75=0,"-",('Órdenes según Instancia'!Z75/'Órdenes según Instancia'!AE75))</f>
        <v>0</v>
      </c>
    </row>
    <row r="76" spans="2:22" ht="20.100000000000001" customHeight="1" thickBot="1" x14ac:dyDescent="0.25">
      <c r="B76" s="4" t="s">
        <v>638</v>
      </c>
      <c r="C76" s="17">
        <f>IF('Órdenes según Instancia'!AB76=0,"-",('Órdenes según Instancia'!C76/'Órdenes según Instancia'!AB76))</f>
        <v>1</v>
      </c>
      <c r="D76" s="17">
        <f>IF('Órdenes según Instancia'!AB76=0,"-",('Órdenes según Instancia'!H76/'Órdenes según Instancia'!AB76))</f>
        <v>0</v>
      </c>
      <c r="E76" s="17">
        <f>IF('Órdenes según Instancia'!AB76=0,"-",('Órdenes según Instancia'!M76/'Órdenes según Instancia'!AB76))</f>
        <v>0</v>
      </c>
      <c r="F76" s="17">
        <f>IF('Órdenes según Instancia'!AB76=0,"-",('Órdenes según Instancia'!R76/'Órdenes según Instancia'!AB76))</f>
        <v>0</v>
      </c>
      <c r="G76" s="17">
        <f>IF('Órdenes según Instancia'!AB76=0,"-",('Órdenes según Instancia'!W76/'Órdenes según Instancia'!AB76))</f>
        <v>0</v>
      </c>
      <c r="H76" s="17" t="str">
        <f>IF('Órdenes según Instancia'!AC76=0,"-",('Órdenes según Instancia'!D76/'Órdenes según Instancia'!AC76))</f>
        <v>-</v>
      </c>
      <c r="I76" s="17" t="str">
        <f>IF('Órdenes según Instancia'!AC76=0,"-",('Órdenes según Instancia'!I76/'Órdenes según Instancia'!AC76))</f>
        <v>-</v>
      </c>
      <c r="J76" s="17" t="str">
        <f>IF('Órdenes según Instancia'!AC76=0,"-",('Órdenes según Instancia'!N76/'Órdenes según Instancia'!AC76))</f>
        <v>-</v>
      </c>
      <c r="K76" s="17" t="str">
        <f>IF('Órdenes según Instancia'!AC76=0,"-",('Órdenes según Instancia'!S76/'Órdenes según Instancia'!AC76))</f>
        <v>-</v>
      </c>
      <c r="L76" s="17" t="str">
        <f>IF('Órdenes según Instancia'!AC76=0,"-",('Órdenes según Instancia'!X76/'Órdenes según Instancia'!AC76))</f>
        <v>-</v>
      </c>
      <c r="M76" s="17">
        <f>IF('Órdenes según Instancia'!AD76=0,"-",('Órdenes según Instancia'!E76/'Órdenes según Instancia'!AD76))</f>
        <v>1</v>
      </c>
      <c r="N76" s="17" t="str">
        <f>IF('Órdenes según Instancia'!J76=0,"-",IF('Órdenes según Instancia'!AD76=0,"-",('Órdenes según Instancia'!J76/'Órdenes según Instancia'!AD76)))</f>
        <v>-</v>
      </c>
      <c r="O76" s="17">
        <f>IF('Órdenes según Instancia'!AD76=0,"-",('Órdenes según Instancia'!O76/'Órdenes según Instancia'!AD76))</f>
        <v>0</v>
      </c>
      <c r="P76" s="17">
        <f>IF('Órdenes según Instancia'!AD76=0,"-",('Órdenes según Instancia'!T76/'Órdenes según Instancia'!AD76))</f>
        <v>0</v>
      </c>
      <c r="Q76" s="17">
        <f>IF('Órdenes según Instancia'!AD76=0,"-",('Órdenes según Instancia'!Y76/'Órdenes según Instancia'!AD76))</f>
        <v>0</v>
      </c>
      <c r="R76" s="17">
        <f>IF('Órdenes según Instancia'!AE76=0,"-",('Órdenes según Instancia'!F76/'Órdenes según Instancia'!AE76))</f>
        <v>1</v>
      </c>
      <c r="S76" s="17">
        <f>IF('Órdenes según Instancia'!AE76=0,"-",('Órdenes según Instancia'!K76/'Órdenes según Instancia'!AE76))</f>
        <v>0</v>
      </c>
      <c r="T76" s="17">
        <f>IF('Órdenes según Instancia'!AE76=0,"-",('Órdenes según Instancia'!P76/'Órdenes según Instancia'!AE76))</f>
        <v>0</v>
      </c>
      <c r="U76" s="17">
        <f>IF('Órdenes según Instancia'!AE76=0,"-",('Órdenes según Instancia'!U76/('Órdenes según Instancia'!AE76)))</f>
        <v>0</v>
      </c>
      <c r="V76" s="17">
        <f>IF('Órdenes según Instancia'!AE76=0,"-",('Órdenes según Instancia'!Z76/'Órdenes según Instancia'!AE76))</f>
        <v>0</v>
      </c>
    </row>
    <row r="77" spans="2:22" ht="20.100000000000001" customHeight="1" thickBot="1" x14ac:dyDescent="0.25">
      <c r="B77" s="4" t="s">
        <v>174</v>
      </c>
      <c r="C77" s="17">
        <f>IF('Órdenes según Instancia'!AB77=0,"-",('Órdenes según Instancia'!C77/'Órdenes según Instancia'!AB77))</f>
        <v>0.90350877192982459</v>
      </c>
      <c r="D77" s="17">
        <f>IF('Órdenes según Instancia'!AB77=0,"-",('Órdenes según Instancia'!H77/'Órdenes según Instancia'!AB77))</f>
        <v>0</v>
      </c>
      <c r="E77" s="17">
        <f>IF('Órdenes según Instancia'!AB77=0,"-",('Órdenes según Instancia'!M77/'Órdenes según Instancia'!AB77))</f>
        <v>9.6491228070175433E-2</v>
      </c>
      <c r="F77" s="17">
        <f>IF('Órdenes según Instancia'!AB77=0,"-",('Órdenes según Instancia'!R77/'Órdenes según Instancia'!AB77))</f>
        <v>0</v>
      </c>
      <c r="G77" s="17">
        <f>IF('Órdenes según Instancia'!AB77=0,"-",('Órdenes según Instancia'!W77/'Órdenes según Instancia'!AB77))</f>
        <v>0</v>
      </c>
      <c r="H77" s="17" t="str">
        <f>IF('Órdenes según Instancia'!AC77=0,"-",('Órdenes según Instancia'!D77/'Órdenes según Instancia'!AC77))</f>
        <v>-</v>
      </c>
      <c r="I77" s="17" t="str">
        <f>IF('Órdenes según Instancia'!AC77=0,"-",('Órdenes según Instancia'!I77/'Órdenes según Instancia'!AC77))</f>
        <v>-</v>
      </c>
      <c r="J77" s="17" t="str">
        <f>IF('Órdenes según Instancia'!AC77=0,"-",('Órdenes según Instancia'!N77/'Órdenes según Instancia'!AC77))</f>
        <v>-</v>
      </c>
      <c r="K77" s="17" t="str">
        <f>IF('Órdenes según Instancia'!AC77=0,"-",('Órdenes según Instancia'!S77/'Órdenes según Instancia'!AC77))</f>
        <v>-</v>
      </c>
      <c r="L77" s="17" t="str">
        <f>IF('Órdenes según Instancia'!AC77=0,"-",('Órdenes según Instancia'!X77/'Órdenes según Instancia'!AC77))</f>
        <v>-</v>
      </c>
      <c r="M77" s="17">
        <f>IF('Órdenes según Instancia'!AD77=0,"-",('Órdenes según Instancia'!E77/'Órdenes según Instancia'!AD77))</f>
        <v>0.84722222222222221</v>
      </c>
      <c r="N77" s="17" t="str">
        <f>IF('Órdenes según Instancia'!J77=0,"-",IF('Órdenes según Instancia'!AD77=0,"-",('Órdenes según Instancia'!J77/'Órdenes según Instancia'!AD77)))</f>
        <v>-</v>
      </c>
      <c r="O77" s="17">
        <f>IF('Órdenes según Instancia'!AD77=0,"-",('Órdenes según Instancia'!O77/'Órdenes según Instancia'!AD77))</f>
        <v>0.15277777777777779</v>
      </c>
      <c r="P77" s="17">
        <f>IF('Órdenes según Instancia'!AD77=0,"-",('Órdenes según Instancia'!T77/'Órdenes según Instancia'!AD77))</f>
        <v>0</v>
      </c>
      <c r="Q77" s="17">
        <f>IF('Órdenes según Instancia'!AD77=0,"-",('Órdenes según Instancia'!Y77/'Órdenes según Instancia'!AD77))</f>
        <v>0</v>
      </c>
      <c r="R77" s="17">
        <f>IF('Órdenes según Instancia'!AE77=0,"-",('Órdenes según Instancia'!F77/'Órdenes según Instancia'!AE77))</f>
        <v>1</v>
      </c>
      <c r="S77" s="17">
        <f>IF('Órdenes según Instancia'!AE77=0,"-",('Órdenes según Instancia'!K77/'Órdenes según Instancia'!AE77))</f>
        <v>0</v>
      </c>
      <c r="T77" s="17">
        <f>IF('Órdenes según Instancia'!AE77=0,"-",('Órdenes según Instancia'!P77/'Órdenes según Instancia'!AE77))</f>
        <v>0</v>
      </c>
      <c r="U77" s="17">
        <f>IF('Órdenes según Instancia'!AE77=0,"-",('Órdenes según Instancia'!U77/('Órdenes según Instancia'!AE77)))</f>
        <v>0</v>
      </c>
      <c r="V77" s="17">
        <f>IF('Órdenes según Instancia'!AE77=0,"-",('Órdenes según Instancia'!Z77/'Órdenes según Instancia'!AE77))</f>
        <v>0</v>
      </c>
    </row>
    <row r="78" spans="2:22" ht="20.100000000000001" customHeight="1" thickBot="1" x14ac:dyDescent="0.25">
      <c r="B78" s="4" t="s">
        <v>287</v>
      </c>
      <c r="C78" s="17">
        <f>IF('Órdenes según Instancia'!AB78=0,"-",('Órdenes según Instancia'!C78/'Órdenes según Instancia'!AB78))</f>
        <v>1</v>
      </c>
      <c r="D78" s="17">
        <f>IF('Órdenes según Instancia'!AB78=0,"-",('Órdenes según Instancia'!H78/'Órdenes según Instancia'!AB78))</f>
        <v>0</v>
      </c>
      <c r="E78" s="17">
        <f>IF('Órdenes según Instancia'!AB78=0,"-",('Órdenes según Instancia'!M78/'Órdenes según Instancia'!AB78))</f>
        <v>0</v>
      </c>
      <c r="F78" s="17">
        <f>IF('Órdenes según Instancia'!AB78=0,"-",('Órdenes según Instancia'!R78/'Órdenes según Instancia'!AB78))</f>
        <v>0</v>
      </c>
      <c r="G78" s="17">
        <f>IF('Órdenes según Instancia'!AB78=0,"-",('Órdenes según Instancia'!W78/'Órdenes según Instancia'!AB78))</f>
        <v>0</v>
      </c>
      <c r="H78" s="17" t="str">
        <f>IF('Órdenes según Instancia'!AC78=0,"-",('Órdenes según Instancia'!D78/'Órdenes según Instancia'!AC78))</f>
        <v>-</v>
      </c>
      <c r="I78" s="17" t="str">
        <f>IF('Órdenes según Instancia'!AC78=0,"-",('Órdenes según Instancia'!I78/'Órdenes según Instancia'!AC78))</f>
        <v>-</v>
      </c>
      <c r="J78" s="17" t="str">
        <f>IF('Órdenes según Instancia'!AC78=0,"-",('Órdenes según Instancia'!N78/'Órdenes según Instancia'!AC78))</f>
        <v>-</v>
      </c>
      <c r="K78" s="17" t="str">
        <f>IF('Órdenes según Instancia'!AC78=0,"-",('Órdenes según Instancia'!S78/'Órdenes según Instancia'!AC78))</f>
        <v>-</v>
      </c>
      <c r="L78" s="17" t="str">
        <f>IF('Órdenes según Instancia'!AC78=0,"-",('Órdenes según Instancia'!X78/'Órdenes según Instancia'!AC78))</f>
        <v>-</v>
      </c>
      <c r="M78" s="17">
        <f>IF('Órdenes según Instancia'!AD78=0,"-",('Órdenes según Instancia'!E78/'Órdenes según Instancia'!AD78))</f>
        <v>1</v>
      </c>
      <c r="N78" s="17" t="str">
        <f>IF('Órdenes según Instancia'!J78=0,"-",IF('Órdenes según Instancia'!AD78=0,"-",('Órdenes según Instancia'!J78/'Órdenes según Instancia'!AD78)))</f>
        <v>-</v>
      </c>
      <c r="O78" s="17">
        <f>IF('Órdenes según Instancia'!AD78=0,"-",('Órdenes según Instancia'!O78/'Órdenes según Instancia'!AD78))</f>
        <v>0</v>
      </c>
      <c r="P78" s="17">
        <f>IF('Órdenes según Instancia'!AD78=0,"-",('Órdenes según Instancia'!T78/'Órdenes según Instancia'!AD78))</f>
        <v>0</v>
      </c>
      <c r="Q78" s="17">
        <f>IF('Órdenes según Instancia'!AD78=0,"-",('Órdenes según Instancia'!Y78/'Órdenes según Instancia'!AD78))</f>
        <v>0</v>
      </c>
      <c r="R78" s="17" t="str">
        <f>IF('Órdenes según Instancia'!AE78=0,"-",('Órdenes según Instancia'!F78/'Órdenes según Instancia'!AE78))</f>
        <v>-</v>
      </c>
      <c r="S78" s="17" t="str">
        <f>IF('Órdenes según Instancia'!AE78=0,"-",('Órdenes según Instancia'!K78/'Órdenes según Instancia'!AE78))</f>
        <v>-</v>
      </c>
      <c r="T78" s="17" t="str">
        <f>IF('Órdenes según Instancia'!AE78=0,"-",('Órdenes según Instancia'!P78/'Órdenes según Instancia'!AE78))</f>
        <v>-</v>
      </c>
      <c r="U78" s="17" t="str">
        <f>IF('Órdenes según Instancia'!AE78=0,"-",('Órdenes según Instancia'!U78/('Órdenes según Instancia'!AE78)))</f>
        <v>-</v>
      </c>
      <c r="V78" s="17" t="str">
        <f>IF('Órdenes según Instancia'!AE78=0,"-",('Órdenes según Instancia'!Z78/'Órdenes según Instancia'!AE78))</f>
        <v>-</v>
      </c>
    </row>
    <row r="79" spans="2:22" ht="20.100000000000001" customHeight="1" thickBot="1" x14ac:dyDescent="0.25">
      <c r="B79" s="4" t="s">
        <v>288</v>
      </c>
      <c r="C79" s="17">
        <f>IF('Órdenes según Instancia'!AB79=0,"-",('Órdenes según Instancia'!C79/'Órdenes según Instancia'!AB79))</f>
        <v>0.89830508474576276</v>
      </c>
      <c r="D79" s="17">
        <f>IF('Órdenes según Instancia'!AB79=0,"-",('Órdenes según Instancia'!H79/'Órdenes según Instancia'!AB79))</f>
        <v>0</v>
      </c>
      <c r="E79" s="17">
        <f>IF('Órdenes según Instancia'!AB79=0,"-",('Órdenes según Instancia'!M79/'Órdenes según Instancia'!AB79))</f>
        <v>0.10169491525423729</v>
      </c>
      <c r="F79" s="17">
        <f>IF('Órdenes según Instancia'!AB79=0,"-",('Órdenes según Instancia'!R79/'Órdenes según Instancia'!AB79))</f>
        <v>0</v>
      </c>
      <c r="G79" s="17">
        <f>IF('Órdenes según Instancia'!AB79=0,"-",('Órdenes según Instancia'!W79/'Órdenes según Instancia'!AB79))</f>
        <v>0</v>
      </c>
      <c r="H79" s="17" t="str">
        <f>IF('Órdenes según Instancia'!AC79=0,"-",('Órdenes según Instancia'!D79/'Órdenes según Instancia'!AC79))</f>
        <v>-</v>
      </c>
      <c r="I79" s="17" t="str">
        <f>IF('Órdenes según Instancia'!AC79=0,"-",('Órdenes según Instancia'!I79/'Órdenes según Instancia'!AC79))</f>
        <v>-</v>
      </c>
      <c r="J79" s="17" t="str">
        <f>IF('Órdenes según Instancia'!AC79=0,"-",('Órdenes según Instancia'!N79/'Órdenes según Instancia'!AC79))</f>
        <v>-</v>
      </c>
      <c r="K79" s="17" t="str">
        <f>IF('Órdenes según Instancia'!AC79=0,"-",('Órdenes según Instancia'!S79/'Órdenes según Instancia'!AC79))</f>
        <v>-</v>
      </c>
      <c r="L79" s="17" t="str">
        <f>IF('Órdenes según Instancia'!AC79=0,"-",('Órdenes según Instancia'!X79/'Órdenes según Instancia'!AC79))</f>
        <v>-</v>
      </c>
      <c r="M79" s="17">
        <f>IF('Órdenes según Instancia'!AD79=0,"-",('Órdenes según Instancia'!E79/'Órdenes según Instancia'!AD79))</f>
        <v>0.76</v>
      </c>
      <c r="N79" s="17" t="str">
        <f>IF('Órdenes según Instancia'!J79=0,"-",IF('Órdenes según Instancia'!AD79=0,"-",('Órdenes según Instancia'!J79/'Órdenes según Instancia'!AD79)))</f>
        <v>-</v>
      </c>
      <c r="O79" s="17">
        <f>IF('Órdenes según Instancia'!AD79=0,"-",('Órdenes según Instancia'!O79/'Órdenes según Instancia'!AD79))</f>
        <v>0.24</v>
      </c>
      <c r="P79" s="17">
        <f>IF('Órdenes según Instancia'!AD79=0,"-",('Órdenes según Instancia'!T79/'Órdenes según Instancia'!AD79))</f>
        <v>0</v>
      </c>
      <c r="Q79" s="17">
        <f>IF('Órdenes según Instancia'!AD79=0,"-",('Órdenes según Instancia'!Y79/'Órdenes según Instancia'!AD79))</f>
        <v>0</v>
      </c>
      <c r="R79" s="17">
        <f>IF('Órdenes según Instancia'!AE79=0,"-",('Órdenes según Instancia'!F79/'Órdenes según Instancia'!AE79))</f>
        <v>1</v>
      </c>
      <c r="S79" s="17">
        <f>IF('Órdenes según Instancia'!AE79=0,"-",('Órdenes según Instancia'!K79/'Órdenes según Instancia'!AE79))</f>
        <v>0</v>
      </c>
      <c r="T79" s="17">
        <f>IF('Órdenes según Instancia'!AE79=0,"-",('Órdenes según Instancia'!P79/'Órdenes según Instancia'!AE79))</f>
        <v>0</v>
      </c>
      <c r="U79" s="17">
        <f>IF('Órdenes según Instancia'!AE79=0,"-",('Órdenes según Instancia'!U79/('Órdenes según Instancia'!AE79)))</f>
        <v>0</v>
      </c>
      <c r="V79" s="17">
        <f>IF('Órdenes según Instancia'!AE79=0,"-",('Órdenes según Instancia'!Z79/'Órdenes según Instancia'!AE79))</f>
        <v>0</v>
      </c>
    </row>
    <row r="80" spans="2:22" ht="20.100000000000001" customHeight="1" thickBot="1" x14ac:dyDescent="0.25">
      <c r="B80" s="4" t="s">
        <v>289</v>
      </c>
      <c r="C80" s="17">
        <f>IF('Órdenes según Instancia'!AB80=0,"-",('Órdenes según Instancia'!C80/'Órdenes según Instancia'!AB80))</f>
        <v>1</v>
      </c>
      <c r="D80" s="17">
        <f>IF('Órdenes según Instancia'!AB80=0,"-",('Órdenes según Instancia'!H80/'Órdenes según Instancia'!AB80))</f>
        <v>0</v>
      </c>
      <c r="E80" s="17">
        <f>IF('Órdenes según Instancia'!AB80=0,"-",('Órdenes según Instancia'!M80/'Órdenes según Instancia'!AB80))</f>
        <v>0</v>
      </c>
      <c r="F80" s="17">
        <f>IF('Órdenes según Instancia'!AB80=0,"-",('Órdenes según Instancia'!R80/'Órdenes según Instancia'!AB80))</f>
        <v>0</v>
      </c>
      <c r="G80" s="17">
        <f>IF('Órdenes según Instancia'!AB80=0,"-",('Órdenes según Instancia'!W80/'Órdenes según Instancia'!AB80))</f>
        <v>0</v>
      </c>
      <c r="H80" s="17" t="str">
        <f>IF('Órdenes según Instancia'!AC80=0,"-",('Órdenes según Instancia'!D80/'Órdenes según Instancia'!AC80))</f>
        <v>-</v>
      </c>
      <c r="I80" s="17" t="str">
        <f>IF('Órdenes según Instancia'!AC80=0,"-",('Órdenes según Instancia'!I80/'Órdenes según Instancia'!AC80))</f>
        <v>-</v>
      </c>
      <c r="J80" s="17" t="str">
        <f>IF('Órdenes según Instancia'!AC80=0,"-",('Órdenes según Instancia'!N80/'Órdenes según Instancia'!AC80))</f>
        <v>-</v>
      </c>
      <c r="K80" s="17" t="str">
        <f>IF('Órdenes según Instancia'!AC80=0,"-",('Órdenes según Instancia'!S80/'Órdenes según Instancia'!AC80))</f>
        <v>-</v>
      </c>
      <c r="L80" s="17" t="str">
        <f>IF('Órdenes según Instancia'!AC80=0,"-",('Órdenes según Instancia'!X80/'Órdenes según Instancia'!AC80))</f>
        <v>-</v>
      </c>
      <c r="M80" s="17">
        <f>IF('Órdenes según Instancia'!AD80=0,"-",('Órdenes según Instancia'!E80/'Órdenes según Instancia'!AD80))</f>
        <v>1</v>
      </c>
      <c r="N80" s="17" t="str">
        <f>IF('Órdenes según Instancia'!J80=0,"-",IF('Órdenes según Instancia'!AD80=0,"-",('Órdenes según Instancia'!J80/'Órdenes según Instancia'!AD80)))</f>
        <v>-</v>
      </c>
      <c r="O80" s="17">
        <f>IF('Órdenes según Instancia'!AD80=0,"-",('Órdenes según Instancia'!O80/'Órdenes según Instancia'!AD80))</f>
        <v>0</v>
      </c>
      <c r="P80" s="17">
        <f>IF('Órdenes según Instancia'!AD80=0,"-",('Órdenes según Instancia'!T80/'Órdenes según Instancia'!AD80))</f>
        <v>0</v>
      </c>
      <c r="Q80" s="17">
        <f>IF('Órdenes según Instancia'!AD80=0,"-",('Órdenes según Instancia'!Y80/'Órdenes según Instancia'!AD80))</f>
        <v>0</v>
      </c>
      <c r="R80" s="17">
        <f>IF('Órdenes según Instancia'!AE80=0,"-",('Órdenes según Instancia'!F80/'Órdenes según Instancia'!AE80))</f>
        <v>1</v>
      </c>
      <c r="S80" s="17">
        <f>IF('Órdenes según Instancia'!AE80=0,"-",('Órdenes según Instancia'!K80/'Órdenes según Instancia'!AE80))</f>
        <v>0</v>
      </c>
      <c r="T80" s="17">
        <f>IF('Órdenes según Instancia'!AE80=0,"-",('Órdenes según Instancia'!P80/'Órdenes según Instancia'!AE80))</f>
        <v>0</v>
      </c>
      <c r="U80" s="17">
        <f>IF('Órdenes según Instancia'!AE80=0,"-",('Órdenes según Instancia'!U80/('Órdenes según Instancia'!AE80)))</f>
        <v>0</v>
      </c>
      <c r="V80" s="17">
        <f>IF('Órdenes según Instancia'!AE80=0,"-",('Órdenes según Instancia'!Z80/'Órdenes según Instancia'!AE80))</f>
        <v>0</v>
      </c>
    </row>
    <row r="81" spans="2:22" ht="20.100000000000001" customHeight="1" thickBot="1" x14ac:dyDescent="0.25">
      <c r="B81" s="4" t="s">
        <v>290</v>
      </c>
      <c r="C81" s="17">
        <f>IF('Órdenes según Instancia'!AB81=0,"-",('Órdenes según Instancia'!C81/'Órdenes según Instancia'!AB81))</f>
        <v>1</v>
      </c>
      <c r="D81" s="17">
        <f>IF('Órdenes según Instancia'!AB81=0,"-",('Órdenes según Instancia'!H81/'Órdenes según Instancia'!AB81))</f>
        <v>0</v>
      </c>
      <c r="E81" s="17">
        <f>IF('Órdenes según Instancia'!AB81=0,"-",('Órdenes según Instancia'!M81/'Órdenes según Instancia'!AB81))</f>
        <v>0</v>
      </c>
      <c r="F81" s="17">
        <f>IF('Órdenes según Instancia'!AB81=0,"-",('Órdenes según Instancia'!R81/'Órdenes según Instancia'!AB81))</f>
        <v>0</v>
      </c>
      <c r="G81" s="17">
        <f>IF('Órdenes según Instancia'!AB81=0,"-",('Órdenes según Instancia'!W81/'Órdenes según Instancia'!AB81))</f>
        <v>0</v>
      </c>
      <c r="H81" s="17" t="str">
        <f>IF('Órdenes según Instancia'!AC81=0,"-",('Órdenes según Instancia'!D81/'Órdenes según Instancia'!AC81))</f>
        <v>-</v>
      </c>
      <c r="I81" s="17" t="str">
        <f>IF('Órdenes según Instancia'!AC81=0,"-",('Órdenes según Instancia'!I81/'Órdenes según Instancia'!AC81))</f>
        <v>-</v>
      </c>
      <c r="J81" s="17" t="str">
        <f>IF('Órdenes según Instancia'!AC81=0,"-",('Órdenes según Instancia'!N81/'Órdenes según Instancia'!AC81))</f>
        <v>-</v>
      </c>
      <c r="K81" s="17" t="str">
        <f>IF('Órdenes según Instancia'!AC81=0,"-",('Órdenes según Instancia'!S81/'Órdenes según Instancia'!AC81))</f>
        <v>-</v>
      </c>
      <c r="L81" s="17" t="str">
        <f>IF('Órdenes según Instancia'!AC81=0,"-",('Órdenes según Instancia'!X81/'Órdenes según Instancia'!AC81))</f>
        <v>-</v>
      </c>
      <c r="M81" s="17">
        <f>IF('Órdenes según Instancia'!AD81=0,"-",('Órdenes según Instancia'!E81/'Órdenes según Instancia'!AD81))</f>
        <v>1</v>
      </c>
      <c r="N81" s="17" t="str">
        <f>IF('Órdenes según Instancia'!J81=0,"-",IF('Órdenes según Instancia'!AD81=0,"-",('Órdenes según Instancia'!J81/'Órdenes según Instancia'!AD81)))</f>
        <v>-</v>
      </c>
      <c r="O81" s="17">
        <f>IF('Órdenes según Instancia'!AD81=0,"-",('Órdenes según Instancia'!O81/'Órdenes según Instancia'!AD81))</f>
        <v>0</v>
      </c>
      <c r="P81" s="17">
        <f>IF('Órdenes según Instancia'!AD81=0,"-",('Órdenes según Instancia'!T81/'Órdenes según Instancia'!AD81))</f>
        <v>0</v>
      </c>
      <c r="Q81" s="17">
        <f>IF('Órdenes según Instancia'!AD81=0,"-",('Órdenes según Instancia'!Y81/'Órdenes según Instancia'!AD81))</f>
        <v>0</v>
      </c>
      <c r="R81" s="17" t="str">
        <f>IF('Órdenes según Instancia'!AE81=0,"-",('Órdenes según Instancia'!F81/'Órdenes según Instancia'!AE81))</f>
        <v>-</v>
      </c>
      <c r="S81" s="17" t="str">
        <f>IF('Órdenes según Instancia'!AE81=0,"-",('Órdenes según Instancia'!K81/'Órdenes según Instancia'!AE81))</f>
        <v>-</v>
      </c>
      <c r="T81" s="17" t="str">
        <f>IF('Órdenes según Instancia'!AE81=0,"-",('Órdenes según Instancia'!P81/'Órdenes según Instancia'!AE81))</f>
        <v>-</v>
      </c>
      <c r="U81" s="17" t="str">
        <f>IF('Órdenes según Instancia'!AE81=0,"-",('Órdenes según Instancia'!U81/('Órdenes según Instancia'!AE81)))</f>
        <v>-</v>
      </c>
      <c r="V81" s="17" t="str">
        <f>IF('Órdenes según Instancia'!AE81=0,"-",('Órdenes según Instancia'!Z81/'Órdenes según Instancia'!AE81))</f>
        <v>-</v>
      </c>
    </row>
    <row r="82" spans="2:22" ht="20.100000000000001" customHeight="1" thickBot="1" x14ac:dyDescent="0.25">
      <c r="B82" s="4" t="s">
        <v>291</v>
      </c>
      <c r="C82" s="17">
        <f>IF('Órdenes según Instancia'!AB82=0,"-",('Órdenes según Instancia'!C82/'Órdenes según Instancia'!AB82))</f>
        <v>0.77272727272727271</v>
      </c>
      <c r="D82" s="17">
        <f>IF('Órdenes según Instancia'!AB82=0,"-",('Órdenes según Instancia'!H82/'Órdenes según Instancia'!AB82))</f>
        <v>0</v>
      </c>
      <c r="E82" s="17">
        <f>IF('Órdenes según Instancia'!AB82=0,"-",('Órdenes según Instancia'!M82/'Órdenes según Instancia'!AB82))</f>
        <v>0.18181818181818182</v>
      </c>
      <c r="F82" s="17">
        <f>IF('Órdenes según Instancia'!AB82=0,"-",('Órdenes según Instancia'!R82/'Órdenes según Instancia'!AB82))</f>
        <v>4.5454545454545456E-2</v>
      </c>
      <c r="G82" s="17">
        <f>IF('Órdenes según Instancia'!AB82=0,"-",('Órdenes según Instancia'!W82/'Órdenes según Instancia'!AB82))</f>
        <v>0</v>
      </c>
      <c r="H82" s="17" t="str">
        <f>IF('Órdenes según Instancia'!AC82=0,"-",('Órdenes según Instancia'!D82/'Órdenes según Instancia'!AC82))</f>
        <v>-</v>
      </c>
      <c r="I82" s="17" t="str">
        <f>IF('Órdenes según Instancia'!AC82=0,"-",('Órdenes según Instancia'!I82/'Órdenes según Instancia'!AC82))</f>
        <v>-</v>
      </c>
      <c r="J82" s="17" t="str">
        <f>IF('Órdenes según Instancia'!AC82=0,"-",('Órdenes según Instancia'!N82/'Órdenes según Instancia'!AC82))</f>
        <v>-</v>
      </c>
      <c r="K82" s="17" t="str">
        <f>IF('Órdenes según Instancia'!AC82=0,"-",('Órdenes según Instancia'!S82/'Órdenes según Instancia'!AC82))</f>
        <v>-</v>
      </c>
      <c r="L82" s="17" t="str">
        <f>IF('Órdenes según Instancia'!AC82=0,"-",('Órdenes según Instancia'!X82/'Órdenes según Instancia'!AC82))</f>
        <v>-</v>
      </c>
      <c r="M82" s="17">
        <f>IF('Órdenes según Instancia'!AD82=0,"-",('Órdenes según Instancia'!E82/'Órdenes según Instancia'!AD82))</f>
        <v>0.76190476190476186</v>
      </c>
      <c r="N82" s="17" t="str">
        <f>IF('Órdenes según Instancia'!J82=0,"-",IF('Órdenes según Instancia'!AD82=0,"-",('Órdenes según Instancia'!J82/'Órdenes según Instancia'!AD82)))</f>
        <v>-</v>
      </c>
      <c r="O82" s="17">
        <f>IF('Órdenes según Instancia'!AD82=0,"-",('Órdenes según Instancia'!O82/'Órdenes según Instancia'!AD82))</f>
        <v>0.19047619047619047</v>
      </c>
      <c r="P82" s="17">
        <f>IF('Órdenes según Instancia'!AD82=0,"-",('Órdenes según Instancia'!T82/'Órdenes según Instancia'!AD82))</f>
        <v>4.7619047619047616E-2</v>
      </c>
      <c r="Q82" s="17">
        <f>IF('Órdenes según Instancia'!AD82=0,"-",('Órdenes según Instancia'!Y82/'Órdenes según Instancia'!AD82))</f>
        <v>0</v>
      </c>
      <c r="R82" s="17">
        <f>IF('Órdenes según Instancia'!AE82=0,"-",('Órdenes según Instancia'!F82/'Órdenes según Instancia'!AE82))</f>
        <v>1</v>
      </c>
      <c r="S82" s="17">
        <f>IF('Órdenes según Instancia'!AE82=0,"-",('Órdenes según Instancia'!K82/'Órdenes según Instancia'!AE82))</f>
        <v>0</v>
      </c>
      <c r="T82" s="17">
        <f>IF('Órdenes según Instancia'!AE82=0,"-",('Órdenes según Instancia'!P82/'Órdenes según Instancia'!AE82))</f>
        <v>0</v>
      </c>
      <c r="U82" s="17">
        <f>IF('Órdenes según Instancia'!AE82=0,"-",('Órdenes según Instancia'!U82/('Órdenes según Instancia'!AE82)))</f>
        <v>0</v>
      </c>
      <c r="V82" s="17">
        <f>IF('Órdenes según Instancia'!AE82=0,"-",('Órdenes según Instancia'!Z82/'Órdenes según Instancia'!AE82))</f>
        <v>0</v>
      </c>
    </row>
    <row r="83" spans="2:22" ht="20.100000000000001" customHeight="1" thickBot="1" x14ac:dyDescent="0.25">
      <c r="B83" s="4" t="s">
        <v>292</v>
      </c>
      <c r="C83" s="17">
        <f>IF('Órdenes según Instancia'!AB83=0,"-",('Órdenes según Instancia'!C83/'Órdenes según Instancia'!AB83))</f>
        <v>1</v>
      </c>
      <c r="D83" s="17">
        <f>IF('Órdenes según Instancia'!AB83=0,"-",('Órdenes según Instancia'!H83/'Órdenes según Instancia'!AB83))</f>
        <v>0</v>
      </c>
      <c r="E83" s="17">
        <f>IF('Órdenes según Instancia'!AB83=0,"-",('Órdenes según Instancia'!M83/'Órdenes según Instancia'!AB83))</f>
        <v>0</v>
      </c>
      <c r="F83" s="17">
        <f>IF('Órdenes según Instancia'!AB83=0,"-",('Órdenes según Instancia'!R83/'Órdenes según Instancia'!AB83))</f>
        <v>0</v>
      </c>
      <c r="G83" s="17">
        <f>IF('Órdenes según Instancia'!AB83=0,"-",('Órdenes según Instancia'!W83/'Órdenes según Instancia'!AB83))</f>
        <v>0</v>
      </c>
      <c r="H83" s="17" t="str">
        <f>IF('Órdenes según Instancia'!AC83=0,"-",('Órdenes según Instancia'!D83/'Órdenes según Instancia'!AC83))</f>
        <v>-</v>
      </c>
      <c r="I83" s="17" t="str">
        <f>IF('Órdenes según Instancia'!AC83=0,"-",('Órdenes según Instancia'!I83/'Órdenes según Instancia'!AC83))</f>
        <v>-</v>
      </c>
      <c r="J83" s="17" t="str">
        <f>IF('Órdenes según Instancia'!AC83=0,"-",('Órdenes según Instancia'!N83/'Órdenes según Instancia'!AC83))</f>
        <v>-</v>
      </c>
      <c r="K83" s="17" t="str">
        <f>IF('Órdenes según Instancia'!AC83=0,"-",('Órdenes según Instancia'!S83/'Órdenes según Instancia'!AC83))</f>
        <v>-</v>
      </c>
      <c r="L83" s="17" t="str">
        <f>IF('Órdenes según Instancia'!AC83=0,"-",('Órdenes según Instancia'!X83/'Órdenes según Instancia'!AC83))</f>
        <v>-</v>
      </c>
      <c r="M83" s="17">
        <f>IF('Órdenes según Instancia'!AD83=0,"-",('Órdenes según Instancia'!E83/'Órdenes según Instancia'!AD83))</f>
        <v>1</v>
      </c>
      <c r="N83" s="17" t="str">
        <f>IF('Órdenes según Instancia'!J83=0,"-",IF('Órdenes según Instancia'!AD83=0,"-",('Órdenes según Instancia'!J83/'Órdenes según Instancia'!AD83)))</f>
        <v>-</v>
      </c>
      <c r="O83" s="17">
        <f>IF('Órdenes según Instancia'!AD83=0,"-",('Órdenes según Instancia'!O83/'Órdenes según Instancia'!AD83))</f>
        <v>0</v>
      </c>
      <c r="P83" s="17">
        <f>IF('Órdenes según Instancia'!AD83=0,"-",('Órdenes según Instancia'!T83/'Órdenes según Instancia'!AD83))</f>
        <v>0</v>
      </c>
      <c r="Q83" s="17">
        <f>IF('Órdenes según Instancia'!AD83=0,"-",('Órdenes según Instancia'!Y83/'Órdenes según Instancia'!AD83))</f>
        <v>0</v>
      </c>
      <c r="R83" s="17" t="str">
        <f>IF('Órdenes según Instancia'!AE83=0,"-",('Órdenes según Instancia'!F83/'Órdenes según Instancia'!AE83))</f>
        <v>-</v>
      </c>
      <c r="S83" s="17" t="str">
        <f>IF('Órdenes según Instancia'!AE83=0,"-",('Órdenes según Instancia'!K83/'Órdenes según Instancia'!AE83))</f>
        <v>-</v>
      </c>
      <c r="T83" s="17" t="str">
        <f>IF('Órdenes según Instancia'!AE83=0,"-",('Órdenes según Instancia'!P83/'Órdenes según Instancia'!AE83))</f>
        <v>-</v>
      </c>
      <c r="U83" s="17" t="str">
        <f>IF('Órdenes según Instancia'!AE83=0,"-",('Órdenes según Instancia'!U83/('Órdenes según Instancia'!AE83)))</f>
        <v>-</v>
      </c>
      <c r="V83" s="17" t="str">
        <f>IF('Órdenes según Instancia'!AE83=0,"-",('Órdenes según Instancia'!Z83/'Órdenes según Instancia'!AE83))</f>
        <v>-</v>
      </c>
    </row>
    <row r="84" spans="2:22" ht="20.100000000000001" customHeight="1" thickBot="1" x14ac:dyDescent="0.25">
      <c r="B84" s="4" t="s">
        <v>293</v>
      </c>
      <c r="C84" s="17">
        <f>IF('Órdenes según Instancia'!AB84=0,"-",('Órdenes según Instancia'!C84/'Órdenes según Instancia'!AB84))</f>
        <v>1</v>
      </c>
      <c r="D84" s="17">
        <f>IF('Órdenes según Instancia'!AB84=0,"-",('Órdenes según Instancia'!H84/'Órdenes según Instancia'!AB84))</f>
        <v>0</v>
      </c>
      <c r="E84" s="17">
        <f>IF('Órdenes según Instancia'!AB84=0,"-",('Órdenes según Instancia'!M84/'Órdenes según Instancia'!AB84))</f>
        <v>0</v>
      </c>
      <c r="F84" s="17">
        <f>IF('Órdenes según Instancia'!AB84=0,"-",('Órdenes según Instancia'!R84/'Órdenes según Instancia'!AB84))</f>
        <v>0</v>
      </c>
      <c r="G84" s="17">
        <f>IF('Órdenes según Instancia'!AB84=0,"-",('Órdenes según Instancia'!W84/'Órdenes según Instancia'!AB84))</f>
        <v>0</v>
      </c>
      <c r="H84" s="17" t="str">
        <f>IF('Órdenes según Instancia'!AC84=0,"-",('Órdenes según Instancia'!D84/'Órdenes según Instancia'!AC84))</f>
        <v>-</v>
      </c>
      <c r="I84" s="17" t="str">
        <f>IF('Órdenes según Instancia'!AC84=0,"-",('Órdenes según Instancia'!I84/'Órdenes según Instancia'!AC84))</f>
        <v>-</v>
      </c>
      <c r="J84" s="17" t="str">
        <f>IF('Órdenes según Instancia'!AC84=0,"-",('Órdenes según Instancia'!N84/'Órdenes según Instancia'!AC84))</f>
        <v>-</v>
      </c>
      <c r="K84" s="17" t="str">
        <f>IF('Órdenes según Instancia'!AC84=0,"-",('Órdenes según Instancia'!S84/'Órdenes según Instancia'!AC84))</f>
        <v>-</v>
      </c>
      <c r="L84" s="17" t="str">
        <f>IF('Órdenes según Instancia'!AC84=0,"-",('Órdenes según Instancia'!X84/'Órdenes según Instancia'!AC84))</f>
        <v>-</v>
      </c>
      <c r="M84" s="17">
        <f>IF('Órdenes según Instancia'!AD84=0,"-",('Órdenes según Instancia'!E84/'Órdenes según Instancia'!AD84))</f>
        <v>1</v>
      </c>
      <c r="N84" s="17" t="str">
        <f>IF('Órdenes según Instancia'!J84=0,"-",IF('Órdenes según Instancia'!AD84=0,"-",('Órdenes según Instancia'!J84/'Órdenes según Instancia'!AD84)))</f>
        <v>-</v>
      </c>
      <c r="O84" s="17">
        <f>IF('Órdenes según Instancia'!AD84=0,"-",('Órdenes según Instancia'!O84/'Órdenes según Instancia'!AD84))</f>
        <v>0</v>
      </c>
      <c r="P84" s="17">
        <f>IF('Órdenes según Instancia'!AD84=0,"-",('Órdenes según Instancia'!T84/'Órdenes según Instancia'!AD84))</f>
        <v>0</v>
      </c>
      <c r="Q84" s="17">
        <f>IF('Órdenes según Instancia'!AD84=0,"-",('Órdenes según Instancia'!Y84/'Órdenes según Instancia'!AD84))</f>
        <v>0</v>
      </c>
      <c r="R84" s="17">
        <f>IF('Órdenes según Instancia'!AE84=0,"-",('Órdenes según Instancia'!F84/'Órdenes según Instancia'!AE84))</f>
        <v>1</v>
      </c>
      <c r="S84" s="17">
        <f>IF('Órdenes según Instancia'!AE84=0,"-",('Órdenes según Instancia'!K84/'Órdenes según Instancia'!AE84))</f>
        <v>0</v>
      </c>
      <c r="T84" s="17">
        <f>IF('Órdenes según Instancia'!AE84=0,"-",('Órdenes según Instancia'!P84/'Órdenes según Instancia'!AE84))</f>
        <v>0</v>
      </c>
      <c r="U84" s="17">
        <f>IF('Órdenes según Instancia'!AE84=0,"-",('Órdenes según Instancia'!U84/('Órdenes según Instancia'!AE84)))</f>
        <v>0</v>
      </c>
      <c r="V84" s="17">
        <f>IF('Órdenes según Instancia'!AE84=0,"-",('Órdenes según Instancia'!Z84/'Órdenes según Instancia'!AE84))</f>
        <v>0</v>
      </c>
    </row>
    <row r="85" spans="2:22" ht="20.100000000000001" customHeight="1" thickBot="1" x14ac:dyDescent="0.25">
      <c r="B85" s="4" t="s">
        <v>294</v>
      </c>
      <c r="C85" s="17">
        <f>IF('Órdenes según Instancia'!AB85=0,"-",('Órdenes según Instancia'!C85/'Órdenes según Instancia'!AB85))</f>
        <v>0.5</v>
      </c>
      <c r="D85" s="17">
        <f>IF('Órdenes según Instancia'!AB85=0,"-",('Órdenes según Instancia'!H85/'Órdenes según Instancia'!AB85))</f>
        <v>0</v>
      </c>
      <c r="E85" s="17">
        <f>IF('Órdenes según Instancia'!AB85=0,"-",('Órdenes según Instancia'!M85/'Órdenes según Instancia'!AB85))</f>
        <v>0.5</v>
      </c>
      <c r="F85" s="17">
        <f>IF('Órdenes según Instancia'!AB85=0,"-",('Órdenes según Instancia'!R85/'Órdenes según Instancia'!AB85))</f>
        <v>0</v>
      </c>
      <c r="G85" s="17">
        <f>IF('Órdenes según Instancia'!AB85=0,"-",('Órdenes según Instancia'!W85/'Órdenes según Instancia'!AB85))</f>
        <v>0</v>
      </c>
      <c r="H85" s="17" t="str">
        <f>IF('Órdenes según Instancia'!AC85=0,"-",('Órdenes según Instancia'!D85/'Órdenes según Instancia'!AC85))</f>
        <v>-</v>
      </c>
      <c r="I85" s="17" t="str">
        <f>IF('Órdenes según Instancia'!AC85=0,"-",('Órdenes según Instancia'!I85/'Órdenes según Instancia'!AC85))</f>
        <v>-</v>
      </c>
      <c r="J85" s="17" t="str">
        <f>IF('Órdenes según Instancia'!AC85=0,"-",('Órdenes según Instancia'!N85/'Órdenes según Instancia'!AC85))</f>
        <v>-</v>
      </c>
      <c r="K85" s="17" t="str">
        <f>IF('Órdenes según Instancia'!AC85=0,"-",('Órdenes según Instancia'!S85/'Órdenes según Instancia'!AC85))</f>
        <v>-</v>
      </c>
      <c r="L85" s="17" t="str">
        <f>IF('Órdenes según Instancia'!AC85=0,"-",('Órdenes según Instancia'!X85/'Órdenes según Instancia'!AC85))</f>
        <v>-</v>
      </c>
      <c r="M85" s="17">
        <f>IF('Órdenes según Instancia'!AD85=0,"-",('Órdenes según Instancia'!E85/'Órdenes según Instancia'!AD85))</f>
        <v>0.5</v>
      </c>
      <c r="N85" s="17" t="str">
        <f>IF('Órdenes según Instancia'!J85=0,"-",IF('Órdenes según Instancia'!AD85=0,"-",('Órdenes según Instancia'!J85/'Órdenes según Instancia'!AD85)))</f>
        <v>-</v>
      </c>
      <c r="O85" s="17">
        <f>IF('Órdenes según Instancia'!AD85=0,"-",('Órdenes según Instancia'!O85/'Órdenes según Instancia'!AD85))</f>
        <v>0.5</v>
      </c>
      <c r="P85" s="17">
        <f>IF('Órdenes según Instancia'!AD85=0,"-",('Órdenes según Instancia'!T85/'Órdenes según Instancia'!AD85))</f>
        <v>0</v>
      </c>
      <c r="Q85" s="17">
        <f>IF('Órdenes según Instancia'!AD85=0,"-",('Órdenes según Instancia'!Y85/'Órdenes según Instancia'!AD85))</f>
        <v>0</v>
      </c>
      <c r="R85" s="17" t="str">
        <f>IF('Órdenes según Instancia'!AE85=0,"-",('Órdenes según Instancia'!F85/'Órdenes según Instancia'!AE85))</f>
        <v>-</v>
      </c>
      <c r="S85" s="17" t="str">
        <f>IF('Órdenes según Instancia'!AE85=0,"-",('Órdenes según Instancia'!K85/'Órdenes según Instancia'!AE85))</f>
        <v>-</v>
      </c>
      <c r="T85" s="17" t="str">
        <f>IF('Órdenes según Instancia'!AE85=0,"-",('Órdenes según Instancia'!P85/'Órdenes según Instancia'!AE85))</f>
        <v>-</v>
      </c>
      <c r="U85" s="17" t="str">
        <f>IF('Órdenes según Instancia'!AE85=0,"-",('Órdenes según Instancia'!U85/('Órdenes según Instancia'!AE85)))</f>
        <v>-</v>
      </c>
      <c r="V85" s="17" t="str">
        <f>IF('Órdenes según Instancia'!AE85=0,"-",('Órdenes según Instancia'!Z85/'Órdenes según Instancia'!AE85))</f>
        <v>-</v>
      </c>
    </row>
    <row r="86" spans="2:22" ht="20.100000000000001" customHeight="1" thickBot="1" x14ac:dyDescent="0.25">
      <c r="B86" s="4" t="s">
        <v>295</v>
      </c>
      <c r="C86" s="17">
        <f>IF('Órdenes según Instancia'!AB86=0,"-",('Órdenes según Instancia'!C86/'Órdenes según Instancia'!AB86))</f>
        <v>0.95238095238095233</v>
      </c>
      <c r="D86" s="17">
        <f>IF('Órdenes según Instancia'!AB86=0,"-",('Órdenes según Instancia'!H86/'Órdenes según Instancia'!AB86))</f>
        <v>0</v>
      </c>
      <c r="E86" s="17">
        <f>IF('Órdenes según Instancia'!AB86=0,"-",('Órdenes según Instancia'!M86/'Órdenes según Instancia'!AB86))</f>
        <v>4.7619047619047616E-2</v>
      </c>
      <c r="F86" s="17">
        <f>IF('Órdenes según Instancia'!AB86=0,"-",('Órdenes según Instancia'!R86/'Órdenes según Instancia'!AB86))</f>
        <v>0</v>
      </c>
      <c r="G86" s="17">
        <f>IF('Órdenes según Instancia'!AB86=0,"-",('Órdenes según Instancia'!W86/'Órdenes según Instancia'!AB86))</f>
        <v>0</v>
      </c>
      <c r="H86" s="17" t="str">
        <f>IF('Órdenes según Instancia'!AC86=0,"-",('Órdenes según Instancia'!D86/'Órdenes según Instancia'!AC86))</f>
        <v>-</v>
      </c>
      <c r="I86" s="17" t="str">
        <f>IF('Órdenes según Instancia'!AC86=0,"-",('Órdenes según Instancia'!I86/'Órdenes según Instancia'!AC86))</f>
        <v>-</v>
      </c>
      <c r="J86" s="17" t="str">
        <f>IF('Órdenes según Instancia'!AC86=0,"-",('Órdenes según Instancia'!N86/'Órdenes según Instancia'!AC86))</f>
        <v>-</v>
      </c>
      <c r="K86" s="17" t="str">
        <f>IF('Órdenes según Instancia'!AC86=0,"-",('Órdenes según Instancia'!S86/'Órdenes según Instancia'!AC86))</f>
        <v>-</v>
      </c>
      <c r="L86" s="17" t="str">
        <f>IF('Órdenes según Instancia'!AC86=0,"-",('Órdenes según Instancia'!X86/'Órdenes según Instancia'!AC86))</f>
        <v>-</v>
      </c>
      <c r="M86" s="17">
        <f>IF('Órdenes según Instancia'!AD86=0,"-",('Órdenes según Instancia'!E86/'Órdenes según Instancia'!AD86))</f>
        <v>0.94594594594594594</v>
      </c>
      <c r="N86" s="17" t="str">
        <f>IF('Órdenes según Instancia'!J86=0,"-",IF('Órdenes según Instancia'!AD86=0,"-",('Órdenes según Instancia'!J86/'Órdenes según Instancia'!AD86)))</f>
        <v>-</v>
      </c>
      <c r="O86" s="17">
        <f>IF('Órdenes según Instancia'!AD86=0,"-",('Órdenes según Instancia'!O86/'Órdenes según Instancia'!AD86))</f>
        <v>5.4054054054054057E-2</v>
      </c>
      <c r="P86" s="17">
        <f>IF('Órdenes según Instancia'!AD86=0,"-",('Órdenes según Instancia'!T86/'Órdenes según Instancia'!AD86))</f>
        <v>0</v>
      </c>
      <c r="Q86" s="17">
        <f>IF('Órdenes según Instancia'!AD86=0,"-",('Órdenes según Instancia'!Y86/'Órdenes según Instancia'!AD86))</f>
        <v>0</v>
      </c>
      <c r="R86" s="17">
        <f>IF('Órdenes según Instancia'!AE86=0,"-",('Órdenes según Instancia'!F86/'Órdenes según Instancia'!AE86))</f>
        <v>1</v>
      </c>
      <c r="S86" s="17">
        <f>IF('Órdenes según Instancia'!AE86=0,"-",('Órdenes según Instancia'!K86/'Órdenes según Instancia'!AE86))</f>
        <v>0</v>
      </c>
      <c r="T86" s="17">
        <f>IF('Órdenes según Instancia'!AE86=0,"-",('Órdenes según Instancia'!P86/'Órdenes según Instancia'!AE86))</f>
        <v>0</v>
      </c>
      <c r="U86" s="17">
        <f>IF('Órdenes según Instancia'!AE86=0,"-",('Órdenes según Instancia'!U86/('Órdenes según Instancia'!AE86)))</f>
        <v>0</v>
      </c>
      <c r="V86" s="17">
        <f>IF('Órdenes según Instancia'!AE86=0,"-",('Órdenes según Instancia'!Z86/'Órdenes según Instancia'!AE86))</f>
        <v>0</v>
      </c>
    </row>
    <row r="87" spans="2:22" ht="20.100000000000001" customHeight="1" thickBot="1" x14ac:dyDescent="0.25">
      <c r="B87" s="4" t="s">
        <v>296</v>
      </c>
      <c r="C87" s="17">
        <f>IF('Órdenes según Instancia'!AB87=0,"-",('Órdenes según Instancia'!C87/'Órdenes según Instancia'!AB87))</f>
        <v>1</v>
      </c>
      <c r="D87" s="17">
        <f>IF('Órdenes según Instancia'!AB87=0,"-",('Órdenes según Instancia'!H87/'Órdenes según Instancia'!AB87))</f>
        <v>0</v>
      </c>
      <c r="E87" s="17">
        <f>IF('Órdenes según Instancia'!AB87=0,"-",('Órdenes según Instancia'!M87/'Órdenes según Instancia'!AB87))</f>
        <v>0</v>
      </c>
      <c r="F87" s="17">
        <f>IF('Órdenes según Instancia'!AB87=0,"-",('Órdenes según Instancia'!R87/'Órdenes según Instancia'!AB87))</f>
        <v>0</v>
      </c>
      <c r="G87" s="17">
        <f>IF('Órdenes según Instancia'!AB87=0,"-",('Órdenes según Instancia'!W87/'Órdenes según Instancia'!AB87))</f>
        <v>0</v>
      </c>
      <c r="H87" s="17" t="str">
        <f>IF('Órdenes según Instancia'!AC87=0,"-",('Órdenes según Instancia'!D87/'Órdenes según Instancia'!AC87))</f>
        <v>-</v>
      </c>
      <c r="I87" s="17" t="str">
        <f>IF('Órdenes según Instancia'!AC87=0,"-",('Órdenes según Instancia'!I87/'Órdenes según Instancia'!AC87))</f>
        <v>-</v>
      </c>
      <c r="J87" s="17" t="str">
        <f>IF('Órdenes según Instancia'!AC87=0,"-",('Órdenes según Instancia'!N87/'Órdenes según Instancia'!AC87))</f>
        <v>-</v>
      </c>
      <c r="K87" s="17" t="str">
        <f>IF('Órdenes según Instancia'!AC87=0,"-",('Órdenes según Instancia'!S87/'Órdenes según Instancia'!AC87))</f>
        <v>-</v>
      </c>
      <c r="L87" s="17" t="str">
        <f>IF('Órdenes según Instancia'!AC87=0,"-",('Órdenes según Instancia'!X87/'Órdenes según Instancia'!AC87))</f>
        <v>-</v>
      </c>
      <c r="M87" s="17">
        <f>IF('Órdenes según Instancia'!AD87=0,"-",('Órdenes según Instancia'!E87/'Órdenes según Instancia'!AD87))</f>
        <v>1</v>
      </c>
      <c r="N87" s="17" t="str">
        <f>IF('Órdenes según Instancia'!J87=0,"-",IF('Órdenes según Instancia'!AD87=0,"-",('Órdenes según Instancia'!J87/'Órdenes según Instancia'!AD87)))</f>
        <v>-</v>
      </c>
      <c r="O87" s="17">
        <f>IF('Órdenes según Instancia'!AD87=0,"-",('Órdenes según Instancia'!O87/'Órdenes según Instancia'!AD87))</f>
        <v>0</v>
      </c>
      <c r="P87" s="17">
        <f>IF('Órdenes según Instancia'!AD87=0,"-",('Órdenes según Instancia'!T87/'Órdenes según Instancia'!AD87))</f>
        <v>0</v>
      </c>
      <c r="Q87" s="17">
        <f>IF('Órdenes según Instancia'!AD87=0,"-",('Órdenes según Instancia'!Y87/'Órdenes según Instancia'!AD87))</f>
        <v>0</v>
      </c>
      <c r="R87" s="17">
        <f>IF('Órdenes según Instancia'!AE87=0,"-",('Órdenes según Instancia'!F87/'Órdenes según Instancia'!AE87))</f>
        <v>1</v>
      </c>
      <c r="S87" s="17">
        <f>IF('Órdenes según Instancia'!AE87=0,"-",('Órdenes según Instancia'!K87/'Órdenes según Instancia'!AE87))</f>
        <v>0</v>
      </c>
      <c r="T87" s="17">
        <f>IF('Órdenes según Instancia'!AE87=0,"-",('Órdenes según Instancia'!P87/'Órdenes según Instancia'!AE87))</f>
        <v>0</v>
      </c>
      <c r="U87" s="17">
        <f>IF('Órdenes según Instancia'!AE87=0,"-",('Órdenes según Instancia'!U87/('Órdenes según Instancia'!AE87)))</f>
        <v>0</v>
      </c>
      <c r="V87" s="17">
        <f>IF('Órdenes según Instancia'!AE87=0,"-",('Órdenes según Instancia'!Z87/'Órdenes según Instancia'!AE87))</f>
        <v>0</v>
      </c>
    </row>
    <row r="88" spans="2:22" ht="20.100000000000001" customHeight="1" thickBot="1" x14ac:dyDescent="0.25">
      <c r="B88" s="4" t="s">
        <v>297</v>
      </c>
      <c r="C88" s="17">
        <f>IF('Órdenes según Instancia'!AB88=0,"-",('Órdenes según Instancia'!C88/'Órdenes según Instancia'!AB88))</f>
        <v>1</v>
      </c>
      <c r="D88" s="17">
        <f>IF('Órdenes según Instancia'!AB88=0,"-",('Órdenes según Instancia'!H88/'Órdenes según Instancia'!AB88))</f>
        <v>0</v>
      </c>
      <c r="E88" s="17">
        <f>IF('Órdenes según Instancia'!AB88=0,"-",('Órdenes según Instancia'!M88/'Órdenes según Instancia'!AB88))</f>
        <v>0</v>
      </c>
      <c r="F88" s="17">
        <f>IF('Órdenes según Instancia'!AB88=0,"-",('Órdenes según Instancia'!R88/'Órdenes según Instancia'!AB88))</f>
        <v>0</v>
      </c>
      <c r="G88" s="17">
        <f>IF('Órdenes según Instancia'!AB88=0,"-",('Órdenes según Instancia'!W88/'Órdenes según Instancia'!AB88))</f>
        <v>0</v>
      </c>
      <c r="H88" s="17" t="str">
        <f>IF('Órdenes según Instancia'!AC88=0,"-",('Órdenes según Instancia'!D88/'Órdenes según Instancia'!AC88))</f>
        <v>-</v>
      </c>
      <c r="I88" s="17" t="str">
        <f>IF('Órdenes según Instancia'!AC88=0,"-",('Órdenes según Instancia'!I88/'Órdenes según Instancia'!AC88))</f>
        <v>-</v>
      </c>
      <c r="J88" s="17" t="str">
        <f>IF('Órdenes según Instancia'!AC88=0,"-",('Órdenes según Instancia'!N88/'Órdenes según Instancia'!AC88))</f>
        <v>-</v>
      </c>
      <c r="K88" s="17" t="str">
        <f>IF('Órdenes según Instancia'!AC88=0,"-",('Órdenes según Instancia'!S88/'Órdenes según Instancia'!AC88))</f>
        <v>-</v>
      </c>
      <c r="L88" s="17" t="str">
        <f>IF('Órdenes según Instancia'!AC88=0,"-",('Órdenes según Instancia'!X88/'Órdenes según Instancia'!AC88))</f>
        <v>-</v>
      </c>
      <c r="M88" s="17">
        <f>IF('Órdenes según Instancia'!AD88=0,"-",('Órdenes según Instancia'!E88/'Órdenes según Instancia'!AD88))</f>
        <v>1</v>
      </c>
      <c r="N88" s="17" t="str">
        <f>IF('Órdenes según Instancia'!J88=0,"-",IF('Órdenes según Instancia'!AD88=0,"-",('Órdenes según Instancia'!J88/'Órdenes según Instancia'!AD88)))</f>
        <v>-</v>
      </c>
      <c r="O88" s="17">
        <f>IF('Órdenes según Instancia'!AD88=0,"-",('Órdenes según Instancia'!O88/'Órdenes según Instancia'!AD88))</f>
        <v>0</v>
      </c>
      <c r="P88" s="17">
        <f>IF('Órdenes según Instancia'!AD88=0,"-",('Órdenes según Instancia'!T88/'Órdenes según Instancia'!AD88))</f>
        <v>0</v>
      </c>
      <c r="Q88" s="17">
        <f>IF('Órdenes según Instancia'!AD88=0,"-",('Órdenes según Instancia'!Y88/'Órdenes según Instancia'!AD88))</f>
        <v>0</v>
      </c>
      <c r="R88" s="17">
        <f>IF('Órdenes según Instancia'!AE88=0,"-",('Órdenes según Instancia'!F88/'Órdenes según Instancia'!AE88))</f>
        <v>1</v>
      </c>
      <c r="S88" s="17">
        <f>IF('Órdenes según Instancia'!AE88=0,"-",('Órdenes según Instancia'!K88/'Órdenes según Instancia'!AE88))</f>
        <v>0</v>
      </c>
      <c r="T88" s="17">
        <f>IF('Órdenes según Instancia'!AE88=0,"-",('Órdenes según Instancia'!P88/'Órdenes según Instancia'!AE88))</f>
        <v>0</v>
      </c>
      <c r="U88" s="17">
        <f>IF('Órdenes según Instancia'!AE88=0,"-",('Órdenes según Instancia'!U88/('Órdenes según Instancia'!AE88)))</f>
        <v>0</v>
      </c>
      <c r="V88" s="17">
        <f>IF('Órdenes según Instancia'!AE88=0,"-",('Órdenes según Instancia'!Z88/'Órdenes según Instancia'!AE88))</f>
        <v>0</v>
      </c>
    </row>
    <row r="89" spans="2:22" ht="20.100000000000001" customHeight="1" thickBot="1" x14ac:dyDescent="0.25">
      <c r="B89" s="4" t="s">
        <v>298</v>
      </c>
      <c r="C89" s="17">
        <f>IF('Órdenes según Instancia'!AB89=0,"-",('Órdenes según Instancia'!C89/'Órdenes según Instancia'!AB89))</f>
        <v>1</v>
      </c>
      <c r="D89" s="17">
        <f>IF('Órdenes según Instancia'!AB89=0,"-",('Órdenes según Instancia'!H89/'Órdenes según Instancia'!AB89))</f>
        <v>0</v>
      </c>
      <c r="E89" s="17">
        <f>IF('Órdenes según Instancia'!AB89=0,"-",('Órdenes según Instancia'!M89/'Órdenes según Instancia'!AB89))</f>
        <v>0</v>
      </c>
      <c r="F89" s="17">
        <f>IF('Órdenes según Instancia'!AB89=0,"-",('Órdenes según Instancia'!R89/'Órdenes según Instancia'!AB89))</f>
        <v>0</v>
      </c>
      <c r="G89" s="17">
        <f>IF('Órdenes según Instancia'!AB89=0,"-",('Órdenes según Instancia'!W89/'Órdenes según Instancia'!AB89))</f>
        <v>0</v>
      </c>
      <c r="H89" s="17" t="str">
        <f>IF('Órdenes según Instancia'!AC89=0,"-",('Órdenes según Instancia'!D89/'Órdenes según Instancia'!AC89))</f>
        <v>-</v>
      </c>
      <c r="I89" s="17" t="str">
        <f>IF('Órdenes según Instancia'!AC89=0,"-",('Órdenes según Instancia'!I89/'Órdenes según Instancia'!AC89))</f>
        <v>-</v>
      </c>
      <c r="J89" s="17" t="str">
        <f>IF('Órdenes según Instancia'!AC89=0,"-",('Órdenes según Instancia'!N89/'Órdenes según Instancia'!AC89))</f>
        <v>-</v>
      </c>
      <c r="K89" s="17" t="str">
        <f>IF('Órdenes según Instancia'!AC89=0,"-",('Órdenes según Instancia'!S89/'Órdenes según Instancia'!AC89))</f>
        <v>-</v>
      </c>
      <c r="L89" s="17" t="str">
        <f>IF('Órdenes según Instancia'!AC89=0,"-",('Órdenes según Instancia'!X89/'Órdenes según Instancia'!AC89))</f>
        <v>-</v>
      </c>
      <c r="M89" s="17">
        <f>IF('Órdenes según Instancia'!AD89=0,"-",('Órdenes según Instancia'!E89/'Órdenes según Instancia'!AD89))</f>
        <v>1</v>
      </c>
      <c r="N89" s="17" t="str">
        <f>IF('Órdenes según Instancia'!J89=0,"-",IF('Órdenes según Instancia'!AD89=0,"-",('Órdenes según Instancia'!J89/'Órdenes según Instancia'!AD89)))</f>
        <v>-</v>
      </c>
      <c r="O89" s="17">
        <f>IF('Órdenes según Instancia'!AD89=0,"-",('Órdenes según Instancia'!O89/'Órdenes según Instancia'!AD89))</f>
        <v>0</v>
      </c>
      <c r="P89" s="17">
        <f>IF('Órdenes según Instancia'!AD89=0,"-",('Órdenes según Instancia'!T89/'Órdenes según Instancia'!AD89))</f>
        <v>0</v>
      </c>
      <c r="Q89" s="17">
        <f>IF('Órdenes según Instancia'!AD89=0,"-",('Órdenes según Instancia'!Y89/'Órdenes según Instancia'!AD89))</f>
        <v>0</v>
      </c>
      <c r="R89" s="17">
        <f>IF('Órdenes según Instancia'!AE89=0,"-",('Órdenes según Instancia'!F89/'Órdenes según Instancia'!AE89))</f>
        <v>1</v>
      </c>
      <c r="S89" s="17">
        <f>IF('Órdenes según Instancia'!AE89=0,"-",('Órdenes según Instancia'!K89/'Órdenes según Instancia'!AE89))</f>
        <v>0</v>
      </c>
      <c r="T89" s="17">
        <f>IF('Órdenes según Instancia'!AE89=0,"-",('Órdenes según Instancia'!P89/'Órdenes según Instancia'!AE89))</f>
        <v>0</v>
      </c>
      <c r="U89" s="17">
        <f>IF('Órdenes según Instancia'!AE89=0,"-",('Órdenes según Instancia'!U89/('Órdenes según Instancia'!AE89)))</f>
        <v>0</v>
      </c>
      <c r="V89" s="17">
        <f>IF('Órdenes según Instancia'!AE89=0,"-",('Órdenes según Instancia'!Z89/'Órdenes según Instancia'!AE89))</f>
        <v>0</v>
      </c>
    </row>
    <row r="90" spans="2:22" ht="20.100000000000001" customHeight="1" thickBot="1" x14ac:dyDescent="0.25">
      <c r="B90" s="4" t="s">
        <v>299</v>
      </c>
      <c r="C90" s="17">
        <f>IF('Órdenes según Instancia'!AB90=0,"-",('Órdenes según Instancia'!C90/'Órdenes según Instancia'!AB90))</f>
        <v>1</v>
      </c>
      <c r="D90" s="17">
        <f>IF('Órdenes según Instancia'!AB90=0,"-",('Órdenes según Instancia'!H90/'Órdenes según Instancia'!AB90))</f>
        <v>0</v>
      </c>
      <c r="E90" s="17">
        <f>IF('Órdenes según Instancia'!AB90=0,"-",('Órdenes según Instancia'!M90/'Órdenes según Instancia'!AB90))</f>
        <v>0</v>
      </c>
      <c r="F90" s="17">
        <f>IF('Órdenes según Instancia'!AB90=0,"-",('Órdenes según Instancia'!R90/'Órdenes según Instancia'!AB90))</f>
        <v>0</v>
      </c>
      <c r="G90" s="17">
        <f>IF('Órdenes según Instancia'!AB90=0,"-",('Órdenes según Instancia'!W90/'Órdenes según Instancia'!AB90))</f>
        <v>0</v>
      </c>
      <c r="H90" s="17" t="str">
        <f>IF('Órdenes según Instancia'!AC90=0,"-",('Órdenes según Instancia'!D90/'Órdenes según Instancia'!AC90))</f>
        <v>-</v>
      </c>
      <c r="I90" s="17" t="str">
        <f>IF('Órdenes según Instancia'!AC90=0,"-",('Órdenes según Instancia'!I90/'Órdenes según Instancia'!AC90))</f>
        <v>-</v>
      </c>
      <c r="J90" s="17" t="str">
        <f>IF('Órdenes según Instancia'!AC90=0,"-",('Órdenes según Instancia'!N90/'Órdenes según Instancia'!AC90))</f>
        <v>-</v>
      </c>
      <c r="K90" s="17" t="str">
        <f>IF('Órdenes según Instancia'!AC90=0,"-",('Órdenes según Instancia'!S90/'Órdenes según Instancia'!AC90))</f>
        <v>-</v>
      </c>
      <c r="L90" s="17" t="str">
        <f>IF('Órdenes según Instancia'!AC90=0,"-",('Órdenes según Instancia'!X90/'Órdenes según Instancia'!AC90))</f>
        <v>-</v>
      </c>
      <c r="M90" s="17">
        <f>IF('Órdenes según Instancia'!AD90=0,"-",('Órdenes según Instancia'!E90/'Órdenes según Instancia'!AD90))</f>
        <v>1</v>
      </c>
      <c r="N90" s="17" t="str">
        <f>IF('Órdenes según Instancia'!J90=0,"-",IF('Órdenes según Instancia'!AD90=0,"-",('Órdenes según Instancia'!J90/'Órdenes según Instancia'!AD90)))</f>
        <v>-</v>
      </c>
      <c r="O90" s="17">
        <f>IF('Órdenes según Instancia'!AD90=0,"-",('Órdenes según Instancia'!O90/'Órdenes según Instancia'!AD90))</f>
        <v>0</v>
      </c>
      <c r="P90" s="17">
        <f>IF('Órdenes según Instancia'!AD90=0,"-",('Órdenes según Instancia'!T90/'Órdenes según Instancia'!AD90))</f>
        <v>0</v>
      </c>
      <c r="Q90" s="17">
        <f>IF('Órdenes según Instancia'!AD90=0,"-",('Órdenes según Instancia'!Y90/'Órdenes según Instancia'!AD90))</f>
        <v>0</v>
      </c>
      <c r="R90" s="17">
        <f>IF('Órdenes según Instancia'!AE90=0,"-",('Órdenes según Instancia'!F90/'Órdenes según Instancia'!AE90))</f>
        <v>1</v>
      </c>
      <c r="S90" s="17">
        <f>IF('Órdenes según Instancia'!AE90=0,"-",('Órdenes según Instancia'!K90/'Órdenes según Instancia'!AE90))</f>
        <v>0</v>
      </c>
      <c r="T90" s="17">
        <f>IF('Órdenes según Instancia'!AE90=0,"-",('Órdenes según Instancia'!P90/'Órdenes según Instancia'!AE90))</f>
        <v>0</v>
      </c>
      <c r="U90" s="17">
        <f>IF('Órdenes según Instancia'!AE90=0,"-",('Órdenes según Instancia'!U90/('Órdenes según Instancia'!AE90)))</f>
        <v>0</v>
      </c>
      <c r="V90" s="17">
        <f>IF('Órdenes según Instancia'!AE90=0,"-",('Órdenes según Instancia'!Z90/'Órdenes según Instancia'!AE90))</f>
        <v>0</v>
      </c>
    </row>
    <row r="91" spans="2:22" ht="20.100000000000001" customHeight="1" thickBot="1" x14ac:dyDescent="0.25">
      <c r="B91" s="4" t="s">
        <v>300</v>
      </c>
      <c r="C91" s="17">
        <f>IF('Órdenes según Instancia'!AB91=0,"-",('Órdenes según Instancia'!C91/'Órdenes según Instancia'!AB91))</f>
        <v>1</v>
      </c>
      <c r="D91" s="17">
        <f>IF('Órdenes según Instancia'!AB91=0,"-",('Órdenes según Instancia'!H91/'Órdenes según Instancia'!AB91))</f>
        <v>0</v>
      </c>
      <c r="E91" s="17">
        <f>IF('Órdenes según Instancia'!AB91=0,"-",('Órdenes según Instancia'!M91/'Órdenes según Instancia'!AB91))</f>
        <v>0</v>
      </c>
      <c r="F91" s="17">
        <f>IF('Órdenes según Instancia'!AB91=0,"-",('Órdenes según Instancia'!R91/'Órdenes según Instancia'!AB91))</f>
        <v>0</v>
      </c>
      <c r="G91" s="17">
        <f>IF('Órdenes según Instancia'!AB91=0,"-",('Órdenes según Instancia'!W91/'Órdenes según Instancia'!AB91))</f>
        <v>0</v>
      </c>
      <c r="H91" s="17" t="str">
        <f>IF('Órdenes según Instancia'!AC91=0,"-",('Órdenes según Instancia'!D91/'Órdenes según Instancia'!AC91))</f>
        <v>-</v>
      </c>
      <c r="I91" s="17" t="str">
        <f>IF('Órdenes según Instancia'!AC91=0,"-",('Órdenes según Instancia'!I91/'Órdenes según Instancia'!AC91))</f>
        <v>-</v>
      </c>
      <c r="J91" s="17" t="str">
        <f>IF('Órdenes según Instancia'!AC91=0,"-",('Órdenes según Instancia'!N91/'Órdenes según Instancia'!AC91))</f>
        <v>-</v>
      </c>
      <c r="K91" s="17" t="str">
        <f>IF('Órdenes según Instancia'!AC91=0,"-",('Órdenes según Instancia'!S91/'Órdenes según Instancia'!AC91))</f>
        <v>-</v>
      </c>
      <c r="L91" s="17" t="str">
        <f>IF('Órdenes según Instancia'!AC91=0,"-",('Órdenes según Instancia'!X91/'Órdenes según Instancia'!AC91))</f>
        <v>-</v>
      </c>
      <c r="M91" s="17">
        <f>IF('Órdenes según Instancia'!AD91=0,"-",('Órdenes según Instancia'!E91/'Órdenes según Instancia'!AD91))</f>
        <v>1</v>
      </c>
      <c r="N91" s="17" t="str">
        <f>IF('Órdenes según Instancia'!J91=0,"-",IF('Órdenes según Instancia'!AD91=0,"-",('Órdenes según Instancia'!J91/'Órdenes según Instancia'!AD91)))</f>
        <v>-</v>
      </c>
      <c r="O91" s="17">
        <f>IF('Órdenes según Instancia'!AD91=0,"-",('Órdenes según Instancia'!O91/'Órdenes según Instancia'!AD91))</f>
        <v>0</v>
      </c>
      <c r="P91" s="17">
        <f>IF('Órdenes según Instancia'!AD91=0,"-",('Órdenes según Instancia'!T91/'Órdenes según Instancia'!AD91))</f>
        <v>0</v>
      </c>
      <c r="Q91" s="17">
        <f>IF('Órdenes según Instancia'!AD91=0,"-",('Órdenes según Instancia'!Y91/'Órdenes según Instancia'!AD91))</f>
        <v>0</v>
      </c>
      <c r="R91" s="17">
        <f>IF('Órdenes según Instancia'!AE91=0,"-",('Órdenes según Instancia'!F91/'Órdenes según Instancia'!AE91))</f>
        <v>1</v>
      </c>
      <c r="S91" s="17">
        <f>IF('Órdenes según Instancia'!AE91=0,"-",('Órdenes según Instancia'!K91/'Órdenes según Instancia'!AE91))</f>
        <v>0</v>
      </c>
      <c r="T91" s="17">
        <f>IF('Órdenes según Instancia'!AE91=0,"-",('Órdenes según Instancia'!P91/'Órdenes según Instancia'!AE91))</f>
        <v>0</v>
      </c>
      <c r="U91" s="17">
        <f>IF('Órdenes según Instancia'!AE91=0,"-",('Órdenes según Instancia'!U91/('Órdenes según Instancia'!AE91)))</f>
        <v>0</v>
      </c>
      <c r="V91" s="17">
        <f>IF('Órdenes según Instancia'!AE91=0,"-",('Órdenes según Instancia'!Z91/'Órdenes según Instancia'!AE91))</f>
        <v>0</v>
      </c>
    </row>
    <row r="92" spans="2:22" ht="20.100000000000001" customHeight="1" thickBot="1" x14ac:dyDescent="0.25">
      <c r="B92" s="4" t="s">
        <v>175</v>
      </c>
      <c r="C92" s="17">
        <f>IF('Órdenes según Instancia'!AB92=0,"-",('Órdenes según Instancia'!C92/'Órdenes según Instancia'!AB92))</f>
        <v>0.9966666666666667</v>
      </c>
      <c r="D92" s="17">
        <f>IF('Órdenes según Instancia'!AB92=0,"-",('Órdenes según Instancia'!H92/'Órdenes según Instancia'!AB92))</f>
        <v>0</v>
      </c>
      <c r="E92" s="17">
        <f>IF('Órdenes según Instancia'!AB92=0,"-",('Órdenes según Instancia'!M92/'Órdenes según Instancia'!AB92))</f>
        <v>3.3333333333333335E-3</v>
      </c>
      <c r="F92" s="17">
        <f>IF('Órdenes según Instancia'!AB92=0,"-",('Órdenes según Instancia'!R92/'Órdenes según Instancia'!AB92))</f>
        <v>0</v>
      </c>
      <c r="G92" s="17">
        <f>IF('Órdenes según Instancia'!AB92=0,"-",('Órdenes según Instancia'!W92/'Órdenes según Instancia'!AB92))</f>
        <v>0</v>
      </c>
      <c r="H92" s="17" t="str">
        <f>IF('Órdenes según Instancia'!AC92=0,"-",('Órdenes según Instancia'!D92/'Órdenes según Instancia'!AC92))</f>
        <v>-</v>
      </c>
      <c r="I92" s="17" t="str">
        <f>IF('Órdenes según Instancia'!AC92=0,"-",('Órdenes según Instancia'!I92/'Órdenes según Instancia'!AC92))</f>
        <v>-</v>
      </c>
      <c r="J92" s="17" t="str">
        <f>IF('Órdenes según Instancia'!AC92=0,"-",('Órdenes según Instancia'!N92/'Órdenes según Instancia'!AC92))</f>
        <v>-</v>
      </c>
      <c r="K92" s="17" t="str">
        <f>IF('Órdenes según Instancia'!AC92=0,"-",('Órdenes según Instancia'!S92/'Órdenes según Instancia'!AC92))</f>
        <v>-</v>
      </c>
      <c r="L92" s="17" t="str">
        <f>IF('Órdenes según Instancia'!AC92=0,"-",('Órdenes según Instancia'!X92/'Órdenes según Instancia'!AC92))</f>
        <v>-</v>
      </c>
      <c r="M92" s="17">
        <f>IF('Órdenes según Instancia'!AD92=0,"-",('Órdenes según Instancia'!E92/'Órdenes según Instancia'!AD92))</f>
        <v>0.98989898989898994</v>
      </c>
      <c r="N92" s="17" t="str">
        <f>IF('Órdenes según Instancia'!J92=0,"-",IF('Órdenes según Instancia'!AD92=0,"-",('Órdenes según Instancia'!J92/'Órdenes según Instancia'!AD92)))</f>
        <v>-</v>
      </c>
      <c r="O92" s="17">
        <f>IF('Órdenes según Instancia'!AD92=0,"-",('Órdenes según Instancia'!O92/'Órdenes según Instancia'!AD92))</f>
        <v>1.0101010101010102E-2</v>
      </c>
      <c r="P92" s="17">
        <f>IF('Órdenes según Instancia'!AD92=0,"-",('Órdenes según Instancia'!T92/'Órdenes según Instancia'!AD92))</f>
        <v>0</v>
      </c>
      <c r="Q92" s="17">
        <f>IF('Órdenes según Instancia'!AD92=0,"-",('Órdenes según Instancia'!Y92/'Órdenes según Instancia'!AD92))</f>
        <v>0</v>
      </c>
      <c r="R92" s="17">
        <f>IF('Órdenes según Instancia'!AE92=0,"-",('Órdenes según Instancia'!F92/'Órdenes según Instancia'!AE92))</f>
        <v>1</v>
      </c>
      <c r="S92" s="17">
        <f>IF('Órdenes según Instancia'!AE92=0,"-",('Órdenes según Instancia'!K92/'Órdenes según Instancia'!AE92))</f>
        <v>0</v>
      </c>
      <c r="T92" s="17">
        <f>IF('Órdenes según Instancia'!AE92=0,"-",('Órdenes según Instancia'!P92/'Órdenes según Instancia'!AE92))</f>
        <v>0</v>
      </c>
      <c r="U92" s="17">
        <f>IF('Órdenes según Instancia'!AE92=0,"-",('Órdenes según Instancia'!U92/('Órdenes según Instancia'!AE92)))</f>
        <v>0</v>
      </c>
      <c r="V92" s="17">
        <f>IF('Órdenes según Instancia'!AE92=0,"-",('Órdenes según Instancia'!Z92/'Órdenes según Instancia'!AE92))</f>
        <v>0</v>
      </c>
    </row>
    <row r="93" spans="2:22" ht="20.100000000000001" customHeight="1" thickBot="1" x14ac:dyDescent="0.25">
      <c r="B93" s="4" t="s">
        <v>301</v>
      </c>
      <c r="C93" s="17">
        <f>IF('Órdenes según Instancia'!AB93=0,"-",('Órdenes según Instancia'!C93/'Órdenes según Instancia'!AB93))</f>
        <v>1</v>
      </c>
      <c r="D93" s="17">
        <f>IF('Órdenes según Instancia'!AB93=0,"-",('Órdenes según Instancia'!H93/'Órdenes según Instancia'!AB93))</f>
        <v>0</v>
      </c>
      <c r="E93" s="17">
        <f>IF('Órdenes según Instancia'!AB93=0,"-",('Órdenes según Instancia'!M93/'Órdenes según Instancia'!AB93))</f>
        <v>0</v>
      </c>
      <c r="F93" s="17">
        <f>IF('Órdenes según Instancia'!AB93=0,"-",('Órdenes según Instancia'!R93/'Órdenes según Instancia'!AB93))</f>
        <v>0</v>
      </c>
      <c r="G93" s="17">
        <f>IF('Órdenes según Instancia'!AB93=0,"-",('Órdenes según Instancia'!W93/'Órdenes según Instancia'!AB93))</f>
        <v>0</v>
      </c>
      <c r="H93" s="17" t="str">
        <f>IF('Órdenes según Instancia'!AC93=0,"-",('Órdenes según Instancia'!D93/'Órdenes según Instancia'!AC93))</f>
        <v>-</v>
      </c>
      <c r="I93" s="17" t="str">
        <f>IF('Órdenes según Instancia'!AC93=0,"-",('Órdenes según Instancia'!I93/'Órdenes según Instancia'!AC93))</f>
        <v>-</v>
      </c>
      <c r="J93" s="17" t="str">
        <f>IF('Órdenes según Instancia'!AC93=0,"-",('Órdenes según Instancia'!N93/'Órdenes según Instancia'!AC93))</f>
        <v>-</v>
      </c>
      <c r="K93" s="17" t="str">
        <f>IF('Órdenes según Instancia'!AC93=0,"-",('Órdenes según Instancia'!S93/'Órdenes según Instancia'!AC93))</f>
        <v>-</v>
      </c>
      <c r="L93" s="17" t="str">
        <f>IF('Órdenes según Instancia'!AC93=0,"-",('Órdenes según Instancia'!X93/'Órdenes según Instancia'!AC93))</f>
        <v>-</v>
      </c>
      <c r="M93" s="17">
        <f>IF('Órdenes según Instancia'!AD93=0,"-",('Órdenes según Instancia'!E93/'Órdenes según Instancia'!AD93))</f>
        <v>1</v>
      </c>
      <c r="N93" s="17" t="str">
        <f>IF('Órdenes según Instancia'!J93=0,"-",IF('Órdenes según Instancia'!AD93=0,"-",('Órdenes según Instancia'!J93/'Órdenes según Instancia'!AD93)))</f>
        <v>-</v>
      </c>
      <c r="O93" s="17">
        <f>IF('Órdenes según Instancia'!AD93=0,"-",('Órdenes según Instancia'!O93/'Órdenes según Instancia'!AD93))</f>
        <v>0</v>
      </c>
      <c r="P93" s="17">
        <f>IF('Órdenes según Instancia'!AD93=0,"-",('Órdenes según Instancia'!T93/'Órdenes según Instancia'!AD93))</f>
        <v>0</v>
      </c>
      <c r="Q93" s="17">
        <f>IF('Órdenes según Instancia'!AD93=0,"-",('Órdenes según Instancia'!Y93/'Órdenes según Instancia'!AD93))</f>
        <v>0</v>
      </c>
      <c r="R93" s="17">
        <f>IF('Órdenes según Instancia'!AE93=0,"-",('Órdenes según Instancia'!F93/'Órdenes según Instancia'!AE93))</f>
        <v>1</v>
      </c>
      <c r="S93" s="17">
        <f>IF('Órdenes según Instancia'!AE93=0,"-",('Órdenes según Instancia'!K93/'Órdenes según Instancia'!AE93))</f>
        <v>0</v>
      </c>
      <c r="T93" s="17">
        <f>IF('Órdenes según Instancia'!AE93=0,"-",('Órdenes según Instancia'!P93/'Órdenes según Instancia'!AE93))</f>
        <v>0</v>
      </c>
      <c r="U93" s="17">
        <f>IF('Órdenes según Instancia'!AE93=0,"-",('Órdenes según Instancia'!U93/('Órdenes según Instancia'!AE93)))</f>
        <v>0</v>
      </c>
      <c r="V93" s="17">
        <f>IF('Órdenes según Instancia'!AE93=0,"-",('Órdenes según Instancia'!Z93/'Órdenes según Instancia'!AE93))</f>
        <v>0</v>
      </c>
    </row>
    <row r="94" spans="2:22" ht="20.100000000000001" customHeight="1" thickBot="1" x14ac:dyDescent="0.25">
      <c r="B94" s="4" t="s">
        <v>302</v>
      </c>
      <c r="C94" s="17">
        <f>IF('Órdenes según Instancia'!AB94=0,"-",('Órdenes según Instancia'!C94/'Órdenes según Instancia'!AB94))</f>
        <v>0.9375</v>
      </c>
      <c r="D94" s="17">
        <f>IF('Órdenes según Instancia'!AB94=0,"-",('Órdenes según Instancia'!H94/'Órdenes según Instancia'!AB94))</f>
        <v>0</v>
      </c>
      <c r="E94" s="17">
        <f>IF('Órdenes según Instancia'!AB94=0,"-",('Órdenes según Instancia'!M94/'Órdenes según Instancia'!AB94))</f>
        <v>0</v>
      </c>
      <c r="F94" s="17">
        <f>IF('Órdenes según Instancia'!AB94=0,"-",('Órdenes según Instancia'!R94/'Órdenes según Instancia'!AB94))</f>
        <v>6.25E-2</v>
      </c>
      <c r="G94" s="17">
        <f>IF('Órdenes según Instancia'!AB94=0,"-",('Órdenes según Instancia'!W94/'Órdenes según Instancia'!AB94))</f>
        <v>0</v>
      </c>
      <c r="H94" s="17" t="str">
        <f>IF('Órdenes según Instancia'!AC94=0,"-",('Órdenes según Instancia'!D94/'Órdenes según Instancia'!AC94))</f>
        <v>-</v>
      </c>
      <c r="I94" s="17" t="str">
        <f>IF('Órdenes según Instancia'!AC94=0,"-",('Órdenes según Instancia'!I94/'Órdenes según Instancia'!AC94))</f>
        <v>-</v>
      </c>
      <c r="J94" s="17" t="str">
        <f>IF('Órdenes según Instancia'!AC94=0,"-",('Órdenes según Instancia'!N94/'Órdenes según Instancia'!AC94))</f>
        <v>-</v>
      </c>
      <c r="K94" s="17" t="str">
        <f>IF('Órdenes según Instancia'!AC94=0,"-",('Órdenes según Instancia'!S94/'Órdenes según Instancia'!AC94))</f>
        <v>-</v>
      </c>
      <c r="L94" s="17" t="str">
        <f>IF('Órdenes según Instancia'!AC94=0,"-",('Órdenes según Instancia'!X94/'Órdenes según Instancia'!AC94))</f>
        <v>-</v>
      </c>
      <c r="M94" s="17">
        <f>IF('Órdenes según Instancia'!AD94=0,"-",('Órdenes según Instancia'!E94/'Órdenes según Instancia'!AD94))</f>
        <v>0.92307692307692313</v>
      </c>
      <c r="N94" s="17" t="str">
        <f>IF('Órdenes según Instancia'!J94=0,"-",IF('Órdenes según Instancia'!AD94=0,"-",('Órdenes según Instancia'!J94/'Órdenes según Instancia'!AD94)))</f>
        <v>-</v>
      </c>
      <c r="O94" s="17">
        <f>IF('Órdenes según Instancia'!AD94=0,"-",('Órdenes según Instancia'!O94/'Órdenes según Instancia'!AD94))</f>
        <v>0</v>
      </c>
      <c r="P94" s="17">
        <f>IF('Órdenes según Instancia'!AD94=0,"-",('Órdenes según Instancia'!T94/'Órdenes según Instancia'!AD94))</f>
        <v>7.6923076923076927E-2</v>
      </c>
      <c r="Q94" s="17">
        <f>IF('Órdenes según Instancia'!AD94=0,"-",('Órdenes según Instancia'!Y94/'Órdenes según Instancia'!AD94))</f>
        <v>0</v>
      </c>
      <c r="R94" s="17">
        <f>IF('Órdenes según Instancia'!AE94=0,"-",('Órdenes según Instancia'!F94/'Órdenes según Instancia'!AE94))</f>
        <v>1</v>
      </c>
      <c r="S94" s="17">
        <f>IF('Órdenes según Instancia'!AE94=0,"-",('Órdenes según Instancia'!K94/'Órdenes según Instancia'!AE94))</f>
        <v>0</v>
      </c>
      <c r="T94" s="17">
        <f>IF('Órdenes según Instancia'!AE94=0,"-",('Órdenes según Instancia'!P94/'Órdenes según Instancia'!AE94))</f>
        <v>0</v>
      </c>
      <c r="U94" s="17">
        <f>IF('Órdenes según Instancia'!AE94=0,"-",('Órdenes según Instancia'!U94/('Órdenes según Instancia'!AE94)))</f>
        <v>0</v>
      </c>
      <c r="V94" s="17">
        <f>IF('Órdenes según Instancia'!AE94=0,"-",('Órdenes según Instancia'!Z94/'Órdenes según Instancia'!AE94))</f>
        <v>0</v>
      </c>
    </row>
    <row r="95" spans="2:22" ht="20.100000000000001" customHeight="1" thickBot="1" x14ac:dyDescent="0.25">
      <c r="B95" s="4" t="s">
        <v>303</v>
      </c>
      <c r="C95" s="17">
        <f>IF('Órdenes según Instancia'!AB95=0,"-",('Órdenes según Instancia'!C95/'Órdenes según Instancia'!AB95))</f>
        <v>1</v>
      </c>
      <c r="D95" s="17">
        <f>IF('Órdenes según Instancia'!AB95=0,"-",('Órdenes según Instancia'!H95/'Órdenes según Instancia'!AB95))</f>
        <v>0</v>
      </c>
      <c r="E95" s="17">
        <f>IF('Órdenes según Instancia'!AB95=0,"-",('Órdenes según Instancia'!M95/'Órdenes según Instancia'!AB95))</f>
        <v>0</v>
      </c>
      <c r="F95" s="17">
        <f>IF('Órdenes según Instancia'!AB95=0,"-",('Órdenes según Instancia'!R95/'Órdenes según Instancia'!AB95))</f>
        <v>0</v>
      </c>
      <c r="G95" s="17">
        <f>IF('Órdenes según Instancia'!AB95=0,"-",('Órdenes según Instancia'!W95/'Órdenes según Instancia'!AB95))</f>
        <v>0</v>
      </c>
      <c r="H95" s="17" t="str">
        <f>IF('Órdenes según Instancia'!AC95=0,"-",('Órdenes según Instancia'!D95/'Órdenes según Instancia'!AC95))</f>
        <v>-</v>
      </c>
      <c r="I95" s="17" t="str">
        <f>IF('Órdenes según Instancia'!AC95=0,"-",('Órdenes según Instancia'!I95/'Órdenes según Instancia'!AC95))</f>
        <v>-</v>
      </c>
      <c r="J95" s="17" t="str">
        <f>IF('Órdenes según Instancia'!AC95=0,"-",('Órdenes según Instancia'!N95/'Órdenes según Instancia'!AC95))</f>
        <v>-</v>
      </c>
      <c r="K95" s="17" t="str">
        <f>IF('Órdenes según Instancia'!AC95=0,"-",('Órdenes según Instancia'!S95/'Órdenes según Instancia'!AC95))</f>
        <v>-</v>
      </c>
      <c r="L95" s="17" t="str">
        <f>IF('Órdenes según Instancia'!AC95=0,"-",('Órdenes según Instancia'!X95/'Órdenes según Instancia'!AC95))</f>
        <v>-</v>
      </c>
      <c r="M95" s="17">
        <f>IF('Órdenes según Instancia'!AD95=0,"-",('Órdenes según Instancia'!E95/'Órdenes según Instancia'!AD95))</f>
        <v>1</v>
      </c>
      <c r="N95" s="17" t="str">
        <f>IF('Órdenes según Instancia'!J95=0,"-",IF('Órdenes según Instancia'!AD95=0,"-",('Órdenes según Instancia'!J95/'Órdenes según Instancia'!AD95)))</f>
        <v>-</v>
      </c>
      <c r="O95" s="17">
        <f>IF('Órdenes según Instancia'!AD95=0,"-",('Órdenes según Instancia'!O95/'Órdenes según Instancia'!AD95))</f>
        <v>0</v>
      </c>
      <c r="P95" s="17">
        <f>IF('Órdenes según Instancia'!AD95=0,"-",('Órdenes según Instancia'!T95/'Órdenes según Instancia'!AD95))</f>
        <v>0</v>
      </c>
      <c r="Q95" s="17">
        <f>IF('Órdenes según Instancia'!AD95=0,"-",('Órdenes según Instancia'!Y95/'Órdenes según Instancia'!AD95))</f>
        <v>0</v>
      </c>
      <c r="R95" s="17">
        <f>IF('Órdenes según Instancia'!AE95=0,"-",('Órdenes según Instancia'!F95/'Órdenes según Instancia'!AE95))</f>
        <v>1</v>
      </c>
      <c r="S95" s="17">
        <f>IF('Órdenes según Instancia'!AE95=0,"-",('Órdenes según Instancia'!K95/'Órdenes según Instancia'!AE95))</f>
        <v>0</v>
      </c>
      <c r="T95" s="17">
        <f>IF('Órdenes según Instancia'!AE95=0,"-",('Órdenes según Instancia'!P95/'Órdenes según Instancia'!AE95))</f>
        <v>0</v>
      </c>
      <c r="U95" s="17">
        <f>IF('Órdenes según Instancia'!AE95=0,"-",('Órdenes según Instancia'!U95/('Órdenes según Instancia'!AE95)))</f>
        <v>0</v>
      </c>
      <c r="V95" s="17">
        <f>IF('Órdenes según Instancia'!AE95=0,"-",('Órdenes según Instancia'!Z95/'Órdenes según Instancia'!AE95))</f>
        <v>0</v>
      </c>
    </row>
    <row r="96" spans="2:22" ht="20.100000000000001" customHeight="1" thickBot="1" x14ac:dyDescent="0.25">
      <c r="B96" s="4" t="s">
        <v>304</v>
      </c>
      <c r="C96" s="17">
        <f>IF('Órdenes según Instancia'!AB96=0,"-",('Órdenes según Instancia'!C96/'Órdenes según Instancia'!AB96))</f>
        <v>1</v>
      </c>
      <c r="D96" s="17">
        <f>IF('Órdenes según Instancia'!AB96=0,"-",('Órdenes según Instancia'!H96/'Órdenes según Instancia'!AB96))</f>
        <v>0</v>
      </c>
      <c r="E96" s="17">
        <f>IF('Órdenes según Instancia'!AB96=0,"-",('Órdenes según Instancia'!M96/'Órdenes según Instancia'!AB96))</f>
        <v>0</v>
      </c>
      <c r="F96" s="17">
        <f>IF('Órdenes según Instancia'!AB96=0,"-",('Órdenes según Instancia'!R96/'Órdenes según Instancia'!AB96))</f>
        <v>0</v>
      </c>
      <c r="G96" s="17">
        <f>IF('Órdenes según Instancia'!AB96=0,"-",('Órdenes según Instancia'!W96/'Órdenes según Instancia'!AB96))</f>
        <v>0</v>
      </c>
      <c r="H96" s="17" t="str">
        <f>IF('Órdenes según Instancia'!AC96=0,"-",('Órdenes según Instancia'!D96/'Órdenes según Instancia'!AC96))</f>
        <v>-</v>
      </c>
      <c r="I96" s="17" t="str">
        <f>IF('Órdenes según Instancia'!AC96=0,"-",('Órdenes según Instancia'!I96/'Órdenes según Instancia'!AC96))</f>
        <v>-</v>
      </c>
      <c r="J96" s="17" t="str">
        <f>IF('Órdenes según Instancia'!AC96=0,"-",('Órdenes según Instancia'!N96/'Órdenes según Instancia'!AC96))</f>
        <v>-</v>
      </c>
      <c r="K96" s="17" t="str">
        <f>IF('Órdenes según Instancia'!AC96=0,"-",('Órdenes según Instancia'!S96/'Órdenes según Instancia'!AC96))</f>
        <v>-</v>
      </c>
      <c r="L96" s="17" t="str">
        <f>IF('Órdenes según Instancia'!AC96=0,"-",('Órdenes según Instancia'!X96/'Órdenes según Instancia'!AC96))</f>
        <v>-</v>
      </c>
      <c r="M96" s="17">
        <f>IF('Órdenes según Instancia'!AD96=0,"-",('Órdenes según Instancia'!E96/'Órdenes según Instancia'!AD96))</f>
        <v>1</v>
      </c>
      <c r="N96" s="17" t="str">
        <f>IF('Órdenes según Instancia'!J96=0,"-",IF('Órdenes según Instancia'!AD96=0,"-",('Órdenes según Instancia'!J96/'Órdenes según Instancia'!AD96)))</f>
        <v>-</v>
      </c>
      <c r="O96" s="17">
        <f>IF('Órdenes según Instancia'!AD96=0,"-",('Órdenes según Instancia'!O96/'Órdenes según Instancia'!AD96))</f>
        <v>0</v>
      </c>
      <c r="P96" s="17">
        <f>IF('Órdenes según Instancia'!AD96=0,"-",('Órdenes según Instancia'!T96/'Órdenes según Instancia'!AD96))</f>
        <v>0</v>
      </c>
      <c r="Q96" s="17">
        <f>IF('Órdenes según Instancia'!AD96=0,"-",('Órdenes según Instancia'!Y96/'Órdenes según Instancia'!AD96))</f>
        <v>0</v>
      </c>
      <c r="R96" s="17">
        <f>IF('Órdenes según Instancia'!AE96=0,"-",('Órdenes según Instancia'!F96/'Órdenes según Instancia'!AE96))</f>
        <v>1</v>
      </c>
      <c r="S96" s="17">
        <f>IF('Órdenes según Instancia'!AE96=0,"-",('Órdenes según Instancia'!K96/'Órdenes según Instancia'!AE96))</f>
        <v>0</v>
      </c>
      <c r="T96" s="17">
        <f>IF('Órdenes según Instancia'!AE96=0,"-",('Órdenes según Instancia'!P96/'Órdenes según Instancia'!AE96))</f>
        <v>0</v>
      </c>
      <c r="U96" s="17">
        <f>IF('Órdenes según Instancia'!AE96=0,"-",('Órdenes según Instancia'!U96/('Órdenes según Instancia'!AE96)))</f>
        <v>0</v>
      </c>
      <c r="V96" s="17">
        <f>IF('Órdenes según Instancia'!AE96=0,"-",('Órdenes según Instancia'!Z96/'Órdenes según Instancia'!AE96))</f>
        <v>0</v>
      </c>
    </row>
    <row r="97" spans="2:22" ht="20.100000000000001" customHeight="1" thickBot="1" x14ac:dyDescent="0.25">
      <c r="B97" s="4" t="s">
        <v>305</v>
      </c>
      <c r="C97" s="17">
        <f>IF('Órdenes según Instancia'!AB97=0,"-",('Órdenes según Instancia'!C97/'Órdenes según Instancia'!AB97))</f>
        <v>1</v>
      </c>
      <c r="D97" s="17">
        <f>IF('Órdenes según Instancia'!AB97=0,"-",('Órdenes según Instancia'!H97/'Órdenes según Instancia'!AB97))</f>
        <v>0</v>
      </c>
      <c r="E97" s="17">
        <f>IF('Órdenes según Instancia'!AB97=0,"-",('Órdenes según Instancia'!M97/'Órdenes según Instancia'!AB97))</f>
        <v>0</v>
      </c>
      <c r="F97" s="17">
        <f>IF('Órdenes según Instancia'!AB97=0,"-",('Órdenes según Instancia'!R97/'Órdenes según Instancia'!AB97))</f>
        <v>0</v>
      </c>
      <c r="G97" s="17">
        <f>IF('Órdenes según Instancia'!AB97=0,"-",('Órdenes según Instancia'!W97/'Órdenes según Instancia'!AB97))</f>
        <v>0</v>
      </c>
      <c r="H97" s="17" t="str">
        <f>IF('Órdenes según Instancia'!AC97=0,"-",('Órdenes según Instancia'!D97/'Órdenes según Instancia'!AC97))</f>
        <v>-</v>
      </c>
      <c r="I97" s="17" t="str">
        <f>IF('Órdenes según Instancia'!AC97=0,"-",('Órdenes según Instancia'!I97/'Órdenes según Instancia'!AC97))</f>
        <v>-</v>
      </c>
      <c r="J97" s="17" t="str">
        <f>IF('Órdenes según Instancia'!AC97=0,"-",('Órdenes según Instancia'!N97/'Órdenes según Instancia'!AC97))</f>
        <v>-</v>
      </c>
      <c r="K97" s="17" t="str">
        <f>IF('Órdenes según Instancia'!AC97=0,"-",('Órdenes según Instancia'!S97/'Órdenes según Instancia'!AC97))</f>
        <v>-</v>
      </c>
      <c r="L97" s="17" t="str">
        <f>IF('Órdenes según Instancia'!AC97=0,"-",('Órdenes según Instancia'!X97/'Órdenes según Instancia'!AC97))</f>
        <v>-</v>
      </c>
      <c r="M97" s="17">
        <f>IF('Órdenes según Instancia'!AD97=0,"-",('Órdenes según Instancia'!E97/'Órdenes según Instancia'!AD97))</f>
        <v>1</v>
      </c>
      <c r="N97" s="17" t="str">
        <f>IF('Órdenes según Instancia'!J97=0,"-",IF('Órdenes según Instancia'!AD97=0,"-",('Órdenes según Instancia'!J97/'Órdenes según Instancia'!AD97)))</f>
        <v>-</v>
      </c>
      <c r="O97" s="17">
        <f>IF('Órdenes según Instancia'!AD97=0,"-",('Órdenes según Instancia'!O97/'Órdenes según Instancia'!AD97))</f>
        <v>0</v>
      </c>
      <c r="P97" s="17">
        <f>IF('Órdenes según Instancia'!AD97=0,"-",('Órdenes según Instancia'!T97/'Órdenes según Instancia'!AD97))</f>
        <v>0</v>
      </c>
      <c r="Q97" s="17">
        <f>IF('Órdenes según Instancia'!AD97=0,"-",('Órdenes según Instancia'!Y97/'Órdenes según Instancia'!AD97))</f>
        <v>0</v>
      </c>
      <c r="R97" s="17" t="str">
        <f>IF('Órdenes según Instancia'!AE97=0,"-",('Órdenes según Instancia'!F97/'Órdenes según Instancia'!AE97))</f>
        <v>-</v>
      </c>
      <c r="S97" s="17" t="str">
        <f>IF('Órdenes según Instancia'!AE97=0,"-",('Órdenes según Instancia'!K97/'Órdenes según Instancia'!AE97))</f>
        <v>-</v>
      </c>
      <c r="T97" s="17" t="str">
        <f>IF('Órdenes según Instancia'!AE97=0,"-",('Órdenes según Instancia'!P97/'Órdenes según Instancia'!AE97))</f>
        <v>-</v>
      </c>
      <c r="U97" s="17" t="str">
        <f>IF('Órdenes según Instancia'!AE97=0,"-",('Órdenes según Instancia'!U97/('Órdenes según Instancia'!AE97)))</f>
        <v>-</v>
      </c>
      <c r="V97" s="17" t="str">
        <f>IF('Órdenes según Instancia'!AE97=0,"-",('Órdenes según Instancia'!Z97/'Órdenes según Instancia'!AE97))</f>
        <v>-</v>
      </c>
    </row>
    <row r="98" spans="2:22" ht="20.100000000000001" customHeight="1" thickBot="1" x14ac:dyDescent="0.25">
      <c r="B98" s="4" t="s">
        <v>306</v>
      </c>
      <c r="C98" s="17">
        <f>IF('Órdenes según Instancia'!AB98=0,"-",('Órdenes según Instancia'!C98/'Órdenes según Instancia'!AB98))</f>
        <v>1</v>
      </c>
      <c r="D98" s="17">
        <f>IF('Órdenes según Instancia'!AB98=0,"-",('Órdenes según Instancia'!H98/'Órdenes según Instancia'!AB98))</f>
        <v>0</v>
      </c>
      <c r="E98" s="17">
        <f>IF('Órdenes según Instancia'!AB98=0,"-",('Órdenes según Instancia'!M98/'Órdenes según Instancia'!AB98))</f>
        <v>0</v>
      </c>
      <c r="F98" s="17">
        <f>IF('Órdenes según Instancia'!AB98=0,"-",('Órdenes según Instancia'!R98/'Órdenes según Instancia'!AB98))</f>
        <v>0</v>
      </c>
      <c r="G98" s="17">
        <f>IF('Órdenes según Instancia'!AB98=0,"-",('Órdenes según Instancia'!W98/'Órdenes según Instancia'!AB98))</f>
        <v>0</v>
      </c>
      <c r="H98" s="17" t="str">
        <f>IF('Órdenes según Instancia'!AC98=0,"-",('Órdenes según Instancia'!D98/'Órdenes según Instancia'!AC98))</f>
        <v>-</v>
      </c>
      <c r="I98" s="17" t="str">
        <f>IF('Órdenes según Instancia'!AC98=0,"-",('Órdenes según Instancia'!I98/'Órdenes según Instancia'!AC98))</f>
        <v>-</v>
      </c>
      <c r="J98" s="17" t="str">
        <f>IF('Órdenes según Instancia'!AC98=0,"-",('Órdenes según Instancia'!N98/'Órdenes según Instancia'!AC98))</f>
        <v>-</v>
      </c>
      <c r="K98" s="17" t="str">
        <f>IF('Órdenes según Instancia'!AC98=0,"-",('Órdenes según Instancia'!S98/'Órdenes según Instancia'!AC98))</f>
        <v>-</v>
      </c>
      <c r="L98" s="17" t="str">
        <f>IF('Órdenes según Instancia'!AC98=0,"-",('Órdenes según Instancia'!X98/'Órdenes según Instancia'!AC98))</f>
        <v>-</v>
      </c>
      <c r="M98" s="17">
        <f>IF('Órdenes según Instancia'!AD98=0,"-",('Órdenes según Instancia'!E98/'Órdenes según Instancia'!AD98))</f>
        <v>1</v>
      </c>
      <c r="N98" s="17" t="str">
        <f>IF('Órdenes según Instancia'!J98=0,"-",IF('Órdenes según Instancia'!AD98=0,"-",('Órdenes según Instancia'!J98/'Órdenes según Instancia'!AD98)))</f>
        <v>-</v>
      </c>
      <c r="O98" s="17">
        <f>IF('Órdenes según Instancia'!AD98=0,"-",('Órdenes según Instancia'!O98/'Órdenes según Instancia'!AD98))</f>
        <v>0</v>
      </c>
      <c r="P98" s="17">
        <f>IF('Órdenes según Instancia'!AD98=0,"-",('Órdenes según Instancia'!T98/'Órdenes según Instancia'!AD98))</f>
        <v>0</v>
      </c>
      <c r="Q98" s="17">
        <f>IF('Órdenes según Instancia'!AD98=0,"-",('Órdenes según Instancia'!Y98/'Órdenes según Instancia'!AD98))</f>
        <v>0</v>
      </c>
      <c r="R98" s="17">
        <f>IF('Órdenes según Instancia'!AE98=0,"-",('Órdenes según Instancia'!F98/'Órdenes según Instancia'!AE98))</f>
        <v>1</v>
      </c>
      <c r="S98" s="17">
        <f>IF('Órdenes según Instancia'!AE98=0,"-",('Órdenes según Instancia'!K98/'Órdenes según Instancia'!AE98))</f>
        <v>0</v>
      </c>
      <c r="T98" s="17">
        <f>IF('Órdenes según Instancia'!AE98=0,"-",('Órdenes según Instancia'!P98/'Órdenes según Instancia'!AE98))</f>
        <v>0</v>
      </c>
      <c r="U98" s="17">
        <f>IF('Órdenes según Instancia'!AE98=0,"-",('Órdenes según Instancia'!U98/('Órdenes según Instancia'!AE98)))</f>
        <v>0</v>
      </c>
      <c r="V98" s="17">
        <f>IF('Órdenes según Instancia'!AE98=0,"-",('Órdenes según Instancia'!Z98/'Órdenes según Instancia'!AE98))</f>
        <v>0</v>
      </c>
    </row>
    <row r="99" spans="2:22" ht="20.100000000000001" customHeight="1" thickBot="1" x14ac:dyDescent="0.25">
      <c r="B99" s="4" t="s">
        <v>307</v>
      </c>
      <c r="C99" s="17">
        <f>IF('Órdenes según Instancia'!AB99=0,"-",('Órdenes según Instancia'!C99/'Órdenes según Instancia'!AB99))</f>
        <v>1</v>
      </c>
      <c r="D99" s="17">
        <f>IF('Órdenes según Instancia'!AB99=0,"-",('Órdenes según Instancia'!H99/'Órdenes según Instancia'!AB99))</f>
        <v>0</v>
      </c>
      <c r="E99" s="17">
        <f>IF('Órdenes según Instancia'!AB99=0,"-",('Órdenes según Instancia'!M99/'Órdenes según Instancia'!AB99))</f>
        <v>0</v>
      </c>
      <c r="F99" s="17">
        <f>IF('Órdenes según Instancia'!AB99=0,"-",('Órdenes según Instancia'!R99/'Órdenes según Instancia'!AB99))</f>
        <v>0</v>
      </c>
      <c r="G99" s="17">
        <f>IF('Órdenes según Instancia'!AB99=0,"-",('Órdenes según Instancia'!W99/'Órdenes según Instancia'!AB99))</f>
        <v>0</v>
      </c>
      <c r="H99" s="17" t="str">
        <f>IF('Órdenes según Instancia'!AC99=0,"-",('Órdenes según Instancia'!D99/'Órdenes según Instancia'!AC99))</f>
        <v>-</v>
      </c>
      <c r="I99" s="17" t="str">
        <f>IF('Órdenes según Instancia'!AC99=0,"-",('Órdenes según Instancia'!I99/'Órdenes según Instancia'!AC99))</f>
        <v>-</v>
      </c>
      <c r="J99" s="17" t="str">
        <f>IF('Órdenes según Instancia'!AC99=0,"-",('Órdenes según Instancia'!N99/'Órdenes según Instancia'!AC99))</f>
        <v>-</v>
      </c>
      <c r="K99" s="17" t="str">
        <f>IF('Órdenes según Instancia'!AC99=0,"-",('Órdenes según Instancia'!S99/'Órdenes según Instancia'!AC99))</f>
        <v>-</v>
      </c>
      <c r="L99" s="17" t="str">
        <f>IF('Órdenes según Instancia'!AC99=0,"-",('Órdenes según Instancia'!X99/'Órdenes según Instancia'!AC99))</f>
        <v>-</v>
      </c>
      <c r="M99" s="17">
        <f>IF('Órdenes según Instancia'!AD99=0,"-",('Órdenes según Instancia'!E99/'Órdenes según Instancia'!AD99))</f>
        <v>1</v>
      </c>
      <c r="N99" s="17" t="str">
        <f>IF('Órdenes según Instancia'!J99=0,"-",IF('Órdenes según Instancia'!AD99=0,"-",('Órdenes según Instancia'!J99/'Órdenes según Instancia'!AD99)))</f>
        <v>-</v>
      </c>
      <c r="O99" s="17">
        <f>IF('Órdenes según Instancia'!AD99=0,"-",('Órdenes según Instancia'!O99/'Órdenes según Instancia'!AD99))</f>
        <v>0</v>
      </c>
      <c r="P99" s="17">
        <f>IF('Órdenes según Instancia'!AD99=0,"-",('Órdenes según Instancia'!T99/'Órdenes según Instancia'!AD99))</f>
        <v>0</v>
      </c>
      <c r="Q99" s="17">
        <f>IF('Órdenes según Instancia'!AD99=0,"-",('Órdenes según Instancia'!Y99/'Órdenes según Instancia'!AD99))</f>
        <v>0</v>
      </c>
      <c r="R99" s="17">
        <f>IF('Órdenes según Instancia'!AE99=0,"-",('Órdenes según Instancia'!F99/'Órdenes según Instancia'!AE99))</f>
        <v>1</v>
      </c>
      <c r="S99" s="17">
        <f>IF('Órdenes según Instancia'!AE99=0,"-",('Órdenes según Instancia'!K99/'Órdenes según Instancia'!AE99))</f>
        <v>0</v>
      </c>
      <c r="T99" s="17">
        <f>IF('Órdenes según Instancia'!AE99=0,"-",('Órdenes según Instancia'!P99/'Órdenes según Instancia'!AE99))</f>
        <v>0</v>
      </c>
      <c r="U99" s="17">
        <f>IF('Órdenes según Instancia'!AE99=0,"-",('Órdenes según Instancia'!U99/('Órdenes según Instancia'!AE99)))</f>
        <v>0</v>
      </c>
      <c r="V99" s="17">
        <f>IF('Órdenes según Instancia'!AE99=0,"-",('Órdenes según Instancia'!Z99/'Órdenes según Instancia'!AE99))</f>
        <v>0</v>
      </c>
    </row>
    <row r="100" spans="2:22" ht="20.100000000000001" customHeight="1" thickBot="1" x14ac:dyDescent="0.25">
      <c r="B100" s="4" t="s">
        <v>308</v>
      </c>
      <c r="C100" s="17">
        <f>IF('Órdenes según Instancia'!AB100=0,"-",('Órdenes según Instancia'!C100/'Órdenes según Instancia'!AB100))</f>
        <v>1</v>
      </c>
      <c r="D100" s="17">
        <f>IF('Órdenes según Instancia'!AB100=0,"-",('Órdenes según Instancia'!H100/'Órdenes según Instancia'!AB100))</f>
        <v>0</v>
      </c>
      <c r="E100" s="17">
        <f>IF('Órdenes según Instancia'!AB100=0,"-",('Órdenes según Instancia'!M100/'Órdenes según Instancia'!AB100))</f>
        <v>0</v>
      </c>
      <c r="F100" s="17">
        <f>IF('Órdenes según Instancia'!AB100=0,"-",('Órdenes según Instancia'!R100/'Órdenes según Instancia'!AB100))</f>
        <v>0</v>
      </c>
      <c r="G100" s="17">
        <f>IF('Órdenes según Instancia'!AB100=0,"-",('Órdenes según Instancia'!W100/'Órdenes según Instancia'!AB100))</f>
        <v>0</v>
      </c>
      <c r="H100" s="17" t="str">
        <f>IF('Órdenes según Instancia'!AC100=0,"-",('Órdenes según Instancia'!D100/'Órdenes según Instancia'!AC100))</f>
        <v>-</v>
      </c>
      <c r="I100" s="17" t="str">
        <f>IF('Órdenes según Instancia'!AC100=0,"-",('Órdenes según Instancia'!I100/'Órdenes según Instancia'!AC100))</f>
        <v>-</v>
      </c>
      <c r="J100" s="17" t="str">
        <f>IF('Órdenes según Instancia'!AC100=0,"-",('Órdenes según Instancia'!N100/'Órdenes según Instancia'!AC100))</f>
        <v>-</v>
      </c>
      <c r="K100" s="17" t="str">
        <f>IF('Órdenes según Instancia'!AC100=0,"-",('Órdenes según Instancia'!S100/'Órdenes según Instancia'!AC100))</f>
        <v>-</v>
      </c>
      <c r="L100" s="17" t="str">
        <f>IF('Órdenes según Instancia'!AC100=0,"-",('Órdenes según Instancia'!X100/'Órdenes según Instancia'!AC100))</f>
        <v>-</v>
      </c>
      <c r="M100" s="17">
        <f>IF('Órdenes según Instancia'!AD100=0,"-",('Órdenes según Instancia'!E100/'Órdenes según Instancia'!AD100))</f>
        <v>1</v>
      </c>
      <c r="N100" s="17" t="str">
        <f>IF('Órdenes según Instancia'!J100=0,"-",IF('Órdenes según Instancia'!AD100=0,"-",('Órdenes según Instancia'!J100/'Órdenes según Instancia'!AD100)))</f>
        <v>-</v>
      </c>
      <c r="O100" s="17">
        <f>IF('Órdenes según Instancia'!AD100=0,"-",('Órdenes según Instancia'!O100/'Órdenes según Instancia'!AD100))</f>
        <v>0</v>
      </c>
      <c r="P100" s="17">
        <f>IF('Órdenes según Instancia'!AD100=0,"-",('Órdenes según Instancia'!T100/'Órdenes según Instancia'!AD100))</f>
        <v>0</v>
      </c>
      <c r="Q100" s="17">
        <f>IF('Órdenes según Instancia'!AD100=0,"-",('Órdenes según Instancia'!Y100/'Órdenes según Instancia'!AD100))</f>
        <v>0</v>
      </c>
      <c r="R100" s="17">
        <f>IF('Órdenes según Instancia'!AE100=0,"-",('Órdenes según Instancia'!F100/'Órdenes según Instancia'!AE100))</f>
        <v>1</v>
      </c>
      <c r="S100" s="17">
        <f>IF('Órdenes según Instancia'!AE100=0,"-",('Órdenes según Instancia'!K100/'Órdenes según Instancia'!AE100))</f>
        <v>0</v>
      </c>
      <c r="T100" s="17">
        <f>IF('Órdenes según Instancia'!AE100=0,"-",('Órdenes según Instancia'!P100/'Órdenes según Instancia'!AE100))</f>
        <v>0</v>
      </c>
      <c r="U100" s="17">
        <f>IF('Órdenes según Instancia'!AE100=0,"-",('Órdenes según Instancia'!U100/('Órdenes según Instancia'!AE100)))</f>
        <v>0</v>
      </c>
      <c r="V100" s="17">
        <f>IF('Órdenes según Instancia'!AE100=0,"-",('Órdenes según Instancia'!Z100/'Órdenes según Instancia'!AE100))</f>
        <v>0</v>
      </c>
    </row>
    <row r="101" spans="2:22" ht="20.100000000000001" customHeight="1" thickBot="1" x14ac:dyDescent="0.25">
      <c r="B101" s="4" t="s">
        <v>309</v>
      </c>
      <c r="C101" s="17">
        <f>IF('Órdenes según Instancia'!AB101=0,"-",('Órdenes según Instancia'!C101/'Órdenes según Instancia'!AB101))</f>
        <v>1</v>
      </c>
      <c r="D101" s="17">
        <f>IF('Órdenes según Instancia'!AB101=0,"-",('Órdenes según Instancia'!H101/'Órdenes según Instancia'!AB101))</f>
        <v>0</v>
      </c>
      <c r="E101" s="17">
        <f>IF('Órdenes según Instancia'!AB101=0,"-",('Órdenes según Instancia'!M101/'Órdenes según Instancia'!AB101))</f>
        <v>0</v>
      </c>
      <c r="F101" s="17">
        <f>IF('Órdenes según Instancia'!AB101=0,"-",('Órdenes según Instancia'!R101/'Órdenes según Instancia'!AB101))</f>
        <v>0</v>
      </c>
      <c r="G101" s="17">
        <f>IF('Órdenes según Instancia'!AB101=0,"-",('Órdenes según Instancia'!W101/'Órdenes según Instancia'!AB101))</f>
        <v>0</v>
      </c>
      <c r="H101" s="17" t="str">
        <f>IF('Órdenes según Instancia'!AC101=0,"-",('Órdenes según Instancia'!D101/'Órdenes según Instancia'!AC101))</f>
        <v>-</v>
      </c>
      <c r="I101" s="17" t="str">
        <f>IF('Órdenes según Instancia'!AC101=0,"-",('Órdenes según Instancia'!I101/'Órdenes según Instancia'!AC101))</f>
        <v>-</v>
      </c>
      <c r="J101" s="17" t="str">
        <f>IF('Órdenes según Instancia'!AC101=0,"-",('Órdenes según Instancia'!N101/'Órdenes según Instancia'!AC101))</f>
        <v>-</v>
      </c>
      <c r="K101" s="17" t="str">
        <f>IF('Órdenes según Instancia'!AC101=0,"-",('Órdenes según Instancia'!S101/'Órdenes según Instancia'!AC101))</f>
        <v>-</v>
      </c>
      <c r="L101" s="17" t="str">
        <f>IF('Órdenes según Instancia'!AC101=0,"-",('Órdenes según Instancia'!X101/'Órdenes según Instancia'!AC101))</f>
        <v>-</v>
      </c>
      <c r="M101" s="17">
        <f>IF('Órdenes según Instancia'!AD101=0,"-",('Órdenes según Instancia'!E101/'Órdenes según Instancia'!AD101))</f>
        <v>1</v>
      </c>
      <c r="N101" s="17" t="str">
        <f>IF('Órdenes según Instancia'!J101=0,"-",IF('Órdenes según Instancia'!AD101=0,"-",('Órdenes según Instancia'!J101/'Órdenes según Instancia'!AD101)))</f>
        <v>-</v>
      </c>
      <c r="O101" s="17">
        <f>IF('Órdenes según Instancia'!AD101=0,"-",('Órdenes según Instancia'!O101/'Órdenes según Instancia'!AD101))</f>
        <v>0</v>
      </c>
      <c r="P101" s="17">
        <f>IF('Órdenes según Instancia'!AD101=0,"-",('Órdenes según Instancia'!T101/'Órdenes según Instancia'!AD101))</f>
        <v>0</v>
      </c>
      <c r="Q101" s="17">
        <f>IF('Órdenes según Instancia'!AD101=0,"-",('Órdenes según Instancia'!Y101/'Órdenes según Instancia'!AD101))</f>
        <v>0</v>
      </c>
      <c r="R101" s="17">
        <f>IF('Órdenes según Instancia'!AE101=0,"-",('Órdenes según Instancia'!F101/'Órdenes según Instancia'!AE101))</f>
        <v>1</v>
      </c>
      <c r="S101" s="17">
        <f>IF('Órdenes según Instancia'!AE101=0,"-",('Órdenes según Instancia'!K101/'Órdenes según Instancia'!AE101))</f>
        <v>0</v>
      </c>
      <c r="T101" s="17">
        <f>IF('Órdenes según Instancia'!AE101=0,"-",('Órdenes según Instancia'!P101/'Órdenes según Instancia'!AE101))</f>
        <v>0</v>
      </c>
      <c r="U101" s="17">
        <f>IF('Órdenes según Instancia'!AE101=0,"-",('Órdenes según Instancia'!U101/('Órdenes según Instancia'!AE101)))</f>
        <v>0</v>
      </c>
      <c r="V101" s="17">
        <f>IF('Órdenes según Instancia'!AE101=0,"-",('Órdenes según Instancia'!Z101/'Órdenes según Instancia'!AE101))</f>
        <v>0</v>
      </c>
    </row>
    <row r="102" spans="2:22" ht="20.100000000000001" customHeight="1" thickBot="1" x14ac:dyDescent="0.25">
      <c r="B102" s="4" t="s">
        <v>310</v>
      </c>
      <c r="C102" s="17">
        <f>IF('Órdenes según Instancia'!AB102=0,"-",('Órdenes según Instancia'!C102/'Órdenes según Instancia'!AB102))</f>
        <v>1</v>
      </c>
      <c r="D102" s="17">
        <f>IF('Órdenes según Instancia'!AB102=0,"-",('Órdenes según Instancia'!H102/'Órdenes según Instancia'!AB102))</f>
        <v>0</v>
      </c>
      <c r="E102" s="17">
        <f>IF('Órdenes según Instancia'!AB102=0,"-",('Órdenes según Instancia'!M102/'Órdenes según Instancia'!AB102))</f>
        <v>0</v>
      </c>
      <c r="F102" s="17">
        <f>IF('Órdenes según Instancia'!AB102=0,"-",('Órdenes según Instancia'!R102/'Órdenes según Instancia'!AB102))</f>
        <v>0</v>
      </c>
      <c r="G102" s="17">
        <f>IF('Órdenes según Instancia'!AB102=0,"-",('Órdenes según Instancia'!W102/'Órdenes según Instancia'!AB102))</f>
        <v>0</v>
      </c>
      <c r="H102" s="17" t="str">
        <f>IF('Órdenes según Instancia'!AC102=0,"-",('Órdenes según Instancia'!D102/'Órdenes según Instancia'!AC102))</f>
        <v>-</v>
      </c>
      <c r="I102" s="17" t="str">
        <f>IF('Órdenes según Instancia'!AC102=0,"-",('Órdenes según Instancia'!I102/'Órdenes según Instancia'!AC102))</f>
        <v>-</v>
      </c>
      <c r="J102" s="17" t="str">
        <f>IF('Órdenes según Instancia'!AC102=0,"-",('Órdenes según Instancia'!N102/'Órdenes según Instancia'!AC102))</f>
        <v>-</v>
      </c>
      <c r="K102" s="17" t="str">
        <f>IF('Órdenes según Instancia'!AC102=0,"-",('Órdenes según Instancia'!S102/'Órdenes según Instancia'!AC102))</f>
        <v>-</v>
      </c>
      <c r="L102" s="17" t="str">
        <f>IF('Órdenes según Instancia'!AC102=0,"-",('Órdenes según Instancia'!X102/'Órdenes según Instancia'!AC102))</f>
        <v>-</v>
      </c>
      <c r="M102" s="17">
        <f>IF('Órdenes según Instancia'!AD102=0,"-",('Órdenes según Instancia'!E102/'Órdenes según Instancia'!AD102))</f>
        <v>1</v>
      </c>
      <c r="N102" s="17" t="str">
        <f>IF('Órdenes según Instancia'!J102=0,"-",IF('Órdenes según Instancia'!AD102=0,"-",('Órdenes según Instancia'!J102/'Órdenes según Instancia'!AD102)))</f>
        <v>-</v>
      </c>
      <c r="O102" s="17">
        <f>IF('Órdenes según Instancia'!AD102=0,"-",('Órdenes según Instancia'!O102/'Órdenes según Instancia'!AD102))</f>
        <v>0</v>
      </c>
      <c r="P102" s="17">
        <f>IF('Órdenes según Instancia'!AD102=0,"-",('Órdenes según Instancia'!T102/'Órdenes según Instancia'!AD102))</f>
        <v>0</v>
      </c>
      <c r="Q102" s="17">
        <f>IF('Órdenes según Instancia'!AD102=0,"-",('Órdenes según Instancia'!Y102/'Órdenes según Instancia'!AD102))</f>
        <v>0</v>
      </c>
      <c r="R102" s="17">
        <f>IF('Órdenes según Instancia'!AE102=0,"-",('Órdenes según Instancia'!F102/'Órdenes según Instancia'!AE102))</f>
        <v>1</v>
      </c>
      <c r="S102" s="17">
        <f>IF('Órdenes según Instancia'!AE102=0,"-",('Órdenes según Instancia'!K102/'Órdenes según Instancia'!AE102))</f>
        <v>0</v>
      </c>
      <c r="T102" s="17">
        <f>IF('Órdenes según Instancia'!AE102=0,"-",('Órdenes según Instancia'!P102/'Órdenes según Instancia'!AE102))</f>
        <v>0</v>
      </c>
      <c r="U102" s="17">
        <f>IF('Órdenes según Instancia'!AE102=0,"-",('Órdenes según Instancia'!U102/('Órdenes según Instancia'!AE102)))</f>
        <v>0</v>
      </c>
      <c r="V102" s="17">
        <f>IF('Órdenes según Instancia'!AE102=0,"-",('Órdenes según Instancia'!Z102/'Órdenes según Instancia'!AE102))</f>
        <v>0</v>
      </c>
    </row>
    <row r="103" spans="2:22" ht="20.100000000000001" customHeight="1" thickBot="1" x14ac:dyDescent="0.25">
      <c r="B103" s="4" t="s">
        <v>311</v>
      </c>
      <c r="C103" s="17" t="str">
        <f>IF('Órdenes según Instancia'!AB103=0,"-",('Órdenes según Instancia'!C103/'Órdenes según Instancia'!AB103))</f>
        <v>-</v>
      </c>
      <c r="D103" s="17" t="str">
        <f>IF('Órdenes según Instancia'!AB103=0,"-",('Órdenes según Instancia'!H103/'Órdenes según Instancia'!AB103))</f>
        <v>-</v>
      </c>
      <c r="E103" s="17" t="str">
        <f>IF('Órdenes según Instancia'!AB103=0,"-",('Órdenes según Instancia'!M103/'Órdenes según Instancia'!AB103))</f>
        <v>-</v>
      </c>
      <c r="F103" s="17" t="str">
        <f>IF('Órdenes según Instancia'!AB103=0,"-",('Órdenes según Instancia'!R103/'Órdenes según Instancia'!AB103))</f>
        <v>-</v>
      </c>
      <c r="G103" s="17" t="str">
        <f>IF('Órdenes según Instancia'!AB103=0,"-",('Órdenes según Instancia'!W103/'Órdenes según Instancia'!AB103))</f>
        <v>-</v>
      </c>
      <c r="H103" s="17" t="str">
        <f>IF('Órdenes según Instancia'!AC103=0,"-",('Órdenes según Instancia'!D103/'Órdenes según Instancia'!AC103))</f>
        <v>-</v>
      </c>
      <c r="I103" s="17" t="str">
        <f>IF('Órdenes según Instancia'!AC103=0,"-",('Órdenes según Instancia'!I103/'Órdenes según Instancia'!AC103))</f>
        <v>-</v>
      </c>
      <c r="J103" s="17" t="str">
        <f>IF('Órdenes según Instancia'!AC103=0,"-",('Órdenes según Instancia'!N103/'Órdenes según Instancia'!AC103))</f>
        <v>-</v>
      </c>
      <c r="K103" s="17" t="str">
        <f>IF('Órdenes según Instancia'!AC103=0,"-",('Órdenes según Instancia'!S103/'Órdenes según Instancia'!AC103))</f>
        <v>-</v>
      </c>
      <c r="L103" s="17" t="str">
        <f>IF('Órdenes según Instancia'!AC103=0,"-",('Órdenes según Instancia'!X103/'Órdenes según Instancia'!AC103))</f>
        <v>-</v>
      </c>
      <c r="M103" s="17" t="str">
        <f>IF('Órdenes según Instancia'!AD103=0,"-",('Órdenes según Instancia'!E103/'Órdenes según Instancia'!AD103))</f>
        <v>-</v>
      </c>
      <c r="N103" s="17" t="str">
        <f>IF('Órdenes según Instancia'!J103=0,"-",IF('Órdenes según Instancia'!AD103=0,"-",('Órdenes según Instancia'!J103/'Órdenes según Instancia'!AD103)))</f>
        <v>-</v>
      </c>
      <c r="O103" s="17" t="str">
        <f>IF('Órdenes según Instancia'!AD103=0,"-",('Órdenes según Instancia'!O103/'Órdenes según Instancia'!AD103))</f>
        <v>-</v>
      </c>
      <c r="P103" s="17" t="str">
        <f>IF('Órdenes según Instancia'!AD103=0,"-",('Órdenes según Instancia'!T103/'Órdenes según Instancia'!AD103))</f>
        <v>-</v>
      </c>
      <c r="Q103" s="17" t="str">
        <f>IF('Órdenes según Instancia'!AD103=0,"-",('Órdenes según Instancia'!Y103/'Órdenes según Instancia'!AD103))</f>
        <v>-</v>
      </c>
      <c r="R103" s="17" t="str">
        <f>IF('Órdenes según Instancia'!AE103=0,"-",('Órdenes según Instancia'!F103/'Órdenes según Instancia'!AE103))</f>
        <v>-</v>
      </c>
      <c r="S103" s="17" t="str">
        <f>IF('Órdenes según Instancia'!AE103=0,"-",('Órdenes según Instancia'!K103/'Órdenes según Instancia'!AE103))</f>
        <v>-</v>
      </c>
      <c r="T103" s="17" t="str">
        <f>IF('Órdenes según Instancia'!AE103=0,"-",('Órdenes según Instancia'!P103/'Órdenes según Instancia'!AE103))</f>
        <v>-</v>
      </c>
      <c r="U103" s="17" t="str">
        <f>IF('Órdenes según Instancia'!AE103=0,"-",('Órdenes según Instancia'!U103/('Órdenes según Instancia'!AE103)))</f>
        <v>-</v>
      </c>
      <c r="V103" s="17" t="str">
        <f>IF('Órdenes según Instancia'!AE103=0,"-",('Órdenes según Instancia'!Z103/'Órdenes según Instancia'!AE103))</f>
        <v>-</v>
      </c>
    </row>
    <row r="104" spans="2:22" ht="20.100000000000001" customHeight="1" thickBot="1" x14ac:dyDescent="0.25">
      <c r="B104" s="4" t="s">
        <v>312</v>
      </c>
      <c r="C104" s="17">
        <f>IF('Órdenes según Instancia'!AB104=0,"-",('Órdenes según Instancia'!C104/'Órdenes según Instancia'!AB104))</f>
        <v>1</v>
      </c>
      <c r="D104" s="17">
        <f>IF('Órdenes según Instancia'!AB104=0,"-",('Órdenes según Instancia'!H104/'Órdenes según Instancia'!AB104))</f>
        <v>0</v>
      </c>
      <c r="E104" s="17">
        <f>IF('Órdenes según Instancia'!AB104=0,"-",('Órdenes según Instancia'!M104/'Órdenes según Instancia'!AB104))</f>
        <v>0</v>
      </c>
      <c r="F104" s="17">
        <f>IF('Órdenes según Instancia'!AB104=0,"-",('Órdenes según Instancia'!R104/'Órdenes según Instancia'!AB104))</f>
        <v>0</v>
      </c>
      <c r="G104" s="17">
        <f>IF('Órdenes según Instancia'!AB104=0,"-",('Órdenes según Instancia'!W104/'Órdenes según Instancia'!AB104))</f>
        <v>0</v>
      </c>
      <c r="H104" s="17" t="str">
        <f>IF('Órdenes según Instancia'!AC104=0,"-",('Órdenes según Instancia'!D104/'Órdenes según Instancia'!AC104))</f>
        <v>-</v>
      </c>
      <c r="I104" s="17" t="str">
        <f>IF('Órdenes según Instancia'!AC104=0,"-",('Órdenes según Instancia'!I104/'Órdenes según Instancia'!AC104))</f>
        <v>-</v>
      </c>
      <c r="J104" s="17" t="str">
        <f>IF('Órdenes según Instancia'!AC104=0,"-",('Órdenes según Instancia'!N104/'Órdenes según Instancia'!AC104))</f>
        <v>-</v>
      </c>
      <c r="K104" s="17" t="str">
        <f>IF('Órdenes según Instancia'!AC104=0,"-",('Órdenes según Instancia'!S104/'Órdenes según Instancia'!AC104))</f>
        <v>-</v>
      </c>
      <c r="L104" s="17" t="str">
        <f>IF('Órdenes según Instancia'!AC104=0,"-",('Órdenes según Instancia'!X104/'Órdenes según Instancia'!AC104))</f>
        <v>-</v>
      </c>
      <c r="M104" s="17">
        <f>IF('Órdenes según Instancia'!AD104=0,"-",('Órdenes según Instancia'!E104/'Órdenes según Instancia'!AD104))</f>
        <v>1</v>
      </c>
      <c r="N104" s="17" t="str">
        <f>IF('Órdenes según Instancia'!J104=0,"-",IF('Órdenes según Instancia'!AD104=0,"-",('Órdenes según Instancia'!J104/'Órdenes según Instancia'!AD104)))</f>
        <v>-</v>
      </c>
      <c r="O104" s="17">
        <f>IF('Órdenes según Instancia'!AD104=0,"-",('Órdenes según Instancia'!O104/'Órdenes según Instancia'!AD104))</f>
        <v>0</v>
      </c>
      <c r="P104" s="17">
        <f>IF('Órdenes según Instancia'!AD104=0,"-",('Órdenes según Instancia'!T104/'Órdenes según Instancia'!AD104))</f>
        <v>0</v>
      </c>
      <c r="Q104" s="17">
        <f>IF('Órdenes según Instancia'!AD104=0,"-",('Órdenes según Instancia'!Y104/'Órdenes según Instancia'!AD104))</f>
        <v>0</v>
      </c>
      <c r="R104" s="17" t="str">
        <f>IF('Órdenes según Instancia'!AE104=0,"-",('Órdenes según Instancia'!F104/'Órdenes según Instancia'!AE104))</f>
        <v>-</v>
      </c>
      <c r="S104" s="17" t="str">
        <f>IF('Órdenes según Instancia'!AE104=0,"-",('Órdenes según Instancia'!K104/'Órdenes según Instancia'!AE104))</f>
        <v>-</v>
      </c>
      <c r="T104" s="17" t="str">
        <f>IF('Órdenes según Instancia'!AE104=0,"-",('Órdenes según Instancia'!P104/'Órdenes según Instancia'!AE104))</f>
        <v>-</v>
      </c>
      <c r="U104" s="17" t="str">
        <f>IF('Órdenes según Instancia'!AE104=0,"-",('Órdenes según Instancia'!U104/('Órdenes según Instancia'!AE104)))</f>
        <v>-</v>
      </c>
      <c r="V104" s="17" t="str">
        <f>IF('Órdenes según Instancia'!AE104=0,"-",('Órdenes según Instancia'!Z104/'Órdenes según Instancia'!AE104))</f>
        <v>-</v>
      </c>
    </row>
    <row r="105" spans="2:22" ht="20.100000000000001" customHeight="1" thickBot="1" x14ac:dyDescent="0.25">
      <c r="B105" s="4" t="s">
        <v>176</v>
      </c>
      <c r="C105" s="17">
        <f>IF('Órdenes según Instancia'!AB105=0,"-",('Órdenes según Instancia'!C105/'Órdenes según Instancia'!AB105))</f>
        <v>0.88888888888888884</v>
      </c>
      <c r="D105" s="17">
        <f>IF('Órdenes según Instancia'!AB105=0,"-",('Órdenes según Instancia'!H105/'Órdenes según Instancia'!AB105))</f>
        <v>0</v>
      </c>
      <c r="E105" s="17">
        <f>IF('Órdenes según Instancia'!AB105=0,"-",('Órdenes según Instancia'!M105/'Órdenes según Instancia'!AB105))</f>
        <v>0.1111111111111111</v>
      </c>
      <c r="F105" s="17">
        <f>IF('Órdenes según Instancia'!AB105=0,"-",('Órdenes según Instancia'!R105/'Órdenes según Instancia'!AB105))</f>
        <v>0</v>
      </c>
      <c r="G105" s="17">
        <f>IF('Órdenes según Instancia'!AB105=0,"-",('Órdenes según Instancia'!W105/'Órdenes según Instancia'!AB105))</f>
        <v>0</v>
      </c>
      <c r="H105" s="17" t="str">
        <f>IF('Órdenes según Instancia'!AC105=0,"-",('Órdenes según Instancia'!D105/'Órdenes según Instancia'!AC105))</f>
        <v>-</v>
      </c>
      <c r="I105" s="17" t="str">
        <f>IF('Órdenes según Instancia'!AC105=0,"-",('Órdenes según Instancia'!I105/'Órdenes según Instancia'!AC105))</f>
        <v>-</v>
      </c>
      <c r="J105" s="17" t="str">
        <f>IF('Órdenes según Instancia'!AC105=0,"-",('Órdenes según Instancia'!N105/'Órdenes según Instancia'!AC105))</f>
        <v>-</v>
      </c>
      <c r="K105" s="17" t="str">
        <f>IF('Órdenes según Instancia'!AC105=0,"-",('Órdenes según Instancia'!S105/'Órdenes según Instancia'!AC105))</f>
        <v>-</v>
      </c>
      <c r="L105" s="17" t="str">
        <f>IF('Órdenes según Instancia'!AC105=0,"-",('Órdenes según Instancia'!X105/'Órdenes según Instancia'!AC105))</f>
        <v>-</v>
      </c>
      <c r="M105" s="17">
        <f>IF('Órdenes según Instancia'!AD105=0,"-",('Órdenes según Instancia'!E105/'Órdenes según Instancia'!AD105))</f>
        <v>0.88888888888888884</v>
      </c>
      <c r="N105" s="17" t="str">
        <f>IF('Órdenes según Instancia'!J105=0,"-",IF('Órdenes según Instancia'!AD105=0,"-",('Órdenes según Instancia'!J105/'Órdenes según Instancia'!AD105)))</f>
        <v>-</v>
      </c>
      <c r="O105" s="17">
        <f>IF('Órdenes según Instancia'!AD105=0,"-",('Órdenes según Instancia'!O105/'Órdenes según Instancia'!AD105))</f>
        <v>0.1111111111111111</v>
      </c>
      <c r="P105" s="17">
        <f>IF('Órdenes según Instancia'!AD105=0,"-",('Órdenes según Instancia'!T105/'Órdenes según Instancia'!AD105))</f>
        <v>0</v>
      </c>
      <c r="Q105" s="17">
        <f>IF('Órdenes según Instancia'!AD105=0,"-",('Órdenes según Instancia'!Y105/'Órdenes según Instancia'!AD105))</f>
        <v>0</v>
      </c>
      <c r="R105" s="17" t="str">
        <f>IF('Órdenes según Instancia'!AE105=0,"-",('Órdenes según Instancia'!F105/'Órdenes según Instancia'!AE105))</f>
        <v>-</v>
      </c>
      <c r="S105" s="17" t="str">
        <f>IF('Órdenes según Instancia'!AE105=0,"-",('Órdenes según Instancia'!K105/'Órdenes según Instancia'!AE105))</f>
        <v>-</v>
      </c>
      <c r="T105" s="17" t="str">
        <f>IF('Órdenes según Instancia'!AE105=0,"-",('Órdenes según Instancia'!P105/'Órdenes según Instancia'!AE105))</f>
        <v>-</v>
      </c>
      <c r="U105" s="17" t="str">
        <f>IF('Órdenes según Instancia'!AE105=0,"-",('Órdenes según Instancia'!U105/('Órdenes según Instancia'!AE105)))</f>
        <v>-</v>
      </c>
      <c r="V105" s="17" t="str">
        <f>IF('Órdenes según Instancia'!AE105=0,"-",('Órdenes según Instancia'!Z105/'Órdenes según Instancia'!AE105))</f>
        <v>-</v>
      </c>
    </row>
    <row r="106" spans="2:22" ht="20.100000000000001" customHeight="1" thickBot="1" x14ac:dyDescent="0.25">
      <c r="B106" s="4" t="s">
        <v>313</v>
      </c>
      <c r="C106" s="17">
        <f>IF('Órdenes según Instancia'!AB106=0,"-",('Órdenes según Instancia'!C106/'Órdenes según Instancia'!AB106))</f>
        <v>1</v>
      </c>
      <c r="D106" s="17">
        <f>IF('Órdenes según Instancia'!AB106=0,"-",('Órdenes según Instancia'!H106/'Órdenes según Instancia'!AB106))</f>
        <v>0</v>
      </c>
      <c r="E106" s="17">
        <f>IF('Órdenes según Instancia'!AB106=0,"-",('Órdenes según Instancia'!M106/'Órdenes según Instancia'!AB106))</f>
        <v>0</v>
      </c>
      <c r="F106" s="17">
        <f>IF('Órdenes según Instancia'!AB106=0,"-",('Órdenes según Instancia'!R106/'Órdenes según Instancia'!AB106))</f>
        <v>0</v>
      </c>
      <c r="G106" s="17">
        <f>IF('Órdenes según Instancia'!AB106=0,"-",('Órdenes según Instancia'!W106/'Órdenes según Instancia'!AB106))</f>
        <v>0</v>
      </c>
      <c r="H106" s="17" t="str">
        <f>IF('Órdenes según Instancia'!AC106=0,"-",('Órdenes según Instancia'!D106/'Órdenes según Instancia'!AC106))</f>
        <v>-</v>
      </c>
      <c r="I106" s="17" t="str">
        <f>IF('Órdenes según Instancia'!AC106=0,"-",('Órdenes según Instancia'!I106/'Órdenes según Instancia'!AC106))</f>
        <v>-</v>
      </c>
      <c r="J106" s="17" t="str">
        <f>IF('Órdenes según Instancia'!AC106=0,"-",('Órdenes según Instancia'!N106/'Órdenes según Instancia'!AC106))</f>
        <v>-</v>
      </c>
      <c r="K106" s="17" t="str">
        <f>IF('Órdenes según Instancia'!AC106=0,"-",('Órdenes según Instancia'!S106/'Órdenes según Instancia'!AC106))</f>
        <v>-</v>
      </c>
      <c r="L106" s="17" t="str">
        <f>IF('Órdenes según Instancia'!AC106=0,"-",('Órdenes según Instancia'!X106/'Órdenes según Instancia'!AC106))</f>
        <v>-</v>
      </c>
      <c r="M106" s="17">
        <f>IF('Órdenes según Instancia'!AD106=0,"-",('Órdenes según Instancia'!E106/'Órdenes según Instancia'!AD106))</f>
        <v>1</v>
      </c>
      <c r="N106" s="17" t="str">
        <f>IF('Órdenes según Instancia'!J106=0,"-",IF('Órdenes según Instancia'!AD106=0,"-",('Órdenes según Instancia'!J106/'Órdenes según Instancia'!AD106)))</f>
        <v>-</v>
      </c>
      <c r="O106" s="17">
        <f>IF('Órdenes según Instancia'!AD106=0,"-",('Órdenes según Instancia'!O106/'Órdenes según Instancia'!AD106))</f>
        <v>0</v>
      </c>
      <c r="P106" s="17">
        <f>IF('Órdenes según Instancia'!AD106=0,"-",('Órdenes según Instancia'!T106/'Órdenes según Instancia'!AD106))</f>
        <v>0</v>
      </c>
      <c r="Q106" s="17">
        <f>IF('Órdenes según Instancia'!AD106=0,"-",('Órdenes según Instancia'!Y106/'Órdenes según Instancia'!AD106))</f>
        <v>0</v>
      </c>
      <c r="R106" s="17">
        <f>IF('Órdenes según Instancia'!AE106=0,"-",('Órdenes según Instancia'!F106/'Órdenes según Instancia'!AE106))</f>
        <v>1</v>
      </c>
      <c r="S106" s="17">
        <f>IF('Órdenes según Instancia'!AE106=0,"-",('Órdenes según Instancia'!K106/'Órdenes según Instancia'!AE106))</f>
        <v>0</v>
      </c>
      <c r="T106" s="17">
        <f>IF('Órdenes según Instancia'!AE106=0,"-",('Órdenes según Instancia'!P106/'Órdenes según Instancia'!AE106))</f>
        <v>0</v>
      </c>
      <c r="U106" s="17">
        <f>IF('Órdenes según Instancia'!AE106=0,"-",('Órdenes según Instancia'!U106/('Órdenes según Instancia'!AE106)))</f>
        <v>0</v>
      </c>
      <c r="V106" s="17">
        <f>IF('Órdenes según Instancia'!AE106=0,"-",('Órdenes según Instancia'!Z106/'Órdenes según Instancia'!AE106))</f>
        <v>0</v>
      </c>
    </row>
    <row r="107" spans="2:22" ht="20.100000000000001" customHeight="1" thickBot="1" x14ac:dyDescent="0.25">
      <c r="B107" s="4" t="s">
        <v>314</v>
      </c>
      <c r="C107" s="17">
        <f>IF('Órdenes según Instancia'!AB107=0,"-",('Órdenes según Instancia'!C107/'Órdenes según Instancia'!AB107))</f>
        <v>1</v>
      </c>
      <c r="D107" s="17">
        <f>IF('Órdenes según Instancia'!AB107=0,"-",('Órdenes según Instancia'!H107/'Órdenes según Instancia'!AB107))</f>
        <v>0</v>
      </c>
      <c r="E107" s="17">
        <f>IF('Órdenes según Instancia'!AB107=0,"-",('Órdenes según Instancia'!M107/'Órdenes según Instancia'!AB107))</f>
        <v>0</v>
      </c>
      <c r="F107" s="17">
        <f>IF('Órdenes según Instancia'!AB107=0,"-",('Órdenes según Instancia'!R107/'Órdenes según Instancia'!AB107))</f>
        <v>0</v>
      </c>
      <c r="G107" s="17">
        <f>IF('Órdenes según Instancia'!AB107=0,"-",('Órdenes según Instancia'!W107/'Órdenes según Instancia'!AB107))</f>
        <v>0</v>
      </c>
      <c r="H107" s="17" t="str">
        <f>IF('Órdenes según Instancia'!AC107=0,"-",('Órdenes según Instancia'!D107/'Órdenes según Instancia'!AC107))</f>
        <v>-</v>
      </c>
      <c r="I107" s="17" t="str">
        <f>IF('Órdenes según Instancia'!AC107=0,"-",('Órdenes según Instancia'!I107/'Órdenes según Instancia'!AC107))</f>
        <v>-</v>
      </c>
      <c r="J107" s="17" t="str">
        <f>IF('Órdenes según Instancia'!AC107=0,"-",('Órdenes según Instancia'!N107/'Órdenes según Instancia'!AC107))</f>
        <v>-</v>
      </c>
      <c r="K107" s="17" t="str">
        <f>IF('Órdenes según Instancia'!AC107=0,"-",('Órdenes según Instancia'!S107/'Órdenes según Instancia'!AC107))</f>
        <v>-</v>
      </c>
      <c r="L107" s="17" t="str">
        <f>IF('Órdenes según Instancia'!AC107=0,"-",('Órdenes según Instancia'!X107/'Órdenes según Instancia'!AC107))</f>
        <v>-</v>
      </c>
      <c r="M107" s="17">
        <f>IF('Órdenes según Instancia'!AD107=0,"-",('Órdenes según Instancia'!E107/'Órdenes según Instancia'!AD107))</f>
        <v>1</v>
      </c>
      <c r="N107" s="17" t="str">
        <f>IF('Órdenes según Instancia'!J107=0,"-",IF('Órdenes según Instancia'!AD107=0,"-",('Órdenes según Instancia'!J107/'Órdenes según Instancia'!AD107)))</f>
        <v>-</v>
      </c>
      <c r="O107" s="17">
        <f>IF('Órdenes según Instancia'!AD107=0,"-",('Órdenes según Instancia'!O107/'Órdenes según Instancia'!AD107))</f>
        <v>0</v>
      </c>
      <c r="P107" s="17">
        <f>IF('Órdenes según Instancia'!AD107=0,"-",('Órdenes según Instancia'!T107/'Órdenes según Instancia'!AD107))</f>
        <v>0</v>
      </c>
      <c r="Q107" s="17">
        <f>IF('Órdenes según Instancia'!AD107=0,"-",('Órdenes según Instancia'!Y107/'Órdenes según Instancia'!AD107))</f>
        <v>0</v>
      </c>
      <c r="R107" s="17">
        <f>IF('Órdenes según Instancia'!AE107=0,"-",('Órdenes según Instancia'!F107/'Órdenes según Instancia'!AE107))</f>
        <v>1</v>
      </c>
      <c r="S107" s="17">
        <f>IF('Órdenes según Instancia'!AE107=0,"-",('Órdenes según Instancia'!K107/'Órdenes según Instancia'!AE107))</f>
        <v>0</v>
      </c>
      <c r="T107" s="17">
        <f>IF('Órdenes según Instancia'!AE107=0,"-",('Órdenes según Instancia'!P107/'Órdenes según Instancia'!AE107))</f>
        <v>0</v>
      </c>
      <c r="U107" s="17">
        <f>IF('Órdenes según Instancia'!AE107=0,"-",('Órdenes según Instancia'!U107/('Órdenes según Instancia'!AE107)))</f>
        <v>0</v>
      </c>
      <c r="V107" s="17">
        <f>IF('Órdenes según Instancia'!AE107=0,"-",('Órdenes según Instancia'!Z107/'Órdenes según Instancia'!AE107))</f>
        <v>0</v>
      </c>
    </row>
    <row r="108" spans="2:22" ht="20.100000000000001" customHeight="1" thickBot="1" x14ac:dyDescent="0.25">
      <c r="B108" s="4" t="s">
        <v>315</v>
      </c>
      <c r="C108" s="17">
        <f>IF('Órdenes según Instancia'!AB108=0,"-",('Órdenes según Instancia'!C108/'Órdenes según Instancia'!AB108))</f>
        <v>0.46153846153846156</v>
      </c>
      <c r="D108" s="17">
        <f>IF('Órdenes según Instancia'!AB108=0,"-",('Órdenes según Instancia'!H108/'Órdenes según Instancia'!AB108))</f>
        <v>0</v>
      </c>
      <c r="E108" s="17">
        <f>IF('Órdenes según Instancia'!AB108=0,"-",('Órdenes según Instancia'!M108/'Órdenes según Instancia'!AB108))</f>
        <v>0.46153846153846156</v>
      </c>
      <c r="F108" s="17">
        <f>IF('Órdenes según Instancia'!AB108=0,"-",('Órdenes según Instancia'!R108/'Órdenes según Instancia'!AB108))</f>
        <v>7.6923076923076927E-2</v>
      </c>
      <c r="G108" s="17">
        <f>IF('Órdenes según Instancia'!AB108=0,"-",('Órdenes según Instancia'!W108/'Órdenes según Instancia'!AB108))</f>
        <v>0</v>
      </c>
      <c r="H108" s="17" t="str">
        <f>IF('Órdenes según Instancia'!AC108=0,"-",('Órdenes según Instancia'!D108/'Órdenes según Instancia'!AC108))</f>
        <v>-</v>
      </c>
      <c r="I108" s="17" t="str">
        <f>IF('Órdenes según Instancia'!AC108=0,"-",('Órdenes según Instancia'!I108/'Órdenes según Instancia'!AC108))</f>
        <v>-</v>
      </c>
      <c r="J108" s="17" t="str">
        <f>IF('Órdenes según Instancia'!AC108=0,"-",('Órdenes según Instancia'!N108/'Órdenes según Instancia'!AC108))</f>
        <v>-</v>
      </c>
      <c r="K108" s="17" t="str">
        <f>IF('Órdenes según Instancia'!AC108=0,"-",('Órdenes según Instancia'!S108/'Órdenes según Instancia'!AC108))</f>
        <v>-</v>
      </c>
      <c r="L108" s="17" t="str">
        <f>IF('Órdenes según Instancia'!AC108=0,"-",('Órdenes según Instancia'!X108/'Órdenes según Instancia'!AC108))</f>
        <v>-</v>
      </c>
      <c r="M108" s="17">
        <f>IF('Órdenes según Instancia'!AD108=0,"-",('Órdenes según Instancia'!E108/'Órdenes según Instancia'!AD108))</f>
        <v>0.46153846153846156</v>
      </c>
      <c r="N108" s="17" t="str">
        <f>IF('Órdenes según Instancia'!J108=0,"-",IF('Órdenes según Instancia'!AD108=0,"-",('Órdenes según Instancia'!J108/'Órdenes según Instancia'!AD108)))</f>
        <v>-</v>
      </c>
      <c r="O108" s="17">
        <f>IF('Órdenes según Instancia'!AD108=0,"-",('Órdenes según Instancia'!O108/'Órdenes según Instancia'!AD108))</f>
        <v>0.46153846153846156</v>
      </c>
      <c r="P108" s="17">
        <f>IF('Órdenes según Instancia'!AD108=0,"-",('Órdenes según Instancia'!T108/'Órdenes según Instancia'!AD108))</f>
        <v>7.6923076923076927E-2</v>
      </c>
      <c r="Q108" s="17">
        <f>IF('Órdenes según Instancia'!AD108=0,"-",('Órdenes según Instancia'!Y108/'Órdenes según Instancia'!AD108))</f>
        <v>0</v>
      </c>
      <c r="R108" s="17" t="str">
        <f>IF('Órdenes según Instancia'!AE108=0,"-",('Órdenes según Instancia'!F108/'Órdenes según Instancia'!AE108))</f>
        <v>-</v>
      </c>
      <c r="S108" s="17" t="str">
        <f>IF('Órdenes según Instancia'!AE108=0,"-",('Órdenes según Instancia'!K108/'Órdenes según Instancia'!AE108))</f>
        <v>-</v>
      </c>
      <c r="T108" s="17" t="str">
        <f>IF('Órdenes según Instancia'!AE108=0,"-",('Órdenes según Instancia'!P108/'Órdenes según Instancia'!AE108))</f>
        <v>-</v>
      </c>
      <c r="U108" s="17" t="str">
        <f>IF('Órdenes según Instancia'!AE108=0,"-",('Órdenes según Instancia'!U108/('Órdenes según Instancia'!AE108)))</f>
        <v>-</v>
      </c>
      <c r="V108" s="17" t="str">
        <f>IF('Órdenes según Instancia'!AE108=0,"-",('Órdenes según Instancia'!Z108/'Órdenes según Instancia'!AE108))</f>
        <v>-</v>
      </c>
    </row>
    <row r="109" spans="2:22" ht="20.100000000000001" customHeight="1" thickBot="1" x14ac:dyDescent="0.25">
      <c r="B109" s="4" t="s">
        <v>316</v>
      </c>
      <c r="C109" s="17">
        <f>IF('Órdenes según Instancia'!AB109=0,"-",('Órdenes según Instancia'!C109/'Órdenes según Instancia'!AB109))</f>
        <v>1</v>
      </c>
      <c r="D109" s="17">
        <f>IF('Órdenes según Instancia'!AB109=0,"-",('Órdenes según Instancia'!H109/'Órdenes según Instancia'!AB109))</f>
        <v>0</v>
      </c>
      <c r="E109" s="17">
        <f>IF('Órdenes según Instancia'!AB109=0,"-",('Órdenes según Instancia'!M109/'Órdenes según Instancia'!AB109))</f>
        <v>0</v>
      </c>
      <c r="F109" s="17">
        <f>IF('Órdenes según Instancia'!AB109=0,"-",('Órdenes según Instancia'!R109/'Órdenes según Instancia'!AB109))</f>
        <v>0</v>
      </c>
      <c r="G109" s="17">
        <f>IF('Órdenes según Instancia'!AB109=0,"-",('Órdenes según Instancia'!W109/'Órdenes según Instancia'!AB109))</f>
        <v>0</v>
      </c>
      <c r="H109" s="17" t="str">
        <f>IF('Órdenes según Instancia'!AC109=0,"-",('Órdenes según Instancia'!D109/'Órdenes según Instancia'!AC109))</f>
        <v>-</v>
      </c>
      <c r="I109" s="17" t="str">
        <f>IF('Órdenes según Instancia'!AC109=0,"-",('Órdenes según Instancia'!I109/'Órdenes según Instancia'!AC109))</f>
        <v>-</v>
      </c>
      <c r="J109" s="17" t="str">
        <f>IF('Órdenes según Instancia'!AC109=0,"-",('Órdenes según Instancia'!N109/'Órdenes según Instancia'!AC109))</f>
        <v>-</v>
      </c>
      <c r="K109" s="17" t="str">
        <f>IF('Órdenes según Instancia'!AC109=0,"-",('Órdenes según Instancia'!S109/'Órdenes según Instancia'!AC109))</f>
        <v>-</v>
      </c>
      <c r="L109" s="17" t="str">
        <f>IF('Órdenes según Instancia'!AC109=0,"-",('Órdenes según Instancia'!X109/'Órdenes según Instancia'!AC109))</f>
        <v>-</v>
      </c>
      <c r="M109" s="17">
        <f>IF('Órdenes según Instancia'!AD109=0,"-",('Órdenes según Instancia'!E109/'Órdenes según Instancia'!AD109))</f>
        <v>1</v>
      </c>
      <c r="N109" s="17" t="str">
        <f>IF('Órdenes según Instancia'!J109=0,"-",IF('Órdenes según Instancia'!AD109=0,"-",('Órdenes según Instancia'!J109/'Órdenes según Instancia'!AD109)))</f>
        <v>-</v>
      </c>
      <c r="O109" s="17">
        <f>IF('Órdenes según Instancia'!AD109=0,"-",('Órdenes según Instancia'!O109/'Órdenes según Instancia'!AD109))</f>
        <v>0</v>
      </c>
      <c r="P109" s="17">
        <f>IF('Órdenes según Instancia'!AD109=0,"-",('Órdenes según Instancia'!T109/'Órdenes según Instancia'!AD109))</f>
        <v>0</v>
      </c>
      <c r="Q109" s="17">
        <f>IF('Órdenes según Instancia'!AD109=0,"-",('Órdenes según Instancia'!Y109/'Órdenes según Instancia'!AD109))</f>
        <v>0</v>
      </c>
      <c r="R109" s="17">
        <f>IF('Órdenes según Instancia'!AE109=0,"-",('Órdenes según Instancia'!F109/'Órdenes según Instancia'!AE109))</f>
        <v>1</v>
      </c>
      <c r="S109" s="17">
        <f>IF('Órdenes según Instancia'!AE109=0,"-",('Órdenes según Instancia'!K109/'Órdenes según Instancia'!AE109))</f>
        <v>0</v>
      </c>
      <c r="T109" s="17">
        <f>IF('Órdenes según Instancia'!AE109=0,"-",('Órdenes según Instancia'!P109/'Órdenes según Instancia'!AE109))</f>
        <v>0</v>
      </c>
      <c r="U109" s="17">
        <f>IF('Órdenes según Instancia'!AE109=0,"-",('Órdenes según Instancia'!U109/('Órdenes según Instancia'!AE109)))</f>
        <v>0</v>
      </c>
      <c r="V109" s="17">
        <f>IF('Órdenes según Instancia'!AE109=0,"-",('Órdenes según Instancia'!Z109/'Órdenes según Instancia'!AE109))</f>
        <v>0</v>
      </c>
    </row>
    <row r="110" spans="2:22" ht="20.100000000000001" customHeight="1" thickBot="1" x14ac:dyDescent="0.25">
      <c r="B110" s="4" t="s">
        <v>177</v>
      </c>
      <c r="C110" s="17">
        <f>IF('Órdenes según Instancia'!AB110=0,"-",('Órdenes según Instancia'!C110/'Órdenes según Instancia'!AB110))</f>
        <v>1</v>
      </c>
      <c r="D110" s="17">
        <f>IF('Órdenes según Instancia'!AB110=0,"-",('Órdenes según Instancia'!H110/'Órdenes según Instancia'!AB110))</f>
        <v>0</v>
      </c>
      <c r="E110" s="17">
        <f>IF('Órdenes según Instancia'!AB110=0,"-",('Órdenes según Instancia'!M110/'Órdenes según Instancia'!AB110))</f>
        <v>0</v>
      </c>
      <c r="F110" s="17">
        <f>IF('Órdenes según Instancia'!AB110=0,"-",('Órdenes según Instancia'!R110/'Órdenes según Instancia'!AB110))</f>
        <v>0</v>
      </c>
      <c r="G110" s="17">
        <f>IF('Órdenes según Instancia'!AB110=0,"-",('Órdenes según Instancia'!W110/'Órdenes según Instancia'!AB110))</f>
        <v>0</v>
      </c>
      <c r="H110" s="17" t="str">
        <f>IF('Órdenes según Instancia'!AC110=0,"-",('Órdenes según Instancia'!D110/'Órdenes según Instancia'!AC110))</f>
        <v>-</v>
      </c>
      <c r="I110" s="17" t="str">
        <f>IF('Órdenes según Instancia'!AC110=0,"-",('Órdenes según Instancia'!I110/'Órdenes según Instancia'!AC110))</f>
        <v>-</v>
      </c>
      <c r="J110" s="17" t="str">
        <f>IF('Órdenes según Instancia'!AC110=0,"-",('Órdenes según Instancia'!N110/'Órdenes según Instancia'!AC110))</f>
        <v>-</v>
      </c>
      <c r="K110" s="17" t="str">
        <f>IF('Órdenes según Instancia'!AC110=0,"-",('Órdenes según Instancia'!S110/'Órdenes según Instancia'!AC110))</f>
        <v>-</v>
      </c>
      <c r="L110" s="17" t="str">
        <f>IF('Órdenes según Instancia'!AC110=0,"-",('Órdenes según Instancia'!X110/'Órdenes según Instancia'!AC110))</f>
        <v>-</v>
      </c>
      <c r="M110" s="17">
        <f>IF('Órdenes según Instancia'!AD110=0,"-",('Órdenes según Instancia'!E110/'Órdenes según Instancia'!AD110))</f>
        <v>1</v>
      </c>
      <c r="N110" s="17" t="str">
        <f>IF('Órdenes según Instancia'!J110=0,"-",IF('Órdenes según Instancia'!AD110=0,"-",('Órdenes según Instancia'!J110/'Órdenes según Instancia'!AD110)))</f>
        <v>-</v>
      </c>
      <c r="O110" s="17">
        <f>IF('Órdenes según Instancia'!AD110=0,"-",('Órdenes según Instancia'!O110/'Órdenes según Instancia'!AD110))</f>
        <v>0</v>
      </c>
      <c r="P110" s="17">
        <f>IF('Órdenes según Instancia'!AD110=0,"-",('Órdenes según Instancia'!T110/'Órdenes según Instancia'!AD110))</f>
        <v>0</v>
      </c>
      <c r="Q110" s="17">
        <f>IF('Órdenes según Instancia'!AD110=0,"-",('Órdenes según Instancia'!Y110/'Órdenes según Instancia'!AD110))</f>
        <v>0</v>
      </c>
      <c r="R110" s="17" t="str">
        <f>IF('Órdenes según Instancia'!AE110=0,"-",('Órdenes según Instancia'!F110/'Órdenes según Instancia'!AE110))</f>
        <v>-</v>
      </c>
      <c r="S110" s="17" t="str">
        <f>IF('Órdenes según Instancia'!AE110=0,"-",('Órdenes según Instancia'!K110/'Órdenes según Instancia'!AE110))</f>
        <v>-</v>
      </c>
      <c r="T110" s="17" t="str">
        <f>IF('Órdenes según Instancia'!AE110=0,"-",('Órdenes según Instancia'!P110/'Órdenes según Instancia'!AE110))</f>
        <v>-</v>
      </c>
      <c r="U110" s="17" t="str">
        <f>IF('Órdenes según Instancia'!AE110=0,"-",('Órdenes según Instancia'!U110/('Órdenes según Instancia'!AE110)))</f>
        <v>-</v>
      </c>
      <c r="V110" s="17" t="str">
        <f>IF('Órdenes según Instancia'!AE110=0,"-",('Órdenes según Instancia'!Z110/'Órdenes según Instancia'!AE110))</f>
        <v>-</v>
      </c>
    </row>
    <row r="111" spans="2:22" ht="20.100000000000001" customHeight="1" thickBot="1" x14ac:dyDescent="0.25">
      <c r="B111" s="4" t="s">
        <v>317</v>
      </c>
      <c r="C111" s="17">
        <f>IF('Órdenes según Instancia'!AB111=0,"-",('Órdenes según Instancia'!C111/'Órdenes según Instancia'!AB111))</f>
        <v>1</v>
      </c>
      <c r="D111" s="17">
        <f>IF('Órdenes según Instancia'!AB111=0,"-",('Órdenes según Instancia'!H111/'Órdenes según Instancia'!AB111))</f>
        <v>0</v>
      </c>
      <c r="E111" s="17">
        <f>IF('Órdenes según Instancia'!AB111=0,"-",('Órdenes según Instancia'!M111/'Órdenes según Instancia'!AB111))</f>
        <v>0</v>
      </c>
      <c r="F111" s="17">
        <f>IF('Órdenes según Instancia'!AB111=0,"-",('Órdenes según Instancia'!R111/'Órdenes según Instancia'!AB111))</f>
        <v>0</v>
      </c>
      <c r="G111" s="17">
        <f>IF('Órdenes según Instancia'!AB111=0,"-",('Órdenes según Instancia'!W111/'Órdenes según Instancia'!AB111))</f>
        <v>0</v>
      </c>
      <c r="H111" s="17" t="str">
        <f>IF('Órdenes según Instancia'!AC111=0,"-",('Órdenes según Instancia'!D111/'Órdenes según Instancia'!AC111))</f>
        <v>-</v>
      </c>
      <c r="I111" s="17" t="str">
        <f>IF('Órdenes según Instancia'!AC111=0,"-",('Órdenes según Instancia'!I111/'Órdenes según Instancia'!AC111))</f>
        <v>-</v>
      </c>
      <c r="J111" s="17" t="str">
        <f>IF('Órdenes según Instancia'!AC111=0,"-",('Órdenes según Instancia'!N111/'Órdenes según Instancia'!AC111))</f>
        <v>-</v>
      </c>
      <c r="K111" s="17" t="str">
        <f>IF('Órdenes según Instancia'!AC111=0,"-",('Órdenes según Instancia'!S111/'Órdenes según Instancia'!AC111))</f>
        <v>-</v>
      </c>
      <c r="L111" s="17" t="str">
        <f>IF('Órdenes según Instancia'!AC111=0,"-",('Órdenes según Instancia'!X111/'Órdenes según Instancia'!AC111))</f>
        <v>-</v>
      </c>
      <c r="M111" s="17" t="str">
        <f>IF('Órdenes según Instancia'!AD111=0,"-",('Órdenes según Instancia'!E111/'Órdenes según Instancia'!AD111))</f>
        <v>-</v>
      </c>
      <c r="N111" s="17" t="str">
        <f>IF('Órdenes según Instancia'!J111=0,"-",IF('Órdenes según Instancia'!AD111=0,"-",('Órdenes según Instancia'!J111/'Órdenes según Instancia'!AD111)))</f>
        <v>-</v>
      </c>
      <c r="O111" s="17" t="str">
        <f>IF('Órdenes según Instancia'!AD111=0,"-",('Órdenes según Instancia'!O111/'Órdenes según Instancia'!AD111))</f>
        <v>-</v>
      </c>
      <c r="P111" s="17" t="str">
        <f>IF('Órdenes según Instancia'!AD111=0,"-",('Órdenes según Instancia'!T111/'Órdenes según Instancia'!AD111))</f>
        <v>-</v>
      </c>
      <c r="Q111" s="17" t="str">
        <f>IF('Órdenes según Instancia'!AD111=0,"-",('Órdenes según Instancia'!Y111/'Órdenes según Instancia'!AD111))</f>
        <v>-</v>
      </c>
      <c r="R111" s="17">
        <f>IF('Órdenes según Instancia'!AE111=0,"-",('Órdenes según Instancia'!F111/'Órdenes según Instancia'!AE111))</f>
        <v>1</v>
      </c>
      <c r="S111" s="17">
        <f>IF('Órdenes según Instancia'!AE111=0,"-",('Órdenes según Instancia'!K111/'Órdenes según Instancia'!AE111))</f>
        <v>0</v>
      </c>
      <c r="T111" s="17">
        <f>IF('Órdenes según Instancia'!AE111=0,"-",('Órdenes según Instancia'!P111/'Órdenes según Instancia'!AE111))</f>
        <v>0</v>
      </c>
      <c r="U111" s="17">
        <f>IF('Órdenes según Instancia'!AE111=0,"-",('Órdenes según Instancia'!U111/('Órdenes según Instancia'!AE111)))</f>
        <v>0</v>
      </c>
      <c r="V111" s="17">
        <f>IF('Órdenes según Instancia'!AE111=0,"-",('Órdenes según Instancia'!Z111/'Órdenes según Instancia'!AE111))</f>
        <v>0</v>
      </c>
    </row>
    <row r="112" spans="2:22" ht="20.100000000000001" customHeight="1" thickBot="1" x14ac:dyDescent="0.25">
      <c r="B112" s="4" t="s">
        <v>318</v>
      </c>
      <c r="C112" s="17">
        <f>IF('Órdenes según Instancia'!AB112=0,"-",('Órdenes según Instancia'!C112/'Órdenes según Instancia'!AB112))</f>
        <v>1</v>
      </c>
      <c r="D112" s="17">
        <f>IF('Órdenes según Instancia'!AB112=0,"-",('Órdenes según Instancia'!H112/'Órdenes según Instancia'!AB112))</f>
        <v>0</v>
      </c>
      <c r="E112" s="17">
        <f>IF('Órdenes según Instancia'!AB112=0,"-",('Órdenes según Instancia'!M112/'Órdenes según Instancia'!AB112))</f>
        <v>0</v>
      </c>
      <c r="F112" s="17">
        <f>IF('Órdenes según Instancia'!AB112=0,"-",('Órdenes según Instancia'!R112/'Órdenes según Instancia'!AB112))</f>
        <v>0</v>
      </c>
      <c r="G112" s="17">
        <f>IF('Órdenes según Instancia'!AB112=0,"-",('Órdenes según Instancia'!W112/'Órdenes según Instancia'!AB112))</f>
        <v>0</v>
      </c>
      <c r="H112" s="17" t="str">
        <f>IF('Órdenes según Instancia'!AC112=0,"-",('Órdenes según Instancia'!D112/'Órdenes según Instancia'!AC112))</f>
        <v>-</v>
      </c>
      <c r="I112" s="17" t="str">
        <f>IF('Órdenes según Instancia'!AC112=0,"-",('Órdenes según Instancia'!I112/'Órdenes según Instancia'!AC112))</f>
        <v>-</v>
      </c>
      <c r="J112" s="17" t="str">
        <f>IF('Órdenes según Instancia'!AC112=0,"-",('Órdenes según Instancia'!N112/'Órdenes según Instancia'!AC112))</f>
        <v>-</v>
      </c>
      <c r="K112" s="17" t="str">
        <f>IF('Órdenes según Instancia'!AC112=0,"-",('Órdenes según Instancia'!S112/'Órdenes según Instancia'!AC112))</f>
        <v>-</v>
      </c>
      <c r="L112" s="17" t="str">
        <f>IF('Órdenes según Instancia'!AC112=0,"-",('Órdenes según Instancia'!X112/'Órdenes según Instancia'!AC112))</f>
        <v>-</v>
      </c>
      <c r="M112" s="17">
        <f>IF('Órdenes según Instancia'!AD112=0,"-",('Órdenes según Instancia'!E112/'Órdenes según Instancia'!AD112))</f>
        <v>1</v>
      </c>
      <c r="N112" s="17" t="str">
        <f>IF('Órdenes según Instancia'!J112=0,"-",IF('Órdenes según Instancia'!AD112=0,"-",('Órdenes según Instancia'!J112/'Órdenes según Instancia'!AD112)))</f>
        <v>-</v>
      </c>
      <c r="O112" s="17">
        <f>IF('Órdenes según Instancia'!AD112=0,"-",('Órdenes según Instancia'!O112/'Órdenes según Instancia'!AD112))</f>
        <v>0</v>
      </c>
      <c r="P112" s="17">
        <f>IF('Órdenes según Instancia'!AD112=0,"-",('Órdenes según Instancia'!T112/'Órdenes según Instancia'!AD112))</f>
        <v>0</v>
      </c>
      <c r="Q112" s="17">
        <f>IF('Órdenes según Instancia'!AD112=0,"-",('Órdenes según Instancia'!Y112/'Órdenes según Instancia'!AD112))</f>
        <v>0</v>
      </c>
      <c r="R112" s="17">
        <f>IF('Órdenes según Instancia'!AE112=0,"-",('Órdenes según Instancia'!F112/'Órdenes según Instancia'!AE112))</f>
        <v>1</v>
      </c>
      <c r="S112" s="17">
        <f>IF('Órdenes según Instancia'!AE112=0,"-",('Órdenes según Instancia'!K112/'Órdenes según Instancia'!AE112))</f>
        <v>0</v>
      </c>
      <c r="T112" s="17">
        <f>IF('Órdenes según Instancia'!AE112=0,"-",('Órdenes según Instancia'!P112/'Órdenes según Instancia'!AE112))</f>
        <v>0</v>
      </c>
      <c r="U112" s="17">
        <f>IF('Órdenes según Instancia'!AE112=0,"-",('Órdenes según Instancia'!U112/('Órdenes según Instancia'!AE112)))</f>
        <v>0</v>
      </c>
      <c r="V112" s="17">
        <f>IF('Órdenes según Instancia'!AE112=0,"-",('Órdenes según Instancia'!Z112/'Órdenes según Instancia'!AE112))</f>
        <v>0</v>
      </c>
    </row>
    <row r="113" spans="2:22" ht="20.100000000000001" customHeight="1" thickBot="1" x14ac:dyDescent="0.25">
      <c r="B113" s="4" t="s">
        <v>178</v>
      </c>
      <c r="C113" s="17">
        <f>IF('Órdenes según Instancia'!AB113=0,"-",('Órdenes según Instancia'!C113/'Órdenes según Instancia'!AB113))</f>
        <v>0.94339622641509435</v>
      </c>
      <c r="D113" s="17">
        <f>IF('Órdenes según Instancia'!AB113=0,"-",('Órdenes según Instancia'!H113/'Órdenes según Instancia'!AB113))</f>
        <v>0</v>
      </c>
      <c r="E113" s="17">
        <f>IF('Órdenes según Instancia'!AB113=0,"-",('Órdenes según Instancia'!M113/'Órdenes según Instancia'!AB113))</f>
        <v>0</v>
      </c>
      <c r="F113" s="17">
        <f>IF('Órdenes según Instancia'!AB113=0,"-",('Órdenes según Instancia'!R113/'Órdenes según Instancia'!AB113))</f>
        <v>5.6603773584905662E-2</v>
      </c>
      <c r="G113" s="17">
        <f>IF('Órdenes según Instancia'!AB113=0,"-",('Órdenes según Instancia'!W113/'Órdenes según Instancia'!AB113))</f>
        <v>0</v>
      </c>
      <c r="H113" s="17" t="str">
        <f>IF('Órdenes según Instancia'!AC113=0,"-",('Órdenes según Instancia'!D113/'Órdenes según Instancia'!AC113))</f>
        <v>-</v>
      </c>
      <c r="I113" s="17" t="str">
        <f>IF('Órdenes según Instancia'!AC113=0,"-",('Órdenes según Instancia'!I113/'Órdenes según Instancia'!AC113))</f>
        <v>-</v>
      </c>
      <c r="J113" s="17" t="str">
        <f>IF('Órdenes según Instancia'!AC113=0,"-",('Órdenes según Instancia'!N113/'Órdenes según Instancia'!AC113))</f>
        <v>-</v>
      </c>
      <c r="K113" s="17" t="str">
        <f>IF('Órdenes según Instancia'!AC113=0,"-",('Órdenes según Instancia'!S113/'Órdenes según Instancia'!AC113))</f>
        <v>-</v>
      </c>
      <c r="L113" s="17" t="str">
        <f>IF('Órdenes según Instancia'!AC113=0,"-",('Órdenes según Instancia'!X113/'Órdenes según Instancia'!AC113))</f>
        <v>-</v>
      </c>
      <c r="M113" s="17">
        <f>IF('Órdenes según Instancia'!AD113=0,"-",('Órdenes según Instancia'!E113/'Órdenes según Instancia'!AD113))</f>
        <v>0.93684210526315792</v>
      </c>
      <c r="N113" s="17" t="str">
        <f>IF('Órdenes según Instancia'!J113=0,"-",IF('Órdenes según Instancia'!AD113=0,"-",('Órdenes según Instancia'!J113/'Órdenes según Instancia'!AD113)))</f>
        <v>-</v>
      </c>
      <c r="O113" s="17">
        <f>IF('Órdenes según Instancia'!AD113=0,"-",('Órdenes según Instancia'!O113/'Órdenes según Instancia'!AD113))</f>
        <v>0</v>
      </c>
      <c r="P113" s="17">
        <f>IF('Órdenes según Instancia'!AD113=0,"-",('Órdenes según Instancia'!T113/'Órdenes según Instancia'!AD113))</f>
        <v>6.3157894736842107E-2</v>
      </c>
      <c r="Q113" s="17">
        <f>IF('Órdenes según Instancia'!AD113=0,"-",('Órdenes según Instancia'!Y113/'Órdenes según Instancia'!AD113))</f>
        <v>0</v>
      </c>
      <c r="R113" s="17">
        <f>IF('Órdenes según Instancia'!AE113=0,"-",('Órdenes según Instancia'!F113/'Órdenes según Instancia'!AE113))</f>
        <v>1</v>
      </c>
      <c r="S113" s="17">
        <f>IF('Órdenes según Instancia'!AE113=0,"-",('Órdenes según Instancia'!K113/'Órdenes según Instancia'!AE113))</f>
        <v>0</v>
      </c>
      <c r="T113" s="17">
        <f>IF('Órdenes según Instancia'!AE113=0,"-",('Órdenes según Instancia'!P113/'Órdenes según Instancia'!AE113))</f>
        <v>0</v>
      </c>
      <c r="U113" s="17">
        <f>IF('Órdenes según Instancia'!AE113=0,"-",('Órdenes según Instancia'!U113/('Órdenes según Instancia'!AE113)))</f>
        <v>0</v>
      </c>
      <c r="V113" s="17">
        <f>IF('Órdenes según Instancia'!AE113=0,"-",('Órdenes según Instancia'!Z113/'Órdenes según Instancia'!AE113))</f>
        <v>0</v>
      </c>
    </row>
    <row r="114" spans="2:22" ht="20.100000000000001" customHeight="1" thickBot="1" x14ac:dyDescent="0.25">
      <c r="B114" s="4" t="s">
        <v>319</v>
      </c>
      <c r="C114" s="17">
        <f>IF('Órdenes según Instancia'!AB114=0,"-",('Órdenes según Instancia'!C114/'Órdenes según Instancia'!AB114))</f>
        <v>1</v>
      </c>
      <c r="D114" s="17">
        <f>IF('Órdenes según Instancia'!AB114=0,"-",('Órdenes según Instancia'!H114/'Órdenes según Instancia'!AB114))</f>
        <v>0</v>
      </c>
      <c r="E114" s="17">
        <f>IF('Órdenes según Instancia'!AB114=0,"-",('Órdenes según Instancia'!M114/'Órdenes según Instancia'!AB114))</f>
        <v>0</v>
      </c>
      <c r="F114" s="17">
        <f>IF('Órdenes según Instancia'!AB114=0,"-",('Órdenes según Instancia'!R114/'Órdenes según Instancia'!AB114))</f>
        <v>0</v>
      </c>
      <c r="G114" s="17">
        <f>IF('Órdenes según Instancia'!AB114=0,"-",('Órdenes según Instancia'!W114/'Órdenes según Instancia'!AB114))</f>
        <v>0</v>
      </c>
      <c r="H114" s="17" t="str">
        <f>IF('Órdenes según Instancia'!AC114=0,"-",('Órdenes según Instancia'!D114/'Órdenes según Instancia'!AC114))</f>
        <v>-</v>
      </c>
      <c r="I114" s="17" t="str">
        <f>IF('Órdenes según Instancia'!AC114=0,"-",('Órdenes según Instancia'!I114/'Órdenes según Instancia'!AC114))</f>
        <v>-</v>
      </c>
      <c r="J114" s="17" t="str">
        <f>IF('Órdenes según Instancia'!AC114=0,"-",('Órdenes según Instancia'!N114/'Órdenes según Instancia'!AC114))</f>
        <v>-</v>
      </c>
      <c r="K114" s="17" t="str">
        <f>IF('Órdenes según Instancia'!AC114=0,"-",('Órdenes según Instancia'!S114/'Órdenes según Instancia'!AC114))</f>
        <v>-</v>
      </c>
      <c r="L114" s="17" t="str">
        <f>IF('Órdenes según Instancia'!AC114=0,"-",('Órdenes según Instancia'!X114/'Órdenes según Instancia'!AC114))</f>
        <v>-</v>
      </c>
      <c r="M114" s="17">
        <f>IF('Órdenes según Instancia'!AD114=0,"-",('Órdenes según Instancia'!E114/'Órdenes según Instancia'!AD114))</f>
        <v>1</v>
      </c>
      <c r="N114" s="17" t="str">
        <f>IF('Órdenes según Instancia'!J114=0,"-",IF('Órdenes según Instancia'!AD114=0,"-",('Órdenes según Instancia'!J114/'Órdenes según Instancia'!AD114)))</f>
        <v>-</v>
      </c>
      <c r="O114" s="17">
        <f>IF('Órdenes según Instancia'!AD114=0,"-",('Órdenes según Instancia'!O114/'Órdenes según Instancia'!AD114))</f>
        <v>0</v>
      </c>
      <c r="P114" s="17">
        <f>IF('Órdenes según Instancia'!AD114=0,"-",('Órdenes según Instancia'!T114/'Órdenes según Instancia'!AD114))</f>
        <v>0</v>
      </c>
      <c r="Q114" s="17">
        <f>IF('Órdenes según Instancia'!AD114=0,"-",('Órdenes según Instancia'!Y114/'Órdenes según Instancia'!AD114))</f>
        <v>0</v>
      </c>
      <c r="R114" s="17">
        <f>IF('Órdenes según Instancia'!AE114=0,"-",('Órdenes según Instancia'!F114/'Órdenes según Instancia'!AE114))</f>
        <v>1</v>
      </c>
      <c r="S114" s="17">
        <f>IF('Órdenes según Instancia'!AE114=0,"-",('Órdenes según Instancia'!K114/'Órdenes según Instancia'!AE114))</f>
        <v>0</v>
      </c>
      <c r="T114" s="17">
        <f>IF('Órdenes según Instancia'!AE114=0,"-",('Órdenes según Instancia'!P114/'Órdenes según Instancia'!AE114))</f>
        <v>0</v>
      </c>
      <c r="U114" s="17">
        <f>IF('Órdenes según Instancia'!AE114=0,"-",('Órdenes según Instancia'!U114/('Órdenes según Instancia'!AE114)))</f>
        <v>0</v>
      </c>
      <c r="V114" s="17">
        <f>IF('Órdenes según Instancia'!AE114=0,"-",('Órdenes según Instancia'!Z114/'Órdenes según Instancia'!AE114))</f>
        <v>0</v>
      </c>
    </row>
    <row r="115" spans="2:22" ht="20.100000000000001" customHeight="1" thickBot="1" x14ac:dyDescent="0.25">
      <c r="B115" s="4" t="s">
        <v>320</v>
      </c>
      <c r="C115" s="17">
        <f>IF('Órdenes según Instancia'!AB115=0,"-",('Órdenes según Instancia'!C115/'Órdenes según Instancia'!AB115))</f>
        <v>1</v>
      </c>
      <c r="D115" s="17">
        <f>IF('Órdenes según Instancia'!AB115=0,"-",('Órdenes según Instancia'!H115/'Órdenes según Instancia'!AB115))</f>
        <v>0</v>
      </c>
      <c r="E115" s="17">
        <f>IF('Órdenes según Instancia'!AB115=0,"-",('Órdenes según Instancia'!M115/'Órdenes según Instancia'!AB115))</f>
        <v>0</v>
      </c>
      <c r="F115" s="17">
        <f>IF('Órdenes según Instancia'!AB115=0,"-",('Órdenes según Instancia'!R115/'Órdenes según Instancia'!AB115))</f>
        <v>0</v>
      </c>
      <c r="G115" s="17">
        <f>IF('Órdenes según Instancia'!AB115=0,"-",('Órdenes según Instancia'!W115/'Órdenes según Instancia'!AB115))</f>
        <v>0</v>
      </c>
      <c r="H115" s="17" t="str">
        <f>IF('Órdenes según Instancia'!AC115=0,"-",('Órdenes según Instancia'!D115/'Órdenes según Instancia'!AC115))</f>
        <v>-</v>
      </c>
      <c r="I115" s="17" t="str">
        <f>IF('Órdenes según Instancia'!AC115=0,"-",('Órdenes según Instancia'!I115/'Órdenes según Instancia'!AC115))</f>
        <v>-</v>
      </c>
      <c r="J115" s="17" t="str">
        <f>IF('Órdenes según Instancia'!AC115=0,"-",('Órdenes según Instancia'!N115/'Órdenes según Instancia'!AC115))</f>
        <v>-</v>
      </c>
      <c r="K115" s="17" t="str">
        <f>IF('Órdenes según Instancia'!AC115=0,"-",('Órdenes según Instancia'!S115/'Órdenes según Instancia'!AC115))</f>
        <v>-</v>
      </c>
      <c r="L115" s="17" t="str">
        <f>IF('Órdenes según Instancia'!AC115=0,"-",('Órdenes según Instancia'!X115/'Órdenes según Instancia'!AC115))</f>
        <v>-</v>
      </c>
      <c r="M115" s="17">
        <f>IF('Órdenes según Instancia'!AD115=0,"-",('Órdenes según Instancia'!E115/'Órdenes según Instancia'!AD115))</f>
        <v>1</v>
      </c>
      <c r="N115" s="17" t="str">
        <f>IF('Órdenes según Instancia'!J115=0,"-",IF('Órdenes según Instancia'!AD115=0,"-",('Órdenes según Instancia'!J115/'Órdenes según Instancia'!AD115)))</f>
        <v>-</v>
      </c>
      <c r="O115" s="17">
        <f>IF('Órdenes según Instancia'!AD115=0,"-",('Órdenes según Instancia'!O115/'Órdenes según Instancia'!AD115))</f>
        <v>0</v>
      </c>
      <c r="P115" s="17">
        <f>IF('Órdenes según Instancia'!AD115=0,"-",('Órdenes según Instancia'!T115/'Órdenes según Instancia'!AD115))</f>
        <v>0</v>
      </c>
      <c r="Q115" s="17">
        <f>IF('Órdenes según Instancia'!AD115=0,"-",('Órdenes según Instancia'!Y115/'Órdenes según Instancia'!AD115))</f>
        <v>0</v>
      </c>
      <c r="R115" s="17">
        <f>IF('Órdenes según Instancia'!AE115=0,"-",('Órdenes según Instancia'!F115/'Órdenes según Instancia'!AE115))</f>
        <v>1</v>
      </c>
      <c r="S115" s="17">
        <f>IF('Órdenes según Instancia'!AE115=0,"-",('Órdenes según Instancia'!K115/'Órdenes según Instancia'!AE115))</f>
        <v>0</v>
      </c>
      <c r="T115" s="17">
        <f>IF('Órdenes según Instancia'!AE115=0,"-",('Órdenes según Instancia'!P115/'Órdenes según Instancia'!AE115))</f>
        <v>0</v>
      </c>
      <c r="U115" s="17">
        <f>IF('Órdenes según Instancia'!AE115=0,"-",('Órdenes según Instancia'!U115/('Órdenes según Instancia'!AE115)))</f>
        <v>0</v>
      </c>
      <c r="V115" s="17">
        <f>IF('Órdenes según Instancia'!AE115=0,"-",('Órdenes según Instancia'!Z115/'Órdenes según Instancia'!AE115))</f>
        <v>0</v>
      </c>
    </row>
    <row r="116" spans="2:22" ht="20.100000000000001" customHeight="1" thickBot="1" x14ac:dyDescent="0.25">
      <c r="B116" s="4" t="s">
        <v>321</v>
      </c>
      <c r="C116" s="17">
        <f>IF('Órdenes según Instancia'!AB116=0,"-",('Órdenes según Instancia'!C116/'Órdenes según Instancia'!AB116))</f>
        <v>1</v>
      </c>
      <c r="D116" s="17">
        <f>IF('Órdenes según Instancia'!AB116=0,"-",('Órdenes según Instancia'!H116/'Órdenes según Instancia'!AB116))</f>
        <v>0</v>
      </c>
      <c r="E116" s="17">
        <f>IF('Órdenes según Instancia'!AB116=0,"-",('Órdenes según Instancia'!M116/'Órdenes según Instancia'!AB116))</f>
        <v>0</v>
      </c>
      <c r="F116" s="17">
        <f>IF('Órdenes según Instancia'!AB116=0,"-",('Órdenes según Instancia'!R116/'Órdenes según Instancia'!AB116))</f>
        <v>0</v>
      </c>
      <c r="G116" s="17">
        <f>IF('Órdenes según Instancia'!AB116=0,"-",('Órdenes según Instancia'!W116/'Órdenes según Instancia'!AB116))</f>
        <v>0</v>
      </c>
      <c r="H116" s="17" t="str">
        <f>IF('Órdenes según Instancia'!AC116=0,"-",('Órdenes según Instancia'!D116/'Órdenes según Instancia'!AC116))</f>
        <v>-</v>
      </c>
      <c r="I116" s="17" t="str">
        <f>IF('Órdenes según Instancia'!AC116=0,"-",('Órdenes según Instancia'!I116/'Órdenes según Instancia'!AC116))</f>
        <v>-</v>
      </c>
      <c r="J116" s="17" t="str">
        <f>IF('Órdenes según Instancia'!AC116=0,"-",('Órdenes según Instancia'!N116/'Órdenes según Instancia'!AC116))</f>
        <v>-</v>
      </c>
      <c r="K116" s="17" t="str">
        <f>IF('Órdenes según Instancia'!AC116=0,"-",('Órdenes según Instancia'!S116/'Órdenes según Instancia'!AC116))</f>
        <v>-</v>
      </c>
      <c r="L116" s="17" t="str">
        <f>IF('Órdenes según Instancia'!AC116=0,"-",('Órdenes según Instancia'!X116/'Órdenes según Instancia'!AC116))</f>
        <v>-</v>
      </c>
      <c r="M116" s="17">
        <f>IF('Órdenes según Instancia'!AD116=0,"-",('Órdenes según Instancia'!E116/'Órdenes según Instancia'!AD116))</f>
        <v>1</v>
      </c>
      <c r="N116" s="17" t="str">
        <f>IF('Órdenes según Instancia'!J116=0,"-",IF('Órdenes según Instancia'!AD116=0,"-",('Órdenes según Instancia'!J116/'Órdenes según Instancia'!AD116)))</f>
        <v>-</v>
      </c>
      <c r="O116" s="17">
        <f>IF('Órdenes según Instancia'!AD116=0,"-",('Órdenes según Instancia'!O116/'Órdenes según Instancia'!AD116))</f>
        <v>0</v>
      </c>
      <c r="P116" s="17">
        <f>IF('Órdenes según Instancia'!AD116=0,"-",('Órdenes según Instancia'!T116/'Órdenes según Instancia'!AD116))</f>
        <v>0</v>
      </c>
      <c r="Q116" s="17">
        <f>IF('Órdenes según Instancia'!AD116=0,"-",('Órdenes según Instancia'!Y116/'Órdenes según Instancia'!AD116))</f>
        <v>0</v>
      </c>
      <c r="R116" s="17" t="str">
        <f>IF('Órdenes según Instancia'!AE116=0,"-",('Órdenes según Instancia'!F116/'Órdenes según Instancia'!AE116))</f>
        <v>-</v>
      </c>
      <c r="S116" s="17" t="str">
        <f>IF('Órdenes según Instancia'!AE116=0,"-",('Órdenes según Instancia'!K116/'Órdenes según Instancia'!AE116))</f>
        <v>-</v>
      </c>
      <c r="T116" s="17" t="str">
        <f>IF('Órdenes según Instancia'!AE116=0,"-",('Órdenes según Instancia'!P116/'Órdenes según Instancia'!AE116))</f>
        <v>-</v>
      </c>
      <c r="U116" s="17" t="str">
        <f>IF('Órdenes según Instancia'!AE116=0,"-",('Órdenes según Instancia'!U116/('Órdenes según Instancia'!AE116)))</f>
        <v>-</v>
      </c>
      <c r="V116" s="17" t="str">
        <f>IF('Órdenes según Instancia'!AE116=0,"-",('Órdenes según Instancia'!Z116/'Órdenes según Instancia'!AE116))</f>
        <v>-</v>
      </c>
    </row>
    <row r="117" spans="2:22" ht="20.100000000000001" customHeight="1" thickBot="1" x14ac:dyDescent="0.25">
      <c r="B117" s="4" t="s">
        <v>322</v>
      </c>
      <c r="C117" s="17">
        <f>IF('Órdenes según Instancia'!AB117=0,"-",('Órdenes según Instancia'!C117/'Órdenes según Instancia'!AB117))</f>
        <v>1</v>
      </c>
      <c r="D117" s="17">
        <f>IF('Órdenes según Instancia'!AB117=0,"-",('Órdenes según Instancia'!H117/'Órdenes según Instancia'!AB117))</f>
        <v>0</v>
      </c>
      <c r="E117" s="17">
        <f>IF('Órdenes según Instancia'!AB117=0,"-",('Órdenes según Instancia'!M117/'Órdenes según Instancia'!AB117))</f>
        <v>0</v>
      </c>
      <c r="F117" s="17">
        <f>IF('Órdenes según Instancia'!AB117=0,"-",('Órdenes según Instancia'!R117/'Órdenes según Instancia'!AB117))</f>
        <v>0</v>
      </c>
      <c r="G117" s="17">
        <f>IF('Órdenes según Instancia'!AB117=0,"-",('Órdenes según Instancia'!W117/'Órdenes según Instancia'!AB117))</f>
        <v>0</v>
      </c>
      <c r="H117" s="17" t="str">
        <f>IF('Órdenes según Instancia'!AC117=0,"-",('Órdenes según Instancia'!D117/'Órdenes según Instancia'!AC117))</f>
        <v>-</v>
      </c>
      <c r="I117" s="17" t="str">
        <f>IF('Órdenes según Instancia'!AC117=0,"-",('Órdenes según Instancia'!I117/'Órdenes según Instancia'!AC117))</f>
        <v>-</v>
      </c>
      <c r="J117" s="17" t="str">
        <f>IF('Órdenes según Instancia'!AC117=0,"-",('Órdenes según Instancia'!N117/'Órdenes según Instancia'!AC117))</f>
        <v>-</v>
      </c>
      <c r="K117" s="17" t="str">
        <f>IF('Órdenes según Instancia'!AC117=0,"-",('Órdenes según Instancia'!S117/'Órdenes según Instancia'!AC117))</f>
        <v>-</v>
      </c>
      <c r="L117" s="17" t="str">
        <f>IF('Órdenes según Instancia'!AC117=0,"-",('Órdenes según Instancia'!X117/'Órdenes según Instancia'!AC117))</f>
        <v>-</v>
      </c>
      <c r="M117" s="17">
        <f>IF('Órdenes según Instancia'!AD117=0,"-",('Órdenes según Instancia'!E117/'Órdenes según Instancia'!AD117))</f>
        <v>1</v>
      </c>
      <c r="N117" s="17" t="str">
        <f>IF('Órdenes según Instancia'!J117=0,"-",IF('Órdenes según Instancia'!AD117=0,"-",('Órdenes según Instancia'!J117/'Órdenes según Instancia'!AD117)))</f>
        <v>-</v>
      </c>
      <c r="O117" s="17">
        <f>IF('Órdenes según Instancia'!AD117=0,"-",('Órdenes según Instancia'!O117/'Órdenes según Instancia'!AD117))</f>
        <v>0</v>
      </c>
      <c r="P117" s="17">
        <f>IF('Órdenes según Instancia'!AD117=0,"-",('Órdenes según Instancia'!T117/'Órdenes según Instancia'!AD117))</f>
        <v>0</v>
      </c>
      <c r="Q117" s="17">
        <f>IF('Órdenes según Instancia'!AD117=0,"-",('Órdenes según Instancia'!Y117/'Órdenes según Instancia'!AD117))</f>
        <v>0</v>
      </c>
      <c r="R117" s="17">
        <f>IF('Órdenes según Instancia'!AE117=0,"-",('Órdenes según Instancia'!F117/'Órdenes según Instancia'!AE117))</f>
        <v>1</v>
      </c>
      <c r="S117" s="17">
        <f>IF('Órdenes según Instancia'!AE117=0,"-",('Órdenes según Instancia'!K117/'Órdenes según Instancia'!AE117))</f>
        <v>0</v>
      </c>
      <c r="T117" s="17">
        <f>IF('Órdenes según Instancia'!AE117=0,"-",('Órdenes según Instancia'!P117/'Órdenes según Instancia'!AE117))</f>
        <v>0</v>
      </c>
      <c r="U117" s="17">
        <f>IF('Órdenes según Instancia'!AE117=0,"-",('Órdenes según Instancia'!U117/('Órdenes según Instancia'!AE117)))</f>
        <v>0</v>
      </c>
      <c r="V117" s="17">
        <f>IF('Órdenes según Instancia'!AE117=0,"-",('Órdenes según Instancia'!Z117/'Órdenes según Instancia'!AE117))</f>
        <v>0</v>
      </c>
    </row>
    <row r="118" spans="2:22" ht="20.100000000000001" customHeight="1" thickBot="1" x14ac:dyDescent="0.25">
      <c r="B118" s="4" t="s">
        <v>323</v>
      </c>
      <c r="C118" s="17">
        <f>IF('Órdenes según Instancia'!AB118=0,"-",('Órdenes según Instancia'!C118/'Órdenes según Instancia'!AB118))</f>
        <v>1</v>
      </c>
      <c r="D118" s="17">
        <f>IF('Órdenes según Instancia'!AB118=0,"-",('Órdenes según Instancia'!H118/'Órdenes según Instancia'!AB118))</f>
        <v>0</v>
      </c>
      <c r="E118" s="17">
        <f>IF('Órdenes según Instancia'!AB118=0,"-",('Órdenes según Instancia'!M118/'Órdenes según Instancia'!AB118))</f>
        <v>0</v>
      </c>
      <c r="F118" s="17">
        <f>IF('Órdenes según Instancia'!AB118=0,"-",('Órdenes según Instancia'!R118/'Órdenes según Instancia'!AB118))</f>
        <v>0</v>
      </c>
      <c r="G118" s="17">
        <f>IF('Órdenes según Instancia'!AB118=0,"-",('Órdenes según Instancia'!W118/'Órdenes según Instancia'!AB118))</f>
        <v>0</v>
      </c>
      <c r="H118" s="17" t="str">
        <f>IF('Órdenes según Instancia'!AC118=0,"-",('Órdenes según Instancia'!D118/'Órdenes según Instancia'!AC118))</f>
        <v>-</v>
      </c>
      <c r="I118" s="17" t="str">
        <f>IF('Órdenes según Instancia'!AC118=0,"-",('Órdenes según Instancia'!I118/'Órdenes según Instancia'!AC118))</f>
        <v>-</v>
      </c>
      <c r="J118" s="17" t="str">
        <f>IF('Órdenes según Instancia'!AC118=0,"-",('Órdenes según Instancia'!N118/'Órdenes según Instancia'!AC118))</f>
        <v>-</v>
      </c>
      <c r="K118" s="17" t="str">
        <f>IF('Órdenes según Instancia'!AC118=0,"-",('Órdenes según Instancia'!S118/'Órdenes según Instancia'!AC118))</f>
        <v>-</v>
      </c>
      <c r="L118" s="17" t="str">
        <f>IF('Órdenes según Instancia'!AC118=0,"-",('Órdenes según Instancia'!X118/'Órdenes según Instancia'!AC118))</f>
        <v>-</v>
      </c>
      <c r="M118" s="17" t="str">
        <f>IF('Órdenes según Instancia'!AD118=0,"-",('Órdenes según Instancia'!E118/'Órdenes según Instancia'!AD118))</f>
        <v>-</v>
      </c>
      <c r="N118" s="17" t="str">
        <f>IF('Órdenes según Instancia'!J118=0,"-",IF('Órdenes según Instancia'!AD118=0,"-",('Órdenes según Instancia'!J118/'Órdenes según Instancia'!AD118)))</f>
        <v>-</v>
      </c>
      <c r="O118" s="17" t="str">
        <f>IF('Órdenes según Instancia'!AD118=0,"-",('Órdenes según Instancia'!O118/'Órdenes según Instancia'!AD118))</f>
        <v>-</v>
      </c>
      <c r="P118" s="17" t="str">
        <f>IF('Órdenes según Instancia'!AD118=0,"-",('Órdenes según Instancia'!T118/'Órdenes según Instancia'!AD118))</f>
        <v>-</v>
      </c>
      <c r="Q118" s="17" t="str">
        <f>IF('Órdenes según Instancia'!AD118=0,"-",('Órdenes según Instancia'!Y118/'Órdenes según Instancia'!AD118))</f>
        <v>-</v>
      </c>
      <c r="R118" s="17">
        <f>IF('Órdenes según Instancia'!AE118=0,"-",('Órdenes según Instancia'!F118/'Órdenes según Instancia'!AE118))</f>
        <v>1</v>
      </c>
      <c r="S118" s="17">
        <f>IF('Órdenes según Instancia'!AE118=0,"-",('Órdenes según Instancia'!K118/'Órdenes según Instancia'!AE118))</f>
        <v>0</v>
      </c>
      <c r="T118" s="17">
        <f>IF('Órdenes según Instancia'!AE118=0,"-",('Órdenes según Instancia'!P118/'Órdenes según Instancia'!AE118))</f>
        <v>0</v>
      </c>
      <c r="U118" s="17">
        <f>IF('Órdenes según Instancia'!AE118=0,"-",('Órdenes según Instancia'!U118/('Órdenes según Instancia'!AE118)))</f>
        <v>0</v>
      </c>
      <c r="V118" s="17">
        <f>IF('Órdenes según Instancia'!AE118=0,"-",('Órdenes según Instancia'!Z118/'Órdenes según Instancia'!AE118))</f>
        <v>0</v>
      </c>
    </row>
    <row r="119" spans="2:22" ht="20.100000000000001" customHeight="1" thickBot="1" x14ac:dyDescent="0.25">
      <c r="B119" s="4" t="s">
        <v>324</v>
      </c>
      <c r="C119" s="17">
        <f>IF('Órdenes según Instancia'!AB119=0,"-",('Órdenes según Instancia'!C119/'Órdenes según Instancia'!AB119))</f>
        <v>1</v>
      </c>
      <c r="D119" s="17">
        <f>IF('Órdenes según Instancia'!AB119=0,"-",('Órdenes según Instancia'!H119/'Órdenes según Instancia'!AB119))</f>
        <v>0</v>
      </c>
      <c r="E119" s="17">
        <f>IF('Órdenes según Instancia'!AB119=0,"-",('Órdenes según Instancia'!M119/'Órdenes según Instancia'!AB119))</f>
        <v>0</v>
      </c>
      <c r="F119" s="17">
        <f>IF('Órdenes según Instancia'!AB119=0,"-",('Órdenes según Instancia'!R119/'Órdenes según Instancia'!AB119))</f>
        <v>0</v>
      </c>
      <c r="G119" s="17">
        <f>IF('Órdenes según Instancia'!AB119=0,"-",('Órdenes según Instancia'!W119/'Órdenes según Instancia'!AB119))</f>
        <v>0</v>
      </c>
      <c r="H119" s="17" t="str">
        <f>IF('Órdenes según Instancia'!AC119=0,"-",('Órdenes según Instancia'!D119/'Órdenes según Instancia'!AC119))</f>
        <v>-</v>
      </c>
      <c r="I119" s="17" t="str">
        <f>IF('Órdenes según Instancia'!AC119=0,"-",('Órdenes según Instancia'!I119/'Órdenes según Instancia'!AC119))</f>
        <v>-</v>
      </c>
      <c r="J119" s="17" t="str">
        <f>IF('Órdenes según Instancia'!AC119=0,"-",('Órdenes según Instancia'!N119/'Órdenes según Instancia'!AC119))</f>
        <v>-</v>
      </c>
      <c r="K119" s="17" t="str">
        <f>IF('Órdenes según Instancia'!AC119=0,"-",('Órdenes según Instancia'!S119/'Órdenes según Instancia'!AC119))</f>
        <v>-</v>
      </c>
      <c r="L119" s="17" t="str">
        <f>IF('Órdenes según Instancia'!AC119=0,"-",('Órdenes según Instancia'!X119/'Órdenes según Instancia'!AC119))</f>
        <v>-</v>
      </c>
      <c r="M119" s="17">
        <f>IF('Órdenes según Instancia'!AD119=0,"-",('Órdenes según Instancia'!E119/'Órdenes según Instancia'!AD119))</f>
        <v>1</v>
      </c>
      <c r="N119" s="17" t="str">
        <f>IF('Órdenes según Instancia'!J119=0,"-",IF('Órdenes según Instancia'!AD119=0,"-",('Órdenes según Instancia'!J119/'Órdenes según Instancia'!AD119)))</f>
        <v>-</v>
      </c>
      <c r="O119" s="17">
        <f>IF('Órdenes según Instancia'!AD119=0,"-",('Órdenes según Instancia'!O119/'Órdenes según Instancia'!AD119))</f>
        <v>0</v>
      </c>
      <c r="P119" s="17">
        <f>IF('Órdenes según Instancia'!AD119=0,"-",('Órdenes según Instancia'!T119/'Órdenes según Instancia'!AD119))</f>
        <v>0</v>
      </c>
      <c r="Q119" s="17">
        <f>IF('Órdenes según Instancia'!AD119=0,"-",('Órdenes según Instancia'!Y119/'Órdenes según Instancia'!AD119))</f>
        <v>0</v>
      </c>
      <c r="R119" s="17">
        <f>IF('Órdenes según Instancia'!AE119=0,"-",('Órdenes según Instancia'!F119/'Órdenes según Instancia'!AE119))</f>
        <v>1</v>
      </c>
      <c r="S119" s="17">
        <f>IF('Órdenes según Instancia'!AE119=0,"-",('Órdenes según Instancia'!K119/'Órdenes según Instancia'!AE119))</f>
        <v>0</v>
      </c>
      <c r="T119" s="17">
        <f>IF('Órdenes según Instancia'!AE119=0,"-",('Órdenes según Instancia'!P119/'Órdenes según Instancia'!AE119))</f>
        <v>0</v>
      </c>
      <c r="U119" s="17">
        <f>IF('Órdenes según Instancia'!AE119=0,"-",('Órdenes según Instancia'!U119/('Órdenes según Instancia'!AE119)))</f>
        <v>0</v>
      </c>
      <c r="V119" s="17">
        <f>IF('Órdenes según Instancia'!AE119=0,"-",('Órdenes según Instancia'!Z119/'Órdenes según Instancia'!AE119))</f>
        <v>0</v>
      </c>
    </row>
    <row r="120" spans="2:22" ht="20.100000000000001" customHeight="1" thickBot="1" x14ac:dyDescent="0.25">
      <c r="B120" s="4" t="s">
        <v>325</v>
      </c>
      <c r="C120" s="17">
        <f>IF('Órdenes según Instancia'!AB120=0,"-",('Órdenes según Instancia'!C120/'Órdenes según Instancia'!AB120))</f>
        <v>1</v>
      </c>
      <c r="D120" s="17">
        <f>IF('Órdenes según Instancia'!AB120=0,"-",('Órdenes según Instancia'!H120/'Órdenes según Instancia'!AB120))</f>
        <v>0</v>
      </c>
      <c r="E120" s="17">
        <f>IF('Órdenes según Instancia'!AB120=0,"-",('Órdenes según Instancia'!M120/'Órdenes según Instancia'!AB120))</f>
        <v>0</v>
      </c>
      <c r="F120" s="17">
        <f>IF('Órdenes según Instancia'!AB120=0,"-",('Órdenes según Instancia'!R120/'Órdenes según Instancia'!AB120))</f>
        <v>0</v>
      </c>
      <c r="G120" s="17">
        <f>IF('Órdenes según Instancia'!AB120=0,"-",('Órdenes según Instancia'!W120/'Órdenes según Instancia'!AB120))</f>
        <v>0</v>
      </c>
      <c r="H120" s="17" t="str">
        <f>IF('Órdenes según Instancia'!AC120=0,"-",('Órdenes según Instancia'!D120/'Órdenes según Instancia'!AC120))</f>
        <v>-</v>
      </c>
      <c r="I120" s="17" t="str">
        <f>IF('Órdenes según Instancia'!AC120=0,"-",('Órdenes según Instancia'!I120/'Órdenes según Instancia'!AC120))</f>
        <v>-</v>
      </c>
      <c r="J120" s="17" t="str">
        <f>IF('Órdenes según Instancia'!AC120=0,"-",('Órdenes según Instancia'!N120/'Órdenes según Instancia'!AC120))</f>
        <v>-</v>
      </c>
      <c r="K120" s="17" t="str">
        <f>IF('Órdenes según Instancia'!AC120=0,"-",('Órdenes según Instancia'!S120/'Órdenes según Instancia'!AC120))</f>
        <v>-</v>
      </c>
      <c r="L120" s="17" t="str">
        <f>IF('Órdenes según Instancia'!AC120=0,"-",('Órdenes según Instancia'!X120/'Órdenes según Instancia'!AC120))</f>
        <v>-</v>
      </c>
      <c r="M120" s="17">
        <f>IF('Órdenes según Instancia'!AD120=0,"-",('Órdenes según Instancia'!E120/'Órdenes según Instancia'!AD120))</f>
        <v>1</v>
      </c>
      <c r="N120" s="17" t="str">
        <f>IF('Órdenes según Instancia'!J120=0,"-",IF('Órdenes según Instancia'!AD120=0,"-",('Órdenes según Instancia'!J120/'Órdenes según Instancia'!AD120)))</f>
        <v>-</v>
      </c>
      <c r="O120" s="17">
        <f>IF('Órdenes según Instancia'!AD120=0,"-",('Órdenes según Instancia'!O120/'Órdenes según Instancia'!AD120))</f>
        <v>0</v>
      </c>
      <c r="P120" s="17">
        <f>IF('Órdenes según Instancia'!AD120=0,"-",('Órdenes según Instancia'!T120/'Órdenes según Instancia'!AD120))</f>
        <v>0</v>
      </c>
      <c r="Q120" s="17">
        <f>IF('Órdenes según Instancia'!AD120=0,"-",('Órdenes según Instancia'!Y120/'Órdenes según Instancia'!AD120))</f>
        <v>0</v>
      </c>
      <c r="R120" s="17">
        <f>IF('Órdenes según Instancia'!AE120=0,"-",('Órdenes según Instancia'!F120/'Órdenes según Instancia'!AE120))</f>
        <v>1</v>
      </c>
      <c r="S120" s="17">
        <f>IF('Órdenes según Instancia'!AE120=0,"-",('Órdenes según Instancia'!K120/'Órdenes según Instancia'!AE120))</f>
        <v>0</v>
      </c>
      <c r="T120" s="17">
        <f>IF('Órdenes según Instancia'!AE120=0,"-",('Órdenes según Instancia'!P120/'Órdenes según Instancia'!AE120))</f>
        <v>0</v>
      </c>
      <c r="U120" s="17">
        <f>IF('Órdenes según Instancia'!AE120=0,"-",('Órdenes según Instancia'!U120/('Órdenes según Instancia'!AE120)))</f>
        <v>0</v>
      </c>
      <c r="V120" s="17">
        <f>IF('Órdenes según Instancia'!AE120=0,"-",('Órdenes según Instancia'!Z120/'Órdenes según Instancia'!AE120))</f>
        <v>0</v>
      </c>
    </row>
    <row r="121" spans="2:22" ht="20.100000000000001" customHeight="1" thickBot="1" x14ac:dyDescent="0.25">
      <c r="B121" s="4" t="s">
        <v>326</v>
      </c>
      <c r="C121" s="17">
        <f>IF('Órdenes según Instancia'!AB121=0,"-",('Órdenes según Instancia'!C121/'Órdenes según Instancia'!AB121))</f>
        <v>1</v>
      </c>
      <c r="D121" s="17">
        <f>IF('Órdenes según Instancia'!AB121=0,"-",('Órdenes según Instancia'!H121/'Órdenes según Instancia'!AB121))</f>
        <v>0</v>
      </c>
      <c r="E121" s="17">
        <f>IF('Órdenes según Instancia'!AB121=0,"-",('Órdenes según Instancia'!M121/'Órdenes según Instancia'!AB121))</f>
        <v>0</v>
      </c>
      <c r="F121" s="17">
        <f>IF('Órdenes según Instancia'!AB121=0,"-",('Órdenes según Instancia'!R121/'Órdenes según Instancia'!AB121))</f>
        <v>0</v>
      </c>
      <c r="G121" s="17">
        <f>IF('Órdenes según Instancia'!AB121=0,"-",('Órdenes según Instancia'!W121/'Órdenes según Instancia'!AB121))</f>
        <v>0</v>
      </c>
      <c r="H121" s="17" t="str">
        <f>IF('Órdenes según Instancia'!AC121=0,"-",('Órdenes según Instancia'!D121/'Órdenes según Instancia'!AC121))</f>
        <v>-</v>
      </c>
      <c r="I121" s="17" t="str">
        <f>IF('Órdenes según Instancia'!AC121=0,"-",('Órdenes según Instancia'!I121/'Órdenes según Instancia'!AC121))</f>
        <v>-</v>
      </c>
      <c r="J121" s="17" t="str">
        <f>IF('Órdenes según Instancia'!AC121=0,"-",('Órdenes según Instancia'!N121/'Órdenes según Instancia'!AC121))</f>
        <v>-</v>
      </c>
      <c r="K121" s="17" t="str">
        <f>IF('Órdenes según Instancia'!AC121=0,"-",('Órdenes según Instancia'!S121/'Órdenes según Instancia'!AC121))</f>
        <v>-</v>
      </c>
      <c r="L121" s="17" t="str">
        <f>IF('Órdenes según Instancia'!AC121=0,"-",('Órdenes según Instancia'!X121/'Órdenes según Instancia'!AC121))</f>
        <v>-</v>
      </c>
      <c r="M121" s="17">
        <f>IF('Órdenes según Instancia'!AD121=0,"-",('Órdenes según Instancia'!E121/'Órdenes según Instancia'!AD121))</f>
        <v>1</v>
      </c>
      <c r="N121" s="17" t="str">
        <f>IF('Órdenes según Instancia'!J121=0,"-",IF('Órdenes según Instancia'!AD121=0,"-",('Órdenes según Instancia'!J121/'Órdenes según Instancia'!AD121)))</f>
        <v>-</v>
      </c>
      <c r="O121" s="17">
        <f>IF('Órdenes según Instancia'!AD121=0,"-",('Órdenes según Instancia'!O121/'Órdenes según Instancia'!AD121))</f>
        <v>0</v>
      </c>
      <c r="P121" s="17">
        <f>IF('Órdenes según Instancia'!AD121=0,"-",('Órdenes según Instancia'!T121/'Órdenes según Instancia'!AD121))</f>
        <v>0</v>
      </c>
      <c r="Q121" s="17">
        <f>IF('Órdenes según Instancia'!AD121=0,"-",('Órdenes según Instancia'!Y121/'Órdenes según Instancia'!AD121))</f>
        <v>0</v>
      </c>
      <c r="R121" s="17">
        <f>IF('Órdenes según Instancia'!AE121=0,"-",('Órdenes según Instancia'!F121/'Órdenes según Instancia'!AE121))</f>
        <v>1</v>
      </c>
      <c r="S121" s="17">
        <f>IF('Órdenes según Instancia'!AE121=0,"-",('Órdenes según Instancia'!K121/'Órdenes según Instancia'!AE121))</f>
        <v>0</v>
      </c>
      <c r="T121" s="17">
        <f>IF('Órdenes según Instancia'!AE121=0,"-",('Órdenes según Instancia'!P121/'Órdenes según Instancia'!AE121))</f>
        <v>0</v>
      </c>
      <c r="U121" s="17">
        <f>IF('Órdenes según Instancia'!AE121=0,"-",('Órdenes según Instancia'!U121/('Órdenes según Instancia'!AE121)))</f>
        <v>0</v>
      </c>
      <c r="V121" s="17">
        <f>IF('Órdenes según Instancia'!AE121=0,"-",('Órdenes según Instancia'!Z121/'Órdenes según Instancia'!AE121))</f>
        <v>0</v>
      </c>
    </row>
    <row r="122" spans="2:22" ht="20.100000000000001" customHeight="1" thickBot="1" x14ac:dyDescent="0.25">
      <c r="B122" s="4" t="s">
        <v>327</v>
      </c>
      <c r="C122" s="17">
        <f>IF('Órdenes según Instancia'!AB122=0,"-",('Órdenes según Instancia'!C122/'Órdenes según Instancia'!AB122))</f>
        <v>1</v>
      </c>
      <c r="D122" s="17">
        <f>IF('Órdenes según Instancia'!AB122=0,"-",('Órdenes según Instancia'!H122/'Órdenes según Instancia'!AB122))</f>
        <v>0</v>
      </c>
      <c r="E122" s="17">
        <f>IF('Órdenes según Instancia'!AB122=0,"-",('Órdenes según Instancia'!M122/'Órdenes según Instancia'!AB122))</f>
        <v>0</v>
      </c>
      <c r="F122" s="17">
        <f>IF('Órdenes según Instancia'!AB122=0,"-",('Órdenes según Instancia'!R122/'Órdenes según Instancia'!AB122))</f>
        <v>0</v>
      </c>
      <c r="G122" s="17">
        <f>IF('Órdenes según Instancia'!AB122=0,"-",('Órdenes según Instancia'!W122/'Órdenes según Instancia'!AB122))</f>
        <v>0</v>
      </c>
      <c r="H122" s="17" t="str">
        <f>IF('Órdenes según Instancia'!AC122=0,"-",('Órdenes según Instancia'!D122/'Órdenes según Instancia'!AC122))</f>
        <v>-</v>
      </c>
      <c r="I122" s="17" t="str">
        <f>IF('Órdenes según Instancia'!AC122=0,"-",('Órdenes según Instancia'!I122/'Órdenes según Instancia'!AC122))</f>
        <v>-</v>
      </c>
      <c r="J122" s="17" t="str">
        <f>IF('Órdenes según Instancia'!AC122=0,"-",('Órdenes según Instancia'!N122/'Órdenes según Instancia'!AC122))</f>
        <v>-</v>
      </c>
      <c r="K122" s="17" t="str">
        <f>IF('Órdenes según Instancia'!AC122=0,"-",('Órdenes según Instancia'!S122/'Órdenes según Instancia'!AC122))</f>
        <v>-</v>
      </c>
      <c r="L122" s="17" t="str">
        <f>IF('Órdenes según Instancia'!AC122=0,"-",('Órdenes según Instancia'!X122/'Órdenes según Instancia'!AC122))</f>
        <v>-</v>
      </c>
      <c r="M122" s="17" t="str">
        <f>IF('Órdenes según Instancia'!AD122=0,"-",('Órdenes según Instancia'!E122/'Órdenes según Instancia'!AD122))</f>
        <v>-</v>
      </c>
      <c r="N122" s="17" t="str">
        <f>IF('Órdenes según Instancia'!J122=0,"-",IF('Órdenes según Instancia'!AD122=0,"-",('Órdenes según Instancia'!J122/'Órdenes según Instancia'!AD122)))</f>
        <v>-</v>
      </c>
      <c r="O122" s="17" t="str">
        <f>IF('Órdenes según Instancia'!AD122=0,"-",('Órdenes según Instancia'!O122/'Órdenes según Instancia'!AD122))</f>
        <v>-</v>
      </c>
      <c r="P122" s="17" t="str">
        <f>IF('Órdenes según Instancia'!AD122=0,"-",('Órdenes según Instancia'!T122/'Órdenes según Instancia'!AD122))</f>
        <v>-</v>
      </c>
      <c r="Q122" s="17" t="str">
        <f>IF('Órdenes según Instancia'!AD122=0,"-",('Órdenes según Instancia'!Y122/'Órdenes según Instancia'!AD122))</f>
        <v>-</v>
      </c>
      <c r="R122" s="17">
        <f>IF('Órdenes según Instancia'!AE122=0,"-",('Órdenes según Instancia'!F122/'Órdenes según Instancia'!AE122))</f>
        <v>1</v>
      </c>
      <c r="S122" s="17">
        <f>IF('Órdenes según Instancia'!AE122=0,"-",('Órdenes según Instancia'!K122/'Órdenes según Instancia'!AE122))</f>
        <v>0</v>
      </c>
      <c r="T122" s="17">
        <f>IF('Órdenes según Instancia'!AE122=0,"-",('Órdenes según Instancia'!P122/'Órdenes según Instancia'!AE122))</f>
        <v>0</v>
      </c>
      <c r="U122" s="17">
        <f>IF('Órdenes según Instancia'!AE122=0,"-",('Órdenes según Instancia'!U122/('Órdenes según Instancia'!AE122)))</f>
        <v>0</v>
      </c>
      <c r="V122" s="17">
        <f>IF('Órdenes según Instancia'!AE122=0,"-",('Órdenes según Instancia'!Z122/'Órdenes según Instancia'!AE122))</f>
        <v>0</v>
      </c>
    </row>
    <row r="123" spans="2:22" ht="20.100000000000001" customHeight="1" thickBot="1" x14ac:dyDescent="0.25">
      <c r="B123" s="4" t="s">
        <v>328</v>
      </c>
      <c r="C123" s="17">
        <f>IF('Órdenes según Instancia'!AB123=0,"-",('Órdenes según Instancia'!C123/'Órdenes según Instancia'!AB123))</f>
        <v>1</v>
      </c>
      <c r="D123" s="17">
        <f>IF('Órdenes según Instancia'!AB123=0,"-",('Órdenes según Instancia'!H123/'Órdenes según Instancia'!AB123))</f>
        <v>0</v>
      </c>
      <c r="E123" s="17">
        <f>IF('Órdenes según Instancia'!AB123=0,"-",('Órdenes según Instancia'!M123/'Órdenes según Instancia'!AB123))</f>
        <v>0</v>
      </c>
      <c r="F123" s="17">
        <f>IF('Órdenes según Instancia'!AB123=0,"-",('Órdenes según Instancia'!R123/'Órdenes según Instancia'!AB123))</f>
        <v>0</v>
      </c>
      <c r="G123" s="17">
        <f>IF('Órdenes según Instancia'!AB123=0,"-",('Órdenes según Instancia'!W123/'Órdenes según Instancia'!AB123))</f>
        <v>0</v>
      </c>
      <c r="H123" s="17" t="str">
        <f>IF('Órdenes según Instancia'!AC123=0,"-",('Órdenes según Instancia'!D123/'Órdenes según Instancia'!AC123))</f>
        <v>-</v>
      </c>
      <c r="I123" s="17" t="str">
        <f>IF('Órdenes según Instancia'!AC123=0,"-",('Órdenes según Instancia'!I123/'Órdenes según Instancia'!AC123))</f>
        <v>-</v>
      </c>
      <c r="J123" s="17" t="str">
        <f>IF('Órdenes según Instancia'!AC123=0,"-",('Órdenes según Instancia'!N123/'Órdenes según Instancia'!AC123))</f>
        <v>-</v>
      </c>
      <c r="K123" s="17" t="str">
        <f>IF('Órdenes según Instancia'!AC123=0,"-",('Órdenes según Instancia'!S123/'Órdenes según Instancia'!AC123))</f>
        <v>-</v>
      </c>
      <c r="L123" s="17" t="str">
        <f>IF('Órdenes según Instancia'!AC123=0,"-",('Órdenes según Instancia'!X123/'Órdenes según Instancia'!AC123))</f>
        <v>-</v>
      </c>
      <c r="M123" s="17">
        <f>IF('Órdenes según Instancia'!AD123=0,"-",('Órdenes según Instancia'!E123/'Órdenes según Instancia'!AD123))</f>
        <v>1</v>
      </c>
      <c r="N123" s="17" t="str">
        <f>IF('Órdenes según Instancia'!J123=0,"-",IF('Órdenes según Instancia'!AD123=0,"-",('Órdenes según Instancia'!J123/'Órdenes según Instancia'!AD123)))</f>
        <v>-</v>
      </c>
      <c r="O123" s="17">
        <f>IF('Órdenes según Instancia'!AD123=0,"-",('Órdenes según Instancia'!O123/'Órdenes según Instancia'!AD123))</f>
        <v>0</v>
      </c>
      <c r="P123" s="17">
        <f>IF('Órdenes según Instancia'!AD123=0,"-",('Órdenes según Instancia'!T123/'Órdenes según Instancia'!AD123))</f>
        <v>0</v>
      </c>
      <c r="Q123" s="17">
        <f>IF('Órdenes según Instancia'!AD123=0,"-",('Órdenes según Instancia'!Y123/'Órdenes según Instancia'!AD123))</f>
        <v>0</v>
      </c>
      <c r="R123" s="17" t="str">
        <f>IF('Órdenes según Instancia'!AE123=0,"-",('Órdenes según Instancia'!F123/'Órdenes según Instancia'!AE123))</f>
        <v>-</v>
      </c>
      <c r="S123" s="17" t="str">
        <f>IF('Órdenes según Instancia'!AE123=0,"-",('Órdenes según Instancia'!K123/'Órdenes según Instancia'!AE123))</f>
        <v>-</v>
      </c>
      <c r="T123" s="17" t="str">
        <f>IF('Órdenes según Instancia'!AE123=0,"-",('Órdenes según Instancia'!P123/'Órdenes según Instancia'!AE123))</f>
        <v>-</v>
      </c>
      <c r="U123" s="17" t="str">
        <f>IF('Órdenes según Instancia'!AE123=0,"-",('Órdenes según Instancia'!U123/('Órdenes según Instancia'!AE123)))</f>
        <v>-</v>
      </c>
      <c r="V123" s="17" t="str">
        <f>IF('Órdenes según Instancia'!AE123=0,"-",('Órdenes según Instancia'!Z123/'Órdenes según Instancia'!AE123))</f>
        <v>-</v>
      </c>
    </row>
    <row r="124" spans="2:22" ht="20.100000000000001" customHeight="1" thickBot="1" x14ac:dyDescent="0.25">
      <c r="B124" s="4" t="s">
        <v>329</v>
      </c>
      <c r="C124" s="17">
        <f>IF('Órdenes según Instancia'!AB124=0,"-",('Órdenes según Instancia'!C124/'Órdenes según Instancia'!AB124))</f>
        <v>1</v>
      </c>
      <c r="D124" s="17">
        <f>IF('Órdenes según Instancia'!AB124=0,"-",('Órdenes según Instancia'!H124/'Órdenes según Instancia'!AB124))</f>
        <v>0</v>
      </c>
      <c r="E124" s="17">
        <f>IF('Órdenes según Instancia'!AB124=0,"-",('Órdenes según Instancia'!M124/'Órdenes según Instancia'!AB124))</f>
        <v>0</v>
      </c>
      <c r="F124" s="17">
        <f>IF('Órdenes según Instancia'!AB124=0,"-",('Órdenes según Instancia'!R124/'Órdenes según Instancia'!AB124))</f>
        <v>0</v>
      </c>
      <c r="G124" s="17">
        <f>IF('Órdenes según Instancia'!AB124=0,"-",('Órdenes según Instancia'!W124/'Órdenes según Instancia'!AB124))</f>
        <v>0</v>
      </c>
      <c r="H124" s="17" t="str">
        <f>IF('Órdenes según Instancia'!AC124=0,"-",('Órdenes según Instancia'!D124/'Órdenes según Instancia'!AC124))</f>
        <v>-</v>
      </c>
      <c r="I124" s="17" t="str">
        <f>IF('Órdenes según Instancia'!AC124=0,"-",('Órdenes según Instancia'!I124/'Órdenes según Instancia'!AC124))</f>
        <v>-</v>
      </c>
      <c r="J124" s="17" t="str">
        <f>IF('Órdenes según Instancia'!AC124=0,"-",('Órdenes según Instancia'!N124/'Órdenes según Instancia'!AC124))</f>
        <v>-</v>
      </c>
      <c r="K124" s="17" t="str">
        <f>IF('Órdenes según Instancia'!AC124=0,"-",('Órdenes según Instancia'!S124/'Órdenes según Instancia'!AC124))</f>
        <v>-</v>
      </c>
      <c r="L124" s="17" t="str">
        <f>IF('Órdenes según Instancia'!AC124=0,"-",('Órdenes según Instancia'!X124/'Órdenes según Instancia'!AC124))</f>
        <v>-</v>
      </c>
      <c r="M124" s="17" t="str">
        <f>IF('Órdenes según Instancia'!AD124=0,"-",('Órdenes según Instancia'!E124/'Órdenes según Instancia'!AD124))</f>
        <v>-</v>
      </c>
      <c r="N124" s="17" t="str">
        <f>IF('Órdenes según Instancia'!J124=0,"-",IF('Órdenes según Instancia'!AD124=0,"-",('Órdenes según Instancia'!J124/'Órdenes según Instancia'!AD124)))</f>
        <v>-</v>
      </c>
      <c r="O124" s="17" t="str">
        <f>IF('Órdenes según Instancia'!AD124=0,"-",('Órdenes según Instancia'!O124/'Órdenes según Instancia'!AD124))</f>
        <v>-</v>
      </c>
      <c r="P124" s="17" t="str">
        <f>IF('Órdenes según Instancia'!AD124=0,"-",('Órdenes según Instancia'!T124/'Órdenes según Instancia'!AD124))</f>
        <v>-</v>
      </c>
      <c r="Q124" s="17" t="str">
        <f>IF('Órdenes según Instancia'!AD124=0,"-",('Órdenes según Instancia'!Y124/'Órdenes según Instancia'!AD124))</f>
        <v>-</v>
      </c>
      <c r="R124" s="17">
        <f>IF('Órdenes según Instancia'!AE124=0,"-",('Órdenes según Instancia'!F124/'Órdenes según Instancia'!AE124))</f>
        <v>1</v>
      </c>
      <c r="S124" s="17">
        <f>IF('Órdenes según Instancia'!AE124=0,"-",('Órdenes según Instancia'!K124/'Órdenes según Instancia'!AE124))</f>
        <v>0</v>
      </c>
      <c r="T124" s="17">
        <f>IF('Órdenes según Instancia'!AE124=0,"-",('Órdenes según Instancia'!P124/'Órdenes según Instancia'!AE124))</f>
        <v>0</v>
      </c>
      <c r="U124" s="17">
        <f>IF('Órdenes según Instancia'!AE124=0,"-",('Órdenes según Instancia'!U124/('Órdenes según Instancia'!AE124)))</f>
        <v>0</v>
      </c>
      <c r="V124" s="17">
        <f>IF('Órdenes según Instancia'!AE124=0,"-",('Órdenes según Instancia'!Z124/'Órdenes según Instancia'!AE124))</f>
        <v>0</v>
      </c>
    </row>
    <row r="125" spans="2:22" ht="20.100000000000001" customHeight="1" thickBot="1" x14ac:dyDescent="0.25">
      <c r="B125" s="4" t="s">
        <v>330</v>
      </c>
      <c r="C125" s="17">
        <f>IF('Órdenes según Instancia'!AB125=0,"-",('Órdenes según Instancia'!C125/'Órdenes según Instancia'!AB125))</f>
        <v>1</v>
      </c>
      <c r="D125" s="17">
        <f>IF('Órdenes según Instancia'!AB125=0,"-",('Órdenes según Instancia'!H125/'Órdenes según Instancia'!AB125))</f>
        <v>0</v>
      </c>
      <c r="E125" s="17">
        <f>IF('Órdenes según Instancia'!AB125=0,"-",('Órdenes según Instancia'!M125/'Órdenes según Instancia'!AB125))</f>
        <v>0</v>
      </c>
      <c r="F125" s="17">
        <f>IF('Órdenes según Instancia'!AB125=0,"-",('Órdenes según Instancia'!R125/'Órdenes según Instancia'!AB125))</f>
        <v>0</v>
      </c>
      <c r="G125" s="17">
        <f>IF('Órdenes según Instancia'!AB125=0,"-",('Órdenes según Instancia'!W125/'Órdenes según Instancia'!AB125))</f>
        <v>0</v>
      </c>
      <c r="H125" s="17" t="str">
        <f>IF('Órdenes según Instancia'!AC125=0,"-",('Órdenes según Instancia'!D125/'Órdenes según Instancia'!AC125))</f>
        <v>-</v>
      </c>
      <c r="I125" s="17" t="str">
        <f>IF('Órdenes según Instancia'!AC125=0,"-",('Órdenes según Instancia'!I125/'Órdenes según Instancia'!AC125))</f>
        <v>-</v>
      </c>
      <c r="J125" s="17" t="str">
        <f>IF('Órdenes según Instancia'!AC125=0,"-",('Órdenes según Instancia'!N125/'Órdenes según Instancia'!AC125))</f>
        <v>-</v>
      </c>
      <c r="K125" s="17" t="str">
        <f>IF('Órdenes según Instancia'!AC125=0,"-",('Órdenes según Instancia'!S125/'Órdenes según Instancia'!AC125))</f>
        <v>-</v>
      </c>
      <c r="L125" s="17" t="str">
        <f>IF('Órdenes según Instancia'!AC125=0,"-",('Órdenes según Instancia'!X125/'Órdenes según Instancia'!AC125))</f>
        <v>-</v>
      </c>
      <c r="M125" s="17">
        <f>IF('Órdenes según Instancia'!AD125=0,"-",('Órdenes según Instancia'!E125/'Órdenes según Instancia'!AD125))</f>
        <v>1</v>
      </c>
      <c r="N125" s="17" t="str">
        <f>IF('Órdenes según Instancia'!J125=0,"-",IF('Órdenes según Instancia'!AD125=0,"-",('Órdenes según Instancia'!J125/'Órdenes según Instancia'!AD125)))</f>
        <v>-</v>
      </c>
      <c r="O125" s="17">
        <f>IF('Órdenes según Instancia'!AD125=0,"-",('Órdenes según Instancia'!O125/'Órdenes según Instancia'!AD125))</f>
        <v>0</v>
      </c>
      <c r="P125" s="17">
        <f>IF('Órdenes según Instancia'!AD125=0,"-",('Órdenes según Instancia'!T125/'Órdenes según Instancia'!AD125))</f>
        <v>0</v>
      </c>
      <c r="Q125" s="17">
        <f>IF('Órdenes según Instancia'!AD125=0,"-",('Órdenes según Instancia'!Y125/'Órdenes según Instancia'!AD125))</f>
        <v>0</v>
      </c>
      <c r="R125" s="17">
        <f>IF('Órdenes según Instancia'!AE125=0,"-",('Órdenes según Instancia'!F125/'Órdenes según Instancia'!AE125))</f>
        <v>1</v>
      </c>
      <c r="S125" s="17">
        <f>IF('Órdenes según Instancia'!AE125=0,"-",('Órdenes según Instancia'!K125/'Órdenes según Instancia'!AE125))</f>
        <v>0</v>
      </c>
      <c r="T125" s="17">
        <f>IF('Órdenes según Instancia'!AE125=0,"-",('Órdenes según Instancia'!P125/'Órdenes según Instancia'!AE125))</f>
        <v>0</v>
      </c>
      <c r="U125" s="17">
        <f>IF('Órdenes según Instancia'!AE125=0,"-",('Órdenes según Instancia'!U125/('Órdenes según Instancia'!AE125)))</f>
        <v>0</v>
      </c>
      <c r="V125" s="17">
        <f>IF('Órdenes según Instancia'!AE125=0,"-",('Órdenes según Instancia'!Z125/'Órdenes según Instancia'!AE125))</f>
        <v>0</v>
      </c>
    </row>
    <row r="126" spans="2:22" ht="20.100000000000001" customHeight="1" thickBot="1" x14ac:dyDescent="0.25">
      <c r="B126" s="4" t="s">
        <v>331</v>
      </c>
      <c r="C126" s="17">
        <f>IF('Órdenes según Instancia'!AB126=0,"-",('Órdenes según Instancia'!C126/'Órdenes según Instancia'!AB126))</f>
        <v>1</v>
      </c>
      <c r="D126" s="17">
        <f>IF('Órdenes según Instancia'!AB126=0,"-",('Órdenes según Instancia'!H126/'Órdenes según Instancia'!AB126))</f>
        <v>0</v>
      </c>
      <c r="E126" s="17">
        <f>IF('Órdenes según Instancia'!AB126=0,"-",('Órdenes según Instancia'!M126/'Órdenes según Instancia'!AB126))</f>
        <v>0</v>
      </c>
      <c r="F126" s="17">
        <f>IF('Órdenes según Instancia'!AB126=0,"-",('Órdenes según Instancia'!R126/'Órdenes según Instancia'!AB126))</f>
        <v>0</v>
      </c>
      <c r="G126" s="17">
        <f>IF('Órdenes según Instancia'!AB126=0,"-",('Órdenes según Instancia'!W126/'Órdenes según Instancia'!AB126))</f>
        <v>0</v>
      </c>
      <c r="H126" s="17" t="str">
        <f>IF('Órdenes según Instancia'!AC126=0,"-",('Órdenes según Instancia'!D126/'Órdenes según Instancia'!AC126))</f>
        <v>-</v>
      </c>
      <c r="I126" s="17" t="str">
        <f>IF('Órdenes según Instancia'!AC126=0,"-",('Órdenes según Instancia'!I126/'Órdenes según Instancia'!AC126))</f>
        <v>-</v>
      </c>
      <c r="J126" s="17" t="str">
        <f>IF('Órdenes según Instancia'!AC126=0,"-",('Órdenes según Instancia'!N126/'Órdenes según Instancia'!AC126))</f>
        <v>-</v>
      </c>
      <c r="K126" s="17" t="str">
        <f>IF('Órdenes según Instancia'!AC126=0,"-",('Órdenes según Instancia'!S126/'Órdenes según Instancia'!AC126))</f>
        <v>-</v>
      </c>
      <c r="L126" s="17" t="str">
        <f>IF('Órdenes según Instancia'!AC126=0,"-",('Órdenes según Instancia'!X126/'Órdenes según Instancia'!AC126))</f>
        <v>-</v>
      </c>
      <c r="M126" s="17">
        <f>IF('Órdenes según Instancia'!AD126=0,"-",('Órdenes según Instancia'!E126/'Órdenes según Instancia'!AD126))</f>
        <v>1</v>
      </c>
      <c r="N126" s="17" t="str">
        <f>IF('Órdenes según Instancia'!J126=0,"-",IF('Órdenes según Instancia'!AD126=0,"-",('Órdenes según Instancia'!J126/'Órdenes según Instancia'!AD126)))</f>
        <v>-</v>
      </c>
      <c r="O126" s="17">
        <f>IF('Órdenes según Instancia'!AD126=0,"-",('Órdenes según Instancia'!O126/'Órdenes según Instancia'!AD126))</f>
        <v>0</v>
      </c>
      <c r="P126" s="17">
        <f>IF('Órdenes según Instancia'!AD126=0,"-",('Órdenes según Instancia'!T126/'Órdenes según Instancia'!AD126))</f>
        <v>0</v>
      </c>
      <c r="Q126" s="17">
        <f>IF('Órdenes según Instancia'!AD126=0,"-",('Órdenes según Instancia'!Y126/'Órdenes según Instancia'!AD126))</f>
        <v>0</v>
      </c>
      <c r="R126" s="17">
        <f>IF('Órdenes según Instancia'!AE126=0,"-",('Órdenes según Instancia'!F126/'Órdenes según Instancia'!AE126))</f>
        <v>1</v>
      </c>
      <c r="S126" s="17">
        <f>IF('Órdenes según Instancia'!AE126=0,"-",('Órdenes según Instancia'!K126/'Órdenes según Instancia'!AE126))</f>
        <v>0</v>
      </c>
      <c r="T126" s="17">
        <f>IF('Órdenes según Instancia'!AE126=0,"-",('Órdenes según Instancia'!P126/'Órdenes según Instancia'!AE126))</f>
        <v>0</v>
      </c>
      <c r="U126" s="17">
        <f>IF('Órdenes según Instancia'!AE126=0,"-",('Órdenes según Instancia'!U126/('Órdenes según Instancia'!AE126)))</f>
        <v>0</v>
      </c>
      <c r="V126" s="17">
        <f>IF('Órdenes según Instancia'!AE126=0,"-",('Órdenes según Instancia'!Z126/'Órdenes según Instancia'!AE126))</f>
        <v>0</v>
      </c>
    </row>
    <row r="127" spans="2:22" ht="20.100000000000001" customHeight="1" thickBot="1" x14ac:dyDescent="0.25">
      <c r="B127" s="4" t="s">
        <v>332</v>
      </c>
      <c r="C127" s="17">
        <f>IF('Órdenes según Instancia'!AB127=0,"-",('Órdenes según Instancia'!C127/'Órdenes según Instancia'!AB127))</f>
        <v>0.89130434782608692</v>
      </c>
      <c r="D127" s="17">
        <f>IF('Órdenes según Instancia'!AB127=0,"-",('Órdenes según Instancia'!H127/'Órdenes según Instancia'!AB127))</f>
        <v>4.3478260869565216E-2</v>
      </c>
      <c r="E127" s="17">
        <f>IF('Órdenes según Instancia'!AB127=0,"-",('Órdenes según Instancia'!M127/'Órdenes según Instancia'!AB127))</f>
        <v>4.3478260869565216E-2</v>
      </c>
      <c r="F127" s="17">
        <f>IF('Órdenes según Instancia'!AB127=0,"-",('Órdenes según Instancia'!R127/'Órdenes según Instancia'!AB127))</f>
        <v>2.1739130434782608E-2</v>
      </c>
      <c r="G127" s="17">
        <f>IF('Órdenes según Instancia'!AB127=0,"-",('Órdenes según Instancia'!W127/'Órdenes según Instancia'!AB127))</f>
        <v>0</v>
      </c>
      <c r="H127" s="17" t="str">
        <f>IF('Órdenes según Instancia'!AC127=0,"-",('Órdenes según Instancia'!D127/'Órdenes según Instancia'!AC127))</f>
        <v>-</v>
      </c>
      <c r="I127" s="17" t="str">
        <f>IF('Órdenes según Instancia'!AC127=0,"-",('Órdenes según Instancia'!I127/'Órdenes según Instancia'!AC127))</f>
        <v>-</v>
      </c>
      <c r="J127" s="17" t="str">
        <f>IF('Órdenes según Instancia'!AC127=0,"-",('Órdenes según Instancia'!N127/'Órdenes según Instancia'!AC127))</f>
        <v>-</v>
      </c>
      <c r="K127" s="17" t="str">
        <f>IF('Órdenes según Instancia'!AC127=0,"-",('Órdenes según Instancia'!S127/'Órdenes según Instancia'!AC127))</f>
        <v>-</v>
      </c>
      <c r="L127" s="17" t="str">
        <f>IF('Órdenes según Instancia'!AC127=0,"-",('Órdenes según Instancia'!X127/'Órdenes según Instancia'!AC127))</f>
        <v>-</v>
      </c>
      <c r="M127" s="17">
        <f>IF('Órdenes según Instancia'!AD127=0,"-",('Órdenes según Instancia'!E127/'Órdenes según Instancia'!AD127))</f>
        <v>0.88372093023255816</v>
      </c>
      <c r="N127" s="17">
        <f>IF('Órdenes según Instancia'!J127=0,"-",IF('Órdenes según Instancia'!AD127=0,"-",('Órdenes según Instancia'!J127/'Órdenes según Instancia'!AD127)))</f>
        <v>4.6511627906976744E-2</v>
      </c>
      <c r="O127" s="17">
        <f>IF('Órdenes según Instancia'!AD127=0,"-",('Órdenes según Instancia'!O127/'Órdenes según Instancia'!AD127))</f>
        <v>4.6511627906976744E-2</v>
      </c>
      <c r="P127" s="17">
        <f>IF('Órdenes según Instancia'!AD127=0,"-",('Órdenes según Instancia'!T127/'Órdenes según Instancia'!AD127))</f>
        <v>2.3255813953488372E-2</v>
      </c>
      <c r="Q127" s="17">
        <f>IF('Órdenes según Instancia'!AD127=0,"-",('Órdenes según Instancia'!Y127/'Órdenes según Instancia'!AD127))</f>
        <v>0</v>
      </c>
      <c r="R127" s="17">
        <f>IF('Órdenes según Instancia'!AE127=0,"-",('Órdenes según Instancia'!F127/'Órdenes según Instancia'!AE127))</f>
        <v>1</v>
      </c>
      <c r="S127" s="17">
        <f>IF('Órdenes según Instancia'!AE127=0,"-",('Órdenes según Instancia'!K127/'Órdenes según Instancia'!AE127))</f>
        <v>0</v>
      </c>
      <c r="T127" s="17">
        <f>IF('Órdenes según Instancia'!AE127=0,"-",('Órdenes según Instancia'!P127/'Órdenes según Instancia'!AE127))</f>
        <v>0</v>
      </c>
      <c r="U127" s="17">
        <f>IF('Órdenes según Instancia'!AE127=0,"-",('Órdenes según Instancia'!U127/('Órdenes según Instancia'!AE127)))</f>
        <v>0</v>
      </c>
      <c r="V127" s="17">
        <f>IF('Órdenes según Instancia'!AE127=0,"-",('Órdenes según Instancia'!Z127/'Órdenes según Instancia'!AE127))</f>
        <v>0</v>
      </c>
    </row>
    <row r="128" spans="2:22" ht="20.100000000000001" customHeight="1" thickBot="1" x14ac:dyDescent="0.25">
      <c r="B128" s="4" t="s">
        <v>333</v>
      </c>
      <c r="C128" s="17">
        <f>IF('Órdenes según Instancia'!AB128=0,"-",('Órdenes según Instancia'!C128/'Órdenes según Instancia'!AB128))</f>
        <v>1</v>
      </c>
      <c r="D128" s="17">
        <f>IF('Órdenes según Instancia'!AB128=0,"-",('Órdenes según Instancia'!H128/'Órdenes según Instancia'!AB128))</f>
        <v>0</v>
      </c>
      <c r="E128" s="17">
        <f>IF('Órdenes según Instancia'!AB128=0,"-",('Órdenes según Instancia'!M128/'Órdenes según Instancia'!AB128))</f>
        <v>0</v>
      </c>
      <c r="F128" s="17">
        <f>IF('Órdenes según Instancia'!AB128=0,"-",('Órdenes según Instancia'!R128/'Órdenes según Instancia'!AB128))</f>
        <v>0</v>
      </c>
      <c r="G128" s="17">
        <f>IF('Órdenes según Instancia'!AB128=0,"-",('Órdenes según Instancia'!W128/'Órdenes según Instancia'!AB128))</f>
        <v>0</v>
      </c>
      <c r="H128" s="17" t="str">
        <f>IF('Órdenes según Instancia'!AC128=0,"-",('Órdenes según Instancia'!D128/'Órdenes según Instancia'!AC128))</f>
        <v>-</v>
      </c>
      <c r="I128" s="17" t="str">
        <f>IF('Órdenes según Instancia'!AC128=0,"-",('Órdenes según Instancia'!I128/'Órdenes según Instancia'!AC128))</f>
        <v>-</v>
      </c>
      <c r="J128" s="17" t="str">
        <f>IF('Órdenes según Instancia'!AC128=0,"-",('Órdenes según Instancia'!N128/'Órdenes según Instancia'!AC128))</f>
        <v>-</v>
      </c>
      <c r="K128" s="17" t="str">
        <f>IF('Órdenes según Instancia'!AC128=0,"-",('Órdenes según Instancia'!S128/'Órdenes según Instancia'!AC128))</f>
        <v>-</v>
      </c>
      <c r="L128" s="17" t="str">
        <f>IF('Órdenes según Instancia'!AC128=0,"-",('Órdenes según Instancia'!X128/'Órdenes según Instancia'!AC128))</f>
        <v>-</v>
      </c>
      <c r="M128" s="17">
        <f>IF('Órdenes según Instancia'!AD128=0,"-",('Órdenes según Instancia'!E128/'Órdenes según Instancia'!AD128))</f>
        <v>1</v>
      </c>
      <c r="N128" s="17" t="str">
        <f>IF('Órdenes según Instancia'!J128=0,"-",IF('Órdenes según Instancia'!AD128=0,"-",('Órdenes según Instancia'!J128/'Órdenes según Instancia'!AD128)))</f>
        <v>-</v>
      </c>
      <c r="O128" s="17">
        <f>IF('Órdenes según Instancia'!AD128=0,"-",('Órdenes según Instancia'!O128/'Órdenes según Instancia'!AD128))</f>
        <v>0</v>
      </c>
      <c r="P128" s="17">
        <f>IF('Órdenes según Instancia'!AD128=0,"-",('Órdenes según Instancia'!T128/'Órdenes según Instancia'!AD128))</f>
        <v>0</v>
      </c>
      <c r="Q128" s="17">
        <f>IF('Órdenes según Instancia'!AD128=0,"-",('Órdenes según Instancia'!Y128/'Órdenes según Instancia'!AD128))</f>
        <v>0</v>
      </c>
      <c r="R128" s="17" t="str">
        <f>IF('Órdenes según Instancia'!AE128=0,"-",('Órdenes según Instancia'!F128/'Órdenes según Instancia'!AE128))</f>
        <v>-</v>
      </c>
      <c r="S128" s="17" t="str">
        <f>IF('Órdenes según Instancia'!AE128=0,"-",('Órdenes según Instancia'!K128/'Órdenes según Instancia'!AE128))</f>
        <v>-</v>
      </c>
      <c r="T128" s="17" t="str">
        <f>IF('Órdenes según Instancia'!AE128=0,"-",('Órdenes según Instancia'!P128/'Órdenes según Instancia'!AE128))</f>
        <v>-</v>
      </c>
      <c r="U128" s="17" t="str">
        <f>IF('Órdenes según Instancia'!AE128=0,"-",('Órdenes según Instancia'!U128/('Órdenes según Instancia'!AE128)))</f>
        <v>-</v>
      </c>
      <c r="V128" s="17" t="str">
        <f>IF('Órdenes según Instancia'!AE128=0,"-",('Órdenes según Instancia'!Z128/'Órdenes según Instancia'!AE128))</f>
        <v>-</v>
      </c>
    </row>
    <row r="129" spans="2:22" ht="20.100000000000001" customHeight="1" thickBot="1" x14ac:dyDescent="0.25">
      <c r="B129" s="4" t="s">
        <v>334</v>
      </c>
      <c r="C129" s="17">
        <f>IF('Órdenes según Instancia'!AB129=0,"-",('Órdenes según Instancia'!C129/'Órdenes según Instancia'!AB129))</f>
        <v>1</v>
      </c>
      <c r="D129" s="17">
        <f>IF('Órdenes según Instancia'!AB129=0,"-",('Órdenes según Instancia'!H129/'Órdenes según Instancia'!AB129))</f>
        <v>0</v>
      </c>
      <c r="E129" s="17">
        <f>IF('Órdenes según Instancia'!AB129=0,"-",('Órdenes según Instancia'!M129/'Órdenes según Instancia'!AB129))</f>
        <v>0</v>
      </c>
      <c r="F129" s="17">
        <f>IF('Órdenes según Instancia'!AB129=0,"-",('Órdenes según Instancia'!R129/'Órdenes según Instancia'!AB129))</f>
        <v>0</v>
      </c>
      <c r="G129" s="17">
        <f>IF('Órdenes según Instancia'!AB129=0,"-",('Órdenes según Instancia'!W129/'Órdenes según Instancia'!AB129))</f>
        <v>0</v>
      </c>
      <c r="H129" s="17" t="str">
        <f>IF('Órdenes según Instancia'!AC129=0,"-",('Órdenes según Instancia'!D129/'Órdenes según Instancia'!AC129))</f>
        <v>-</v>
      </c>
      <c r="I129" s="17" t="str">
        <f>IF('Órdenes según Instancia'!AC129=0,"-",('Órdenes según Instancia'!I129/'Órdenes según Instancia'!AC129))</f>
        <v>-</v>
      </c>
      <c r="J129" s="17" t="str">
        <f>IF('Órdenes según Instancia'!AC129=0,"-",('Órdenes según Instancia'!N129/'Órdenes según Instancia'!AC129))</f>
        <v>-</v>
      </c>
      <c r="K129" s="17" t="str">
        <f>IF('Órdenes según Instancia'!AC129=0,"-",('Órdenes según Instancia'!S129/'Órdenes según Instancia'!AC129))</f>
        <v>-</v>
      </c>
      <c r="L129" s="17" t="str">
        <f>IF('Órdenes según Instancia'!AC129=0,"-",('Órdenes según Instancia'!X129/'Órdenes según Instancia'!AC129))</f>
        <v>-</v>
      </c>
      <c r="M129" s="17">
        <f>IF('Órdenes según Instancia'!AD129=0,"-",('Órdenes según Instancia'!E129/'Órdenes según Instancia'!AD129))</f>
        <v>1</v>
      </c>
      <c r="N129" s="17" t="str">
        <f>IF('Órdenes según Instancia'!J129=0,"-",IF('Órdenes según Instancia'!AD129=0,"-",('Órdenes según Instancia'!J129/'Órdenes según Instancia'!AD129)))</f>
        <v>-</v>
      </c>
      <c r="O129" s="17">
        <f>IF('Órdenes según Instancia'!AD129=0,"-",('Órdenes según Instancia'!O129/'Órdenes según Instancia'!AD129))</f>
        <v>0</v>
      </c>
      <c r="P129" s="17">
        <f>IF('Órdenes según Instancia'!AD129=0,"-",('Órdenes según Instancia'!T129/'Órdenes según Instancia'!AD129))</f>
        <v>0</v>
      </c>
      <c r="Q129" s="17">
        <f>IF('Órdenes según Instancia'!AD129=0,"-",('Órdenes según Instancia'!Y129/'Órdenes según Instancia'!AD129))</f>
        <v>0</v>
      </c>
      <c r="R129" s="17">
        <f>IF('Órdenes según Instancia'!AE129=0,"-",('Órdenes según Instancia'!F129/'Órdenes según Instancia'!AE129))</f>
        <v>1</v>
      </c>
      <c r="S129" s="17">
        <f>IF('Órdenes según Instancia'!AE129=0,"-",('Órdenes según Instancia'!K129/'Órdenes según Instancia'!AE129))</f>
        <v>0</v>
      </c>
      <c r="T129" s="17">
        <f>IF('Órdenes según Instancia'!AE129=0,"-",('Órdenes según Instancia'!P129/'Órdenes según Instancia'!AE129))</f>
        <v>0</v>
      </c>
      <c r="U129" s="17">
        <f>IF('Órdenes según Instancia'!AE129=0,"-",('Órdenes según Instancia'!U129/('Órdenes según Instancia'!AE129)))</f>
        <v>0</v>
      </c>
      <c r="V129" s="17">
        <f>IF('Órdenes según Instancia'!AE129=0,"-",('Órdenes según Instancia'!Z129/'Órdenes según Instancia'!AE129))</f>
        <v>0</v>
      </c>
    </row>
    <row r="130" spans="2:22" ht="20.100000000000001" customHeight="1" thickBot="1" x14ac:dyDescent="0.25">
      <c r="B130" s="4" t="s">
        <v>335</v>
      </c>
      <c r="C130" s="17">
        <f>IF('Órdenes según Instancia'!AB130=0,"-",('Órdenes según Instancia'!C130/'Órdenes según Instancia'!AB130))</f>
        <v>1</v>
      </c>
      <c r="D130" s="17">
        <f>IF('Órdenes según Instancia'!AB130=0,"-",('Órdenes según Instancia'!H130/'Órdenes según Instancia'!AB130))</f>
        <v>0</v>
      </c>
      <c r="E130" s="17">
        <f>IF('Órdenes según Instancia'!AB130=0,"-",('Órdenes según Instancia'!M130/'Órdenes según Instancia'!AB130))</f>
        <v>0</v>
      </c>
      <c r="F130" s="17">
        <f>IF('Órdenes según Instancia'!AB130=0,"-",('Órdenes según Instancia'!R130/'Órdenes según Instancia'!AB130))</f>
        <v>0</v>
      </c>
      <c r="G130" s="17">
        <f>IF('Órdenes según Instancia'!AB130=0,"-",('Órdenes según Instancia'!W130/'Órdenes según Instancia'!AB130))</f>
        <v>0</v>
      </c>
      <c r="H130" s="17" t="str">
        <f>IF('Órdenes según Instancia'!AC130=0,"-",('Órdenes según Instancia'!D130/'Órdenes según Instancia'!AC130))</f>
        <v>-</v>
      </c>
      <c r="I130" s="17" t="str">
        <f>IF('Órdenes según Instancia'!AC130=0,"-",('Órdenes según Instancia'!I130/'Órdenes según Instancia'!AC130))</f>
        <v>-</v>
      </c>
      <c r="J130" s="17" t="str">
        <f>IF('Órdenes según Instancia'!AC130=0,"-",('Órdenes según Instancia'!N130/'Órdenes según Instancia'!AC130))</f>
        <v>-</v>
      </c>
      <c r="K130" s="17" t="str">
        <f>IF('Órdenes según Instancia'!AC130=0,"-",('Órdenes según Instancia'!S130/'Órdenes según Instancia'!AC130))</f>
        <v>-</v>
      </c>
      <c r="L130" s="17" t="str">
        <f>IF('Órdenes según Instancia'!AC130=0,"-",('Órdenes según Instancia'!X130/'Órdenes según Instancia'!AC130))</f>
        <v>-</v>
      </c>
      <c r="M130" s="17">
        <f>IF('Órdenes según Instancia'!AD130=0,"-",('Órdenes según Instancia'!E130/'Órdenes según Instancia'!AD130))</f>
        <v>1</v>
      </c>
      <c r="N130" s="17" t="str">
        <f>IF('Órdenes según Instancia'!J130=0,"-",IF('Órdenes según Instancia'!AD130=0,"-",('Órdenes según Instancia'!J130/'Órdenes según Instancia'!AD130)))</f>
        <v>-</v>
      </c>
      <c r="O130" s="17">
        <f>IF('Órdenes según Instancia'!AD130=0,"-",('Órdenes según Instancia'!O130/'Órdenes según Instancia'!AD130))</f>
        <v>0</v>
      </c>
      <c r="P130" s="17">
        <f>IF('Órdenes según Instancia'!AD130=0,"-",('Órdenes según Instancia'!T130/'Órdenes según Instancia'!AD130))</f>
        <v>0</v>
      </c>
      <c r="Q130" s="17">
        <f>IF('Órdenes según Instancia'!AD130=0,"-",('Órdenes según Instancia'!Y130/'Órdenes según Instancia'!AD130))</f>
        <v>0</v>
      </c>
      <c r="R130" s="17">
        <f>IF('Órdenes según Instancia'!AE130=0,"-",('Órdenes según Instancia'!F130/'Órdenes según Instancia'!AE130))</f>
        <v>1</v>
      </c>
      <c r="S130" s="17">
        <f>IF('Órdenes según Instancia'!AE130=0,"-",('Órdenes según Instancia'!K130/'Órdenes según Instancia'!AE130))</f>
        <v>0</v>
      </c>
      <c r="T130" s="17">
        <f>IF('Órdenes según Instancia'!AE130=0,"-",('Órdenes según Instancia'!P130/'Órdenes según Instancia'!AE130))</f>
        <v>0</v>
      </c>
      <c r="U130" s="17">
        <f>IF('Órdenes según Instancia'!AE130=0,"-",('Órdenes según Instancia'!U130/('Órdenes según Instancia'!AE130)))</f>
        <v>0</v>
      </c>
      <c r="V130" s="17">
        <f>IF('Órdenes según Instancia'!AE130=0,"-",('Órdenes según Instancia'!Z130/'Órdenes según Instancia'!AE130))</f>
        <v>0</v>
      </c>
    </row>
    <row r="131" spans="2:22" ht="20.100000000000001" customHeight="1" thickBot="1" x14ac:dyDescent="0.25">
      <c r="B131" s="4" t="s">
        <v>336</v>
      </c>
      <c r="C131" s="17" t="str">
        <f>IF('Órdenes según Instancia'!AB131=0,"-",('Órdenes según Instancia'!C131/'Órdenes según Instancia'!AB131))</f>
        <v>-</v>
      </c>
      <c r="D131" s="17" t="str">
        <f>IF('Órdenes según Instancia'!AB131=0,"-",('Órdenes según Instancia'!H131/'Órdenes según Instancia'!AB131))</f>
        <v>-</v>
      </c>
      <c r="E131" s="17" t="str">
        <f>IF('Órdenes según Instancia'!AB131=0,"-",('Órdenes según Instancia'!M131/'Órdenes según Instancia'!AB131))</f>
        <v>-</v>
      </c>
      <c r="F131" s="17" t="str">
        <f>IF('Órdenes según Instancia'!AB131=0,"-",('Órdenes según Instancia'!R131/'Órdenes según Instancia'!AB131))</f>
        <v>-</v>
      </c>
      <c r="G131" s="17" t="str">
        <f>IF('Órdenes según Instancia'!AB131=0,"-",('Órdenes según Instancia'!W131/'Órdenes según Instancia'!AB131))</f>
        <v>-</v>
      </c>
      <c r="H131" s="17" t="str">
        <f>IF('Órdenes según Instancia'!AC131=0,"-",('Órdenes según Instancia'!D131/'Órdenes según Instancia'!AC131))</f>
        <v>-</v>
      </c>
      <c r="I131" s="17" t="str">
        <f>IF('Órdenes según Instancia'!AC131=0,"-",('Órdenes según Instancia'!I131/'Órdenes según Instancia'!AC131))</f>
        <v>-</v>
      </c>
      <c r="J131" s="17" t="str">
        <f>IF('Órdenes según Instancia'!AC131=0,"-",('Órdenes según Instancia'!N131/'Órdenes según Instancia'!AC131))</f>
        <v>-</v>
      </c>
      <c r="K131" s="17" t="str">
        <f>IF('Órdenes según Instancia'!AC131=0,"-",('Órdenes según Instancia'!S131/'Órdenes según Instancia'!AC131))</f>
        <v>-</v>
      </c>
      <c r="L131" s="17" t="str">
        <f>IF('Órdenes según Instancia'!AC131=0,"-",('Órdenes según Instancia'!X131/'Órdenes según Instancia'!AC131))</f>
        <v>-</v>
      </c>
      <c r="M131" s="17" t="str">
        <f>IF('Órdenes según Instancia'!AD131=0,"-",('Órdenes según Instancia'!E131/'Órdenes según Instancia'!AD131))</f>
        <v>-</v>
      </c>
      <c r="N131" s="17" t="str">
        <f>IF('Órdenes según Instancia'!J131=0,"-",IF('Órdenes según Instancia'!AD131=0,"-",('Órdenes según Instancia'!J131/'Órdenes según Instancia'!AD131)))</f>
        <v>-</v>
      </c>
      <c r="O131" s="17" t="str">
        <f>IF('Órdenes según Instancia'!AD131=0,"-",('Órdenes según Instancia'!O131/'Órdenes según Instancia'!AD131))</f>
        <v>-</v>
      </c>
      <c r="P131" s="17" t="str">
        <f>IF('Órdenes según Instancia'!AD131=0,"-",('Órdenes según Instancia'!T131/'Órdenes según Instancia'!AD131))</f>
        <v>-</v>
      </c>
      <c r="Q131" s="17" t="str">
        <f>IF('Órdenes según Instancia'!AD131=0,"-",('Órdenes según Instancia'!Y131/'Órdenes según Instancia'!AD131))</f>
        <v>-</v>
      </c>
      <c r="R131" s="17" t="str">
        <f>IF('Órdenes según Instancia'!AE131=0,"-",('Órdenes según Instancia'!F131/'Órdenes según Instancia'!AE131))</f>
        <v>-</v>
      </c>
      <c r="S131" s="17" t="str">
        <f>IF('Órdenes según Instancia'!AE131=0,"-",('Órdenes según Instancia'!K131/'Órdenes según Instancia'!AE131))</f>
        <v>-</v>
      </c>
      <c r="T131" s="17" t="str">
        <f>IF('Órdenes según Instancia'!AE131=0,"-",('Órdenes según Instancia'!P131/'Órdenes según Instancia'!AE131))</f>
        <v>-</v>
      </c>
      <c r="U131" s="17" t="str">
        <f>IF('Órdenes según Instancia'!AE131=0,"-",('Órdenes según Instancia'!U131/('Órdenes según Instancia'!AE131)))</f>
        <v>-</v>
      </c>
      <c r="V131" s="17" t="str">
        <f>IF('Órdenes según Instancia'!AE131=0,"-",('Órdenes según Instancia'!Z131/'Órdenes según Instancia'!AE131))</f>
        <v>-</v>
      </c>
    </row>
    <row r="132" spans="2:22" ht="20.100000000000001" customHeight="1" thickBot="1" x14ac:dyDescent="0.25">
      <c r="B132" s="4" t="s">
        <v>337</v>
      </c>
      <c r="C132" s="17">
        <f>IF('Órdenes según Instancia'!AB132=0,"-",('Órdenes según Instancia'!C132/'Órdenes según Instancia'!AB132))</f>
        <v>0</v>
      </c>
      <c r="D132" s="17">
        <f>IF('Órdenes según Instancia'!AB132=0,"-",('Órdenes según Instancia'!H132/'Órdenes según Instancia'!AB132))</f>
        <v>0</v>
      </c>
      <c r="E132" s="17">
        <f>IF('Órdenes según Instancia'!AB132=0,"-",('Órdenes según Instancia'!M132/'Órdenes según Instancia'!AB132))</f>
        <v>1</v>
      </c>
      <c r="F132" s="17">
        <f>IF('Órdenes según Instancia'!AB132=0,"-",('Órdenes según Instancia'!R132/'Órdenes según Instancia'!AB132))</f>
        <v>0</v>
      </c>
      <c r="G132" s="17">
        <f>IF('Órdenes según Instancia'!AB132=0,"-",('Órdenes según Instancia'!W132/'Órdenes según Instancia'!AB132))</f>
        <v>0</v>
      </c>
      <c r="H132" s="17" t="str">
        <f>IF('Órdenes según Instancia'!AC132=0,"-",('Órdenes según Instancia'!D132/'Órdenes según Instancia'!AC132))</f>
        <v>-</v>
      </c>
      <c r="I132" s="17" t="str">
        <f>IF('Órdenes según Instancia'!AC132=0,"-",('Órdenes según Instancia'!I132/'Órdenes según Instancia'!AC132))</f>
        <v>-</v>
      </c>
      <c r="J132" s="17" t="str">
        <f>IF('Órdenes según Instancia'!AC132=0,"-",('Órdenes según Instancia'!N132/'Órdenes según Instancia'!AC132))</f>
        <v>-</v>
      </c>
      <c r="K132" s="17" t="str">
        <f>IF('Órdenes según Instancia'!AC132=0,"-",('Órdenes según Instancia'!S132/'Órdenes según Instancia'!AC132))</f>
        <v>-</v>
      </c>
      <c r="L132" s="17" t="str">
        <f>IF('Órdenes según Instancia'!AC132=0,"-",('Órdenes según Instancia'!X132/'Órdenes según Instancia'!AC132))</f>
        <v>-</v>
      </c>
      <c r="M132" s="17">
        <f>IF('Órdenes según Instancia'!AD132=0,"-",('Órdenes según Instancia'!E132/'Órdenes según Instancia'!AD132))</f>
        <v>0</v>
      </c>
      <c r="N132" s="17" t="str">
        <f>IF('Órdenes según Instancia'!J132=0,"-",IF('Órdenes según Instancia'!AD132=0,"-",('Órdenes según Instancia'!J132/'Órdenes según Instancia'!AD132)))</f>
        <v>-</v>
      </c>
      <c r="O132" s="17">
        <f>IF('Órdenes según Instancia'!AD132=0,"-",('Órdenes según Instancia'!O132/'Órdenes según Instancia'!AD132))</f>
        <v>1</v>
      </c>
      <c r="P132" s="17">
        <f>IF('Órdenes según Instancia'!AD132=0,"-",('Órdenes según Instancia'!T132/'Órdenes según Instancia'!AD132))</f>
        <v>0</v>
      </c>
      <c r="Q132" s="17">
        <f>IF('Órdenes según Instancia'!AD132=0,"-",('Órdenes según Instancia'!Y132/'Órdenes según Instancia'!AD132))</f>
        <v>0</v>
      </c>
      <c r="R132" s="17">
        <f>IF('Órdenes según Instancia'!AE132=0,"-",('Órdenes según Instancia'!F132/'Órdenes según Instancia'!AE132))</f>
        <v>0</v>
      </c>
      <c r="S132" s="17">
        <f>IF('Órdenes según Instancia'!AE132=0,"-",('Órdenes según Instancia'!K132/'Órdenes según Instancia'!AE132))</f>
        <v>0</v>
      </c>
      <c r="T132" s="17">
        <f>IF('Órdenes según Instancia'!AE132=0,"-",('Órdenes según Instancia'!P132/'Órdenes según Instancia'!AE132))</f>
        <v>1</v>
      </c>
      <c r="U132" s="17">
        <f>IF('Órdenes según Instancia'!AE132=0,"-",('Órdenes según Instancia'!U132/('Órdenes según Instancia'!AE132)))</f>
        <v>0</v>
      </c>
      <c r="V132" s="17">
        <f>IF('Órdenes según Instancia'!AE132=0,"-",('Órdenes según Instancia'!Z132/'Órdenes según Instancia'!AE132))</f>
        <v>0</v>
      </c>
    </row>
    <row r="133" spans="2:22" ht="20.100000000000001" customHeight="1" thickBot="1" x14ac:dyDescent="0.25">
      <c r="B133" s="4" t="s">
        <v>338</v>
      </c>
      <c r="C133" s="17">
        <f>IF('Órdenes según Instancia'!AB133=0,"-",('Órdenes según Instancia'!C133/'Órdenes según Instancia'!AB133))</f>
        <v>1</v>
      </c>
      <c r="D133" s="17">
        <f>IF('Órdenes según Instancia'!AB133=0,"-",('Órdenes según Instancia'!H133/'Órdenes según Instancia'!AB133))</f>
        <v>0</v>
      </c>
      <c r="E133" s="17">
        <f>IF('Órdenes según Instancia'!AB133=0,"-",('Órdenes según Instancia'!M133/'Órdenes según Instancia'!AB133))</f>
        <v>0</v>
      </c>
      <c r="F133" s="17">
        <f>IF('Órdenes según Instancia'!AB133=0,"-",('Órdenes según Instancia'!R133/'Órdenes según Instancia'!AB133))</f>
        <v>0</v>
      </c>
      <c r="G133" s="17">
        <f>IF('Órdenes según Instancia'!AB133=0,"-",('Órdenes según Instancia'!W133/'Órdenes según Instancia'!AB133))</f>
        <v>0</v>
      </c>
      <c r="H133" s="17" t="str">
        <f>IF('Órdenes según Instancia'!AC133=0,"-",('Órdenes según Instancia'!D133/'Órdenes según Instancia'!AC133))</f>
        <v>-</v>
      </c>
      <c r="I133" s="17" t="str">
        <f>IF('Órdenes según Instancia'!AC133=0,"-",('Órdenes según Instancia'!I133/'Órdenes según Instancia'!AC133))</f>
        <v>-</v>
      </c>
      <c r="J133" s="17" t="str">
        <f>IF('Órdenes según Instancia'!AC133=0,"-",('Órdenes según Instancia'!N133/'Órdenes según Instancia'!AC133))</f>
        <v>-</v>
      </c>
      <c r="K133" s="17" t="str">
        <f>IF('Órdenes según Instancia'!AC133=0,"-",('Órdenes según Instancia'!S133/'Órdenes según Instancia'!AC133))</f>
        <v>-</v>
      </c>
      <c r="L133" s="17" t="str">
        <f>IF('Órdenes según Instancia'!AC133=0,"-",('Órdenes según Instancia'!X133/'Órdenes según Instancia'!AC133))</f>
        <v>-</v>
      </c>
      <c r="M133" s="17">
        <f>IF('Órdenes según Instancia'!AD133=0,"-",('Órdenes según Instancia'!E133/'Órdenes según Instancia'!AD133))</f>
        <v>1</v>
      </c>
      <c r="N133" s="17" t="str">
        <f>IF('Órdenes según Instancia'!J133=0,"-",IF('Órdenes según Instancia'!AD133=0,"-",('Órdenes según Instancia'!J133/'Órdenes según Instancia'!AD133)))</f>
        <v>-</v>
      </c>
      <c r="O133" s="17">
        <f>IF('Órdenes según Instancia'!AD133=0,"-",('Órdenes según Instancia'!O133/'Órdenes según Instancia'!AD133))</f>
        <v>0</v>
      </c>
      <c r="P133" s="17">
        <f>IF('Órdenes según Instancia'!AD133=0,"-",('Órdenes según Instancia'!T133/'Órdenes según Instancia'!AD133))</f>
        <v>0</v>
      </c>
      <c r="Q133" s="17">
        <f>IF('Órdenes según Instancia'!AD133=0,"-",('Órdenes según Instancia'!Y133/'Órdenes según Instancia'!AD133))</f>
        <v>0</v>
      </c>
      <c r="R133" s="17" t="str">
        <f>IF('Órdenes según Instancia'!AE133=0,"-",('Órdenes según Instancia'!F133/'Órdenes según Instancia'!AE133))</f>
        <v>-</v>
      </c>
      <c r="S133" s="17" t="str">
        <f>IF('Órdenes según Instancia'!AE133=0,"-",('Órdenes según Instancia'!K133/'Órdenes según Instancia'!AE133))</f>
        <v>-</v>
      </c>
      <c r="T133" s="17" t="str">
        <f>IF('Órdenes según Instancia'!AE133=0,"-",('Órdenes según Instancia'!P133/'Órdenes según Instancia'!AE133))</f>
        <v>-</v>
      </c>
      <c r="U133" s="17" t="str">
        <f>IF('Órdenes según Instancia'!AE133=0,"-",('Órdenes según Instancia'!U133/('Órdenes según Instancia'!AE133)))</f>
        <v>-</v>
      </c>
      <c r="V133" s="17" t="str">
        <f>IF('Órdenes según Instancia'!AE133=0,"-",('Órdenes según Instancia'!Z133/'Órdenes según Instancia'!AE133))</f>
        <v>-</v>
      </c>
    </row>
    <row r="134" spans="2:22" ht="20.100000000000001" customHeight="1" thickBot="1" x14ac:dyDescent="0.25">
      <c r="B134" s="4" t="s">
        <v>339</v>
      </c>
      <c r="C134" s="17">
        <f>IF('Órdenes según Instancia'!AB134=0,"-",('Órdenes según Instancia'!C134/'Órdenes según Instancia'!AB134))</f>
        <v>1</v>
      </c>
      <c r="D134" s="17">
        <f>IF('Órdenes según Instancia'!AB134=0,"-",('Órdenes según Instancia'!H134/'Órdenes según Instancia'!AB134))</f>
        <v>0</v>
      </c>
      <c r="E134" s="17">
        <f>IF('Órdenes según Instancia'!AB134=0,"-",('Órdenes según Instancia'!M134/'Órdenes según Instancia'!AB134))</f>
        <v>0</v>
      </c>
      <c r="F134" s="17">
        <f>IF('Órdenes según Instancia'!AB134=0,"-",('Órdenes según Instancia'!R134/'Órdenes según Instancia'!AB134))</f>
        <v>0</v>
      </c>
      <c r="G134" s="17">
        <f>IF('Órdenes según Instancia'!AB134=0,"-",('Órdenes según Instancia'!W134/'Órdenes según Instancia'!AB134))</f>
        <v>0</v>
      </c>
      <c r="H134" s="17" t="str">
        <f>IF('Órdenes según Instancia'!AC134=0,"-",('Órdenes según Instancia'!D134/'Órdenes según Instancia'!AC134))</f>
        <v>-</v>
      </c>
      <c r="I134" s="17" t="str">
        <f>IF('Órdenes según Instancia'!AC134=0,"-",('Órdenes según Instancia'!I134/'Órdenes según Instancia'!AC134))</f>
        <v>-</v>
      </c>
      <c r="J134" s="17" t="str">
        <f>IF('Órdenes según Instancia'!AC134=0,"-",('Órdenes según Instancia'!N134/'Órdenes según Instancia'!AC134))</f>
        <v>-</v>
      </c>
      <c r="K134" s="17" t="str">
        <f>IF('Órdenes según Instancia'!AC134=0,"-",('Órdenes según Instancia'!S134/'Órdenes según Instancia'!AC134))</f>
        <v>-</v>
      </c>
      <c r="L134" s="17" t="str">
        <f>IF('Órdenes según Instancia'!AC134=0,"-",('Órdenes según Instancia'!X134/'Órdenes según Instancia'!AC134))</f>
        <v>-</v>
      </c>
      <c r="M134" s="17">
        <f>IF('Órdenes según Instancia'!AD134=0,"-",('Órdenes según Instancia'!E134/'Órdenes según Instancia'!AD134))</f>
        <v>1</v>
      </c>
      <c r="N134" s="17" t="str">
        <f>IF('Órdenes según Instancia'!J134=0,"-",IF('Órdenes según Instancia'!AD134=0,"-",('Órdenes según Instancia'!J134/'Órdenes según Instancia'!AD134)))</f>
        <v>-</v>
      </c>
      <c r="O134" s="17">
        <f>IF('Órdenes según Instancia'!AD134=0,"-",('Órdenes según Instancia'!O134/'Órdenes según Instancia'!AD134))</f>
        <v>0</v>
      </c>
      <c r="P134" s="17">
        <f>IF('Órdenes según Instancia'!AD134=0,"-",('Órdenes según Instancia'!T134/'Órdenes según Instancia'!AD134))</f>
        <v>0</v>
      </c>
      <c r="Q134" s="17">
        <f>IF('Órdenes según Instancia'!AD134=0,"-",('Órdenes según Instancia'!Y134/'Órdenes según Instancia'!AD134))</f>
        <v>0</v>
      </c>
      <c r="R134" s="17" t="str">
        <f>IF('Órdenes según Instancia'!AE134=0,"-",('Órdenes según Instancia'!F134/'Órdenes según Instancia'!AE134))</f>
        <v>-</v>
      </c>
      <c r="S134" s="17" t="str">
        <f>IF('Órdenes según Instancia'!AE134=0,"-",('Órdenes según Instancia'!K134/'Órdenes según Instancia'!AE134))</f>
        <v>-</v>
      </c>
      <c r="T134" s="17" t="str">
        <f>IF('Órdenes según Instancia'!AE134=0,"-",('Órdenes según Instancia'!P134/'Órdenes según Instancia'!AE134))</f>
        <v>-</v>
      </c>
      <c r="U134" s="17" t="str">
        <f>IF('Órdenes según Instancia'!AE134=0,"-",('Órdenes según Instancia'!U134/('Órdenes según Instancia'!AE134)))</f>
        <v>-</v>
      </c>
      <c r="V134" s="17" t="str">
        <f>IF('Órdenes según Instancia'!AE134=0,"-",('Órdenes según Instancia'!Z134/'Órdenes según Instancia'!AE134))</f>
        <v>-</v>
      </c>
    </row>
    <row r="135" spans="2:22" ht="20.100000000000001" customHeight="1" thickBot="1" x14ac:dyDescent="0.25">
      <c r="B135" s="4" t="s">
        <v>340</v>
      </c>
      <c r="C135" s="17">
        <f>IF('Órdenes según Instancia'!AB135=0,"-",('Órdenes según Instancia'!C135/'Órdenes según Instancia'!AB135))</f>
        <v>1</v>
      </c>
      <c r="D135" s="17">
        <f>IF('Órdenes según Instancia'!AB135=0,"-",('Órdenes según Instancia'!H135/'Órdenes según Instancia'!AB135))</f>
        <v>0</v>
      </c>
      <c r="E135" s="17">
        <f>IF('Órdenes según Instancia'!AB135=0,"-",('Órdenes según Instancia'!M135/'Órdenes según Instancia'!AB135))</f>
        <v>0</v>
      </c>
      <c r="F135" s="17">
        <f>IF('Órdenes según Instancia'!AB135=0,"-",('Órdenes según Instancia'!R135/'Órdenes según Instancia'!AB135))</f>
        <v>0</v>
      </c>
      <c r="G135" s="17">
        <f>IF('Órdenes según Instancia'!AB135=0,"-",('Órdenes según Instancia'!W135/'Órdenes según Instancia'!AB135))</f>
        <v>0</v>
      </c>
      <c r="H135" s="17" t="str">
        <f>IF('Órdenes según Instancia'!AC135=0,"-",('Órdenes según Instancia'!D135/'Órdenes según Instancia'!AC135))</f>
        <v>-</v>
      </c>
      <c r="I135" s="17" t="str">
        <f>IF('Órdenes según Instancia'!AC135=0,"-",('Órdenes según Instancia'!I135/'Órdenes según Instancia'!AC135))</f>
        <v>-</v>
      </c>
      <c r="J135" s="17" t="str">
        <f>IF('Órdenes según Instancia'!AC135=0,"-",('Órdenes según Instancia'!N135/'Órdenes según Instancia'!AC135))</f>
        <v>-</v>
      </c>
      <c r="K135" s="17" t="str">
        <f>IF('Órdenes según Instancia'!AC135=0,"-",('Órdenes según Instancia'!S135/'Órdenes según Instancia'!AC135))</f>
        <v>-</v>
      </c>
      <c r="L135" s="17" t="str">
        <f>IF('Órdenes según Instancia'!AC135=0,"-",('Órdenes según Instancia'!X135/'Órdenes según Instancia'!AC135))</f>
        <v>-</v>
      </c>
      <c r="M135" s="17">
        <f>IF('Órdenes según Instancia'!AD135=0,"-",('Órdenes según Instancia'!E135/'Órdenes según Instancia'!AD135))</f>
        <v>1</v>
      </c>
      <c r="N135" s="17" t="str">
        <f>IF('Órdenes según Instancia'!J135=0,"-",IF('Órdenes según Instancia'!AD135=0,"-",('Órdenes según Instancia'!J135/'Órdenes según Instancia'!AD135)))</f>
        <v>-</v>
      </c>
      <c r="O135" s="17">
        <f>IF('Órdenes según Instancia'!AD135=0,"-",('Órdenes según Instancia'!O135/'Órdenes según Instancia'!AD135))</f>
        <v>0</v>
      </c>
      <c r="P135" s="17">
        <f>IF('Órdenes según Instancia'!AD135=0,"-",('Órdenes según Instancia'!T135/'Órdenes según Instancia'!AD135))</f>
        <v>0</v>
      </c>
      <c r="Q135" s="17">
        <f>IF('Órdenes según Instancia'!AD135=0,"-",('Órdenes según Instancia'!Y135/'Órdenes según Instancia'!AD135))</f>
        <v>0</v>
      </c>
      <c r="R135" s="17" t="str">
        <f>IF('Órdenes según Instancia'!AE135=0,"-",('Órdenes según Instancia'!F135/'Órdenes según Instancia'!AE135))</f>
        <v>-</v>
      </c>
      <c r="S135" s="17" t="str">
        <f>IF('Órdenes según Instancia'!AE135=0,"-",('Órdenes según Instancia'!K135/'Órdenes según Instancia'!AE135))</f>
        <v>-</v>
      </c>
      <c r="T135" s="17" t="str">
        <f>IF('Órdenes según Instancia'!AE135=0,"-",('Órdenes según Instancia'!P135/'Órdenes según Instancia'!AE135))</f>
        <v>-</v>
      </c>
      <c r="U135" s="17" t="str">
        <f>IF('Órdenes según Instancia'!AE135=0,"-",('Órdenes según Instancia'!U135/('Órdenes según Instancia'!AE135)))</f>
        <v>-</v>
      </c>
      <c r="V135" s="17" t="str">
        <f>IF('Órdenes según Instancia'!AE135=0,"-",('Órdenes según Instancia'!Z135/'Órdenes según Instancia'!AE135))</f>
        <v>-</v>
      </c>
    </row>
    <row r="136" spans="2:22" ht="20.100000000000001" customHeight="1" thickBot="1" x14ac:dyDescent="0.25">
      <c r="B136" s="4" t="s">
        <v>639</v>
      </c>
      <c r="C136" s="17">
        <f>IF('Órdenes según Instancia'!AB136=0,"-",('Órdenes según Instancia'!C136/'Órdenes según Instancia'!AB136))</f>
        <v>1</v>
      </c>
      <c r="D136" s="17">
        <f>IF('Órdenes según Instancia'!AB136=0,"-",('Órdenes según Instancia'!H136/'Órdenes según Instancia'!AB136))</f>
        <v>0</v>
      </c>
      <c r="E136" s="17">
        <f>IF('Órdenes según Instancia'!AB136=0,"-",('Órdenes según Instancia'!M136/'Órdenes según Instancia'!AB136))</f>
        <v>0</v>
      </c>
      <c r="F136" s="17">
        <f>IF('Órdenes según Instancia'!AB136=0,"-",('Órdenes según Instancia'!R136/'Órdenes según Instancia'!AB136))</f>
        <v>0</v>
      </c>
      <c r="G136" s="17">
        <f>IF('Órdenes según Instancia'!AB136=0,"-",('Órdenes según Instancia'!W136/'Órdenes según Instancia'!AB136))</f>
        <v>0</v>
      </c>
      <c r="H136" s="17" t="str">
        <f>IF('Órdenes según Instancia'!AC136=0,"-",('Órdenes según Instancia'!D136/'Órdenes según Instancia'!AC136))</f>
        <v>-</v>
      </c>
      <c r="I136" s="17" t="str">
        <f>IF('Órdenes según Instancia'!AC136=0,"-",('Órdenes según Instancia'!I136/'Órdenes según Instancia'!AC136))</f>
        <v>-</v>
      </c>
      <c r="J136" s="17" t="str">
        <f>IF('Órdenes según Instancia'!AC136=0,"-",('Órdenes según Instancia'!N136/'Órdenes según Instancia'!AC136))</f>
        <v>-</v>
      </c>
      <c r="K136" s="17" t="str">
        <f>IF('Órdenes según Instancia'!AC136=0,"-",('Órdenes según Instancia'!S136/'Órdenes según Instancia'!AC136))</f>
        <v>-</v>
      </c>
      <c r="L136" s="17" t="str">
        <f>IF('Órdenes según Instancia'!AC136=0,"-",('Órdenes según Instancia'!X136/'Órdenes según Instancia'!AC136))</f>
        <v>-</v>
      </c>
      <c r="M136" s="17">
        <f>IF('Órdenes según Instancia'!AD136=0,"-",('Órdenes según Instancia'!E136/'Órdenes según Instancia'!AD136))</f>
        <v>1</v>
      </c>
      <c r="N136" s="17" t="str">
        <f>IF('Órdenes según Instancia'!J136=0,"-",IF('Órdenes según Instancia'!AD136=0,"-",('Órdenes según Instancia'!J136/'Órdenes según Instancia'!AD136)))</f>
        <v>-</v>
      </c>
      <c r="O136" s="17">
        <f>IF('Órdenes según Instancia'!AD136=0,"-",('Órdenes según Instancia'!O136/'Órdenes según Instancia'!AD136))</f>
        <v>0</v>
      </c>
      <c r="P136" s="17">
        <f>IF('Órdenes según Instancia'!AD136=0,"-",('Órdenes según Instancia'!T136/'Órdenes según Instancia'!AD136))</f>
        <v>0</v>
      </c>
      <c r="Q136" s="17">
        <f>IF('Órdenes según Instancia'!AD136=0,"-",('Órdenes según Instancia'!Y136/'Órdenes según Instancia'!AD136))</f>
        <v>0</v>
      </c>
      <c r="R136" s="17">
        <f>IF('Órdenes según Instancia'!AE136=0,"-",('Órdenes según Instancia'!F136/'Órdenes según Instancia'!AE136))</f>
        <v>1</v>
      </c>
      <c r="S136" s="17">
        <f>IF('Órdenes según Instancia'!AE136=0,"-",('Órdenes según Instancia'!K136/'Órdenes según Instancia'!AE136))</f>
        <v>0</v>
      </c>
      <c r="T136" s="17">
        <f>IF('Órdenes según Instancia'!AE136=0,"-",('Órdenes según Instancia'!P136/'Órdenes según Instancia'!AE136))</f>
        <v>0</v>
      </c>
      <c r="U136" s="17">
        <f>IF('Órdenes según Instancia'!AE136=0,"-",('Órdenes según Instancia'!U136/('Órdenes según Instancia'!AE136)))</f>
        <v>0</v>
      </c>
      <c r="V136" s="17">
        <f>IF('Órdenes según Instancia'!AE136=0,"-",('Órdenes según Instancia'!Z136/'Órdenes según Instancia'!AE136))</f>
        <v>0</v>
      </c>
    </row>
    <row r="137" spans="2:22" ht="20.100000000000001" customHeight="1" thickBot="1" x14ac:dyDescent="0.25">
      <c r="B137" s="4" t="s">
        <v>341</v>
      </c>
      <c r="C137" s="17">
        <f>IF('Órdenes según Instancia'!AB137=0,"-",('Órdenes según Instancia'!C137/'Órdenes según Instancia'!AB137))</f>
        <v>1</v>
      </c>
      <c r="D137" s="17">
        <f>IF('Órdenes según Instancia'!AB137=0,"-",('Órdenes según Instancia'!H137/'Órdenes según Instancia'!AB137))</f>
        <v>0</v>
      </c>
      <c r="E137" s="17">
        <f>IF('Órdenes según Instancia'!AB137=0,"-",('Órdenes según Instancia'!M137/'Órdenes según Instancia'!AB137))</f>
        <v>0</v>
      </c>
      <c r="F137" s="17">
        <f>IF('Órdenes según Instancia'!AB137=0,"-",('Órdenes según Instancia'!R137/'Órdenes según Instancia'!AB137))</f>
        <v>0</v>
      </c>
      <c r="G137" s="17">
        <f>IF('Órdenes según Instancia'!AB137=0,"-",('Órdenes según Instancia'!W137/'Órdenes según Instancia'!AB137))</f>
        <v>0</v>
      </c>
      <c r="H137" s="17" t="str">
        <f>IF('Órdenes según Instancia'!AC137=0,"-",('Órdenes según Instancia'!D137/'Órdenes según Instancia'!AC137))</f>
        <v>-</v>
      </c>
      <c r="I137" s="17" t="str">
        <f>IF('Órdenes según Instancia'!AC137=0,"-",('Órdenes según Instancia'!I137/'Órdenes según Instancia'!AC137))</f>
        <v>-</v>
      </c>
      <c r="J137" s="17" t="str">
        <f>IF('Órdenes según Instancia'!AC137=0,"-",('Órdenes según Instancia'!N137/'Órdenes según Instancia'!AC137))</f>
        <v>-</v>
      </c>
      <c r="K137" s="17" t="str">
        <f>IF('Órdenes según Instancia'!AC137=0,"-",('Órdenes según Instancia'!S137/'Órdenes según Instancia'!AC137))</f>
        <v>-</v>
      </c>
      <c r="L137" s="17" t="str">
        <f>IF('Órdenes según Instancia'!AC137=0,"-",('Órdenes según Instancia'!X137/'Órdenes según Instancia'!AC137))</f>
        <v>-</v>
      </c>
      <c r="M137" s="17">
        <f>IF('Órdenes según Instancia'!AD137=0,"-",('Órdenes según Instancia'!E137/'Órdenes según Instancia'!AD137))</f>
        <v>1</v>
      </c>
      <c r="N137" s="17" t="str">
        <f>IF('Órdenes según Instancia'!J137=0,"-",IF('Órdenes según Instancia'!AD137=0,"-",('Órdenes según Instancia'!J137/'Órdenes según Instancia'!AD137)))</f>
        <v>-</v>
      </c>
      <c r="O137" s="17">
        <f>IF('Órdenes según Instancia'!AD137=0,"-",('Órdenes según Instancia'!O137/'Órdenes según Instancia'!AD137))</f>
        <v>0</v>
      </c>
      <c r="P137" s="17">
        <f>IF('Órdenes según Instancia'!AD137=0,"-",('Órdenes según Instancia'!T137/'Órdenes según Instancia'!AD137))</f>
        <v>0</v>
      </c>
      <c r="Q137" s="17">
        <f>IF('Órdenes según Instancia'!AD137=0,"-",('Órdenes según Instancia'!Y137/'Órdenes según Instancia'!AD137))</f>
        <v>0</v>
      </c>
      <c r="R137" s="17">
        <f>IF('Órdenes según Instancia'!AE137=0,"-",('Órdenes según Instancia'!F137/'Órdenes según Instancia'!AE137))</f>
        <v>1</v>
      </c>
      <c r="S137" s="17">
        <f>IF('Órdenes según Instancia'!AE137=0,"-",('Órdenes según Instancia'!K137/'Órdenes según Instancia'!AE137))</f>
        <v>0</v>
      </c>
      <c r="T137" s="17">
        <f>IF('Órdenes según Instancia'!AE137=0,"-",('Órdenes según Instancia'!P137/'Órdenes según Instancia'!AE137))</f>
        <v>0</v>
      </c>
      <c r="U137" s="17">
        <f>IF('Órdenes según Instancia'!AE137=0,"-",('Órdenes según Instancia'!U137/('Órdenes según Instancia'!AE137)))</f>
        <v>0</v>
      </c>
      <c r="V137" s="17">
        <f>IF('Órdenes según Instancia'!AE137=0,"-",('Órdenes según Instancia'!Z137/'Órdenes según Instancia'!AE137))</f>
        <v>0</v>
      </c>
    </row>
    <row r="138" spans="2:22" ht="20.100000000000001" customHeight="1" thickBot="1" x14ac:dyDescent="0.25">
      <c r="B138" s="4" t="s">
        <v>342</v>
      </c>
      <c r="C138" s="17">
        <f>IF('Órdenes según Instancia'!AB138=0,"-",('Órdenes según Instancia'!C138/'Órdenes según Instancia'!AB138))</f>
        <v>1</v>
      </c>
      <c r="D138" s="17">
        <f>IF('Órdenes según Instancia'!AB138=0,"-",('Órdenes según Instancia'!H138/'Órdenes según Instancia'!AB138))</f>
        <v>0</v>
      </c>
      <c r="E138" s="17">
        <f>IF('Órdenes según Instancia'!AB138=0,"-",('Órdenes según Instancia'!M138/'Órdenes según Instancia'!AB138))</f>
        <v>0</v>
      </c>
      <c r="F138" s="17">
        <f>IF('Órdenes según Instancia'!AB138=0,"-",('Órdenes según Instancia'!R138/'Órdenes según Instancia'!AB138))</f>
        <v>0</v>
      </c>
      <c r="G138" s="17">
        <f>IF('Órdenes según Instancia'!AB138=0,"-",('Órdenes según Instancia'!W138/'Órdenes según Instancia'!AB138))</f>
        <v>0</v>
      </c>
      <c r="H138" s="17" t="str">
        <f>IF('Órdenes según Instancia'!AC138=0,"-",('Órdenes según Instancia'!D138/'Órdenes según Instancia'!AC138))</f>
        <v>-</v>
      </c>
      <c r="I138" s="17" t="str">
        <f>IF('Órdenes según Instancia'!AC138=0,"-",('Órdenes según Instancia'!I138/'Órdenes según Instancia'!AC138))</f>
        <v>-</v>
      </c>
      <c r="J138" s="17" t="str">
        <f>IF('Órdenes según Instancia'!AC138=0,"-",('Órdenes según Instancia'!N138/'Órdenes según Instancia'!AC138))</f>
        <v>-</v>
      </c>
      <c r="K138" s="17" t="str">
        <f>IF('Órdenes según Instancia'!AC138=0,"-",('Órdenes según Instancia'!S138/'Órdenes según Instancia'!AC138))</f>
        <v>-</v>
      </c>
      <c r="L138" s="17" t="str">
        <f>IF('Órdenes según Instancia'!AC138=0,"-",('Órdenes según Instancia'!X138/'Órdenes según Instancia'!AC138))</f>
        <v>-</v>
      </c>
      <c r="M138" s="17">
        <f>IF('Órdenes según Instancia'!AD138=0,"-",('Órdenes según Instancia'!E138/'Órdenes según Instancia'!AD138))</f>
        <v>1</v>
      </c>
      <c r="N138" s="17" t="str">
        <f>IF('Órdenes según Instancia'!J138=0,"-",IF('Órdenes según Instancia'!AD138=0,"-",('Órdenes según Instancia'!J138/'Órdenes según Instancia'!AD138)))</f>
        <v>-</v>
      </c>
      <c r="O138" s="17">
        <f>IF('Órdenes según Instancia'!AD138=0,"-",('Órdenes según Instancia'!O138/'Órdenes según Instancia'!AD138))</f>
        <v>0</v>
      </c>
      <c r="P138" s="17">
        <f>IF('Órdenes según Instancia'!AD138=0,"-",('Órdenes según Instancia'!T138/'Órdenes según Instancia'!AD138))</f>
        <v>0</v>
      </c>
      <c r="Q138" s="17">
        <f>IF('Órdenes según Instancia'!AD138=0,"-",('Órdenes según Instancia'!Y138/'Órdenes según Instancia'!AD138))</f>
        <v>0</v>
      </c>
      <c r="R138" s="17">
        <f>IF('Órdenes según Instancia'!AE138=0,"-",('Órdenes según Instancia'!F138/'Órdenes según Instancia'!AE138))</f>
        <v>1</v>
      </c>
      <c r="S138" s="17">
        <f>IF('Órdenes según Instancia'!AE138=0,"-",('Órdenes según Instancia'!K138/'Órdenes según Instancia'!AE138))</f>
        <v>0</v>
      </c>
      <c r="T138" s="17">
        <f>IF('Órdenes según Instancia'!AE138=0,"-",('Órdenes según Instancia'!P138/'Órdenes según Instancia'!AE138))</f>
        <v>0</v>
      </c>
      <c r="U138" s="17">
        <f>IF('Órdenes según Instancia'!AE138=0,"-",('Órdenes según Instancia'!U138/('Órdenes según Instancia'!AE138)))</f>
        <v>0</v>
      </c>
      <c r="V138" s="17">
        <f>IF('Órdenes según Instancia'!AE138=0,"-",('Órdenes según Instancia'!Z138/'Órdenes según Instancia'!AE138))</f>
        <v>0</v>
      </c>
    </row>
    <row r="139" spans="2:22" ht="20.100000000000001" customHeight="1" thickBot="1" x14ac:dyDescent="0.25">
      <c r="B139" s="4" t="s">
        <v>343</v>
      </c>
      <c r="C139" s="17">
        <f>IF('Órdenes según Instancia'!AB139=0,"-",('Órdenes según Instancia'!C139/'Órdenes según Instancia'!AB139))</f>
        <v>0.98529411764705888</v>
      </c>
      <c r="D139" s="17">
        <f>IF('Órdenes según Instancia'!AB139=0,"-",('Órdenes según Instancia'!H139/'Órdenes según Instancia'!AB139))</f>
        <v>0</v>
      </c>
      <c r="E139" s="17">
        <f>IF('Órdenes según Instancia'!AB139=0,"-",('Órdenes según Instancia'!M139/'Órdenes según Instancia'!AB139))</f>
        <v>1.4705882352941176E-2</v>
      </c>
      <c r="F139" s="17">
        <f>IF('Órdenes según Instancia'!AB139=0,"-",('Órdenes según Instancia'!R139/'Órdenes según Instancia'!AB139))</f>
        <v>0</v>
      </c>
      <c r="G139" s="17">
        <f>IF('Órdenes según Instancia'!AB139=0,"-",('Órdenes según Instancia'!W139/'Órdenes según Instancia'!AB139))</f>
        <v>0</v>
      </c>
      <c r="H139" s="17" t="str">
        <f>IF('Órdenes según Instancia'!AC139=0,"-",('Órdenes según Instancia'!D139/'Órdenes según Instancia'!AC139))</f>
        <v>-</v>
      </c>
      <c r="I139" s="17" t="str">
        <f>IF('Órdenes según Instancia'!AC139=0,"-",('Órdenes según Instancia'!I139/'Órdenes según Instancia'!AC139))</f>
        <v>-</v>
      </c>
      <c r="J139" s="17" t="str">
        <f>IF('Órdenes según Instancia'!AC139=0,"-",('Órdenes según Instancia'!N139/'Órdenes según Instancia'!AC139))</f>
        <v>-</v>
      </c>
      <c r="K139" s="17" t="str">
        <f>IF('Órdenes según Instancia'!AC139=0,"-",('Órdenes según Instancia'!S139/'Órdenes según Instancia'!AC139))</f>
        <v>-</v>
      </c>
      <c r="L139" s="17" t="str">
        <f>IF('Órdenes según Instancia'!AC139=0,"-",('Órdenes según Instancia'!X139/'Órdenes según Instancia'!AC139))</f>
        <v>-</v>
      </c>
      <c r="M139" s="17">
        <f>IF('Órdenes según Instancia'!AD139=0,"-",('Órdenes según Instancia'!E139/'Órdenes según Instancia'!AD139))</f>
        <v>0.98333333333333328</v>
      </c>
      <c r="N139" s="17" t="str">
        <f>IF('Órdenes según Instancia'!J139=0,"-",IF('Órdenes según Instancia'!AD139=0,"-",('Órdenes según Instancia'!J139/'Órdenes según Instancia'!AD139)))</f>
        <v>-</v>
      </c>
      <c r="O139" s="17">
        <f>IF('Órdenes según Instancia'!AD139=0,"-",('Órdenes según Instancia'!O139/'Órdenes según Instancia'!AD139))</f>
        <v>1.6666666666666666E-2</v>
      </c>
      <c r="P139" s="17">
        <f>IF('Órdenes según Instancia'!AD139=0,"-",('Órdenes según Instancia'!T139/'Órdenes según Instancia'!AD139))</f>
        <v>0</v>
      </c>
      <c r="Q139" s="17">
        <f>IF('Órdenes según Instancia'!AD139=0,"-",('Órdenes según Instancia'!Y139/'Órdenes según Instancia'!AD139))</f>
        <v>0</v>
      </c>
      <c r="R139" s="17">
        <f>IF('Órdenes según Instancia'!AE139=0,"-",('Órdenes según Instancia'!F139/'Órdenes según Instancia'!AE139))</f>
        <v>1</v>
      </c>
      <c r="S139" s="17">
        <f>IF('Órdenes según Instancia'!AE139=0,"-",('Órdenes según Instancia'!K139/'Órdenes según Instancia'!AE139))</f>
        <v>0</v>
      </c>
      <c r="T139" s="17">
        <f>IF('Órdenes según Instancia'!AE139=0,"-",('Órdenes según Instancia'!P139/'Órdenes según Instancia'!AE139))</f>
        <v>0</v>
      </c>
      <c r="U139" s="17">
        <f>IF('Órdenes según Instancia'!AE139=0,"-",('Órdenes según Instancia'!U139/('Órdenes según Instancia'!AE139)))</f>
        <v>0</v>
      </c>
      <c r="V139" s="17">
        <f>IF('Órdenes según Instancia'!AE139=0,"-",('Órdenes según Instancia'!Z139/'Órdenes según Instancia'!AE139))</f>
        <v>0</v>
      </c>
    </row>
    <row r="140" spans="2:22" ht="20.100000000000001" customHeight="1" thickBot="1" x14ac:dyDescent="0.25">
      <c r="B140" s="4" t="s">
        <v>344</v>
      </c>
      <c r="C140" s="17">
        <f>IF('Órdenes según Instancia'!AB140=0,"-",('Órdenes según Instancia'!C140/'Órdenes según Instancia'!AB140))</f>
        <v>1</v>
      </c>
      <c r="D140" s="17">
        <f>IF('Órdenes según Instancia'!AB140=0,"-",('Órdenes según Instancia'!H140/'Órdenes según Instancia'!AB140))</f>
        <v>0</v>
      </c>
      <c r="E140" s="17">
        <f>IF('Órdenes según Instancia'!AB140=0,"-",('Órdenes según Instancia'!M140/'Órdenes según Instancia'!AB140))</f>
        <v>0</v>
      </c>
      <c r="F140" s="17">
        <f>IF('Órdenes según Instancia'!AB140=0,"-",('Órdenes según Instancia'!R140/'Órdenes según Instancia'!AB140))</f>
        <v>0</v>
      </c>
      <c r="G140" s="17">
        <f>IF('Órdenes según Instancia'!AB140=0,"-",('Órdenes según Instancia'!W140/'Órdenes según Instancia'!AB140))</f>
        <v>0</v>
      </c>
      <c r="H140" s="17" t="str">
        <f>IF('Órdenes según Instancia'!AC140=0,"-",('Órdenes según Instancia'!D140/'Órdenes según Instancia'!AC140))</f>
        <v>-</v>
      </c>
      <c r="I140" s="17" t="str">
        <f>IF('Órdenes según Instancia'!AC140=0,"-",('Órdenes según Instancia'!I140/'Órdenes según Instancia'!AC140))</f>
        <v>-</v>
      </c>
      <c r="J140" s="17" t="str">
        <f>IF('Órdenes según Instancia'!AC140=0,"-",('Órdenes según Instancia'!N140/'Órdenes según Instancia'!AC140))</f>
        <v>-</v>
      </c>
      <c r="K140" s="17" t="str">
        <f>IF('Órdenes según Instancia'!AC140=0,"-",('Órdenes según Instancia'!S140/'Órdenes según Instancia'!AC140))</f>
        <v>-</v>
      </c>
      <c r="L140" s="17" t="str">
        <f>IF('Órdenes según Instancia'!AC140=0,"-",('Órdenes según Instancia'!X140/'Órdenes según Instancia'!AC140))</f>
        <v>-</v>
      </c>
      <c r="M140" s="17">
        <f>IF('Órdenes según Instancia'!AD140=0,"-",('Órdenes según Instancia'!E140/'Órdenes según Instancia'!AD140))</f>
        <v>1</v>
      </c>
      <c r="N140" s="17" t="str">
        <f>IF('Órdenes según Instancia'!J140=0,"-",IF('Órdenes según Instancia'!AD140=0,"-",('Órdenes según Instancia'!J140/'Órdenes según Instancia'!AD140)))</f>
        <v>-</v>
      </c>
      <c r="O140" s="17">
        <f>IF('Órdenes según Instancia'!AD140=0,"-",('Órdenes según Instancia'!O140/'Órdenes según Instancia'!AD140))</f>
        <v>0</v>
      </c>
      <c r="P140" s="17">
        <f>IF('Órdenes según Instancia'!AD140=0,"-",('Órdenes según Instancia'!T140/'Órdenes según Instancia'!AD140))</f>
        <v>0</v>
      </c>
      <c r="Q140" s="17">
        <f>IF('Órdenes según Instancia'!AD140=0,"-",('Órdenes según Instancia'!Y140/'Órdenes según Instancia'!AD140))</f>
        <v>0</v>
      </c>
      <c r="R140" s="17">
        <f>IF('Órdenes según Instancia'!AE140=0,"-",('Órdenes según Instancia'!F140/'Órdenes según Instancia'!AE140))</f>
        <v>1</v>
      </c>
      <c r="S140" s="17">
        <f>IF('Órdenes según Instancia'!AE140=0,"-",('Órdenes según Instancia'!K140/'Órdenes según Instancia'!AE140))</f>
        <v>0</v>
      </c>
      <c r="T140" s="17">
        <f>IF('Órdenes según Instancia'!AE140=0,"-",('Órdenes según Instancia'!P140/'Órdenes según Instancia'!AE140))</f>
        <v>0</v>
      </c>
      <c r="U140" s="17">
        <f>IF('Órdenes según Instancia'!AE140=0,"-",('Órdenes según Instancia'!U140/('Órdenes según Instancia'!AE140)))</f>
        <v>0</v>
      </c>
      <c r="V140" s="17">
        <f>IF('Órdenes según Instancia'!AE140=0,"-",('Órdenes según Instancia'!Z140/'Órdenes según Instancia'!AE140))</f>
        <v>0</v>
      </c>
    </row>
    <row r="141" spans="2:22" ht="20.100000000000001" customHeight="1" thickBot="1" x14ac:dyDescent="0.25">
      <c r="B141" s="4" t="s">
        <v>345</v>
      </c>
      <c r="C141" s="17">
        <f>IF('Órdenes según Instancia'!AB141=0,"-",('Órdenes según Instancia'!C141/'Órdenes según Instancia'!AB141))</f>
        <v>1</v>
      </c>
      <c r="D141" s="17">
        <f>IF('Órdenes según Instancia'!AB141=0,"-",('Órdenes según Instancia'!H141/'Órdenes según Instancia'!AB141))</f>
        <v>0</v>
      </c>
      <c r="E141" s="17">
        <f>IF('Órdenes según Instancia'!AB141=0,"-",('Órdenes según Instancia'!M141/'Órdenes según Instancia'!AB141))</f>
        <v>0</v>
      </c>
      <c r="F141" s="17">
        <f>IF('Órdenes según Instancia'!AB141=0,"-",('Órdenes según Instancia'!R141/'Órdenes según Instancia'!AB141))</f>
        <v>0</v>
      </c>
      <c r="G141" s="17">
        <f>IF('Órdenes según Instancia'!AB141=0,"-",('Órdenes según Instancia'!W141/'Órdenes según Instancia'!AB141))</f>
        <v>0</v>
      </c>
      <c r="H141" s="17" t="str">
        <f>IF('Órdenes según Instancia'!AC141=0,"-",('Órdenes según Instancia'!D141/'Órdenes según Instancia'!AC141))</f>
        <v>-</v>
      </c>
      <c r="I141" s="17" t="str">
        <f>IF('Órdenes según Instancia'!AC141=0,"-",('Órdenes según Instancia'!I141/'Órdenes según Instancia'!AC141))</f>
        <v>-</v>
      </c>
      <c r="J141" s="17" t="str">
        <f>IF('Órdenes según Instancia'!AC141=0,"-",('Órdenes según Instancia'!N141/'Órdenes según Instancia'!AC141))</f>
        <v>-</v>
      </c>
      <c r="K141" s="17" t="str">
        <f>IF('Órdenes según Instancia'!AC141=0,"-",('Órdenes según Instancia'!S141/'Órdenes según Instancia'!AC141))</f>
        <v>-</v>
      </c>
      <c r="L141" s="17" t="str">
        <f>IF('Órdenes según Instancia'!AC141=0,"-",('Órdenes según Instancia'!X141/'Órdenes según Instancia'!AC141))</f>
        <v>-</v>
      </c>
      <c r="M141" s="17" t="str">
        <f>IF('Órdenes según Instancia'!AD141=0,"-",('Órdenes según Instancia'!E141/'Órdenes según Instancia'!AD141))</f>
        <v>-</v>
      </c>
      <c r="N141" s="17" t="str">
        <f>IF('Órdenes según Instancia'!J141=0,"-",IF('Órdenes según Instancia'!AD141=0,"-",('Órdenes según Instancia'!J141/'Órdenes según Instancia'!AD141)))</f>
        <v>-</v>
      </c>
      <c r="O141" s="17" t="str">
        <f>IF('Órdenes según Instancia'!AD141=0,"-",('Órdenes según Instancia'!O141/'Órdenes según Instancia'!AD141))</f>
        <v>-</v>
      </c>
      <c r="P141" s="17" t="str">
        <f>IF('Órdenes según Instancia'!AD141=0,"-",('Órdenes según Instancia'!T141/'Órdenes según Instancia'!AD141))</f>
        <v>-</v>
      </c>
      <c r="Q141" s="17" t="str">
        <f>IF('Órdenes según Instancia'!AD141=0,"-",('Órdenes según Instancia'!Y141/'Órdenes según Instancia'!AD141))</f>
        <v>-</v>
      </c>
      <c r="R141" s="17">
        <f>IF('Órdenes según Instancia'!AE141=0,"-",('Órdenes según Instancia'!F141/'Órdenes según Instancia'!AE141))</f>
        <v>1</v>
      </c>
      <c r="S141" s="17">
        <f>IF('Órdenes según Instancia'!AE141=0,"-",('Órdenes según Instancia'!K141/'Órdenes según Instancia'!AE141))</f>
        <v>0</v>
      </c>
      <c r="T141" s="17">
        <f>IF('Órdenes según Instancia'!AE141=0,"-",('Órdenes según Instancia'!P141/'Órdenes según Instancia'!AE141))</f>
        <v>0</v>
      </c>
      <c r="U141" s="17">
        <f>IF('Órdenes según Instancia'!AE141=0,"-",('Órdenes según Instancia'!U141/('Órdenes según Instancia'!AE141)))</f>
        <v>0</v>
      </c>
      <c r="V141" s="17">
        <f>IF('Órdenes según Instancia'!AE141=0,"-",('Órdenes según Instancia'!Z141/'Órdenes según Instancia'!AE141))</f>
        <v>0</v>
      </c>
    </row>
    <row r="142" spans="2:22" ht="20.100000000000001" customHeight="1" thickBot="1" x14ac:dyDescent="0.25">
      <c r="B142" s="4" t="s">
        <v>346</v>
      </c>
      <c r="C142" s="17">
        <f>IF('Órdenes según Instancia'!AB142=0,"-",('Órdenes según Instancia'!C142/'Órdenes según Instancia'!AB142))</f>
        <v>1</v>
      </c>
      <c r="D142" s="17">
        <f>IF('Órdenes según Instancia'!AB142=0,"-",('Órdenes según Instancia'!H142/'Órdenes según Instancia'!AB142))</f>
        <v>0</v>
      </c>
      <c r="E142" s="17">
        <f>IF('Órdenes según Instancia'!AB142=0,"-",('Órdenes según Instancia'!M142/'Órdenes según Instancia'!AB142))</f>
        <v>0</v>
      </c>
      <c r="F142" s="17">
        <f>IF('Órdenes según Instancia'!AB142=0,"-",('Órdenes según Instancia'!R142/'Órdenes según Instancia'!AB142))</f>
        <v>0</v>
      </c>
      <c r="G142" s="17">
        <f>IF('Órdenes según Instancia'!AB142=0,"-",('Órdenes según Instancia'!W142/'Órdenes según Instancia'!AB142))</f>
        <v>0</v>
      </c>
      <c r="H142" s="17" t="str">
        <f>IF('Órdenes según Instancia'!AC142=0,"-",('Órdenes según Instancia'!D142/'Órdenes según Instancia'!AC142))</f>
        <v>-</v>
      </c>
      <c r="I142" s="17" t="str">
        <f>IF('Órdenes según Instancia'!AC142=0,"-",('Órdenes según Instancia'!I142/'Órdenes según Instancia'!AC142))</f>
        <v>-</v>
      </c>
      <c r="J142" s="17" t="str">
        <f>IF('Órdenes según Instancia'!AC142=0,"-",('Órdenes según Instancia'!N142/'Órdenes según Instancia'!AC142))</f>
        <v>-</v>
      </c>
      <c r="K142" s="17" t="str">
        <f>IF('Órdenes según Instancia'!AC142=0,"-",('Órdenes según Instancia'!S142/'Órdenes según Instancia'!AC142))</f>
        <v>-</v>
      </c>
      <c r="L142" s="17" t="str">
        <f>IF('Órdenes según Instancia'!AC142=0,"-",('Órdenes según Instancia'!X142/'Órdenes según Instancia'!AC142))</f>
        <v>-</v>
      </c>
      <c r="M142" s="17">
        <f>IF('Órdenes según Instancia'!AD142=0,"-",('Órdenes según Instancia'!E142/'Órdenes según Instancia'!AD142))</f>
        <v>1</v>
      </c>
      <c r="N142" s="17" t="str">
        <f>IF('Órdenes según Instancia'!J142=0,"-",IF('Órdenes según Instancia'!AD142=0,"-",('Órdenes según Instancia'!J142/'Órdenes según Instancia'!AD142)))</f>
        <v>-</v>
      </c>
      <c r="O142" s="17">
        <f>IF('Órdenes según Instancia'!AD142=0,"-",('Órdenes según Instancia'!O142/'Órdenes según Instancia'!AD142))</f>
        <v>0</v>
      </c>
      <c r="P142" s="17">
        <f>IF('Órdenes según Instancia'!AD142=0,"-",('Órdenes según Instancia'!T142/'Órdenes según Instancia'!AD142))</f>
        <v>0</v>
      </c>
      <c r="Q142" s="17">
        <f>IF('Órdenes según Instancia'!AD142=0,"-",('Órdenes según Instancia'!Y142/'Órdenes según Instancia'!AD142))</f>
        <v>0</v>
      </c>
      <c r="R142" s="17">
        <f>IF('Órdenes según Instancia'!AE142=0,"-",('Órdenes según Instancia'!F142/'Órdenes según Instancia'!AE142))</f>
        <v>1</v>
      </c>
      <c r="S142" s="17">
        <f>IF('Órdenes según Instancia'!AE142=0,"-",('Órdenes según Instancia'!K142/'Órdenes según Instancia'!AE142))</f>
        <v>0</v>
      </c>
      <c r="T142" s="17">
        <f>IF('Órdenes según Instancia'!AE142=0,"-",('Órdenes según Instancia'!P142/'Órdenes según Instancia'!AE142))</f>
        <v>0</v>
      </c>
      <c r="U142" s="17">
        <f>IF('Órdenes según Instancia'!AE142=0,"-",('Órdenes según Instancia'!U142/('Órdenes según Instancia'!AE142)))</f>
        <v>0</v>
      </c>
      <c r="V142" s="17">
        <f>IF('Órdenes según Instancia'!AE142=0,"-",('Órdenes según Instancia'!Z142/'Órdenes según Instancia'!AE142))</f>
        <v>0</v>
      </c>
    </row>
    <row r="143" spans="2:22" ht="20.100000000000001" customHeight="1" thickBot="1" x14ac:dyDescent="0.25">
      <c r="B143" s="4" t="s">
        <v>347</v>
      </c>
      <c r="C143" s="17">
        <f>IF('Órdenes según Instancia'!AB143=0,"-",('Órdenes según Instancia'!C143/'Órdenes según Instancia'!AB143))</f>
        <v>0.44776119402985076</v>
      </c>
      <c r="D143" s="17">
        <f>IF('Órdenes según Instancia'!AB143=0,"-",('Órdenes según Instancia'!H143/'Órdenes según Instancia'!AB143))</f>
        <v>0</v>
      </c>
      <c r="E143" s="17">
        <f>IF('Órdenes según Instancia'!AB143=0,"-",('Órdenes según Instancia'!M143/'Órdenes según Instancia'!AB143))</f>
        <v>0.26865671641791045</v>
      </c>
      <c r="F143" s="17">
        <f>IF('Órdenes según Instancia'!AB143=0,"-",('Órdenes según Instancia'!R143/'Órdenes según Instancia'!AB143))</f>
        <v>0.28358208955223879</v>
      </c>
      <c r="G143" s="17">
        <f>IF('Órdenes según Instancia'!AB143=0,"-",('Órdenes según Instancia'!W143/'Órdenes según Instancia'!AB143))</f>
        <v>0</v>
      </c>
      <c r="H143" s="17" t="str">
        <f>IF('Órdenes según Instancia'!AC143=0,"-",('Órdenes según Instancia'!D143/'Órdenes según Instancia'!AC143))</f>
        <v>-</v>
      </c>
      <c r="I143" s="17" t="str">
        <f>IF('Órdenes según Instancia'!AC143=0,"-",('Órdenes según Instancia'!I143/'Órdenes según Instancia'!AC143))</f>
        <v>-</v>
      </c>
      <c r="J143" s="17" t="str">
        <f>IF('Órdenes según Instancia'!AC143=0,"-",('Órdenes según Instancia'!N143/'Órdenes según Instancia'!AC143))</f>
        <v>-</v>
      </c>
      <c r="K143" s="17" t="str">
        <f>IF('Órdenes según Instancia'!AC143=0,"-",('Órdenes según Instancia'!S143/'Órdenes según Instancia'!AC143))</f>
        <v>-</v>
      </c>
      <c r="L143" s="17" t="str">
        <f>IF('Órdenes según Instancia'!AC143=0,"-",('Órdenes según Instancia'!X143/'Órdenes según Instancia'!AC143))</f>
        <v>-</v>
      </c>
      <c r="M143" s="17">
        <f>IF('Órdenes según Instancia'!AD143=0,"-",('Órdenes según Instancia'!E143/'Órdenes según Instancia'!AD143))</f>
        <v>0.43076923076923079</v>
      </c>
      <c r="N143" s="17" t="str">
        <f>IF('Órdenes según Instancia'!J143=0,"-",IF('Órdenes según Instancia'!AD143=0,"-",('Órdenes según Instancia'!J143/'Órdenes según Instancia'!AD143)))</f>
        <v>-</v>
      </c>
      <c r="O143" s="17">
        <f>IF('Órdenes según Instancia'!AD143=0,"-",('Órdenes según Instancia'!O143/'Órdenes según Instancia'!AD143))</f>
        <v>0.27692307692307694</v>
      </c>
      <c r="P143" s="17">
        <f>IF('Órdenes según Instancia'!AD143=0,"-",('Órdenes según Instancia'!T143/'Órdenes según Instancia'!AD143))</f>
        <v>0.29230769230769232</v>
      </c>
      <c r="Q143" s="17">
        <f>IF('Órdenes según Instancia'!AD143=0,"-",('Órdenes según Instancia'!Y143/'Órdenes según Instancia'!AD143))</f>
        <v>0</v>
      </c>
      <c r="R143" s="17">
        <f>IF('Órdenes según Instancia'!AE143=0,"-",('Órdenes según Instancia'!F143/'Órdenes según Instancia'!AE143))</f>
        <v>1</v>
      </c>
      <c r="S143" s="17">
        <f>IF('Órdenes según Instancia'!AE143=0,"-",('Órdenes según Instancia'!K143/'Órdenes según Instancia'!AE143))</f>
        <v>0</v>
      </c>
      <c r="T143" s="17">
        <f>IF('Órdenes según Instancia'!AE143=0,"-",('Órdenes según Instancia'!P143/'Órdenes según Instancia'!AE143))</f>
        <v>0</v>
      </c>
      <c r="U143" s="17">
        <f>IF('Órdenes según Instancia'!AE143=0,"-",('Órdenes según Instancia'!U143/('Órdenes según Instancia'!AE143)))</f>
        <v>0</v>
      </c>
      <c r="V143" s="17">
        <f>IF('Órdenes según Instancia'!AE143=0,"-",('Órdenes según Instancia'!Z143/'Órdenes según Instancia'!AE143))</f>
        <v>0</v>
      </c>
    </row>
    <row r="144" spans="2:22" ht="20.100000000000001" customHeight="1" thickBot="1" x14ac:dyDescent="0.25">
      <c r="B144" s="4" t="s">
        <v>348</v>
      </c>
      <c r="C144" s="17">
        <f>IF('Órdenes según Instancia'!AB144=0,"-",('Órdenes según Instancia'!C144/'Órdenes según Instancia'!AB144))</f>
        <v>0.92307692307692313</v>
      </c>
      <c r="D144" s="17">
        <f>IF('Órdenes según Instancia'!AB144=0,"-",('Órdenes según Instancia'!H144/'Órdenes según Instancia'!AB144))</f>
        <v>0</v>
      </c>
      <c r="E144" s="17">
        <f>IF('Órdenes según Instancia'!AB144=0,"-",('Órdenes según Instancia'!M144/'Órdenes según Instancia'!AB144))</f>
        <v>7.6923076923076927E-2</v>
      </c>
      <c r="F144" s="17">
        <f>IF('Órdenes según Instancia'!AB144=0,"-",('Órdenes según Instancia'!R144/'Órdenes según Instancia'!AB144))</f>
        <v>0</v>
      </c>
      <c r="G144" s="17">
        <f>IF('Órdenes según Instancia'!AB144=0,"-",('Órdenes según Instancia'!W144/'Órdenes según Instancia'!AB144))</f>
        <v>0</v>
      </c>
      <c r="H144" s="17" t="str">
        <f>IF('Órdenes según Instancia'!AC144=0,"-",('Órdenes según Instancia'!D144/'Órdenes según Instancia'!AC144))</f>
        <v>-</v>
      </c>
      <c r="I144" s="17" t="str">
        <f>IF('Órdenes según Instancia'!AC144=0,"-",('Órdenes según Instancia'!I144/'Órdenes según Instancia'!AC144))</f>
        <v>-</v>
      </c>
      <c r="J144" s="17" t="str">
        <f>IF('Órdenes según Instancia'!AC144=0,"-",('Órdenes según Instancia'!N144/'Órdenes según Instancia'!AC144))</f>
        <v>-</v>
      </c>
      <c r="K144" s="17" t="str">
        <f>IF('Órdenes según Instancia'!AC144=0,"-",('Órdenes según Instancia'!S144/'Órdenes según Instancia'!AC144))</f>
        <v>-</v>
      </c>
      <c r="L144" s="17" t="str">
        <f>IF('Órdenes según Instancia'!AC144=0,"-",('Órdenes según Instancia'!X144/'Órdenes según Instancia'!AC144))</f>
        <v>-</v>
      </c>
      <c r="M144" s="17">
        <f>IF('Órdenes según Instancia'!AD144=0,"-",('Órdenes según Instancia'!E144/'Órdenes según Instancia'!AD144))</f>
        <v>0.83333333333333337</v>
      </c>
      <c r="N144" s="17" t="str">
        <f>IF('Órdenes según Instancia'!J144=0,"-",IF('Órdenes según Instancia'!AD144=0,"-",('Órdenes según Instancia'!J144/'Órdenes según Instancia'!AD144)))</f>
        <v>-</v>
      </c>
      <c r="O144" s="17">
        <f>IF('Órdenes según Instancia'!AD144=0,"-",('Órdenes según Instancia'!O144/'Órdenes según Instancia'!AD144))</f>
        <v>0.16666666666666666</v>
      </c>
      <c r="P144" s="17">
        <f>IF('Órdenes según Instancia'!AD144=0,"-",('Órdenes según Instancia'!T144/'Órdenes según Instancia'!AD144))</f>
        <v>0</v>
      </c>
      <c r="Q144" s="17">
        <f>IF('Órdenes según Instancia'!AD144=0,"-",('Órdenes según Instancia'!Y144/'Órdenes según Instancia'!AD144))</f>
        <v>0</v>
      </c>
      <c r="R144" s="17">
        <f>IF('Órdenes según Instancia'!AE144=0,"-",('Órdenes según Instancia'!F144/'Órdenes según Instancia'!AE144))</f>
        <v>1</v>
      </c>
      <c r="S144" s="17">
        <f>IF('Órdenes según Instancia'!AE144=0,"-",('Órdenes según Instancia'!K144/'Órdenes según Instancia'!AE144))</f>
        <v>0</v>
      </c>
      <c r="T144" s="17">
        <f>IF('Órdenes según Instancia'!AE144=0,"-",('Órdenes según Instancia'!P144/'Órdenes según Instancia'!AE144))</f>
        <v>0</v>
      </c>
      <c r="U144" s="17">
        <f>IF('Órdenes según Instancia'!AE144=0,"-",('Órdenes según Instancia'!U144/('Órdenes según Instancia'!AE144)))</f>
        <v>0</v>
      </c>
      <c r="V144" s="17">
        <f>IF('Órdenes según Instancia'!AE144=0,"-",('Órdenes según Instancia'!Z144/'Órdenes según Instancia'!AE144))</f>
        <v>0</v>
      </c>
    </row>
    <row r="145" spans="2:22" ht="20.100000000000001" customHeight="1" thickBot="1" x14ac:dyDescent="0.25">
      <c r="B145" s="4" t="s">
        <v>349</v>
      </c>
      <c r="C145" s="17">
        <f>IF('Órdenes según Instancia'!AB145=0,"-",('Órdenes según Instancia'!C145/'Órdenes según Instancia'!AB145))</f>
        <v>1</v>
      </c>
      <c r="D145" s="17">
        <f>IF('Órdenes según Instancia'!AB145=0,"-",('Órdenes según Instancia'!H145/'Órdenes según Instancia'!AB145))</f>
        <v>0</v>
      </c>
      <c r="E145" s="17">
        <f>IF('Órdenes según Instancia'!AB145=0,"-",('Órdenes según Instancia'!M145/'Órdenes según Instancia'!AB145))</f>
        <v>0</v>
      </c>
      <c r="F145" s="17">
        <f>IF('Órdenes según Instancia'!AB145=0,"-",('Órdenes según Instancia'!R145/'Órdenes según Instancia'!AB145))</f>
        <v>0</v>
      </c>
      <c r="G145" s="17">
        <f>IF('Órdenes según Instancia'!AB145=0,"-",('Órdenes según Instancia'!W145/'Órdenes según Instancia'!AB145))</f>
        <v>0</v>
      </c>
      <c r="H145" s="17" t="str">
        <f>IF('Órdenes según Instancia'!AC145=0,"-",('Órdenes según Instancia'!D145/'Órdenes según Instancia'!AC145))</f>
        <v>-</v>
      </c>
      <c r="I145" s="17" t="str">
        <f>IF('Órdenes según Instancia'!AC145=0,"-",('Órdenes según Instancia'!I145/'Órdenes según Instancia'!AC145))</f>
        <v>-</v>
      </c>
      <c r="J145" s="17" t="str">
        <f>IF('Órdenes según Instancia'!AC145=0,"-",('Órdenes según Instancia'!N145/'Órdenes según Instancia'!AC145))</f>
        <v>-</v>
      </c>
      <c r="K145" s="17" t="str">
        <f>IF('Órdenes según Instancia'!AC145=0,"-",('Órdenes según Instancia'!S145/'Órdenes según Instancia'!AC145))</f>
        <v>-</v>
      </c>
      <c r="L145" s="17" t="str">
        <f>IF('Órdenes según Instancia'!AC145=0,"-",('Órdenes según Instancia'!X145/'Órdenes según Instancia'!AC145))</f>
        <v>-</v>
      </c>
      <c r="M145" s="17">
        <f>IF('Órdenes según Instancia'!AD145=0,"-",('Órdenes según Instancia'!E145/'Órdenes según Instancia'!AD145))</f>
        <v>1</v>
      </c>
      <c r="N145" s="17" t="str">
        <f>IF('Órdenes según Instancia'!J145=0,"-",IF('Órdenes según Instancia'!AD145=0,"-",('Órdenes según Instancia'!J145/'Órdenes según Instancia'!AD145)))</f>
        <v>-</v>
      </c>
      <c r="O145" s="17">
        <f>IF('Órdenes según Instancia'!AD145=0,"-",('Órdenes según Instancia'!O145/'Órdenes según Instancia'!AD145))</f>
        <v>0</v>
      </c>
      <c r="P145" s="17">
        <f>IF('Órdenes según Instancia'!AD145=0,"-",('Órdenes según Instancia'!T145/'Órdenes según Instancia'!AD145))</f>
        <v>0</v>
      </c>
      <c r="Q145" s="17">
        <f>IF('Órdenes según Instancia'!AD145=0,"-",('Órdenes según Instancia'!Y145/'Órdenes según Instancia'!AD145))</f>
        <v>0</v>
      </c>
      <c r="R145" s="17">
        <f>IF('Órdenes según Instancia'!AE145=0,"-",('Órdenes según Instancia'!F145/'Órdenes según Instancia'!AE145))</f>
        <v>1</v>
      </c>
      <c r="S145" s="17">
        <f>IF('Órdenes según Instancia'!AE145=0,"-",('Órdenes según Instancia'!K145/'Órdenes según Instancia'!AE145))</f>
        <v>0</v>
      </c>
      <c r="T145" s="17">
        <f>IF('Órdenes según Instancia'!AE145=0,"-",('Órdenes según Instancia'!P145/'Órdenes según Instancia'!AE145))</f>
        <v>0</v>
      </c>
      <c r="U145" s="17">
        <f>IF('Órdenes según Instancia'!AE145=0,"-",('Órdenes según Instancia'!U145/('Órdenes según Instancia'!AE145)))</f>
        <v>0</v>
      </c>
      <c r="V145" s="17">
        <f>IF('Órdenes según Instancia'!AE145=0,"-",('Órdenes según Instancia'!Z145/'Órdenes según Instancia'!AE145))</f>
        <v>0</v>
      </c>
    </row>
    <row r="146" spans="2:22" ht="20.100000000000001" customHeight="1" thickBot="1" x14ac:dyDescent="0.25">
      <c r="B146" s="4" t="s">
        <v>350</v>
      </c>
      <c r="C146" s="17">
        <f>IF('Órdenes según Instancia'!AB146=0,"-",('Órdenes según Instancia'!C146/'Órdenes según Instancia'!AB146))</f>
        <v>0.61290322580645162</v>
      </c>
      <c r="D146" s="17">
        <f>IF('Órdenes según Instancia'!AB146=0,"-",('Órdenes según Instancia'!H146/'Órdenes según Instancia'!AB146))</f>
        <v>0</v>
      </c>
      <c r="E146" s="17">
        <f>IF('Órdenes según Instancia'!AB146=0,"-",('Órdenes según Instancia'!M146/'Órdenes según Instancia'!AB146))</f>
        <v>0</v>
      </c>
      <c r="F146" s="17">
        <f>IF('Órdenes según Instancia'!AB146=0,"-",('Órdenes según Instancia'!R146/'Órdenes según Instancia'!AB146))</f>
        <v>0.38709677419354838</v>
      </c>
      <c r="G146" s="17">
        <f>IF('Órdenes según Instancia'!AB146=0,"-",('Órdenes según Instancia'!W146/'Órdenes según Instancia'!AB146))</f>
        <v>0</v>
      </c>
      <c r="H146" s="17" t="str">
        <f>IF('Órdenes según Instancia'!AC146=0,"-",('Órdenes según Instancia'!D146/'Órdenes según Instancia'!AC146))</f>
        <v>-</v>
      </c>
      <c r="I146" s="17" t="str">
        <f>IF('Órdenes según Instancia'!AC146=0,"-",('Órdenes según Instancia'!I146/'Órdenes según Instancia'!AC146))</f>
        <v>-</v>
      </c>
      <c r="J146" s="17" t="str">
        <f>IF('Órdenes según Instancia'!AC146=0,"-",('Órdenes según Instancia'!N146/'Órdenes según Instancia'!AC146))</f>
        <v>-</v>
      </c>
      <c r="K146" s="17" t="str">
        <f>IF('Órdenes según Instancia'!AC146=0,"-",('Órdenes según Instancia'!S146/'Órdenes según Instancia'!AC146))</f>
        <v>-</v>
      </c>
      <c r="L146" s="17" t="str">
        <f>IF('Órdenes según Instancia'!AC146=0,"-",('Órdenes según Instancia'!X146/'Órdenes según Instancia'!AC146))</f>
        <v>-</v>
      </c>
      <c r="M146" s="17">
        <f>IF('Órdenes según Instancia'!AD146=0,"-",('Órdenes según Instancia'!E146/'Órdenes según Instancia'!AD146))</f>
        <v>0.61290322580645162</v>
      </c>
      <c r="N146" s="17" t="str">
        <f>IF('Órdenes según Instancia'!J146=0,"-",IF('Órdenes según Instancia'!AD146=0,"-",('Órdenes según Instancia'!J146/'Órdenes según Instancia'!AD146)))</f>
        <v>-</v>
      </c>
      <c r="O146" s="17">
        <f>IF('Órdenes según Instancia'!AD146=0,"-",('Órdenes según Instancia'!O146/'Órdenes según Instancia'!AD146))</f>
        <v>0</v>
      </c>
      <c r="P146" s="17">
        <f>IF('Órdenes según Instancia'!AD146=0,"-",('Órdenes según Instancia'!T146/'Órdenes según Instancia'!AD146))</f>
        <v>0.38709677419354838</v>
      </c>
      <c r="Q146" s="17">
        <f>IF('Órdenes según Instancia'!AD146=0,"-",('Órdenes según Instancia'!Y146/'Órdenes según Instancia'!AD146))</f>
        <v>0</v>
      </c>
      <c r="R146" s="17" t="str">
        <f>IF('Órdenes según Instancia'!AE146=0,"-",('Órdenes según Instancia'!F146/'Órdenes según Instancia'!AE146))</f>
        <v>-</v>
      </c>
      <c r="S146" s="17" t="str">
        <f>IF('Órdenes según Instancia'!AE146=0,"-",('Órdenes según Instancia'!K146/'Órdenes según Instancia'!AE146))</f>
        <v>-</v>
      </c>
      <c r="T146" s="17" t="str">
        <f>IF('Órdenes según Instancia'!AE146=0,"-",('Órdenes según Instancia'!P146/'Órdenes según Instancia'!AE146))</f>
        <v>-</v>
      </c>
      <c r="U146" s="17" t="str">
        <f>IF('Órdenes según Instancia'!AE146=0,"-",('Órdenes según Instancia'!U146/('Órdenes según Instancia'!AE146)))</f>
        <v>-</v>
      </c>
      <c r="V146" s="17" t="str">
        <f>IF('Órdenes según Instancia'!AE146=0,"-",('Órdenes según Instancia'!Z146/'Órdenes según Instancia'!AE146))</f>
        <v>-</v>
      </c>
    </row>
    <row r="147" spans="2:22" ht="20.100000000000001" customHeight="1" thickBot="1" x14ac:dyDescent="0.25">
      <c r="B147" s="4" t="s">
        <v>351</v>
      </c>
      <c r="C147" s="17">
        <f>IF('Órdenes según Instancia'!AB147=0,"-",('Órdenes según Instancia'!C147/'Órdenes según Instancia'!AB147))</f>
        <v>0.9242424242424242</v>
      </c>
      <c r="D147" s="17">
        <f>IF('Órdenes según Instancia'!AB147=0,"-",('Órdenes según Instancia'!H147/'Órdenes según Instancia'!AB147))</f>
        <v>0</v>
      </c>
      <c r="E147" s="17">
        <f>IF('Órdenes según Instancia'!AB147=0,"-",('Órdenes según Instancia'!M147/'Órdenes según Instancia'!AB147))</f>
        <v>0</v>
      </c>
      <c r="F147" s="17">
        <f>IF('Órdenes según Instancia'!AB147=0,"-",('Órdenes según Instancia'!R147/'Órdenes según Instancia'!AB147))</f>
        <v>7.575757575757576E-2</v>
      </c>
      <c r="G147" s="17">
        <f>IF('Órdenes según Instancia'!AB147=0,"-",('Órdenes según Instancia'!W147/'Órdenes según Instancia'!AB147))</f>
        <v>0</v>
      </c>
      <c r="H147" s="17">
        <f>IF('Órdenes según Instancia'!AC147=0,"-",('Órdenes según Instancia'!D147/'Órdenes según Instancia'!AC147))</f>
        <v>1</v>
      </c>
      <c r="I147" s="17">
        <f>IF('Órdenes según Instancia'!AC147=0,"-",('Órdenes según Instancia'!I147/'Órdenes según Instancia'!AC147))</f>
        <v>0</v>
      </c>
      <c r="J147" s="17">
        <f>IF('Órdenes según Instancia'!AC147=0,"-",('Órdenes según Instancia'!N147/'Órdenes según Instancia'!AC147))</f>
        <v>0</v>
      </c>
      <c r="K147" s="17">
        <f>IF('Órdenes según Instancia'!AC147=0,"-",('Órdenes según Instancia'!S147/'Órdenes según Instancia'!AC147))</f>
        <v>0</v>
      </c>
      <c r="L147" s="17">
        <f>IF('Órdenes según Instancia'!AC147=0,"-",('Órdenes según Instancia'!X147/'Órdenes según Instancia'!AC147))</f>
        <v>0</v>
      </c>
      <c r="M147" s="17">
        <f>IF('Órdenes según Instancia'!AD147=0,"-",('Órdenes según Instancia'!E147/'Órdenes según Instancia'!AD147))</f>
        <v>0.87804878048780488</v>
      </c>
      <c r="N147" s="17" t="str">
        <f>IF('Órdenes según Instancia'!J147=0,"-",IF('Órdenes según Instancia'!AD147=0,"-",('Órdenes según Instancia'!J147/'Órdenes según Instancia'!AD147)))</f>
        <v>-</v>
      </c>
      <c r="O147" s="17">
        <f>IF('Órdenes según Instancia'!AD147=0,"-",('Órdenes según Instancia'!O147/'Órdenes según Instancia'!AD147))</f>
        <v>0</v>
      </c>
      <c r="P147" s="17">
        <f>IF('Órdenes según Instancia'!AD147=0,"-",('Órdenes según Instancia'!T147/'Órdenes según Instancia'!AD147))</f>
        <v>0.12195121951219512</v>
      </c>
      <c r="Q147" s="17">
        <f>IF('Órdenes según Instancia'!AD147=0,"-",('Órdenes según Instancia'!Y147/'Órdenes según Instancia'!AD147))</f>
        <v>0</v>
      </c>
      <c r="R147" s="17">
        <f>IF('Órdenes según Instancia'!AE147=0,"-",('Órdenes según Instancia'!F147/'Órdenes según Instancia'!AE147))</f>
        <v>1</v>
      </c>
      <c r="S147" s="17">
        <f>IF('Órdenes según Instancia'!AE147=0,"-",('Órdenes según Instancia'!K147/'Órdenes según Instancia'!AE147))</f>
        <v>0</v>
      </c>
      <c r="T147" s="17">
        <f>IF('Órdenes según Instancia'!AE147=0,"-",('Órdenes según Instancia'!P147/'Órdenes según Instancia'!AE147))</f>
        <v>0</v>
      </c>
      <c r="U147" s="17">
        <f>IF('Órdenes según Instancia'!AE147=0,"-",('Órdenes según Instancia'!U147/('Órdenes según Instancia'!AE147)))</f>
        <v>0</v>
      </c>
      <c r="V147" s="17">
        <f>IF('Órdenes según Instancia'!AE147=0,"-",('Órdenes según Instancia'!Z147/'Órdenes según Instancia'!AE147))</f>
        <v>0</v>
      </c>
    </row>
    <row r="148" spans="2:22" ht="20.100000000000001" customHeight="1" thickBot="1" x14ac:dyDescent="0.25">
      <c r="B148" s="4" t="s">
        <v>352</v>
      </c>
      <c r="C148" s="17">
        <f>IF('Órdenes según Instancia'!AB148=0,"-",('Órdenes según Instancia'!C148/'Órdenes según Instancia'!AB148))</f>
        <v>0.84615384615384615</v>
      </c>
      <c r="D148" s="17">
        <f>IF('Órdenes según Instancia'!AB148=0,"-",('Órdenes según Instancia'!H148/'Órdenes según Instancia'!AB148))</f>
        <v>0</v>
      </c>
      <c r="E148" s="17">
        <f>IF('Órdenes según Instancia'!AB148=0,"-",('Órdenes según Instancia'!M148/'Órdenes según Instancia'!AB148))</f>
        <v>0.15384615384615385</v>
      </c>
      <c r="F148" s="17">
        <f>IF('Órdenes según Instancia'!AB148=0,"-",('Órdenes según Instancia'!R148/'Órdenes según Instancia'!AB148))</f>
        <v>0</v>
      </c>
      <c r="G148" s="17">
        <f>IF('Órdenes según Instancia'!AB148=0,"-",('Órdenes según Instancia'!W148/'Órdenes según Instancia'!AB148))</f>
        <v>0</v>
      </c>
      <c r="H148" s="17" t="str">
        <f>IF('Órdenes según Instancia'!AC148=0,"-",('Órdenes según Instancia'!D148/'Órdenes según Instancia'!AC148))</f>
        <v>-</v>
      </c>
      <c r="I148" s="17" t="str">
        <f>IF('Órdenes según Instancia'!AC148=0,"-",('Órdenes según Instancia'!I148/'Órdenes según Instancia'!AC148))</f>
        <v>-</v>
      </c>
      <c r="J148" s="17" t="str">
        <f>IF('Órdenes según Instancia'!AC148=0,"-",('Órdenes según Instancia'!N148/'Órdenes según Instancia'!AC148))</f>
        <v>-</v>
      </c>
      <c r="K148" s="17" t="str">
        <f>IF('Órdenes según Instancia'!AC148=0,"-",('Órdenes según Instancia'!S148/'Órdenes según Instancia'!AC148))</f>
        <v>-</v>
      </c>
      <c r="L148" s="17" t="str">
        <f>IF('Órdenes según Instancia'!AC148=0,"-",('Órdenes según Instancia'!X148/'Órdenes según Instancia'!AC148))</f>
        <v>-</v>
      </c>
      <c r="M148" s="17">
        <f>IF('Órdenes según Instancia'!AD148=0,"-",('Órdenes según Instancia'!E148/'Órdenes según Instancia'!AD148))</f>
        <v>0.83333333333333337</v>
      </c>
      <c r="N148" s="17" t="str">
        <f>IF('Órdenes según Instancia'!J148=0,"-",IF('Órdenes según Instancia'!AD148=0,"-",('Órdenes según Instancia'!J148/'Órdenes según Instancia'!AD148)))</f>
        <v>-</v>
      </c>
      <c r="O148" s="17">
        <f>IF('Órdenes según Instancia'!AD148=0,"-",('Órdenes según Instancia'!O148/'Órdenes según Instancia'!AD148))</f>
        <v>0.16666666666666666</v>
      </c>
      <c r="P148" s="17">
        <f>IF('Órdenes según Instancia'!AD148=0,"-",('Órdenes según Instancia'!T148/'Órdenes según Instancia'!AD148))</f>
        <v>0</v>
      </c>
      <c r="Q148" s="17">
        <f>IF('Órdenes según Instancia'!AD148=0,"-",('Órdenes según Instancia'!Y148/'Órdenes según Instancia'!AD148))</f>
        <v>0</v>
      </c>
      <c r="R148" s="17">
        <f>IF('Órdenes según Instancia'!AE148=0,"-",('Órdenes según Instancia'!F148/'Órdenes según Instancia'!AE148))</f>
        <v>1</v>
      </c>
      <c r="S148" s="17">
        <f>IF('Órdenes según Instancia'!AE148=0,"-",('Órdenes según Instancia'!K148/'Órdenes según Instancia'!AE148))</f>
        <v>0</v>
      </c>
      <c r="T148" s="17">
        <f>IF('Órdenes según Instancia'!AE148=0,"-",('Órdenes según Instancia'!P148/'Órdenes según Instancia'!AE148))</f>
        <v>0</v>
      </c>
      <c r="U148" s="17">
        <f>IF('Órdenes según Instancia'!AE148=0,"-",('Órdenes según Instancia'!U148/('Órdenes según Instancia'!AE148)))</f>
        <v>0</v>
      </c>
      <c r="V148" s="17">
        <f>IF('Órdenes según Instancia'!AE148=0,"-",('Órdenes según Instancia'!Z148/'Órdenes según Instancia'!AE148))</f>
        <v>0</v>
      </c>
    </row>
    <row r="149" spans="2:22" ht="20.100000000000001" customHeight="1" thickBot="1" x14ac:dyDescent="0.25">
      <c r="B149" s="4" t="s">
        <v>353</v>
      </c>
      <c r="C149" s="17" t="str">
        <f>IF('Órdenes según Instancia'!AB149=0,"-",('Órdenes según Instancia'!C149/'Órdenes según Instancia'!AB149))</f>
        <v>-</v>
      </c>
      <c r="D149" s="17" t="str">
        <f>IF('Órdenes según Instancia'!AB149=0,"-",('Órdenes según Instancia'!H149/'Órdenes según Instancia'!AB149))</f>
        <v>-</v>
      </c>
      <c r="E149" s="17" t="str">
        <f>IF('Órdenes según Instancia'!AB149=0,"-",('Órdenes según Instancia'!M149/'Órdenes según Instancia'!AB149))</f>
        <v>-</v>
      </c>
      <c r="F149" s="17" t="str">
        <f>IF('Órdenes según Instancia'!AB149=0,"-",('Órdenes según Instancia'!R149/'Órdenes según Instancia'!AB149))</f>
        <v>-</v>
      </c>
      <c r="G149" s="17" t="str">
        <f>IF('Órdenes según Instancia'!AB149=0,"-",('Órdenes según Instancia'!W149/'Órdenes según Instancia'!AB149))</f>
        <v>-</v>
      </c>
      <c r="H149" s="17" t="str">
        <f>IF('Órdenes según Instancia'!AC149=0,"-",('Órdenes según Instancia'!D149/'Órdenes según Instancia'!AC149))</f>
        <v>-</v>
      </c>
      <c r="I149" s="17" t="str">
        <f>IF('Órdenes según Instancia'!AC149=0,"-",('Órdenes según Instancia'!I149/'Órdenes según Instancia'!AC149))</f>
        <v>-</v>
      </c>
      <c r="J149" s="17" t="str">
        <f>IF('Órdenes según Instancia'!AC149=0,"-",('Órdenes según Instancia'!N149/'Órdenes según Instancia'!AC149))</f>
        <v>-</v>
      </c>
      <c r="K149" s="17" t="str">
        <f>IF('Órdenes según Instancia'!AC149=0,"-",('Órdenes según Instancia'!S149/'Órdenes según Instancia'!AC149))</f>
        <v>-</v>
      </c>
      <c r="L149" s="17" t="str">
        <f>IF('Órdenes según Instancia'!AC149=0,"-",('Órdenes según Instancia'!X149/'Órdenes según Instancia'!AC149))</f>
        <v>-</v>
      </c>
      <c r="M149" s="17" t="str">
        <f>IF('Órdenes según Instancia'!AD149=0,"-",('Órdenes según Instancia'!E149/'Órdenes según Instancia'!AD149))</f>
        <v>-</v>
      </c>
      <c r="N149" s="17" t="str">
        <f>IF('Órdenes según Instancia'!J149=0,"-",IF('Órdenes según Instancia'!AD149=0,"-",('Órdenes según Instancia'!J149/'Órdenes según Instancia'!AD149)))</f>
        <v>-</v>
      </c>
      <c r="O149" s="17" t="str">
        <f>IF('Órdenes según Instancia'!AD149=0,"-",('Órdenes según Instancia'!O149/'Órdenes según Instancia'!AD149))</f>
        <v>-</v>
      </c>
      <c r="P149" s="17" t="str">
        <f>IF('Órdenes según Instancia'!AD149=0,"-",('Órdenes según Instancia'!T149/'Órdenes según Instancia'!AD149))</f>
        <v>-</v>
      </c>
      <c r="Q149" s="17" t="str">
        <f>IF('Órdenes según Instancia'!AD149=0,"-",('Órdenes según Instancia'!Y149/'Órdenes según Instancia'!AD149))</f>
        <v>-</v>
      </c>
      <c r="R149" s="17" t="str">
        <f>IF('Órdenes según Instancia'!AE149=0,"-",('Órdenes según Instancia'!F149/'Órdenes según Instancia'!AE149))</f>
        <v>-</v>
      </c>
      <c r="S149" s="17" t="str">
        <f>IF('Órdenes según Instancia'!AE149=0,"-",('Órdenes según Instancia'!K149/'Órdenes según Instancia'!AE149))</f>
        <v>-</v>
      </c>
      <c r="T149" s="17" t="str">
        <f>IF('Órdenes según Instancia'!AE149=0,"-",('Órdenes según Instancia'!P149/'Órdenes según Instancia'!AE149))</f>
        <v>-</v>
      </c>
      <c r="U149" s="17" t="str">
        <f>IF('Órdenes según Instancia'!AE149=0,"-",('Órdenes según Instancia'!U149/('Órdenes según Instancia'!AE149)))</f>
        <v>-</v>
      </c>
      <c r="V149" s="17" t="str">
        <f>IF('Órdenes según Instancia'!AE149=0,"-",('Órdenes según Instancia'!Z149/'Órdenes según Instancia'!AE149))</f>
        <v>-</v>
      </c>
    </row>
    <row r="150" spans="2:22" ht="20.100000000000001" customHeight="1" thickBot="1" x14ac:dyDescent="0.25">
      <c r="B150" s="4" t="s">
        <v>354</v>
      </c>
      <c r="C150" s="17">
        <f>IF('Órdenes según Instancia'!AB150=0,"-",('Órdenes según Instancia'!C150/'Órdenes según Instancia'!AB150))</f>
        <v>1</v>
      </c>
      <c r="D150" s="17">
        <f>IF('Órdenes según Instancia'!AB150=0,"-",('Órdenes según Instancia'!H150/'Órdenes según Instancia'!AB150))</f>
        <v>0</v>
      </c>
      <c r="E150" s="17">
        <f>IF('Órdenes según Instancia'!AB150=0,"-",('Órdenes según Instancia'!M150/'Órdenes según Instancia'!AB150))</f>
        <v>0</v>
      </c>
      <c r="F150" s="17">
        <f>IF('Órdenes según Instancia'!AB150=0,"-",('Órdenes según Instancia'!R150/'Órdenes según Instancia'!AB150))</f>
        <v>0</v>
      </c>
      <c r="G150" s="17">
        <f>IF('Órdenes según Instancia'!AB150=0,"-",('Órdenes según Instancia'!W150/'Órdenes según Instancia'!AB150))</f>
        <v>0</v>
      </c>
      <c r="H150" s="17" t="str">
        <f>IF('Órdenes según Instancia'!AC150=0,"-",('Órdenes según Instancia'!D150/'Órdenes según Instancia'!AC150))</f>
        <v>-</v>
      </c>
      <c r="I150" s="17" t="str">
        <f>IF('Órdenes según Instancia'!AC150=0,"-",('Órdenes según Instancia'!I150/'Órdenes según Instancia'!AC150))</f>
        <v>-</v>
      </c>
      <c r="J150" s="17" t="str">
        <f>IF('Órdenes según Instancia'!AC150=0,"-",('Órdenes según Instancia'!N150/'Órdenes según Instancia'!AC150))</f>
        <v>-</v>
      </c>
      <c r="K150" s="17" t="str">
        <f>IF('Órdenes según Instancia'!AC150=0,"-",('Órdenes según Instancia'!S150/'Órdenes según Instancia'!AC150))</f>
        <v>-</v>
      </c>
      <c r="L150" s="17" t="str">
        <f>IF('Órdenes según Instancia'!AC150=0,"-",('Órdenes según Instancia'!X150/'Órdenes según Instancia'!AC150))</f>
        <v>-</v>
      </c>
      <c r="M150" s="17">
        <f>IF('Órdenes según Instancia'!AD150=0,"-",('Órdenes según Instancia'!E150/'Órdenes según Instancia'!AD150))</f>
        <v>1</v>
      </c>
      <c r="N150" s="17" t="str">
        <f>IF('Órdenes según Instancia'!J150=0,"-",IF('Órdenes según Instancia'!AD150=0,"-",('Órdenes según Instancia'!J150/'Órdenes según Instancia'!AD150)))</f>
        <v>-</v>
      </c>
      <c r="O150" s="17">
        <f>IF('Órdenes según Instancia'!AD150=0,"-",('Órdenes según Instancia'!O150/'Órdenes según Instancia'!AD150))</f>
        <v>0</v>
      </c>
      <c r="P150" s="17">
        <f>IF('Órdenes según Instancia'!AD150=0,"-",('Órdenes según Instancia'!T150/'Órdenes según Instancia'!AD150))</f>
        <v>0</v>
      </c>
      <c r="Q150" s="17">
        <f>IF('Órdenes según Instancia'!AD150=0,"-",('Órdenes según Instancia'!Y150/'Órdenes según Instancia'!AD150))</f>
        <v>0</v>
      </c>
      <c r="R150" s="17">
        <f>IF('Órdenes según Instancia'!AE150=0,"-",('Órdenes según Instancia'!F150/'Órdenes según Instancia'!AE150))</f>
        <v>1</v>
      </c>
      <c r="S150" s="17">
        <f>IF('Órdenes según Instancia'!AE150=0,"-",('Órdenes según Instancia'!K150/'Órdenes según Instancia'!AE150))</f>
        <v>0</v>
      </c>
      <c r="T150" s="17">
        <f>IF('Órdenes según Instancia'!AE150=0,"-",('Órdenes según Instancia'!P150/'Órdenes según Instancia'!AE150))</f>
        <v>0</v>
      </c>
      <c r="U150" s="17">
        <f>IF('Órdenes según Instancia'!AE150=0,"-",('Órdenes según Instancia'!U150/('Órdenes según Instancia'!AE150)))</f>
        <v>0</v>
      </c>
      <c r="V150" s="17">
        <f>IF('Órdenes según Instancia'!AE150=0,"-",('Órdenes según Instancia'!Z150/'Órdenes según Instancia'!AE150))</f>
        <v>0</v>
      </c>
    </row>
    <row r="151" spans="2:22" ht="20.100000000000001" customHeight="1" thickBot="1" x14ac:dyDescent="0.25">
      <c r="B151" s="4" t="s">
        <v>179</v>
      </c>
      <c r="C151" s="17">
        <f>IF('Órdenes según Instancia'!AB151=0,"-",('Órdenes según Instancia'!C151/'Órdenes según Instancia'!AB151))</f>
        <v>0.69620253164556967</v>
      </c>
      <c r="D151" s="17">
        <f>IF('Órdenes según Instancia'!AB151=0,"-",('Órdenes según Instancia'!H151/'Órdenes según Instancia'!AB151))</f>
        <v>0</v>
      </c>
      <c r="E151" s="17">
        <f>IF('Órdenes según Instancia'!AB151=0,"-",('Órdenes según Instancia'!M151/'Órdenes según Instancia'!AB151))</f>
        <v>0.11392405063291139</v>
      </c>
      <c r="F151" s="17">
        <f>IF('Órdenes según Instancia'!AB151=0,"-",('Órdenes según Instancia'!R151/'Órdenes según Instancia'!AB151))</f>
        <v>0.189873417721519</v>
      </c>
      <c r="G151" s="17">
        <f>IF('Órdenes según Instancia'!AB151=0,"-",('Órdenes según Instancia'!W151/'Órdenes según Instancia'!AB151))</f>
        <v>0</v>
      </c>
      <c r="H151" s="17" t="str">
        <f>IF('Órdenes según Instancia'!AC151=0,"-",('Órdenes según Instancia'!D151/'Órdenes según Instancia'!AC151))</f>
        <v>-</v>
      </c>
      <c r="I151" s="17" t="str">
        <f>IF('Órdenes según Instancia'!AC151=0,"-",('Órdenes según Instancia'!I151/'Órdenes según Instancia'!AC151))</f>
        <v>-</v>
      </c>
      <c r="J151" s="17" t="str">
        <f>IF('Órdenes según Instancia'!AC151=0,"-",('Órdenes según Instancia'!N151/'Órdenes según Instancia'!AC151))</f>
        <v>-</v>
      </c>
      <c r="K151" s="17" t="str">
        <f>IF('Órdenes según Instancia'!AC151=0,"-",('Órdenes según Instancia'!S151/'Órdenes según Instancia'!AC151))</f>
        <v>-</v>
      </c>
      <c r="L151" s="17" t="str">
        <f>IF('Órdenes según Instancia'!AC151=0,"-",('Órdenes según Instancia'!X151/'Órdenes según Instancia'!AC151))</f>
        <v>-</v>
      </c>
      <c r="M151" s="17">
        <f>IF('Órdenes según Instancia'!AD151=0,"-",('Órdenes según Instancia'!E151/'Órdenes según Instancia'!AD151))</f>
        <v>0.60655737704918034</v>
      </c>
      <c r="N151" s="17" t="str">
        <f>IF('Órdenes según Instancia'!J151=0,"-",IF('Órdenes según Instancia'!AD151=0,"-",('Órdenes según Instancia'!J151/'Órdenes según Instancia'!AD151)))</f>
        <v>-</v>
      </c>
      <c r="O151" s="17">
        <f>IF('Órdenes según Instancia'!AD151=0,"-",('Órdenes según Instancia'!O151/'Órdenes según Instancia'!AD151))</f>
        <v>0.14754098360655737</v>
      </c>
      <c r="P151" s="17">
        <f>IF('Órdenes según Instancia'!AD151=0,"-",('Órdenes según Instancia'!T151/'Órdenes según Instancia'!AD151))</f>
        <v>0.24590163934426229</v>
      </c>
      <c r="Q151" s="17">
        <f>IF('Órdenes según Instancia'!AD151=0,"-",('Órdenes según Instancia'!Y151/'Órdenes según Instancia'!AD151))</f>
        <v>0</v>
      </c>
      <c r="R151" s="17">
        <f>IF('Órdenes según Instancia'!AE151=0,"-",('Órdenes según Instancia'!F151/'Órdenes según Instancia'!AE151))</f>
        <v>1</v>
      </c>
      <c r="S151" s="17">
        <f>IF('Órdenes según Instancia'!AE151=0,"-",('Órdenes según Instancia'!K151/'Órdenes según Instancia'!AE151))</f>
        <v>0</v>
      </c>
      <c r="T151" s="17">
        <f>IF('Órdenes según Instancia'!AE151=0,"-",('Órdenes según Instancia'!P151/'Órdenes según Instancia'!AE151))</f>
        <v>0</v>
      </c>
      <c r="U151" s="17">
        <f>IF('Órdenes según Instancia'!AE151=0,"-",('Órdenes según Instancia'!U151/('Órdenes según Instancia'!AE151)))</f>
        <v>0</v>
      </c>
      <c r="V151" s="17">
        <f>IF('Órdenes según Instancia'!AE151=0,"-",('Órdenes según Instancia'!Z151/'Órdenes según Instancia'!AE151))</f>
        <v>0</v>
      </c>
    </row>
    <row r="152" spans="2:22" ht="20.100000000000001" customHeight="1" thickBot="1" x14ac:dyDescent="0.25">
      <c r="B152" s="4" t="s">
        <v>355</v>
      </c>
      <c r="C152" s="17">
        <f>IF('Órdenes según Instancia'!AB152=0,"-",('Órdenes según Instancia'!C152/'Órdenes según Instancia'!AB152))</f>
        <v>1</v>
      </c>
      <c r="D152" s="17">
        <f>IF('Órdenes según Instancia'!AB152=0,"-",('Órdenes según Instancia'!H152/'Órdenes según Instancia'!AB152))</f>
        <v>0</v>
      </c>
      <c r="E152" s="17">
        <f>IF('Órdenes según Instancia'!AB152=0,"-",('Órdenes según Instancia'!M152/'Órdenes según Instancia'!AB152))</f>
        <v>0</v>
      </c>
      <c r="F152" s="17">
        <f>IF('Órdenes según Instancia'!AB152=0,"-",('Órdenes según Instancia'!R152/'Órdenes según Instancia'!AB152))</f>
        <v>0</v>
      </c>
      <c r="G152" s="17">
        <f>IF('Órdenes según Instancia'!AB152=0,"-",('Órdenes según Instancia'!W152/'Órdenes según Instancia'!AB152))</f>
        <v>0</v>
      </c>
      <c r="H152" s="17" t="str">
        <f>IF('Órdenes según Instancia'!AC152=0,"-",('Órdenes según Instancia'!D152/'Órdenes según Instancia'!AC152))</f>
        <v>-</v>
      </c>
      <c r="I152" s="17" t="str">
        <f>IF('Órdenes según Instancia'!AC152=0,"-",('Órdenes según Instancia'!I152/'Órdenes según Instancia'!AC152))</f>
        <v>-</v>
      </c>
      <c r="J152" s="17" t="str">
        <f>IF('Órdenes según Instancia'!AC152=0,"-",('Órdenes según Instancia'!N152/'Órdenes según Instancia'!AC152))</f>
        <v>-</v>
      </c>
      <c r="K152" s="17" t="str">
        <f>IF('Órdenes según Instancia'!AC152=0,"-",('Órdenes según Instancia'!S152/'Órdenes según Instancia'!AC152))</f>
        <v>-</v>
      </c>
      <c r="L152" s="17" t="str">
        <f>IF('Órdenes según Instancia'!AC152=0,"-",('Órdenes según Instancia'!X152/'Órdenes según Instancia'!AC152))</f>
        <v>-</v>
      </c>
      <c r="M152" s="17">
        <f>IF('Órdenes según Instancia'!AD152=0,"-",('Órdenes según Instancia'!E152/'Órdenes según Instancia'!AD152))</f>
        <v>1</v>
      </c>
      <c r="N152" s="17" t="str">
        <f>IF('Órdenes según Instancia'!J152=0,"-",IF('Órdenes según Instancia'!AD152=0,"-",('Órdenes según Instancia'!J152/'Órdenes según Instancia'!AD152)))</f>
        <v>-</v>
      </c>
      <c r="O152" s="17">
        <f>IF('Órdenes según Instancia'!AD152=0,"-",('Órdenes según Instancia'!O152/'Órdenes según Instancia'!AD152))</f>
        <v>0</v>
      </c>
      <c r="P152" s="17">
        <f>IF('Órdenes según Instancia'!AD152=0,"-",('Órdenes según Instancia'!T152/'Órdenes según Instancia'!AD152))</f>
        <v>0</v>
      </c>
      <c r="Q152" s="17">
        <f>IF('Órdenes según Instancia'!AD152=0,"-",('Órdenes según Instancia'!Y152/'Órdenes según Instancia'!AD152))</f>
        <v>0</v>
      </c>
      <c r="R152" s="17">
        <f>IF('Órdenes según Instancia'!AE152=0,"-",('Órdenes según Instancia'!F152/'Órdenes según Instancia'!AE152))</f>
        <v>1</v>
      </c>
      <c r="S152" s="17">
        <f>IF('Órdenes según Instancia'!AE152=0,"-",('Órdenes según Instancia'!K152/'Órdenes según Instancia'!AE152))</f>
        <v>0</v>
      </c>
      <c r="T152" s="17">
        <f>IF('Órdenes según Instancia'!AE152=0,"-",('Órdenes según Instancia'!P152/'Órdenes según Instancia'!AE152))</f>
        <v>0</v>
      </c>
      <c r="U152" s="17">
        <f>IF('Órdenes según Instancia'!AE152=0,"-",('Órdenes según Instancia'!U152/('Órdenes según Instancia'!AE152)))</f>
        <v>0</v>
      </c>
      <c r="V152" s="17">
        <f>IF('Órdenes según Instancia'!AE152=0,"-",('Órdenes según Instancia'!Z152/'Órdenes según Instancia'!AE152))</f>
        <v>0</v>
      </c>
    </row>
    <row r="153" spans="2:22" ht="20.100000000000001" customHeight="1" thickBot="1" x14ac:dyDescent="0.25">
      <c r="B153" s="4" t="s">
        <v>356</v>
      </c>
      <c r="C153" s="17">
        <f>IF('Órdenes según Instancia'!AB153=0,"-",('Órdenes según Instancia'!C153/'Órdenes según Instancia'!AB153))</f>
        <v>1</v>
      </c>
      <c r="D153" s="17">
        <f>IF('Órdenes según Instancia'!AB153=0,"-",('Órdenes según Instancia'!H153/'Órdenes según Instancia'!AB153))</f>
        <v>0</v>
      </c>
      <c r="E153" s="17">
        <f>IF('Órdenes según Instancia'!AB153=0,"-",('Órdenes según Instancia'!M153/'Órdenes según Instancia'!AB153))</f>
        <v>0</v>
      </c>
      <c r="F153" s="17">
        <f>IF('Órdenes según Instancia'!AB153=0,"-",('Órdenes según Instancia'!R153/'Órdenes según Instancia'!AB153))</f>
        <v>0</v>
      </c>
      <c r="G153" s="17">
        <f>IF('Órdenes según Instancia'!AB153=0,"-",('Órdenes según Instancia'!W153/'Órdenes según Instancia'!AB153))</f>
        <v>0</v>
      </c>
      <c r="H153" s="17" t="str">
        <f>IF('Órdenes según Instancia'!AC153=0,"-",('Órdenes según Instancia'!D153/'Órdenes según Instancia'!AC153))</f>
        <v>-</v>
      </c>
      <c r="I153" s="17" t="str">
        <f>IF('Órdenes según Instancia'!AC153=0,"-",('Órdenes según Instancia'!I153/'Órdenes según Instancia'!AC153))</f>
        <v>-</v>
      </c>
      <c r="J153" s="17" t="str">
        <f>IF('Órdenes según Instancia'!AC153=0,"-",('Órdenes según Instancia'!N153/'Órdenes según Instancia'!AC153))</f>
        <v>-</v>
      </c>
      <c r="K153" s="17" t="str">
        <f>IF('Órdenes según Instancia'!AC153=0,"-",('Órdenes según Instancia'!S153/'Órdenes según Instancia'!AC153))</f>
        <v>-</v>
      </c>
      <c r="L153" s="17" t="str">
        <f>IF('Órdenes según Instancia'!AC153=0,"-",('Órdenes según Instancia'!X153/'Órdenes según Instancia'!AC153))</f>
        <v>-</v>
      </c>
      <c r="M153" s="17">
        <f>IF('Órdenes según Instancia'!AD153=0,"-",('Órdenes según Instancia'!E153/'Órdenes según Instancia'!AD153))</f>
        <v>1</v>
      </c>
      <c r="N153" s="17" t="str">
        <f>IF('Órdenes según Instancia'!J153=0,"-",IF('Órdenes según Instancia'!AD153=0,"-",('Órdenes según Instancia'!J153/'Órdenes según Instancia'!AD153)))</f>
        <v>-</v>
      </c>
      <c r="O153" s="17">
        <f>IF('Órdenes según Instancia'!AD153=0,"-",('Órdenes según Instancia'!O153/'Órdenes según Instancia'!AD153))</f>
        <v>0</v>
      </c>
      <c r="P153" s="17">
        <f>IF('Órdenes según Instancia'!AD153=0,"-",('Órdenes según Instancia'!T153/'Órdenes según Instancia'!AD153))</f>
        <v>0</v>
      </c>
      <c r="Q153" s="17">
        <f>IF('Órdenes según Instancia'!AD153=0,"-",('Órdenes según Instancia'!Y153/'Órdenes según Instancia'!AD153))</f>
        <v>0</v>
      </c>
      <c r="R153" s="17">
        <f>IF('Órdenes según Instancia'!AE153=0,"-",('Órdenes según Instancia'!F153/'Órdenes según Instancia'!AE153))</f>
        <v>1</v>
      </c>
      <c r="S153" s="17">
        <f>IF('Órdenes según Instancia'!AE153=0,"-",('Órdenes según Instancia'!K153/'Órdenes según Instancia'!AE153))</f>
        <v>0</v>
      </c>
      <c r="T153" s="17">
        <f>IF('Órdenes según Instancia'!AE153=0,"-",('Órdenes según Instancia'!P153/'Órdenes según Instancia'!AE153))</f>
        <v>0</v>
      </c>
      <c r="U153" s="17">
        <f>IF('Órdenes según Instancia'!AE153=0,"-",('Órdenes según Instancia'!U153/('Órdenes según Instancia'!AE153)))</f>
        <v>0</v>
      </c>
      <c r="V153" s="17">
        <f>IF('Órdenes según Instancia'!AE153=0,"-",('Órdenes según Instancia'!Z153/'Órdenes según Instancia'!AE153))</f>
        <v>0</v>
      </c>
    </row>
    <row r="154" spans="2:22" ht="20.100000000000001" customHeight="1" thickBot="1" x14ac:dyDescent="0.25">
      <c r="B154" s="4" t="s">
        <v>357</v>
      </c>
      <c r="C154" s="17">
        <f>IF('Órdenes según Instancia'!AB154=0,"-",('Órdenes según Instancia'!C154/'Órdenes según Instancia'!AB154))</f>
        <v>1</v>
      </c>
      <c r="D154" s="17">
        <f>IF('Órdenes según Instancia'!AB154=0,"-",('Órdenes según Instancia'!H154/'Órdenes según Instancia'!AB154))</f>
        <v>0</v>
      </c>
      <c r="E154" s="17">
        <f>IF('Órdenes según Instancia'!AB154=0,"-",('Órdenes según Instancia'!M154/'Órdenes según Instancia'!AB154))</f>
        <v>0</v>
      </c>
      <c r="F154" s="17">
        <f>IF('Órdenes según Instancia'!AB154=0,"-",('Órdenes según Instancia'!R154/'Órdenes según Instancia'!AB154))</f>
        <v>0</v>
      </c>
      <c r="G154" s="17">
        <f>IF('Órdenes según Instancia'!AB154=0,"-",('Órdenes según Instancia'!W154/'Órdenes según Instancia'!AB154))</f>
        <v>0</v>
      </c>
      <c r="H154" s="17" t="str">
        <f>IF('Órdenes según Instancia'!AC154=0,"-",('Órdenes según Instancia'!D154/'Órdenes según Instancia'!AC154))</f>
        <v>-</v>
      </c>
      <c r="I154" s="17" t="str">
        <f>IF('Órdenes según Instancia'!AC154=0,"-",('Órdenes según Instancia'!I154/'Órdenes según Instancia'!AC154))</f>
        <v>-</v>
      </c>
      <c r="J154" s="17" t="str">
        <f>IF('Órdenes según Instancia'!AC154=0,"-",('Órdenes según Instancia'!N154/'Órdenes según Instancia'!AC154))</f>
        <v>-</v>
      </c>
      <c r="K154" s="17" t="str">
        <f>IF('Órdenes según Instancia'!AC154=0,"-",('Órdenes según Instancia'!S154/'Órdenes según Instancia'!AC154))</f>
        <v>-</v>
      </c>
      <c r="L154" s="17" t="str">
        <f>IF('Órdenes según Instancia'!AC154=0,"-",('Órdenes según Instancia'!X154/'Órdenes según Instancia'!AC154))</f>
        <v>-</v>
      </c>
      <c r="M154" s="17">
        <f>IF('Órdenes según Instancia'!AD154=0,"-",('Órdenes según Instancia'!E154/'Órdenes según Instancia'!AD154))</f>
        <v>1</v>
      </c>
      <c r="N154" s="17" t="str">
        <f>IF('Órdenes según Instancia'!J154=0,"-",IF('Órdenes según Instancia'!AD154=0,"-",('Órdenes según Instancia'!J154/'Órdenes según Instancia'!AD154)))</f>
        <v>-</v>
      </c>
      <c r="O154" s="17">
        <f>IF('Órdenes según Instancia'!AD154=0,"-",('Órdenes según Instancia'!O154/'Órdenes según Instancia'!AD154))</f>
        <v>0</v>
      </c>
      <c r="P154" s="17">
        <f>IF('Órdenes según Instancia'!AD154=0,"-",('Órdenes según Instancia'!T154/'Órdenes según Instancia'!AD154))</f>
        <v>0</v>
      </c>
      <c r="Q154" s="17">
        <f>IF('Órdenes según Instancia'!AD154=0,"-",('Órdenes según Instancia'!Y154/'Órdenes según Instancia'!AD154))</f>
        <v>0</v>
      </c>
      <c r="R154" s="17">
        <f>IF('Órdenes según Instancia'!AE154=0,"-",('Órdenes según Instancia'!F154/'Órdenes según Instancia'!AE154))</f>
        <v>1</v>
      </c>
      <c r="S154" s="17">
        <f>IF('Órdenes según Instancia'!AE154=0,"-",('Órdenes según Instancia'!K154/'Órdenes según Instancia'!AE154))</f>
        <v>0</v>
      </c>
      <c r="T154" s="17">
        <f>IF('Órdenes según Instancia'!AE154=0,"-",('Órdenes según Instancia'!P154/'Órdenes según Instancia'!AE154))</f>
        <v>0</v>
      </c>
      <c r="U154" s="17">
        <f>IF('Órdenes según Instancia'!AE154=0,"-",('Órdenes según Instancia'!U154/('Órdenes según Instancia'!AE154)))</f>
        <v>0</v>
      </c>
      <c r="V154" s="17">
        <f>IF('Órdenes según Instancia'!AE154=0,"-",('Órdenes según Instancia'!Z154/'Órdenes según Instancia'!AE154))</f>
        <v>0</v>
      </c>
    </row>
    <row r="155" spans="2:22" ht="20.100000000000001" customHeight="1" thickBot="1" x14ac:dyDescent="0.25">
      <c r="B155" s="4" t="s">
        <v>358</v>
      </c>
      <c r="C155" s="17" t="str">
        <f>IF('Órdenes según Instancia'!AB155=0,"-",('Órdenes según Instancia'!C155/'Órdenes según Instancia'!AB155))</f>
        <v>-</v>
      </c>
      <c r="D155" s="17" t="str">
        <f>IF('Órdenes según Instancia'!AB155=0,"-",('Órdenes según Instancia'!H155/'Órdenes según Instancia'!AB155))</f>
        <v>-</v>
      </c>
      <c r="E155" s="17" t="str">
        <f>IF('Órdenes según Instancia'!AB155=0,"-",('Órdenes según Instancia'!M155/'Órdenes según Instancia'!AB155))</f>
        <v>-</v>
      </c>
      <c r="F155" s="17" t="str">
        <f>IF('Órdenes según Instancia'!AB155=0,"-",('Órdenes según Instancia'!R155/'Órdenes según Instancia'!AB155))</f>
        <v>-</v>
      </c>
      <c r="G155" s="17" t="str">
        <f>IF('Órdenes según Instancia'!AB155=0,"-",('Órdenes según Instancia'!W155/'Órdenes según Instancia'!AB155))</f>
        <v>-</v>
      </c>
      <c r="H155" s="17" t="str">
        <f>IF('Órdenes según Instancia'!AC155=0,"-",('Órdenes según Instancia'!D155/'Órdenes según Instancia'!AC155))</f>
        <v>-</v>
      </c>
      <c r="I155" s="17" t="str">
        <f>IF('Órdenes según Instancia'!AC155=0,"-",('Órdenes según Instancia'!I155/'Órdenes según Instancia'!AC155))</f>
        <v>-</v>
      </c>
      <c r="J155" s="17" t="str">
        <f>IF('Órdenes según Instancia'!AC155=0,"-",('Órdenes según Instancia'!N155/'Órdenes según Instancia'!AC155))</f>
        <v>-</v>
      </c>
      <c r="K155" s="17" t="str">
        <f>IF('Órdenes según Instancia'!AC155=0,"-",('Órdenes según Instancia'!S155/'Órdenes según Instancia'!AC155))</f>
        <v>-</v>
      </c>
      <c r="L155" s="17" t="str">
        <f>IF('Órdenes según Instancia'!AC155=0,"-",('Órdenes según Instancia'!X155/'Órdenes según Instancia'!AC155))</f>
        <v>-</v>
      </c>
      <c r="M155" s="17" t="str">
        <f>IF('Órdenes según Instancia'!AD155=0,"-",('Órdenes según Instancia'!E155/'Órdenes según Instancia'!AD155))</f>
        <v>-</v>
      </c>
      <c r="N155" s="17" t="str">
        <f>IF('Órdenes según Instancia'!J155=0,"-",IF('Órdenes según Instancia'!AD155=0,"-",('Órdenes según Instancia'!J155/'Órdenes según Instancia'!AD155)))</f>
        <v>-</v>
      </c>
      <c r="O155" s="17" t="str">
        <f>IF('Órdenes según Instancia'!AD155=0,"-",('Órdenes según Instancia'!O155/'Órdenes según Instancia'!AD155))</f>
        <v>-</v>
      </c>
      <c r="P155" s="17" t="str">
        <f>IF('Órdenes según Instancia'!AD155=0,"-",('Órdenes según Instancia'!T155/'Órdenes según Instancia'!AD155))</f>
        <v>-</v>
      </c>
      <c r="Q155" s="17" t="str">
        <f>IF('Órdenes según Instancia'!AD155=0,"-",('Órdenes según Instancia'!Y155/'Órdenes según Instancia'!AD155))</f>
        <v>-</v>
      </c>
      <c r="R155" s="17" t="str">
        <f>IF('Órdenes según Instancia'!AE155=0,"-",('Órdenes según Instancia'!F155/'Órdenes según Instancia'!AE155))</f>
        <v>-</v>
      </c>
      <c r="S155" s="17" t="str">
        <f>IF('Órdenes según Instancia'!AE155=0,"-",('Órdenes según Instancia'!K155/'Órdenes según Instancia'!AE155))</f>
        <v>-</v>
      </c>
      <c r="T155" s="17" t="str">
        <f>IF('Órdenes según Instancia'!AE155=0,"-",('Órdenes según Instancia'!P155/'Órdenes según Instancia'!AE155))</f>
        <v>-</v>
      </c>
      <c r="U155" s="17" t="str">
        <f>IF('Órdenes según Instancia'!AE155=0,"-",('Órdenes según Instancia'!U155/('Órdenes según Instancia'!AE155)))</f>
        <v>-</v>
      </c>
      <c r="V155" s="17" t="str">
        <f>IF('Órdenes según Instancia'!AE155=0,"-",('Órdenes según Instancia'!Z155/'Órdenes según Instancia'!AE155))</f>
        <v>-</v>
      </c>
    </row>
    <row r="156" spans="2:22" ht="20.100000000000001" customHeight="1" thickBot="1" x14ac:dyDescent="0.25">
      <c r="B156" s="4" t="s">
        <v>359</v>
      </c>
      <c r="C156" s="17">
        <f>IF('Órdenes según Instancia'!AB156=0,"-",('Órdenes según Instancia'!C156/'Órdenes según Instancia'!AB156))</f>
        <v>1</v>
      </c>
      <c r="D156" s="17">
        <f>IF('Órdenes según Instancia'!AB156=0,"-",('Órdenes según Instancia'!H156/'Órdenes según Instancia'!AB156))</f>
        <v>0</v>
      </c>
      <c r="E156" s="17">
        <f>IF('Órdenes según Instancia'!AB156=0,"-",('Órdenes según Instancia'!M156/'Órdenes según Instancia'!AB156))</f>
        <v>0</v>
      </c>
      <c r="F156" s="17">
        <f>IF('Órdenes según Instancia'!AB156=0,"-",('Órdenes según Instancia'!R156/'Órdenes según Instancia'!AB156))</f>
        <v>0</v>
      </c>
      <c r="G156" s="17">
        <f>IF('Órdenes según Instancia'!AB156=0,"-",('Órdenes según Instancia'!W156/'Órdenes según Instancia'!AB156))</f>
        <v>0</v>
      </c>
      <c r="H156" s="17" t="str">
        <f>IF('Órdenes según Instancia'!AC156=0,"-",('Órdenes según Instancia'!D156/'Órdenes según Instancia'!AC156))</f>
        <v>-</v>
      </c>
      <c r="I156" s="17" t="str">
        <f>IF('Órdenes según Instancia'!AC156=0,"-",('Órdenes según Instancia'!I156/'Órdenes según Instancia'!AC156))</f>
        <v>-</v>
      </c>
      <c r="J156" s="17" t="str">
        <f>IF('Órdenes según Instancia'!AC156=0,"-",('Órdenes según Instancia'!N156/'Órdenes según Instancia'!AC156))</f>
        <v>-</v>
      </c>
      <c r="K156" s="17" t="str">
        <f>IF('Órdenes según Instancia'!AC156=0,"-",('Órdenes según Instancia'!S156/'Órdenes según Instancia'!AC156))</f>
        <v>-</v>
      </c>
      <c r="L156" s="17" t="str">
        <f>IF('Órdenes según Instancia'!AC156=0,"-",('Órdenes según Instancia'!X156/'Órdenes según Instancia'!AC156))</f>
        <v>-</v>
      </c>
      <c r="M156" s="17">
        <f>IF('Órdenes según Instancia'!AD156=0,"-",('Órdenes según Instancia'!E156/'Órdenes según Instancia'!AD156))</f>
        <v>1</v>
      </c>
      <c r="N156" s="17" t="str">
        <f>IF('Órdenes según Instancia'!J156=0,"-",IF('Órdenes según Instancia'!AD156=0,"-",('Órdenes según Instancia'!J156/'Órdenes según Instancia'!AD156)))</f>
        <v>-</v>
      </c>
      <c r="O156" s="17">
        <f>IF('Órdenes según Instancia'!AD156=0,"-",('Órdenes según Instancia'!O156/'Órdenes según Instancia'!AD156))</f>
        <v>0</v>
      </c>
      <c r="P156" s="17">
        <f>IF('Órdenes según Instancia'!AD156=0,"-",('Órdenes según Instancia'!T156/'Órdenes según Instancia'!AD156))</f>
        <v>0</v>
      </c>
      <c r="Q156" s="17">
        <f>IF('Órdenes según Instancia'!AD156=0,"-",('Órdenes según Instancia'!Y156/'Órdenes según Instancia'!AD156))</f>
        <v>0</v>
      </c>
      <c r="R156" s="17">
        <f>IF('Órdenes según Instancia'!AE156=0,"-",('Órdenes según Instancia'!F156/'Órdenes según Instancia'!AE156))</f>
        <v>1</v>
      </c>
      <c r="S156" s="17">
        <f>IF('Órdenes según Instancia'!AE156=0,"-",('Órdenes según Instancia'!K156/'Órdenes según Instancia'!AE156))</f>
        <v>0</v>
      </c>
      <c r="T156" s="17">
        <f>IF('Órdenes según Instancia'!AE156=0,"-",('Órdenes según Instancia'!P156/'Órdenes según Instancia'!AE156))</f>
        <v>0</v>
      </c>
      <c r="U156" s="17">
        <f>IF('Órdenes según Instancia'!AE156=0,"-",('Órdenes según Instancia'!U156/('Órdenes según Instancia'!AE156)))</f>
        <v>0</v>
      </c>
      <c r="V156" s="17">
        <f>IF('Órdenes según Instancia'!AE156=0,"-",('Órdenes según Instancia'!Z156/'Órdenes según Instancia'!AE156))</f>
        <v>0</v>
      </c>
    </row>
    <row r="157" spans="2:22" ht="20.100000000000001" customHeight="1" thickBot="1" x14ac:dyDescent="0.25">
      <c r="B157" s="4" t="s">
        <v>360</v>
      </c>
      <c r="C157" s="17">
        <f>IF('Órdenes según Instancia'!AB157=0,"-",('Órdenes según Instancia'!C157/'Órdenes según Instancia'!AB157))</f>
        <v>0.875</v>
      </c>
      <c r="D157" s="17">
        <f>IF('Órdenes según Instancia'!AB157=0,"-",('Órdenes según Instancia'!H157/'Órdenes según Instancia'!AB157))</f>
        <v>0</v>
      </c>
      <c r="E157" s="17">
        <f>IF('Órdenes según Instancia'!AB157=0,"-",('Órdenes según Instancia'!M157/'Órdenes según Instancia'!AB157))</f>
        <v>0.125</v>
      </c>
      <c r="F157" s="17">
        <f>IF('Órdenes según Instancia'!AB157=0,"-",('Órdenes según Instancia'!R157/'Órdenes según Instancia'!AB157))</f>
        <v>0</v>
      </c>
      <c r="G157" s="17">
        <f>IF('Órdenes según Instancia'!AB157=0,"-",('Órdenes según Instancia'!W157/'Órdenes según Instancia'!AB157))</f>
        <v>0</v>
      </c>
      <c r="H157" s="17">
        <f>IF('Órdenes según Instancia'!AC157=0,"-",('Órdenes según Instancia'!D157/'Órdenes según Instancia'!AC157))</f>
        <v>1</v>
      </c>
      <c r="I157" s="17">
        <f>IF('Órdenes según Instancia'!AC157=0,"-",('Órdenes según Instancia'!I157/'Órdenes según Instancia'!AC157))</f>
        <v>0</v>
      </c>
      <c r="J157" s="17">
        <f>IF('Órdenes según Instancia'!AC157=0,"-",('Órdenes según Instancia'!N157/'Órdenes según Instancia'!AC157))</f>
        <v>0</v>
      </c>
      <c r="K157" s="17">
        <f>IF('Órdenes según Instancia'!AC157=0,"-",('Órdenes según Instancia'!S157/'Órdenes según Instancia'!AC157))</f>
        <v>0</v>
      </c>
      <c r="L157" s="17">
        <f>IF('Órdenes según Instancia'!AC157=0,"-",('Órdenes según Instancia'!X157/'Órdenes según Instancia'!AC157))</f>
        <v>0</v>
      </c>
      <c r="M157" s="17">
        <f>IF('Órdenes según Instancia'!AD157=0,"-",('Órdenes según Instancia'!E157/'Órdenes según Instancia'!AD157))</f>
        <v>0.8666666666666667</v>
      </c>
      <c r="N157" s="17" t="str">
        <f>IF('Órdenes según Instancia'!J157=0,"-",IF('Órdenes según Instancia'!AD157=0,"-",('Órdenes según Instancia'!J157/'Órdenes según Instancia'!AD157)))</f>
        <v>-</v>
      </c>
      <c r="O157" s="17">
        <f>IF('Órdenes según Instancia'!AD157=0,"-",('Órdenes según Instancia'!O157/'Órdenes según Instancia'!AD157))</f>
        <v>0.13333333333333333</v>
      </c>
      <c r="P157" s="17">
        <f>IF('Órdenes según Instancia'!AD157=0,"-",('Órdenes según Instancia'!T157/'Órdenes según Instancia'!AD157))</f>
        <v>0</v>
      </c>
      <c r="Q157" s="17">
        <f>IF('Órdenes según Instancia'!AD157=0,"-",('Órdenes según Instancia'!Y157/'Órdenes según Instancia'!AD157))</f>
        <v>0</v>
      </c>
      <c r="R157" s="17" t="str">
        <f>IF('Órdenes según Instancia'!AE157=0,"-",('Órdenes según Instancia'!F157/'Órdenes según Instancia'!AE157))</f>
        <v>-</v>
      </c>
      <c r="S157" s="17" t="str">
        <f>IF('Órdenes según Instancia'!AE157=0,"-",('Órdenes según Instancia'!K157/'Órdenes según Instancia'!AE157))</f>
        <v>-</v>
      </c>
      <c r="T157" s="17" t="str">
        <f>IF('Órdenes según Instancia'!AE157=0,"-",('Órdenes según Instancia'!P157/'Órdenes según Instancia'!AE157))</f>
        <v>-</v>
      </c>
      <c r="U157" s="17" t="str">
        <f>IF('Órdenes según Instancia'!AE157=0,"-",('Órdenes según Instancia'!U157/('Órdenes según Instancia'!AE157)))</f>
        <v>-</v>
      </c>
      <c r="V157" s="17" t="str">
        <f>IF('Órdenes según Instancia'!AE157=0,"-",('Órdenes según Instancia'!Z157/'Órdenes según Instancia'!AE157))</f>
        <v>-</v>
      </c>
    </row>
    <row r="158" spans="2:22" ht="20.100000000000001" customHeight="1" thickBot="1" x14ac:dyDescent="0.25">
      <c r="B158" s="4" t="s">
        <v>361</v>
      </c>
      <c r="C158" s="17">
        <f>IF('Órdenes según Instancia'!AB158=0,"-",('Órdenes según Instancia'!C158/'Órdenes según Instancia'!AB158))</f>
        <v>1</v>
      </c>
      <c r="D158" s="17">
        <f>IF('Órdenes según Instancia'!AB158=0,"-",('Órdenes según Instancia'!H158/'Órdenes según Instancia'!AB158))</f>
        <v>0</v>
      </c>
      <c r="E158" s="17">
        <f>IF('Órdenes según Instancia'!AB158=0,"-",('Órdenes según Instancia'!M158/'Órdenes según Instancia'!AB158))</f>
        <v>0</v>
      </c>
      <c r="F158" s="17">
        <f>IF('Órdenes según Instancia'!AB158=0,"-",('Órdenes según Instancia'!R158/'Órdenes según Instancia'!AB158))</f>
        <v>0</v>
      </c>
      <c r="G158" s="17">
        <f>IF('Órdenes según Instancia'!AB158=0,"-",('Órdenes según Instancia'!W158/'Órdenes según Instancia'!AB158))</f>
        <v>0</v>
      </c>
      <c r="H158" s="17" t="str">
        <f>IF('Órdenes según Instancia'!AC158=0,"-",('Órdenes según Instancia'!D158/'Órdenes según Instancia'!AC158))</f>
        <v>-</v>
      </c>
      <c r="I158" s="17" t="str">
        <f>IF('Órdenes según Instancia'!AC158=0,"-",('Órdenes según Instancia'!I158/'Órdenes según Instancia'!AC158))</f>
        <v>-</v>
      </c>
      <c r="J158" s="17" t="str">
        <f>IF('Órdenes según Instancia'!AC158=0,"-",('Órdenes según Instancia'!N158/'Órdenes según Instancia'!AC158))</f>
        <v>-</v>
      </c>
      <c r="K158" s="17" t="str">
        <f>IF('Órdenes según Instancia'!AC158=0,"-",('Órdenes según Instancia'!S158/'Órdenes según Instancia'!AC158))</f>
        <v>-</v>
      </c>
      <c r="L158" s="17" t="str">
        <f>IF('Órdenes según Instancia'!AC158=0,"-",('Órdenes según Instancia'!X158/'Órdenes según Instancia'!AC158))</f>
        <v>-</v>
      </c>
      <c r="M158" s="17">
        <f>IF('Órdenes según Instancia'!AD158=0,"-",('Órdenes según Instancia'!E158/'Órdenes según Instancia'!AD158))</f>
        <v>1</v>
      </c>
      <c r="N158" s="17" t="str">
        <f>IF('Órdenes según Instancia'!J158=0,"-",IF('Órdenes según Instancia'!AD158=0,"-",('Órdenes según Instancia'!J158/'Órdenes según Instancia'!AD158)))</f>
        <v>-</v>
      </c>
      <c r="O158" s="17">
        <f>IF('Órdenes según Instancia'!AD158=0,"-",('Órdenes según Instancia'!O158/'Órdenes según Instancia'!AD158))</f>
        <v>0</v>
      </c>
      <c r="P158" s="17">
        <f>IF('Órdenes según Instancia'!AD158=0,"-",('Órdenes según Instancia'!T158/'Órdenes según Instancia'!AD158))</f>
        <v>0</v>
      </c>
      <c r="Q158" s="17">
        <f>IF('Órdenes según Instancia'!AD158=0,"-",('Órdenes según Instancia'!Y158/'Órdenes según Instancia'!AD158))</f>
        <v>0</v>
      </c>
      <c r="R158" s="17" t="str">
        <f>IF('Órdenes según Instancia'!AE158=0,"-",('Órdenes según Instancia'!F158/'Órdenes según Instancia'!AE158))</f>
        <v>-</v>
      </c>
      <c r="S158" s="17" t="str">
        <f>IF('Órdenes según Instancia'!AE158=0,"-",('Órdenes según Instancia'!K158/'Órdenes según Instancia'!AE158))</f>
        <v>-</v>
      </c>
      <c r="T158" s="17" t="str">
        <f>IF('Órdenes según Instancia'!AE158=0,"-",('Órdenes según Instancia'!P158/'Órdenes según Instancia'!AE158))</f>
        <v>-</v>
      </c>
      <c r="U158" s="17" t="str">
        <f>IF('Órdenes según Instancia'!AE158=0,"-",('Órdenes según Instancia'!U158/('Órdenes según Instancia'!AE158)))</f>
        <v>-</v>
      </c>
      <c r="V158" s="17" t="str">
        <f>IF('Órdenes según Instancia'!AE158=0,"-",('Órdenes según Instancia'!Z158/'Órdenes según Instancia'!AE158))</f>
        <v>-</v>
      </c>
    </row>
    <row r="159" spans="2:22" ht="20.100000000000001" customHeight="1" thickBot="1" x14ac:dyDescent="0.25">
      <c r="B159" s="4" t="s">
        <v>362</v>
      </c>
      <c r="C159" s="17" t="str">
        <f>IF('Órdenes según Instancia'!AB159=0,"-",('Órdenes según Instancia'!C159/'Órdenes según Instancia'!AB159))</f>
        <v>-</v>
      </c>
      <c r="D159" s="17" t="str">
        <f>IF('Órdenes según Instancia'!AB159=0,"-",('Órdenes según Instancia'!H159/'Órdenes según Instancia'!AB159))</f>
        <v>-</v>
      </c>
      <c r="E159" s="17" t="str">
        <f>IF('Órdenes según Instancia'!AB159=0,"-",('Órdenes según Instancia'!M159/'Órdenes según Instancia'!AB159))</f>
        <v>-</v>
      </c>
      <c r="F159" s="17" t="str">
        <f>IF('Órdenes según Instancia'!AB159=0,"-",('Órdenes según Instancia'!R159/'Órdenes según Instancia'!AB159))</f>
        <v>-</v>
      </c>
      <c r="G159" s="17" t="str">
        <f>IF('Órdenes según Instancia'!AB159=0,"-",('Órdenes según Instancia'!W159/'Órdenes según Instancia'!AB159))</f>
        <v>-</v>
      </c>
      <c r="H159" s="17" t="str">
        <f>IF('Órdenes según Instancia'!AC159=0,"-",('Órdenes según Instancia'!D159/'Órdenes según Instancia'!AC159))</f>
        <v>-</v>
      </c>
      <c r="I159" s="17" t="str">
        <f>IF('Órdenes según Instancia'!AC159=0,"-",('Órdenes según Instancia'!I159/'Órdenes según Instancia'!AC159))</f>
        <v>-</v>
      </c>
      <c r="J159" s="17" t="str">
        <f>IF('Órdenes según Instancia'!AC159=0,"-",('Órdenes según Instancia'!N159/'Órdenes según Instancia'!AC159))</f>
        <v>-</v>
      </c>
      <c r="K159" s="17" t="str">
        <f>IF('Órdenes según Instancia'!AC159=0,"-",('Órdenes según Instancia'!S159/'Órdenes según Instancia'!AC159))</f>
        <v>-</v>
      </c>
      <c r="L159" s="17" t="str">
        <f>IF('Órdenes según Instancia'!AC159=0,"-",('Órdenes según Instancia'!X159/'Órdenes según Instancia'!AC159))</f>
        <v>-</v>
      </c>
      <c r="M159" s="17" t="str">
        <f>IF('Órdenes según Instancia'!AD159=0,"-",('Órdenes según Instancia'!E159/'Órdenes según Instancia'!AD159))</f>
        <v>-</v>
      </c>
      <c r="N159" s="17" t="str">
        <f>IF('Órdenes según Instancia'!J159=0,"-",IF('Órdenes según Instancia'!AD159=0,"-",('Órdenes según Instancia'!J159/'Órdenes según Instancia'!AD159)))</f>
        <v>-</v>
      </c>
      <c r="O159" s="17" t="str">
        <f>IF('Órdenes según Instancia'!AD159=0,"-",('Órdenes según Instancia'!O159/'Órdenes según Instancia'!AD159))</f>
        <v>-</v>
      </c>
      <c r="P159" s="17" t="str">
        <f>IF('Órdenes según Instancia'!AD159=0,"-",('Órdenes según Instancia'!T159/'Órdenes según Instancia'!AD159))</f>
        <v>-</v>
      </c>
      <c r="Q159" s="17" t="str">
        <f>IF('Órdenes según Instancia'!AD159=0,"-",('Órdenes según Instancia'!Y159/'Órdenes según Instancia'!AD159))</f>
        <v>-</v>
      </c>
      <c r="R159" s="17" t="str">
        <f>IF('Órdenes según Instancia'!AE159=0,"-",('Órdenes según Instancia'!F159/'Órdenes según Instancia'!AE159))</f>
        <v>-</v>
      </c>
      <c r="S159" s="17" t="str">
        <f>IF('Órdenes según Instancia'!AE159=0,"-",('Órdenes según Instancia'!K159/'Órdenes según Instancia'!AE159))</f>
        <v>-</v>
      </c>
      <c r="T159" s="17" t="str">
        <f>IF('Órdenes según Instancia'!AE159=0,"-",('Órdenes según Instancia'!P159/'Órdenes según Instancia'!AE159))</f>
        <v>-</v>
      </c>
      <c r="U159" s="17" t="str">
        <f>IF('Órdenes según Instancia'!AE159=0,"-",('Órdenes según Instancia'!U159/('Órdenes según Instancia'!AE159)))</f>
        <v>-</v>
      </c>
      <c r="V159" s="17" t="str">
        <f>IF('Órdenes según Instancia'!AE159=0,"-",('Órdenes según Instancia'!Z159/'Órdenes según Instancia'!AE159))</f>
        <v>-</v>
      </c>
    </row>
    <row r="160" spans="2:22" ht="20.100000000000001" customHeight="1" thickBot="1" x14ac:dyDescent="0.25">
      <c r="B160" s="4" t="s">
        <v>363</v>
      </c>
      <c r="C160" s="17">
        <f>IF('Órdenes según Instancia'!AB160=0,"-",('Órdenes según Instancia'!C160/'Órdenes según Instancia'!AB160))</f>
        <v>0.95238095238095233</v>
      </c>
      <c r="D160" s="17">
        <f>IF('Órdenes según Instancia'!AB160=0,"-",('Órdenes según Instancia'!H160/'Órdenes según Instancia'!AB160))</f>
        <v>0</v>
      </c>
      <c r="E160" s="17">
        <f>IF('Órdenes según Instancia'!AB160=0,"-",('Órdenes según Instancia'!M160/'Órdenes según Instancia'!AB160))</f>
        <v>4.7619047619047616E-2</v>
      </c>
      <c r="F160" s="17">
        <f>IF('Órdenes según Instancia'!AB160=0,"-",('Órdenes según Instancia'!R160/'Órdenes según Instancia'!AB160))</f>
        <v>0</v>
      </c>
      <c r="G160" s="17">
        <f>IF('Órdenes según Instancia'!AB160=0,"-",('Órdenes según Instancia'!W160/'Órdenes según Instancia'!AB160))</f>
        <v>0</v>
      </c>
      <c r="H160" s="17" t="str">
        <f>IF('Órdenes según Instancia'!AC160=0,"-",('Órdenes según Instancia'!D160/'Órdenes según Instancia'!AC160))</f>
        <v>-</v>
      </c>
      <c r="I160" s="17" t="str">
        <f>IF('Órdenes según Instancia'!AC160=0,"-",('Órdenes según Instancia'!I160/'Órdenes según Instancia'!AC160))</f>
        <v>-</v>
      </c>
      <c r="J160" s="17" t="str">
        <f>IF('Órdenes según Instancia'!AC160=0,"-",('Órdenes según Instancia'!N160/'Órdenes según Instancia'!AC160))</f>
        <v>-</v>
      </c>
      <c r="K160" s="17" t="str">
        <f>IF('Órdenes según Instancia'!AC160=0,"-",('Órdenes según Instancia'!S160/'Órdenes según Instancia'!AC160))</f>
        <v>-</v>
      </c>
      <c r="L160" s="17" t="str">
        <f>IF('Órdenes según Instancia'!AC160=0,"-",('Órdenes según Instancia'!X160/'Órdenes según Instancia'!AC160))</f>
        <v>-</v>
      </c>
      <c r="M160" s="17">
        <f>IF('Órdenes según Instancia'!AD160=0,"-",('Órdenes según Instancia'!E160/'Órdenes según Instancia'!AD160))</f>
        <v>1</v>
      </c>
      <c r="N160" s="17" t="str">
        <f>IF('Órdenes según Instancia'!J160=0,"-",IF('Órdenes según Instancia'!AD160=0,"-",('Órdenes según Instancia'!J160/'Órdenes según Instancia'!AD160)))</f>
        <v>-</v>
      </c>
      <c r="O160" s="17">
        <f>IF('Órdenes según Instancia'!AD160=0,"-",('Órdenes según Instancia'!O160/'Órdenes según Instancia'!AD160))</f>
        <v>0</v>
      </c>
      <c r="P160" s="17">
        <f>IF('Órdenes según Instancia'!AD160=0,"-",('Órdenes según Instancia'!T160/'Órdenes según Instancia'!AD160))</f>
        <v>0</v>
      </c>
      <c r="Q160" s="17">
        <f>IF('Órdenes según Instancia'!AD160=0,"-",('Órdenes según Instancia'!Y160/'Órdenes según Instancia'!AD160))</f>
        <v>0</v>
      </c>
      <c r="R160" s="17">
        <f>IF('Órdenes según Instancia'!AE160=0,"-",('Órdenes según Instancia'!F160/'Órdenes según Instancia'!AE160))</f>
        <v>0.84615384615384615</v>
      </c>
      <c r="S160" s="17">
        <f>IF('Órdenes según Instancia'!AE160=0,"-",('Órdenes según Instancia'!K160/'Órdenes según Instancia'!AE160))</f>
        <v>0</v>
      </c>
      <c r="T160" s="17">
        <f>IF('Órdenes según Instancia'!AE160=0,"-",('Órdenes según Instancia'!P160/'Órdenes según Instancia'!AE160))</f>
        <v>0.15384615384615385</v>
      </c>
      <c r="U160" s="17">
        <f>IF('Órdenes según Instancia'!AE160=0,"-",('Órdenes según Instancia'!U160/('Órdenes según Instancia'!AE160)))</f>
        <v>0</v>
      </c>
      <c r="V160" s="17">
        <f>IF('Órdenes según Instancia'!AE160=0,"-",('Órdenes según Instancia'!Z160/'Órdenes según Instancia'!AE160))</f>
        <v>0</v>
      </c>
    </row>
    <row r="161" spans="2:22" ht="20.100000000000001" customHeight="1" thickBot="1" x14ac:dyDescent="0.25">
      <c r="B161" s="4" t="s">
        <v>364</v>
      </c>
      <c r="C161" s="17">
        <f>IF('Órdenes según Instancia'!AB161=0,"-",('Órdenes según Instancia'!C161/'Órdenes según Instancia'!AB161))</f>
        <v>0.83783783783783783</v>
      </c>
      <c r="D161" s="17">
        <f>IF('Órdenes según Instancia'!AB161=0,"-",('Órdenes según Instancia'!H161/'Órdenes según Instancia'!AB161))</f>
        <v>0</v>
      </c>
      <c r="E161" s="17">
        <f>IF('Órdenes según Instancia'!AB161=0,"-",('Órdenes según Instancia'!M161/'Órdenes según Instancia'!AB161))</f>
        <v>5.4054054054054057E-2</v>
      </c>
      <c r="F161" s="17">
        <f>IF('Órdenes según Instancia'!AB161=0,"-",('Órdenes según Instancia'!R161/'Órdenes según Instancia'!AB161))</f>
        <v>0.10810810810810811</v>
      </c>
      <c r="G161" s="17">
        <f>IF('Órdenes según Instancia'!AB161=0,"-",('Órdenes según Instancia'!W161/'Órdenes según Instancia'!AB161))</f>
        <v>0</v>
      </c>
      <c r="H161" s="17" t="str">
        <f>IF('Órdenes según Instancia'!AC161=0,"-",('Órdenes según Instancia'!D161/'Órdenes según Instancia'!AC161))</f>
        <v>-</v>
      </c>
      <c r="I161" s="17" t="str">
        <f>IF('Órdenes según Instancia'!AC161=0,"-",('Órdenes según Instancia'!I161/'Órdenes según Instancia'!AC161))</f>
        <v>-</v>
      </c>
      <c r="J161" s="17" t="str">
        <f>IF('Órdenes según Instancia'!AC161=0,"-",('Órdenes según Instancia'!N161/'Órdenes según Instancia'!AC161))</f>
        <v>-</v>
      </c>
      <c r="K161" s="17" t="str">
        <f>IF('Órdenes según Instancia'!AC161=0,"-",('Órdenes según Instancia'!S161/'Órdenes según Instancia'!AC161))</f>
        <v>-</v>
      </c>
      <c r="L161" s="17" t="str">
        <f>IF('Órdenes según Instancia'!AC161=0,"-",('Órdenes según Instancia'!X161/'Órdenes según Instancia'!AC161))</f>
        <v>-</v>
      </c>
      <c r="M161" s="17">
        <f>IF('Órdenes según Instancia'!AD161=0,"-",('Órdenes según Instancia'!E161/'Órdenes según Instancia'!AD161))</f>
        <v>0.8125</v>
      </c>
      <c r="N161" s="17" t="str">
        <f>IF('Órdenes según Instancia'!J161=0,"-",IF('Órdenes según Instancia'!AD161=0,"-",('Órdenes según Instancia'!J161/'Órdenes según Instancia'!AD161)))</f>
        <v>-</v>
      </c>
      <c r="O161" s="17">
        <f>IF('Órdenes según Instancia'!AD161=0,"-",('Órdenes según Instancia'!O161/'Órdenes según Instancia'!AD161))</f>
        <v>6.25E-2</v>
      </c>
      <c r="P161" s="17">
        <f>IF('Órdenes según Instancia'!AD161=0,"-",('Órdenes según Instancia'!T161/'Órdenes según Instancia'!AD161))</f>
        <v>0.125</v>
      </c>
      <c r="Q161" s="17">
        <f>IF('Órdenes según Instancia'!AD161=0,"-",('Órdenes según Instancia'!Y161/'Órdenes según Instancia'!AD161))</f>
        <v>0</v>
      </c>
      <c r="R161" s="17">
        <f>IF('Órdenes según Instancia'!AE161=0,"-",('Órdenes según Instancia'!F161/'Órdenes según Instancia'!AE161))</f>
        <v>1</v>
      </c>
      <c r="S161" s="17">
        <f>IF('Órdenes según Instancia'!AE161=0,"-",('Órdenes según Instancia'!K161/'Órdenes según Instancia'!AE161))</f>
        <v>0</v>
      </c>
      <c r="T161" s="17">
        <f>IF('Órdenes según Instancia'!AE161=0,"-",('Órdenes según Instancia'!P161/'Órdenes según Instancia'!AE161))</f>
        <v>0</v>
      </c>
      <c r="U161" s="17">
        <f>IF('Órdenes según Instancia'!AE161=0,"-",('Órdenes según Instancia'!U161/('Órdenes según Instancia'!AE161)))</f>
        <v>0</v>
      </c>
      <c r="V161" s="17">
        <f>IF('Órdenes según Instancia'!AE161=0,"-",('Órdenes según Instancia'!Z161/'Órdenes según Instancia'!AE161))</f>
        <v>0</v>
      </c>
    </row>
    <row r="162" spans="2:22" ht="20.100000000000001" customHeight="1" thickBot="1" x14ac:dyDescent="0.25">
      <c r="B162" s="4" t="s">
        <v>365</v>
      </c>
      <c r="C162" s="17">
        <f>IF('Órdenes según Instancia'!AB162=0,"-",('Órdenes según Instancia'!C162/'Órdenes según Instancia'!AB162))</f>
        <v>1</v>
      </c>
      <c r="D162" s="17">
        <f>IF('Órdenes según Instancia'!AB162=0,"-",('Órdenes según Instancia'!H162/'Órdenes según Instancia'!AB162))</f>
        <v>0</v>
      </c>
      <c r="E162" s="17">
        <f>IF('Órdenes según Instancia'!AB162=0,"-",('Órdenes según Instancia'!M162/'Órdenes según Instancia'!AB162))</f>
        <v>0</v>
      </c>
      <c r="F162" s="17">
        <f>IF('Órdenes según Instancia'!AB162=0,"-",('Órdenes según Instancia'!R162/'Órdenes según Instancia'!AB162))</f>
        <v>0</v>
      </c>
      <c r="G162" s="17">
        <f>IF('Órdenes según Instancia'!AB162=0,"-",('Órdenes según Instancia'!W162/'Órdenes según Instancia'!AB162))</f>
        <v>0</v>
      </c>
      <c r="H162" s="17" t="str">
        <f>IF('Órdenes según Instancia'!AC162=0,"-",('Órdenes según Instancia'!D162/'Órdenes según Instancia'!AC162))</f>
        <v>-</v>
      </c>
      <c r="I162" s="17" t="str">
        <f>IF('Órdenes según Instancia'!AC162=0,"-",('Órdenes según Instancia'!I162/'Órdenes según Instancia'!AC162))</f>
        <v>-</v>
      </c>
      <c r="J162" s="17" t="str">
        <f>IF('Órdenes según Instancia'!AC162=0,"-",('Órdenes según Instancia'!N162/'Órdenes según Instancia'!AC162))</f>
        <v>-</v>
      </c>
      <c r="K162" s="17" t="str">
        <f>IF('Órdenes según Instancia'!AC162=0,"-",('Órdenes según Instancia'!S162/'Órdenes según Instancia'!AC162))</f>
        <v>-</v>
      </c>
      <c r="L162" s="17" t="str">
        <f>IF('Órdenes según Instancia'!AC162=0,"-",('Órdenes según Instancia'!X162/'Órdenes según Instancia'!AC162))</f>
        <v>-</v>
      </c>
      <c r="M162" s="17">
        <f>IF('Órdenes según Instancia'!AD162=0,"-",('Órdenes según Instancia'!E162/'Órdenes según Instancia'!AD162))</f>
        <v>1</v>
      </c>
      <c r="N162" s="17" t="str">
        <f>IF('Órdenes según Instancia'!J162=0,"-",IF('Órdenes según Instancia'!AD162=0,"-",('Órdenes según Instancia'!J162/'Órdenes según Instancia'!AD162)))</f>
        <v>-</v>
      </c>
      <c r="O162" s="17">
        <f>IF('Órdenes según Instancia'!AD162=0,"-",('Órdenes según Instancia'!O162/'Órdenes según Instancia'!AD162))</f>
        <v>0</v>
      </c>
      <c r="P162" s="17">
        <f>IF('Órdenes según Instancia'!AD162=0,"-",('Órdenes según Instancia'!T162/'Órdenes según Instancia'!AD162))</f>
        <v>0</v>
      </c>
      <c r="Q162" s="17">
        <f>IF('Órdenes según Instancia'!AD162=0,"-",('Órdenes según Instancia'!Y162/'Órdenes según Instancia'!AD162))</f>
        <v>0</v>
      </c>
      <c r="R162" s="17">
        <f>IF('Órdenes según Instancia'!AE162=0,"-",('Órdenes según Instancia'!F162/'Órdenes según Instancia'!AE162))</f>
        <v>1</v>
      </c>
      <c r="S162" s="17">
        <f>IF('Órdenes según Instancia'!AE162=0,"-",('Órdenes según Instancia'!K162/'Órdenes según Instancia'!AE162))</f>
        <v>0</v>
      </c>
      <c r="T162" s="17">
        <f>IF('Órdenes según Instancia'!AE162=0,"-",('Órdenes según Instancia'!P162/'Órdenes según Instancia'!AE162))</f>
        <v>0</v>
      </c>
      <c r="U162" s="17">
        <f>IF('Órdenes según Instancia'!AE162=0,"-",('Órdenes según Instancia'!U162/('Órdenes según Instancia'!AE162)))</f>
        <v>0</v>
      </c>
      <c r="V162" s="17">
        <f>IF('Órdenes según Instancia'!AE162=0,"-",('Órdenes según Instancia'!Z162/'Órdenes según Instancia'!AE162))</f>
        <v>0</v>
      </c>
    </row>
    <row r="163" spans="2:22" ht="20.100000000000001" customHeight="1" thickBot="1" x14ac:dyDescent="0.25">
      <c r="B163" s="4" t="s">
        <v>366</v>
      </c>
      <c r="C163" s="17">
        <f>IF('Órdenes según Instancia'!AB163=0,"-",('Órdenes según Instancia'!C163/'Órdenes según Instancia'!AB163))</f>
        <v>0.97826086956521741</v>
      </c>
      <c r="D163" s="17">
        <f>IF('Órdenes según Instancia'!AB163=0,"-",('Órdenes según Instancia'!H163/'Órdenes según Instancia'!AB163))</f>
        <v>0</v>
      </c>
      <c r="E163" s="17">
        <f>IF('Órdenes según Instancia'!AB163=0,"-",('Órdenes según Instancia'!M163/'Órdenes según Instancia'!AB163))</f>
        <v>2.1739130434782608E-2</v>
      </c>
      <c r="F163" s="17">
        <f>IF('Órdenes según Instancia'!AB163=0,"-",('Órdenes según Instancia'!R163/'Órdenes según Instancia'!AB163))</f>
        <v>0</v>
      </c>
      <c r="G163" s="17">
        <f>IF('Órdenes según Instancia'!AB163=0,"-",('Órdenes según Instancia'!W163/'Órdenes según Instancia'!AB163))</f>
        <v>0</v>
      </c>
      <c r="H163" s="17" t="str">
        <f>IF('Órdenes según Instancia'!AC163=0,"-",('Órdenes según Instancia'!D163/'Órdenes según Instancia'!AC163))</f>
        <v>-</v>
      </c>
      <c r="I163" s="17" t="str">
        <f>IF('Órdenes según Instancia'!AC163=0,"-",('Órdenes según Instancia'!I163/'Órdenes según Instancia'!AC163))</f>
        <v>-</v>
      </c>
      <c r="J163" s="17" t="str">
        <f>IF('Órdenes según Instancia'!AC163=0,"-",('Órdenes según Instancia'!N163/'Órdenes según Instancia'!AC163))</f>
        <v>-</v>
      </c>
      <c r="K163" s="17" t="str">
        <f>IF('Órdenes según Instancia'!AC163=0,"-",('Órdenes según Instancia'!S163/'Órdenes según Instancia'!AC163))</f>
        <v>-</v>
      </c>
      <c r="L163" s="17" t="str">
        <f>IF('Órdenes según Instancia'!AC163=0,"-",('Órdenes según Instancia'!X163/'Órdenes según Instancia'!AC163))</f>
        <v>-</v>
      </c>
      <c r="M163" s="17">
        <f>IF('Órdenes según Instancia'!AD163=0,"-",('Órdenes según Instancia'!E163/'Órdenes según Instancia'!AD163))</f>
        <v>0.96296296296296291</v>
      </c>
      <c r="N163" s="17" t="str">
        <f>IF('Órdenes según Instancia'!J163=0,"-",IF('Órdenes según Instancia'!AD163=0,"-",('Órdenes según Instancia'!J163/'Órdenes según Instancia'!AD163)))</f>
        <v>-</v>
      </c>
      <c r="O163" s="17">
        <f>IF('Órdenes según Instancia'!AD163=0,"-",('Órdenes según Instancia'!O163/'Órdenes según Instancia'!AD163))</f>
        <v>3.7037037037037035E-2</v>
      </c>
      <c r="P163" s="17">
        <f>IF('Órdenes según Instancia'!AD163=0,"-",('Órdenes según Instancia'!T163/'Órdenes según Instancia'!AD163))</f>
        <v>0</v>
      </c>
      <c r="Q163" s="17">
        <f>IF('Órdenes según Instancia'!AD163=0,"-",('Órdenes según Instancia'!Y163/'Órdenes según Instancia'!AD163))</f>
        <v>0</v>
      </c>
      <c r="R163" s="17">
        <f>IF('Órdenes según Instancia'!AE163=0,"-",('Órdenes según Instancia'!F163/'Órdenes según Instancia'!AE163))</f>
        <v>1</v>
      </c>
      <c r="S163" s="17">
        <f>IF('Órdenes según Instancia'!AE163=0,"-",('Órdenes según Instancia'!K163/'Órdenes según Instancia'!AE163))</f>
        <v>0</v>
      </c>
      <c r="T163" s="17">
        <f>IF('Órdenes según Instancia'!AE163=0,"-",('Órdenes según Instancia'!P163/'Órdenes según Instancia'!AE163))</f>
        <v>0</v>
      </c>
      <c r="U163" s="17">
        <f>IF('Órdenes según Instancia'!AE163=0,"-",('Órdenes según Instancia'!U163/('Órdenes según Instancia'!AE163)))</f>
        <v>0</v>
      </c>
      <c r="V163" s="17">
        <f>IF('Órdenes según Instancia'!AE163=0,"-",('Órdenes según Instancia'!Z163/'Órdenes según Instancia'!AE163))</f>
        <v>0</v>
      </c>
    </row>
    <row r="164" spans="2:22" ht="20.100000000000001" customHeight="1" thickBot="1" x14ac:dyDescent="0.25">
      <c r="B164" s="4" t="s">
        <v>367</v>
      </c>
      <c r="C164" s="17">
        <f>IF('Órdenes según Instancia'!AB164=0,"-",('Órdenes según Instancia'!C164/'Órdenes según Instancia'!AB164))</f>
        <v>1</v>
      </c>
      <c r="D164" s="17">
        <f>IF('Órdenes según Instancia'!AB164=0,"-",('Órdenes según Instancia'!H164/'Órdenes según Instancia'!AB164))</f>
        <v>0</v>
      </c>
      <c r="E164" s="17">
        <f>IF('Órdenes según Instancia'!AB164=0,"-",('Órdenes según Instancia'!M164/'Órdenes según Instancia'!AB164))</f>
        <v>0</v>
      </c>
      <c r="F164" s="17">
        <f>IF('Órdenes según Instancia'!AB164=0,"-",('Órdenes según Instancia'!R164/'Órdenes según Instancia'!AB164))</f>
        <v>0</v>
      </c>
      <c r="G164" s="17">
        <f>IF('Órdenes según Instancia'!AB164=0,"-",('Órdenes según Instancia'!W164/'Órdenes según Instancia'!AB164))</f>
        <v>0</v>
      </c>
      <c r="H164" s="17" t="str">
        <f>IF('Órdenes según Instancia'!AC164=0,"-",('Órdenes según Instancia'!D164/'Órdenes según Instancia'!AC164))</f>
        <v>-</v>
      </c>
      <c r="I164" s="17" t="str">
        <f>IF('Órdenes según Instancia'!AC164=0,"-",('Órdenes según Instancia'!I164/'Órdenes según Instancia'!AC164))</f>
        <v>-</v>
      </c>
      <c r="J164" s="17" t="str">
        <f>IF('Órdenes según Instancia'!AC164=0,"-",('Órdenes según Instancia'!N164/'Órdenes según Instancia'!AC164))</f>
        <v>-</v>
      </c>
      <c r="K164" s="17" t="str">
        <f>IF('Órdenes según Instancia'!AC164=0,"-",('Órdenes según Instancia'!S164/'Órdenes según Instancia'!AC164))</f>
        <v>-</v>
      </c>
      <c r="L164" s="17" t="str">
        <f>IF('Órdenes según Instancia'!AC164=0,"-",('Órdenes según Instancia'!X164/'Órdenes según Instancia'!AC164))</f>
        <v>-</v>
      </c>
      <c r="M164" s="17" t="str">
        <f>IF('Órdenes según Instancia'!AD164=0,"-",('Órdenes según Instancia'!E164/'Órdenes según Instancia'!AD164))</f>
        <v>-</v>
      </c>
      <c r="N164" s="17" t="str">
        <f>IF('Órdenes según Instancia'!J164=0,"-",IF('Órdenes según Instancia'!AD164=0,"-",('Órdenes según Instancia'!J164/'Órdenes según Instancia'!AD164)))</f>
        <v>-</v>
      </c>
      <c r="O164" s="17" t="str">
        <f>IF('Órdenes según Instancia'!AD164=0,"-",('Órdenes según Instancia'!O164/'Órdenes según Instancia'!AD164))</f>
        <v>-</v>
      </c>
      <c r="P164" s="17" t="str">
        <f>IF('Órdenes según Instancia'!AD164=0,"-",('Órdenes según Instancia'!T164/'Órdenes según Instancia'!AD164))</f>
        <v>-</v>
      </c>
      <c r="Q164" s="17" t="str">
        <f>IF('Órdenes según Instancia'!AD164=0,"-",('Órdenes según Instancia'!Y164/'Órdenes según Instancia'!AD164))</f>
        <v>-</v>
      </c>
      <c r="R164" s="17">
        <f>IF('Órdenes según Instancia'!AE164=0,"-",('Órdenes según Instancia'!F164/'Órdenes según Instancia'!AE164))</f>
        <v>1</v>
      </c>
      <c r="S164" s="17">
        <f>IF('Órdenes según Instancia'!AE164=0,"-",('Órdenes según Instancia'!K164/'Órdenes según Instancia'!AE164))</f>
        <v>0</v>
      </c>
      <c r="T164" s="17">
        <f>IF('Órdenes según Instancia'!AE164=0,"-",('Órdenes según Instancia'!P164/'Órdenes según Instancia'!AE164))</f>
        <v>0</v>
      </c>
      <c r="U164" s="17">
        <f>IF('Órdenes según Instancia'!AE164=0,"-",('Órdenes según Instancia'!U164/('Órdenes según Instancia'!AE164)))</f>
        <v>0</v>
      </c>
      <c r="V164" s="17">
        <f>IF('Órdenes según Instancia'!AE164=0,"-",('Órdenes según Instancia'!Z164/'Órdenes según Instancia'!AE164))</f>
        <v>0</v>
      </c>
    </row>
    <row r="165" spans="2:22" ht="20.100000000000001" customHeight="1" thickBot="1" x14ac:dyDescent="0.25">
      <c r="B165" s="4" t="s">
        <v>368</v>
      </c>
      <c r="C165" s="17">
        <f>IF('Órdenes según Instancia'!AB165=0,"-",('Órdenes según Instancia'!C165/'Órdenes según Instancia'!AB165))</f>
        <v>1</v>
      </c>
      <c r="D165" s="17">
        <f>IF('Órdenes según Instancia'!AB165=0,"-",('Órdenes según Instancia'!H165/'Órdenes según Instancia'!AB165))</f>
        <v>0</v>
      </c>
      <c r="E165" s="17">
        <f>IF('Órdenes según Instancia'!AB165=0,"-",('Órdenes según Instancia'!M165/'Órdenes según Instancia'!AB165))</f>
        <v>0</v>
      </c>
      <c r="F165" s="17">
        <f>IF('Órdenes según Instancia'!AB165=0,"-",('Órdenes según Instancia'!R165/'Órdenes según Instancia'!AB165))</f>
        <v>0</v>
      </c>
      <c r="G165" s="17">
        <f>IF('Órdenes según Instancia'!AB165=0,"-",('Órdenes según Instancia'!W165/'Órdenes según Instancia'!AB165))</f>
        <v>0</v>
      </c>
      <c r="H165" s="17" t="str">
        <f>IF('Órdenes según Instancia'!AC165=0,"-",('Órdenes según Instancia'!D165/'Órdenes según Instancia'!AC165))</f>
        <v>-</v>
      </c>
      <c r="I165" s="17" t="str">
        <f>IF('Órdenes según Instancia'!AC165=0,"-",('Órdenes según Instancia'!I165/'Órdenes según Instancia'!AC165))</f>
        <v>-</v>
      </c>
      <c r="J165" s="17" t="str">
        <f>IF('Órdenes según Instancia'!AC165=0,"-",('Órdenes según Instancia'!N165/'Órdenes según Instancia'!AC165))</f>
        <v>-</v>
      </c>
      <c r="K165" s="17" t="str">
        <f>IF('Órdenes según Instancia'!AC165=0,"-",('Órdenes según Instancia'!S165/'Órdenes según Instancia'!AC165))</f>
        <v>-</v>
      </c>
      <c r="L165" s="17" t="str">
        <f>IF('Órdenes según Instancia'!AC165=0,"-",('Órdenes según Instancia'!X165/'Órdenes según Instancia'!AC165))</f>
        <v>-</v>
      </c>
      <c r="M165" s="17">
        <f>IF('Órdenes según Instancia'!AD165=0,"-",('Órdenes según Instancia'!E165/'Órdenes según Instancia'!AD165))</f>
        <v>1</v>
      </c>
      <c r="N165" s="17" t="str">
        <f>IF('Órdenes según Instancia'!J165=0,"-",IF('Órdenes según Instancia'!AD165=0,"-",('Órdenes según Instancia'!J165/'Órdenes según Instancia'!AD165)))</f>
        <v>-</v>
      </c>
      <c r="O165" s="17">
        <f>IF('Órdenes según Instancia'!AD165=0,"-",('Órdenes según Instancia'!O165/'Órdenes según Instancia'!AD165))</f>
        <v>0</v>
      </c>
      <c r="P165" s="17">
        <f>IF('Órdenes según Instancia'!AD165=0,"-",('Órdenes según Instancia'!T165/'Órdenes según Instancia'!AD165))</f>
        <v>0</v>
      </c>
      <c r="Q165" s="17">
        <f>IF('Órdenes según Instancia'!AD165=0,"-",('Órdenes según Instancia'!Y165/'Órdenes según Instancia'!AD165))</f>
        <v>0</v>
      </c>
      <c r="R165" s="17">
        <f>IF('Órdenes según Instancia'!AE165=0,"-",('Órdenes según Instancia'!F165/'Órdenes según Instancia'!AE165))</f>
        <v>1</v>
      </c>
      <c r="S165" s="17">
        <f>IF('Órdenes según Instancia'!AE165=0,"-",('Órdenes según Instancia'!K165/'Órdenes según Instancia'!AE165))</f>
        <v>0</v>
      </c>
      <c r="T165" s="17">
        <f>IF('Órdenes según Instancia'!AE165=0,"-",('Órdenes según Instancia'!P165/'Órdenes según Instancia'!AE165))</f>
        <v>0</v>
      </c>
      <c r="U165" s="17">
        <f>IF('Órdenes según Instancia'!AE165=0,"-",('Órdenes según Instancia'!U165/('Órdenes según Instancia'!AE165)))</f>
        <v>0</v>
      </c>
      <c r="V165" s="17">
        <f>IF('Órdenes según Instancia'!AE165=0,"-",('Órdenes según Instancia'!Z165/'Órdenes según Instancia'!AE165))</f>
        <v>0</v>
      </c>
    </row>
    <row r="166" spans="2:22" ht="20.100000000000001" customHeight="1" thickBot="1" x14ac:dyDescent="0.25">
      <c r="B166" s="4" t="s">
        <v>369</v>
      </c>
      <c r="C166" s="17">
        <f>IF('Órdenes según Instancia'!AB166=0,"-",('Órdenes según Instancia'!C166/'Órdenes según Instancia'!AB166))</f>
        <v>1</v>
      </c>
      <c r="D166" s="17">
        <f>IF('Órdenes según Instancia'!AB166=0,"-",('Órdenes según Instancia'!H166/'Órdenes según Instancia'!AB166))</f>
        <v>0</v>
      </c>
      <c r="E166" s="17">
        <f>IF('Órdenes según Instancia'!AB166=0,"-",('Órdenes según Instancia'!M166/'Órdenes según Instancia'!AB166))</f>
        <v>0</v>
      </c>
      <c r="F166" s="17">
        <f>IF('Órdenes según Instancia'!AB166=0,"-",('Órdenes según Instancia'!R166/'Órdenes según Instancia'!AB166))</f>
        <v>0</v>
      </c>
      <c r="G166" s="17">
        <f>IF('Órdenes según Instancia'!AB166=0,"-",('Órdenes según Instancia'!W166/'Órdenes según Instancia'!AB166))</f>
        <v>0</v>
      </c>
      <c r="H166" s="17" t="str">
        <f>IF('Órdenes según Instancia'!AC166=0,"-",('Órdenes según Instancia'!D166/'Órdenes según Instancia'!AC166))</f>
        <v>-</v>
      </c>
      <c r="I166" s="17" t="str">
        <f>IF('Órdenes según Instancia'!AC166=0,"-",('Órdenes según Instancia'!I166/'Órdenes según Instancia'!AC166))</f>
        <v>-</v>
      </c>
      <c r="J166" s="17" t="str">
        <f>IF('Órdenes según Instancia'!AC166=0,"-",('Órdenes según Instancia'!N166/'Órdenes según Instancia'!AC166))</f>
        <v>-</v>
      </c>
      <c r="K166" s="17" t="str">
        <f>IF('Órdenes según Instancia'!AC166=0,"-",('Órdenes según Instancia'!S166/'Órdenes según Instancia'!AC166))</f>
        <v>-</v>
      </c>
      <c r="L166" s="17" t="str">
        <f>IF('Órdenes según Instancia'!AC166=0,"-",('Órdenes según Instancia'!X166/'Órdenes según Instancia'!AC166))</f>
        <v>-</v>
      </c>
      <c r="M166" s="17">
        <f>IF('Órdenes según Instancia'!AD166=0,"-",('Órdenes según Instancia'!E166/'Órdenes según Instancia'!AD166))</f>
        <v>1</v>
      </c>
      <c r="N166" s="17" t="str">
        <f>IF('Órdenes según Instancia'!J166=0,"-",IF('Órdenes según Instancia'!AD166=0,"-",('Órdenes según Instancia'!J166/'Órdenes según Instancia'!AD166)))</f>
        <v>-</v>
      </c>
      <c r="O166" s="17">
        <f>IF('Órdenes según Instancia'!AD166=0,"-",('Órdenes según Instancia'!O166/'Órdenes según Instancia'!AD166))</f>
        <v>0</v>
      </c>
      <c r="P166" s="17">
        <f>IF('Órdenes según Instancia'!AD166=0,"-",('Órdenes según Instancia'!T166/'Órdenes según Instancia'!AD166))</f>
        <v>0</v>
      </c>
      <c r="Q166" s="17">
        <f>IF('Órdenes según Instancia'!AD166=0,"-",('Órdenes según Instancia'!Y166/'Órdenes según Instancia'!AD166))</f>
        <v>0</v>
      </c>
      <c r="R166" s="17" t="str">
        <f>IF('Órdenes según Instancia'!AE166=0,"-",('Órdenes según Instancia'!F166/'Órdenes según Instancia'!AE166))</f>
        <v>-</v>
      </c>
      <c r="S166" s="17" t="str">
        <f>IF('Órdenes según Instancia'!AE166=0,"-",('Órdenes según Instancia'!K166/'Órdenes según Instancia'!AE166))</f>
        <v>-</v>
      </c>
      <c r="T166" s="17" t="str">
        <f>IF('Órdenes según Instancia'!AE166=0,"-",('Órdenes según Instancia'!P166/'Órdenes según Instancia'!AE166))</f>
        <v>-</v>
      </c>
      <c r="U166" s="17" t="str">
        <f>IF('Órdenes según Instancia'!AE166=0,"-",('Órdenes según Instancia'!U166/('Órdenes según Instancia'!AE166)))</f>
        <v>-</v>
      </c>
      <c r="V166" s="17" t="str">
        <f>IF('Órdenes según Instancia'!AE166=0,"-",('Órdenes según Instancia'!Z166/'Órdenes según Instancia'!AE166))</f>
        <v>-</v>
      </c>
    </row>
    <row r="167" spans="2:22" ht="20.100000000000001" customHeight="1" thickBot="1" x14ac:dyDescent="0.25">
      <c r="B167" s="4" t="s">
        <v>370</v>
      </c>
      <c r="C167" s="17">
        <f>IF('Órdenes según Instancia'!AB167=0,"-",('Órdenes según Instancia'!C167/'Órdenes según Instancia'!AB167))</f>
        <v>1</v>
      </c>
      <c r="D167" s="17">
        <f>IF('Órdenes según Instancia'!AB167=0,"-",('Órdenes según Instancia'!H167/'Órdenes según Instancia'!AB167))</f>
        <v>0</v>
      </c>
      <c r="E167" s="17">
        <f>IF('Órdenes según Instancia'!AB167=0,"-",('Órdenes según Instancia'!M167/'Órdenes según Instancia'!AB167))</f>
        <v>0</v>
      </c>
      <c r="F167" s="17">
        <f>IF('Órdenes según Instancia'!AB167=0,"-",('Órdenes según Instancia'!R167/'Órdenes según Instancia'!AB167))</f>
        <v>0</v>
      </c>
      <c r="G167" s="17">
        <f>IF('Órdenes según Instancia'!AB167=0,"-",('Órdenes según Instancia'!W167/'Órdenes según Instancia'!AB167))</f>
        <v>0</v>
      </c>
      <c r="H167" s="17" t="str">
        <f>IF('Órdenes según Instancia'!AC167=0,"-",('Órdenes según Instancia'!D167/'Órdenes según Instancia'!AC167))</f>
        <v>-</v>
      </c>
      <c r="I167" s="17" t="str">
        <f>IF('Órdenes según Instancia'!AC167=0,"-",('Órdenes según Instancia'!I167/'Órdenes según Instancia'!AC167))</f>
        <v>-</v>
      </c>
      <c r="J167" s="17" t="str">
        <f>IF('Órdenes según Instancia'!AC167=0,"-",('Órdenes según Instancia'!N167/'Órdenes según Instancia'!AC167))</f>
        <v>-</v>
      </c>
      <c r="K167" s="17" t="str">
        <f>IF('Órdenes según Instancia'!AC167=0,"-",('Órdenes según Instancia'!S167/'Órdenes según Instancia'!AC167))</f>
        <v>-</v>
      </c>
      <c r="L167" s="17" t="str">
        <f>IF('Órdenes según Instancia'!AC167=0,"-",('Órdenes según Instancia'!X167/'Órdenes según Instancia'!AC167))</f>
        <v>-</v>
      </c>
      <c r="M167" s="17">
        <f>IF('Órdenes según Instancia'!AD167=0,"-",('Órdenes según Instancia'!E167/'Órdenes según Instancia'!AD167))</f>
        <v>1</v>
      </c>
      <c r="N167" s="17" t="str">
        <f>IF('Órdenes según Instancia'!J167=0,"-",IF('Órdenes según Instancia'!AD167=0,"-",('Órdenes según Instancia'!J167/'Órdenes según Instancia'!AD167)))</f>
        <v>-</v>
      </c>
      <c r="O167" s="17">
        <f>IF('Órdenes según Instancia'!AD167=0,"-",('Órdenes según Instancia'!O167/'Órdenes según Instancia'!AD167))</f>
        <v>0</v>
      </c>
      <c r="P167" s="17">
        <f>IF('Órdenes según Instancia'!AD167=0,"-",('Órdenes según Instancia'!T167/'Órdenes según Instancia'!AD167))</f>
        <v>0</v>
      </c>
      <c r="Q167" s="17">
        <f>IF('Órdenes según Instancia'!AD167=0,"-",('Órdenes según Instancia'!Y167/'Órdenes según Instancia'!AD167))</f>
        <v>0</v>
      </c>
      <c r="R167" s="17">
        <f>IF('Órdenes según Instancia'!AE167=0,"-",('Órdenes según Instancia'!F167/'Órdenes según Instancia'!AE167))</f>
        <v>1</v>
      </c>
      <c r="S167" s="17">
        <f>IF('Órdenes según Instancia'!AE167=0,"-",('Órdenes según Instancia'!K167/'Órdenes según Instancia'!AE167))</f>
        <v>0</v>
      </c>
      <c r="T167" s="17">
        <f>IF('Órdenes según Instancia'!AE167=0,"-",('Órdenes según Instancia'!P167/'Órdenes según Instancia'!AE167))</f>
        <v>0</v>
      </c>
      <c r="U167" s="17">
        <f>IF('Órdenes según Instancia'!AE167=0,"-",('Órdenes según Instancia'!U167/('Órdenes según Instancia'!AE167)))</f>
        <v>0</v>
      </c>
      <c r="V167" s="17">
        <f>IF('Órdenes según Instancia'!AE167=0,"-",('Órdenes según Instancia'!Z167/'Órdenes según Instancia'!AE167))</f>
        <v>0</v>
      </c>
    </row>
    <row r="168" spans="2:22" ht="20.100000000000001" customHeight="1" thickBot="1" x14ac:dyDescent="0.25">
      <c r="B168" s="4" t="s">
        <v>640</v>
      </c>
      <c r="C168" s="17">
        <f>IF('Órdenes según Instancia'!AB168=0,"-",('Órdenes según Instancia'!C168/'Órdenes según Instancia'!AB168))</f>
        <v>1</v>
      </c>
      <c r="D168" s="17">
        <f>IF('Órdenes según Instancia'!AB168=0,"-",('Órdenes según Instancia'!H168/'Órdenes según Instancia'!AB168))</f>
        <v>0</v>
      </c>
      <c r="E168" s="17">
        <f>IF('Órdenes según Instancia'!AB168=0,"-",('Órdenes según Instancia'!M168/'Órdenes según Instancia'!AB168))</f>
        <v>0</v>
      </c>
      <c r="F168" s="17">
        <f>IF('Órdenes según Instancia'!AB168=0,"-",('Órdenes según Instancia'!R168/'Órdenes según Instancia'!AB168))</f>
        <v>0</v>
      </c>
      <c r="G168" s="17">
        <f>IF('Órdenes según Instancia'!AB168=0,"-",('Órdenes según Instancia'!W168/'Órdenes según Instancia'!AB168))</f>
        <v>0</v>
      </c>
      <c r="H168" s="17" t="str">
        <f>IF('Órdenes según Instancia'!AC168=0,"-",('Órdenes según Instancia'!D168/'Órdenes según Instancia'!AC168))</f>
        <v>-</v>
      </c>
      <c r="I168" s="17" t="str">
        <f>IF('Órdenes según Instancia'!AC168=0,"-",('Órdenes según Instancia'!I168/'Órdenes según Instancia'!AC168))</f>
        <v>-</v>
      </c>
      <c r="J168" s="17" t="str">
        <f>IF('Órdenes según Instancia'!AC168=0,"-",('Órdenes según Instancia'!N168/'Órdenes según Instancia'!AC168))</f>
        <v>-</v>
      </c>
      <c r="K168" s="17" t="str">
        <f>IF('Órdenes según Instancia'!AC168=0,"-",('Órdenes según Instancia'!S168/'Órdenes según Instancia'!AC168))</f>
        <v>-</v>
      </c>
      <c r="L168" s="17" t="str">
        <f>IF('Órdenes según Instancia'!AC168=0,"-",('Órdenes según Instancia'!X168/'Órdenes según Instancia'!AC168))</f>
        <v>-</v>
      </c>
      <c r="M168" s="17">
        <f>IF('Órdenes según Instancia'!AD168=0,"-",('Órdenes según Instancia'!E168/'Órdenes según Instancia'!AD168))</f>
        <v>1</v>
      </c>
      <c r="N168" s="17" t="str">
        <f>IF('Órdenes según Instancia'!J168=0,"-",IF('Órdenes según Instancia'!AD168=0,"-",('Órdenes según Instancia'!J168/'Órdenes según Instancia'!AD168)))</f>
        <v>-</v>
      </c>
      <c r="O168" s="17">
        <f>IF('Órdenes según Instancia'!AD168=0,"-",('Órdenes según Instancia'!O168/'Órdenes según Instancia'!AD168))</f>
        <v>0</v>
      </c>
      <c r="P168" s="17">
        <f>IF('Órdenes según Instancia'!AD168=0,"-",('Órdenes según Instancia'!T168/'Órdenes según Instancia'!AD168))</f>
        <v>0</v>
      </c>
      <c r="Q168" s="17">
        <f>IF('Órdenes según Instancia'!AD168=0,"-",('Órdenes según Instancia'!Y168/'Órdenes según Instancia'!AD168))</f>
        <v>0</v>
      </c>
      <c r="R168" s="17">
        <f>IF('Órdenes según Instancia'!AE168=0,"-",('Órdenes según Instancia'!F168/'Órdenes según Instancia'!AE168))</f>
        <v>1</v>
      </c>
      <c r="S168" s="17">
        <f>IF('Órdenes según Instancia'!AE168=0,"-",('Órdenes según Instancia'!K168/'Órdenes según Instancia'!AE168))</f>
        <v>0</v>
      </c>
      <c r="T168" s="17">
        <f>IF('Órdenes según Instancia'!AE168=0,"-",('Órdenes según Instancia'!P168/'Órdenes según Instancia'!AE168))</f>
        <v>0</v>
      </c>
      <c r="U168" s="17">
        <f>IF('Órdenes según Instancia'!AE168=0,"-",('Órdenes según Instancia'!U168/('Órdenes según Instancia'!AE168)))</f>
        <v>0</v>
      </c>
      <c r="V168" s="17">
        <f>IF('Órdenes según Instancia'!AE168=0,"-",('Órdenes según Instancia'!Z168/'Órdenes según Instancia'!AE168))</f>
        <v>0</v>
      </c>
    </row>
    <row r="169" spans="2:22" ht="20.100000000000001" customHeight="1" thickBot="1" x14ac:dyDescent="0.25">
      <c r="B169" s="4" t="s">
        <v>371</v>
      </c>
      <c r="C169" s="17">
        <f>IF('Órdenes según Instancia'!AB169=0,"-",('Órdenes según Instancia'!C169/'Órdenes según Instancia'!AB169))</f>
        <v>1</v>
      </c>
      <c r="D169" s="17">
        <f>IF('Órdenes según Instancia'!AB169=0,"-",('Órdenes según Instancia'!H169/'Órdenes según Instancia'!AB169))</f>
        <v>0</v>
      </c>
      <c r="E169" s="17">
        <f>IF('Órdenes según Instancia'!AB169=0,"-",('Órdenes según Instancia'!M169/'Órdenes según Instancia'!AB169))</f>
        <v>0</v>
      </c>
      <c r="F169" s="17">
        <f>IF('Órdenes según Instancia'!AB169=0,"-",('Órdenes según Instancia'!R169/'Órdenes según Instancia'!AB169))</f>
        <v>0</v>
      </c>
      <c r="G169" s="17">
        <f>IF('Órdenes según Instancia'!AB169=0,"-",('Órdenes según Instancia'!W169/'Órdenes según Instancia'!AB169))</f>
        <v>0</v>
      </c>
      <c r="H169" s="17" t="str">
        <f>IF('Órdenes según Instancia'!AC169=0,"-",('Órdenes según Instancia'!D169/'Órdenes según Instancia'!AC169))</f>
        <v>-</v>
      </c>
      <c r="I169" s="17" t="str">
        <f>IF('Órdenes según Instancia'!AC169=0,"-",('Órdenes según Instancia'!I169/'Órdenes según Instancia'!AC169))</f>
        <v>-</v>
      </c>
      <c r="J169" s="17" t="str">
        <f>IF('Órdenes según Instancia'!AC169=0,"-",('Órdenes según Instancia'!N169/'Órdenes según Instancia'!AC169))</f>
        <v>-</v>
      </c>
      <c r="K169" s="17" t="str">
        <f>IF('Órdenes según Instancia'!AC169=0,"-",('Órdenes según Instancia'!S169/'Órdenes según Instancia'!AC169))</f>
        <v>-</v>
      </c>
      <c r="L169" s="17" t="str">
        <f>IF('Órdenes según Instancia'!AC169=0,"-",('Órdenes según Instancia'!X169/'Órdenes según Instancia'!AC169))</f>
        <v>-</v>
      </c>
      <c r="M169" s="17">
        <f>IF('Órdenes según Instancia'!AD169=0,"-",('Órdenes según Instancia'!E169/'Órdenes según Instancia'!AD169))</f>
        <v>1</v>
      </c>
      <c r="N169" s="17" t="str">
        <f>IF('Órdenes según Instancia'!J169=0,"-",IF('Órdenes según Instancia'!AD169=0,"-",('Órdenes según Instancia'!J169/'Órdenes según Instancia'!AD169)))</f>
        <v>-</v>
      </c>
      <c r="O169" s="17">
        <f>IF('Órdenes según Instancia'!AD169=0,"-",('Órdenes según Instancia'!O169/'Órdenes según Instancia'!AD169))</f>
        <v>0</v>
      </c>
      <c r="P169" s="17">
        <f>IF('Órdenes según Instancia'!AD169=0,"-",('Órdenes según Instancia'!T169/'Órdenes según Instancia'!AD169))</f>
        <v>0</v>
      </c>
      <c r="Q169" s="17">
        <f>IF('Órdenes según Instancia'!AD169=0,"-",('Órdenes según Instancia'!Y169/'Órdenes según Instancia'!AD169))</f>
        <v>0</v>
      </c>
      <c r="R169" s="17" t="str">
        <f>IF('Órdenes según Instancia'!AE169=0,"-",('Órdenes según Instancia'!F169/'Órdenes según Instancia'!AE169))</f>
        <v>-</v>
      </c>
      <c r="S169" s="17" t="str">
        <f>IF('Órdenes según Instancia'!AE169=0,"-",('Órdenes según Instancia'!K169/'Órdenes según Instancia'!AE169))</f>
        <v>-</v>
      </c>
      <c r="T169" s="17" t="str">
        <f>IF('Órdenes según Instancia'!AE169=0,"-",('Órdenes según Instancia'!P169/'Órdenes según Instancia'!AE169))</f>
        <v>-</v>
      </c>
      <c r="U169" s="17" t="str">
        <f>IF('Órdenes según Instancia'!AE169=0,"-",('Órdenes según Instancia'!U169/('Órdenes según Instancia'!AE169)))</f>
        <v>-</v>
      </c>
      <c r="V169" s="17" t="str">
        <f>IF('Órdenes según Instancia'!AE169=0,"-",('Órdenes según Instancia'!Z169/'Órdenes según Instancia'!AE169))</f>
        <v>-</v>
      </c>
    </row>
    <row r="170" spans="2:22" ht="20.100000000000001" customHeight="1" thickBot="1" x14ac:dyDescent="0.25">
      <c r="B170" s="4" t="s">
        <v>372</v>
      </c>
      <c r="C170" s="17">
        <f>IF('Órdenes según Instancia'!AB170=0,"-",('Órdenes según Instancia'!C170/'Órdenes según Instancia'!AB170))</f>
        <v>1</v>
      </c>
      <c r="D170" s="17">
        <f>IF('Órdenes según Instancia'!AB170=0,"-",('Órdenes según Instancia'!H170/'Órdenes según Instancia'!AB170))</f>
        <v>0</v>
      </c>
      <c r="E170" s="17">
        <f>IF('Órdenes según Instancia'!AB170=0,"-",('Órdenes según Instancia'!M170/'Órdenes según Instancia'!AB170))</f>
        <v>0</v>
      </c>
      <c r="F170" s="17">
        <f>IF('Órdenes según Instancia'!AB170=0,"-",('Órdenes según Instancia'!R170/'Órdenes según Instancia'!AB170))</f>
        <v>0</v>
      </c>
      <c r="G170" s="17">
        <f>IF('Órdenes según Instancia'!AB170=0,"-",('Órdenes según Instancia'!W170/'Órdenes según Instancia'!AB170))</f>
        <v>0</v>
      </c>
      <c r="H170" s="17" t="str">
        <f>IF('Órdenes según Instancia'!AC170=0,"-",('Órdenes según Instancia'!D170/'Órdenes según Instancia'!AC170))</f>
        <v>-</v>
      </c>
      <c r="I170" s="17" t="str">
        <f>IF('Órdenes según Instancia'!AC170=0,"-",('Órdenes según Instancia'!I170/'Órdenes según Instancia'!AC170))</f>
        <v>-</v>
      </c>
      <c r="J170" s="17" t="str">
        <f>IF('Órdenes según Instancia'!AC170=0,"-",('Órdenes según Instancia'!N170/'Órdenes según Instancia'!AC170))</f>
        <v>-</v>
      </c>
      <c r="K170" s="17" t="str">
        <f>IF('Órdenes según Instancia'!AC170=0,"-",('Órdenes según Instancia'!S170/'Órdenes según Instancia'!AC170))</f>
        <v>-</v>
      </c>
      <c r="L170" s="17" t="str">
        <f>IF('Órdenes según Instancia'!AC170=0,"-",('Órdenes según Instancia'!X170/'Órdenes según Instancia'!AC170))</f>
        <v>-</v>
      </c>
      <c r="M170" s="17">
        <f>IF('Órdenes según Instancia'!AD170=0,"-",('Órdenes según Instancia'!E170/'Órdenes según Instancia'!AD170))</f>
        <v>1</v>
      </c>
      <c r="N170" s="17" t="str">
        <f>IF('Órdenes según Instancia'!J170=0,"-",IF('Órdenes según Instancia'!AD170=0,"-",('Órdenes según Instancia'!J170/'Órdenes según Instancia'!AD170)))</f>
        <v>-</v>
      </c>
      <c r="O170" s="17">
        <f>IF('Órdenes según Instancia'!AD170=0,"-",('Órdenes según Instancia'!O170/'Órdenes según Instancia'!AD170))</f>
        <v>0</v>
      </c>
      <c r="P170" s="17">
        <f>IF('Órdenes según Instancia'!AD170=0,"-",('Órdenes según Instancia'!T170/'Órdenes según Instancia'!AD170))</f>
        <v>0</v>
      </c>
      <c r="Q170" s="17">
        <f>IF('Órdenes según Instancia'!AD170=0,"-",('Órdenes según Instancia'!Y170/'Órdenes según Instancia'!AD170))</f>
        <v>0</v>
      </c>
      <c r="R170" s="17">
        <f>IF('Órdenes según Instancia'!AE170=0,"-",('Órdenes según Instancia'!F170/'Órdenes según Instancia'!AE170))</f>
        <v>1</v>
      </c>
      <c r="S170" s="17">
        <f>IF('Órdenes según Instancia'!AE170=0,"-",('Órdenes según Instancia'!K170/'Órdenes según Instancia'!AE170))</f>
        <v>0</v>
      </c>
      <c r="T170" s="17">
        <f>IF('Órdenes según Instancia'!AE170=0,"-",('Órdenes según Instancia'!P170/'Órdenes según Instancia'!AE170))</f>
        <v>0</v>
      </c>
      <c r="U170" s="17">
        <f>IF('Órdenes según Instancia'!AE170=0,"-",('Órdenes según Instancia'!U170/('Órdenes según Instancia'!AE170)))</f>
        <v>0</v>
      </c>
      <c r="V170" s="17">
        <f>IF('Órdenes según Instancia'!AE170=0,"-",('Órdenes según Instancia'!Z170/'Órdenes según Instancia'!AE170))</f>
        <v>0</v>
      </c>
    </row>
    <row r="171" spans="2:22" ht="20.100000000000001" customHeight="1" thickBot="1" x14ac:dyDescent="0.25">
      <c r="B171" s="4" t="s">
        <v>180</v>
      </c>
      <c r="C171" s="17">
        <f>IF('Órdenes según Instancia'!AB171=0,"-",('Órdenes según Instancia'!C171/'Órdenes según Instancia'!AB171))</f>
        <v>0.6</v>
      </c>
      <c r="D171" s="17">
        <f>IF('Órdenes según Instancia'!AB171=0,"-",('Órdenes según Instancia'!H171/'Órdenes según Instancia'!AB171))</f>
        <v>0</v>
      </c>
      <c r="E171" s="17">
        <f>IF('Órdenes según Instancia'!AB171=0,"-",('Órdenes según Instancia'!M171/'Órdenes según Instancia'!AB171))</f>
        <v>0</v>
      </c>
      <c r="F171" s="17">
        <f>IF('Órdenes según Instancia'!AB171=0,"-",('Órdenes según Instancia'!R171/'Órdenes según Instancia'!AB171))</f>
        <v>0.4</v>
      </c>
      <c r="G171" s="17">
        <f>IF('Órdenes según Instancia'!AB171=0,"-",('Órdenes según Instancia'!W171/'Órdenes según Instancia'!AB171))</f>
        <v>0</v>
      </c>
      <c r="H171" s="17" t="str">
        <f>IF('Órdenes según Instancia'!AC171=0,"-",('Órdenes según Instancia'!D171/'Órdenes según Instancia'!AC171))</f>
        <v>-</v>
      </c>
      <c r="I171" s="17" t="str">
        <f>IF('Órdenes según Instancia'!AC171=0,"-",('Órdenes según Instancia'!I171/'Órdenes según Instancia'!AC171))</f>
        <v>-</v>
      </c>
      <c r="J171" s="17" t="str">
        <f>IF('Órdenes según Instancia'!AC171=0,"-",('Órdenes según Instancia'!N171/'Órdenes según Instancia'!AC171))</f>
        <v>-</v>
      </c>
      <c r="K171" s="17" t="str">
        <f>IF('Órdenes según Instancia'!AC171=0,"-",('Órdenes según Instancia'!S171/'Órdenes según Instancia'!AC171))</f>
        <v>-</v>
      </c>
      <c r="L171" s="17" t="str">
        <f>IF('Órdenes según Instancia'!AC171=0,"-",('Órdenes según Instancia'!X171/'Órdenes según Instancia'!AC171))</f>
        <v>-</v>
      </c>
      <c r="M171" s="17">
        <f>IF('Órdenes según Instancia'!AD171=0,"-",('Órdenes según Instancia'!E171/'Órdenes según Instancia'!AD171))</f>
        <v>0.45454545454545453</v>
      </c>
      <c r="N171" s="17" t="str">
        <f>IF('Órdenes según Instancia'!J171=0,"-",IF('Órdenes según Instancia'!AD171=0,"-",('Órdenes según Instancia'!J171/'Órdenes según Instancia'!AD171)))</f>
        <v>-</v>
      </c>
      <c r="O171" s="17">
        <f>IF('Órdenes según Instancia'!AD171=0,"-",('Órdenes según Instancia'!O171/'Órdenes según Instancia'!AD171))</f>
        <v>0</v>
      </c>
      <c r="P171" s="17">
        <f>IF('Órdenes según Instancia'!AD171=0,"-",('Órdenes según Instancia'!T171/'Órdenes según Instancia'!AD171))</f>
        <v>0.54545454545454541</v>
      </c>
      <c r="Q171" s="17">
        <f>IF('Órdenes según Instancia'!AD171=0,"-",('Órdenes según Instancia'!Y171/'Órdenes según Instancia'!AD171))</f>
        <v>0</v>
      </c>
      <c r="R171" s="17">
        <f>IF('Órdenes según Instancia'!AE171=0,"-",('Órdenes según Instancia'!F171/'Órdenes según Instancia'!AE171))</f>
        <v>1</v>
      </c>
      <c r="S171" s="17">
        <f>IF('Órdenes según Instancia'!AE171=0,"-",('Órdenes según Instancia'!K171/'Órdenes según Instancia'!AE171))</f>
        <v>0</v>
      </c>
      <c r="T171" s="17">
        <f>IF('Órdenes según Instancia'!AE171=0,"-",('Órdenes según Instancia'!P171/'Órdenes según Instancia'!AE171))</f>
        <v>0</v>
      </c>
      <c r="U171" s="17">
        <f>IF('Órdenes según Instancia'!AE171=0,"-",('Órdenes según Instancia'!U171/('Órdenes según Instancia'!AE171)))</f>
        <v>0</v>
      </c>
      <c r="V171" s="17">
        <f>IF('Órdenes según Instancia'!AE171=0,"-",('Órdenes según Instancia'!Z171/'Órdenes según Instancia'!AE171))</f>
        <v>0</v>
      </c>
    </row>
    <row r="172" spans="2:22" ht="20.100000000000001" customHeight="1" thickBot="1" x14ac:dyDescent="0.25">
      <c r="B172" s="4" t="s">
        <v>373</v>
      </c>
      <c r="C172" s="17" t="str">
        <f>IF('Órdenes según Instancia'!AB172=0,"-",('Órdenes según Instancia'!C172/'Órdenes según Instancia'!AB172))</f>
        <v>-</v>
      </c>
      <c r="D172" s="17" t="str">
        <f>IF('Órdenes según Instancia'!AB172=0,"-",('Órdenes según Instancia'!H172/'Órdenes según Instancia'!AB172))</f>
        <v>-</v>
      </c>
      <c r="E172" s="17" t="str">
        <f>IF('Órdenes según Instancia'!AB172=0,"-",('Órdenes según Instancia'!M172/'Órdenes según Instancia'!AB172))</f>
        <v>-</v>
      </c>
      <c r="F172" s="17" t="str">
        <f>IF('Órdenes según Instancia'!AB172=0,"-",('Órdenes según Instancia'!R172/'Órdenes según Instancia'!AB172))</f>
        <v>-</v>
      </c>
      <c r="G172" s="17" t="str">
        <f>IF('Órdenes según Instancia'!AB172=0,"-",('Órdenes según Instancia'!W172/'Órdenes según Instancia'!AB172))</f>
        <v>-</v>
      </c>
      <c r="H172" s="17" t="str">
        <f>IF('Órdenes según Instancia'!AC172=0,"-",('Órdenes según Instancia'!D172/'Órdenes según Instancia'!AC172))</f>
        <v>-</v>
      </c>
      <c r="I172" s="17" t="str">
        <f>IF('Órdenes según Instancia'!AC172=0,"-",('Órdenes según Instancia'!I172/'Órdenes según Instancia'!AC172))</f>
        <v>-</v>
      </c>
      <c r="J172" s="17" t="str">
        <f>IF('Órdenes según Instancia'!AC172=0,"-",('Órdenes según Instancia'!N172/'Órdenes según Instancia'!AC172))</f>
        <v>-</v>
      </c>
      <c r="K172" s="17" t="str">
        <f>IF('Órdenes según Instancia'!AC172=0,"-",('Órdenes según Instancia'!S172/'Órdenes según Instancia'!AC172))</f>
        <v>-</v>
      </c>
      <c r="L172" s="17" t="str">
        <f>IF('Órdenes según Instancia'!AC172=0,"-",('Órdenes según Instancia'!X172/'Órdenes según Instancia'!AC172))</f>
        <v>-</v>
      </c>
      <c r="M172" s="17" t="str">
        <f>IF('Órdenes según Instancia'!AD172=0,"-",('Órdenes según Instancia'!E172/'Órdenes según Instancia'!AD172))</f>
        <v>-</v>
      </c>
      <c r="N172" s="17" t="str">
        <f>IF('Órdenes según Instancia'!J172=0,"-",IF('Órdenes según Instancia'!AD172=0,"-",('Órdenes según Instancia'!J172/'Órdenes según Instancia'!AD172)))</f>
        <v>-</v>
      </c>
      <c r="O172" s="17" t="str">
        <f>IF('Órdenes según Instancia'!AD172=0,"-",('Órdenes según Instancia'!O172/'Órdenes según Instancia'!AD172))</f>
        <v>-</v>
      </c>
      <c r="P172" s="17" t="str">
        <f>IF('Órdenes según Instancia'!AD172=0,"-",('Órdenes según Instancia'!T172/'Órdenes según Instancia'!AD172))</f>
        <v>-</v>
      </c>
      <c r="Q172" s="17" t="str">
        <f>IF('Órdenes según Instancia'!AD172=0,"-",('Órdenes según Instancia'!Y172/'Órdenes según Instancia'!AD172))</f>
        <v>-</v>
      </c>
      <c r="R172" s="17" t="str">
        <f>IF('Órdenes según Instancia'!AE172=0,"-",('Órdenes según Instancia'!F172/'Órdenes según Instancia'!AE172))</f>
        <v>-</v>
      </c>
      <c r="S172" s="17" t="str">
        <f>IF('Órdenes según Instancia'!AE172=0,"-",('Órdenes según Instancia'!K172/'Órdenes según Instancia'!AE172))</f>
        <v>-</v>
      </c>
      <c r="T172" s="17" t="str">
        <f>IF('Órdenes según Instancia'!AE172=0,"-",('Órdenes según Instancia'!P172/'Órdenes según Instancia'!AE172))</f>
        <v>-</v>
      </c>
      <c r="U172" s="17" t="str">
        <f>IF('Órdenes según Instancia'!AE172=0,"-",('Órdenes según Instancia'!U172/('Órdenes según Instancia'!AE172)))</f>
        <v>-</v>
      </c>
      <c r="V172" s="17" t="str">
        <f>IF('Órdenes según Instancia'!AE172=0,"-",('Órdenes según Instancia'!Z172/'Órdenes según Instancia'!AE172))</f>
        <v>-</v>
      </c>
    </row>
    <row r="173" spans="2:22" ht="20.100000000000001" customHeight="1" thickBot="1" x14ac:dyDescent="0.25">
      <c r="B173" s="4" t="s">
        <v>181</v>
      </c>
      <c r="C173" s="17">
        <f>IF('Órdenes según Instancia'!AB173=0,"-",('Órdenes según Instancia'!C173/'Órdenes según Instancia'!AB173))</f>
        <v>1</v>
      </c>
      <c r="D173" s="17">
        <f>IF('Órdenes según Instancia'!AB173=0,"-",('Órdenes según Instancia'!H173/'Órdenes según Instancia'!AB173))</f>
        <v>0</v>
      </c>
      <c r="E173" s="17">
        <f>IF('Órdenes según Instancia'!AB173=0,"-",('Órdenes según Instancia'!M173/'Órdenes según Instancia'!AB173))</f>
        <v>0</v>
      </c>
      <c r="F173" s="17">
        <f>IF('Órdenes según Instancia'!AB173=0,"-",('Órdenes según Instancia'!R173/'Órdenes según Instancia'!AB173))</f>
        <v>0</v>
      </c>
      <c r="G173" s="17">
        <f>IF('Órdenes según Instancia'!AB173=0,"-",('Órdenes según Instancia'!W173/'Órdenes según Instancia'!AB173))</f>
        <v>0</v>
      </c>
      <c r="H173" s="17" t="str">
        <f>IF('Órdenes según Instancia'!AC173=0,"-",('Órdenes según Instancia'!D173/'Órdenes según Instancia'!AC173))</f>
        <v>-</v>
      </c>
      <c r="I173" s="17" t="str">
        <f>IF('Órdenes según Instancia'!AC173=0,"-",('Órdenes según Instancia'!I173/'Órdenes según Instancia'!AC173))</f>
        <v>-</v>
      </c>
      <c r="J173" s="17" t="str">
        <f>IF('Órdenes según Instancia'!AC173=0,"-",('Órdenes según Instancia'!N173/'Órdenes según Instancia'!AC173))</f>
        <v>-</v>
      </c>
      <c r="K173" s="17" t="str">
        <f>IF('Órdenes según Instancia'!AC173=0,"-",('Órdenes según Instancia'!S173/'Órdenes según Instancia'!AC173))</f>
        <v>-</v>
      </c>
      <c r="L173" s="17" t="str">
        <f>IF('Órdenes según Instancia'!AC173=0,"-",('Órdenes según Instancia'!X173/'Órdenes según Instancia'!AC173))</f>
        <v>-</v>
      </c>
      <c r="M173" s="17">
        <f>IF('Órdenes según Instancia'!AD173=0,"-",('Órdenes según Instancia'!E173/'Órdenes según Instancia'!AD173))</f>
        <v>1</v>
      </c>
      <c r="N173" s="17" t="str">
        <f>IF('Órdenes según Instancia'!J173=0,"-",IF('Órdenes según Instancia'!AD173=0,"-",('Órdenes según Instancia'!J173/'Órdenes según Instancia'!AD173)))</f>
        <v>-</v>
      </c>
      <c r="O173" s="17">
        <f>IF('Órdenes según Instancia'!AD173=0,"-",('Órdenes según Instancia'!O173/'Órdenes según Instancia'!AD173))</f>
        <v>0</v>
      </c>
      <c r="P173" s="17">
        <f>IF('Órdenes según Instancia'!AD173=0,"-",('Órdenes según Instancia'!T173/'Órdenes según Instancia'!AD173))</f>
        <v>0</v>
      </c>
      <c r="Q173" s="17">
        <f>IF('Órdenes según Instancia'!AD173=0,"-",('Órdenes según Instancia'!Y173/'Órdenes según Instancia'!AD173))</f>
        <v>0</v>
      </c>
      <c r="R173" s="17" t="str">
        <f>IF('Órdenes según Instancia'!AE173=0,"-",('Órdenes según Instancia'!F173/'Órdenes según Instancia'!AE173))</f>
        <v>-</v>
      </c>
      <c r="S173" s="17" t="str">
        <f>IF('Órdenes según Instancia'!AE173=0,"-",('Órdenes según Instancia'!K173/'Órdenes según Instancia'!AE173))</f>
        <v>-</v>
      </c>
      <c r="T173" s="17" t="str">
        <f>IF('Órdenes según Instancia'!AE173=0,"-",('Órdenes según Instancia'!P173/'Órdenes según Instancia'!AE173))</f>
        <v>-</v>
      </c>
      <c r="U173" s="17" t="str">
        <f>IF('Órdenes según Instancia'!AE173=0,"-",('Órdenes según Instancia'!U173/('Órdenes según Instancia'!AE173)))</f>
        <v>-</v>
      </c>
      <c r="V173" s="17" t="str">
        <f>IF('Órdenes según Instancia'!AE173=0,"-",('Órdenes según Instancia'!Z173/'Órdenes según Instancia'!AE173))</f>
        <v>-</v>
      </c>
    </row>
    <row r="174" spans="2:22" ht="20.100000000000001" customHeight="1" thickBot="1" x14ac:dyDescent="0.25">
      <c r="B174" s="4" t="s">
        <v>374</v>
      </c>
      <c r="C174" s="17">
        <f>IF('Órdenes según Instancia'!AB174=0,"-",('Órdenes según Instancia'!C174/'Órdenes según Instancia'!AB174))</f>
        <v>1</v>
      </c>
      <c r="D174" s="17">
        <f>IF('Órdenes según Instancia'!AB174=0,"-",('Órdenes según Instancia'!H174/'Órdenes según Instancia'!AB174))</f>
        <v>0</v>
      </c>
      <c r="E174" s="17">
        <f>IF('Órdenes según Instancia'!AB174=0,"-",('Órdenes según Instancia'!M174/'Órdenes según Instancia'!AB174))</f>
        <v>0</v>
      </c>
      <c r="F174" s="17">
        <f>IF('Órdenes según Instancia'!AB174=0,"-",('Órdenes según Instancia'!R174/'Órdenes según Instancia'!AB174))</f>
        <v>0</v>
      </c>
      <c r="G174" s="17">
        <f>IF('Órdenes según Instancia'!AB174=0,"-",('Órdenes según Instancia'!W174/'Órdenes según Instancia'!AB174))</f>
        <v>0</v>
      </c>
      <c r="H174" s="17" t="str">
        <f>IF('Órdenes según Instancia'!AC174=0,"-",('Órdenes según Instancia'!D174/'Órdenes según Instancia'!AC174))</f>
        <v>-</v>
      </c>
      <c r="I174" s="17" t="str">
        <f>IF('Órdenes según Instancia'!AC174=0,"-",('Órdenes según Instancia'!I174/'Órdenes según Instancia'!AC174))</f>
        <v>-</v>
      </c>
      <c r="J174" s="17" t="str">
        <f>IF('Órdenes según Instancia'!AC174=0,"-",('Órdenes según Instancia'!N174/'Órdenes según Instancia'!AC174))</f>
        <v>-</v>
      </c>
      <c r="K174" s="17" t="str">
        <f>IF('Órdenes según Instancia'!AC174=0,"-",('Órdenes según Instancia'!S174/'Órdenes según Instancia'!AC174))</f>
        <v>-</v>
      </c>
      <c r="L174" s="17" t="str">
        <f>IF('Órdenes según Instancia'!AC174=0,"-",('Órdenes según Instancia'!X174/'Órdenes según Instancia'!AC174))</f>
        <v>-</v>
      </c>
      <c r="M174" s="17">
        <f>IF('Órdenes según Instancia'!AD174=0,"-",('Órdenes según Instancia'!E174/'Órdenes según Instancia'!AD174))</f>
        <v>1</v>
      </c>
      <c r="N174" s="17" t="str">
        <f>IF('Órdenes según Instancia'!J174=0,"-",IF('Órdenes según Instancia'!AD174=0,"-",('Órdenes según Instancia'!J174/'Órdenes según Instancia'!AD174)))</f>
        <v>-</v>
      </c>
      <c r="O174" s="17">
        <f>IF('Órdenes según Instancia'!AD174=0,"-",('Órdenes según Instancia'!O174/'Órdenes según Instancia'!AD174))</f>
        <v>0</v>
      </c>
      <c r="P174" s="17">
        <f>IF('Órdenes según Instancia'!AD174=0,"-",('Órdenes según Instancia'!T174/'Órdenes según Instancia'!AD174))</f>
        <v>0</v>
      </c>
      <c r="Q174" s="17">
        <f>IF('Órdenes según Instancia'!AD174=0,"-",('Órdenes según Instancia'!Y174/'Órdenes según Instancia'!AD174))</f>
        <v>0</v>
      </c>
      <c r="R174" s="17">
        <f>IF('Órdenes según Instancia'!AE174=0,"-",('Órdenes según Instancia'!F174/'Órdenes según Instancia'!AE174))</f>
        <v>1</v>
      </c>
      <c r="S174" s="17">
        <f>IF('Órdenes según Instancia'!AE174=0,"-",('Órdenes según Instancia'!K174/'Órdenes según Instancia'!AE174))</f>
        <v>0</v>
      </c>
      <c r="T174" s="17">
        <f>IF('Órdenes según Instancia'!AE174=0,"-",('Órdenes según Instancia'!P174/'Órdenes según Instancia'!AE174))</f>
        <v>0</v>
      </c>
      <c r="U174" s="17">
        <f>IF('Órdenes según Instancia'!AE174=0,"-",('Órdenes según Instancia'!U174/('Órdenes según Instancia'!AE174)))</f>
        <v>0</v>
      </c>
      <c r="V174" s="17">
        <f>IF('Órdenes según Instancia'!AE174=0,"-",('Órdenes según Instancia'!Z174/'Órdenes según Instancia'!AE174))</f>
        <v>0</v>
      </c>
    </row>
    <row r="175" spans="2:22" ht="20.100000000000001" customHeight="1" thickBot="1" x14ac:dyDescent="0.25">
      <c r="B175" s="4" t="s">
        <v>375</v>
      </c>
      <c r="C175" s="17">
        <f>IF('Órdenes según Instancia'!AB175=0,"-",('Órdenes según Instancia'!C175/'Órdenes según Instancia'!AB175))</f>
        <v>1</v>
      </c>
      <c r="D175" s="17">
        <f>IF('Órdenes según Instancia'!AB175=0,"-",('Órdenes según Instancia'!H175/'Órdenes según Instancia'!AB175))</f>
        <v>0</v>
      </c>
      <c r="E175" s="17">
        <f>IF('Órdenes según Instancia'!AB175=0,"-",('Órdenes según Instancia'!M175/'Órdenes según Instancia'!AB175))</f>
        <v>0</v>
      </c>
      <c r="F175" s="17">
        <f>IF('Órdenes según Instancia'!AB175=0,"-",('Órdenes según Instancia'!R175/'Órdenes según Instancia'!AB175))</f>
        <v>0</v>
      </c>
      <c r="G175" s="17">
        <f>IF('Órdenes según Instancia'!AB175=0,"-",('Órdenes según Instancia'!W175/'Órdenes según Instancia'!AB175))</f>
        <v>0</v>
      </c>
      <c r="H175" s="17" t="str">
        <f>IF('Órdenes según Instancia'!AC175=0,"-",('Órdenes según Instancia'!D175/'Órdenes según Instancia'!AC175))</f>
        <v>-</v>
      </c>
      <c r="I175" s="17" t="str">
        <f>IF('Órdenes según Instancia'!AC175=0,"-",('Órdenes según Instancia'!I175/'Órdenes según Instancia'!AC175))</f>
        <v>-</v>
      </c>
      <c r="J175" s="17" t="str">
        <f>IF('Órdenes según Instancia'!AC175=0,"-",('Órdenes según Instancia'!N175/'Órdenes según Instancia'!AC175))</f>
        <v>-</v>
      </c>
      <c r="K175" s="17" t="str">
        <f>IF('Órdenes según Instancia'!AC175=0,"-",('Órdenes según Instancia'!S175/'Órdenes según Instancia'!AC175))</f>
        <v>-</v>
      </c>
      <c r="L175" s="17" t="str">
        <f>IF('Órdenes según Instancia'!AC175=0,"-",('Órdenes según Instancia'!X175/'Órdenes según Instancia'!AC175))</f>
        <v>-</v>
      </c>
      <c r="M175" s="17">
        <f>IF('Órdenes según Instancia'!AD175=0,"-",('Órdenes según Instancia'!E175/'Órdenes según Instancia'!AD175))</f>
        <v>1</v>
      </c>
      <c r="N175" s="17" t="str">
        <f>IF('Órdenes según Instancia'!J175=0,"-",IF('Órdenes según Instancia'!AD175=0,"-",('Órdenes según Instancia'!J175/'Órdenes según Instancia'!AD175)))</f>
        <v>-</v>
      </c>
      <c r="O175" s="17">
        <f>IF('Órdenes según Instancia'!AD175=0,"-",('Órdenes según Instancia'!O175/'Órdenes según Instancia'!AD175))</f>
        <v>0</v>
      </c>
      <c r="P175" s="17">
        <f>IF('Órdenes según Instancia'!AD175=0,"-",('Órdenes según Instancia'!T175/'Órdenes según Instancia'!AD175))</f>
        <v>0</v>
      </c>
      <c r="Q175" s="17">
        <f>IF('Órdenes según Instancia'!AD175=0,"-",('Órdenes según Instancia'!Y175/'Órdenes según Instancia'!AD175))</f>
        <v>0</v>
      </c>
      <c r="R175" s="17">
        <f>IF('Órdenes según Instancia'!AE175=0,"-",('Órdenes según Instancia'!F175/'Órdenes según Instancia'!AE175))</f>
        <v>1</v>
      </c>
      <c r="S175" s="17">
        <f>IF('Órdenes según Instancia'!AE175=0,"-",('Órdenes según Instancia'!K175/'Órdenes según Instancia'!AE175))</f>
        <v>0</v>
      </c>
      <c r="T175" s="17">
        <f>IF('Órdenes según Instancia'!AE175=0,"-",('Órdenes según Instancia'!P175/'Órdenes según Instancia'!AE175))</f>
        <v>0</v>
      </c>
      <c r="U175" s="17">
        <f>IF('Órdenes según Instancia'!AE175=0,"-",('Órdenes según Instancia'!U175/('Órdenes según Instancia'!AE175)))</f>
        <v>0</v>
      </c>
      <c r="V175" s="17">
        <f>IF('Órdenes según Instancia'!AE175=0,"-",('Órdenes según Instancia'!Z175/'Órdenes según Instancia'!AE175))</f>
        <v>0</v>
      </c>
    </row>
    <row r="176" spans="2:22" ht="20.100000000000001" customHeight="1" thickBot="1" x14ac:dyDescent="0.25">
      <c r="B176" s="4" t="s">
        <v>376</v>
      </c>
      <c r="C176" s="17">
        <f>IF('Órdenes según Instancia'!AB176=0,"-",('Órdenes según Instancia'!C176/'Órdenes según Instancia'!AB176))</f>
        <v>1</v>
      </c>
      <c r="D176" s="17">
        <f>IF('Órdenes según Instancia'!AB176=0,"-",('Órdenes según Instancia'!H176/'Órdenes según Instancia'!AB176))</f>
        <v>0</v>
      </c>
      <c r="E176" s="17">
        <f>IF('Órdenes según Instancia'!AB176=0,"-",('Órdenes según Instancia'!M176/'Órdenes según Instancia'!AB176))</f>
        <v>0</v>
      </c>
      <c r="F176" s="17">
        <f>IF('Órdenes según Instancia'!AB176=0,"-",('Órdenes según Instancia'!R176/'Órdenes según Instancia'!AB176))</f>
        <v>0</v>
      </c>
      <c r="G176" s="17">
        <f>IF('Órdenes según Instancia'!AB176=0,"-",('Órdenes según Instancia'!W176/'Órdenes según Instancia'!AB176))</f>
        <v>0</v>
      </c>
      <c r="H176" s="17" t="str">
        <f>IF('Órdenes según Instancia'!AC176=0,"-",('Órdenes según Instancia'!D176/'Órdenes según Instancia'!AC176))</f>
        <v>-</v>
      </c>
      <c r="I176" s="17" t="str">
        <f>IF('Órdenes según Instancia'!AC176=0,"-",('Órdenes según Instancia'!I176/'Órdenes según Instancia'!AC176))</f>
        <v>-</v>
      </c>
      <c r="J176" s="17" t="str">
        <f>IF('Órdenes según Instancia'!AC176=0,"-",('Órdenes según Instancia'!N176/'Órdenes según Instancia'!AC176))</f>
        <v>-</v>
      </c>
      <c r="K176" s="17" t="str">
        <f>IF('Órdenes según Instancia'!AC176=0,"-",('Órdenes según Instancia'!S176/'Órdenes según Instancia'!AC176))</f>
        <v>-</v>
      </c>
      <c r="L176" s="17" t="str">
        <f>IF('Órdenes según Instancia'!AC176=0,"-",('Órdenes según Instancia'!X176/'Órdenes según Instancia'!AC176))</f>
        <v>-</v>
      </c>
      <c r="M176" s="17">
        <f>IF('Órdenes según Instancia'!AD176=0,"-",('Órdenes según Instancia'!E176/'Órdenes según Instancia'!AD176))</f>
        <v>1</v>
      </c>
      <c r="N176" s="17" t="str">
        <f>IF('Órdenes según Instancia'!J176=0,"-",IF('Órdenes según Instancia'!AD176=0,"-",('Órdenes según Instancia'!J176/'Órdenes según Instancia'!AD176)))</f>
        <v>-</v>
      </c>
      <c r="O176" s="17">
        <f>IF('Órdenes según Instancia'!AD176=0,"-",('Órdenes según Instancia'!O176/'Órdenes según Instancia'!AD176))</f>
        <v>0</v>
      </c>
      <c r="P176" s="17">
        <f>IF('Órdenes según Instancia'!AD176=0,"-",('Órdenes según Instancia'!T176/'Órdenes según Instancia'!AD176))</f>
        <v>0</v>
      </c>
      <c r="Q176" s="17">
        <f>IF('Órdenes según Instancia'!AD176=0,"-",('Órdenes según Instancia'!Y176/'Órdenes según Instancia'!AD176))</f>
        <v>0</v>
      </c>
      <c r="R176" s="17" t="str">
        <f>IF('Órdenes según Instancia'!AE176=0,"-",('Órdenes según Instancia'!F176/'Órdenes según Instancia'!AE176))</f>
        <v>-</v>
      </c>
      <c r="S176" s="17" t="str">
        <f>IF('Órdenes según Instancia'!AE176=0,"-",('Órdenes según Instancia'!K176/'Órdenes según Instancia'!AE176))</f>
        <v>-</v>
      </c>
      <c r="T176" s="17" t="str">
        <f>IF('Órdenes según Instancia'!AE176=0,"-",('Órdenes según Instancia'!P176/'Órdenes según Instancia'!AE176))</f>
        <v>-</v>
      </c>
      <c r="U176" s="17" t="str">
        <f>IF('Órdenes según Instancia'!AE176=0,"-",('Órdenes según Instancia'!U176/('Órdenes según Instancia'!AE176)))</f>
        <v>-</v>
      </c>
      <c r="V176" s="17" t="str">
        <f>IF('Órdenes según Instancia'!AE176=0,"-",('Órdenes según Instancia'!Z176/'Órdenes según Instancia'!AE176))</f>
        <v>-</v>
      </c>
    </row>
    <row r="177" spans="2:22" ht="20.100000000000001" customHeight="1" thickBot="1" x14ac:dyDescent="0.25">
      <c r="B177" s="4" t="s">
        <v>377</v>
      </c>
      <c r="C177" s="17">
        <f>IF('Órdenes según Instancia'!AB177=0,"-",('Órdenes según Instancia'!C177/'Órdenes según Instancia'!AB177))</f>
        <v>1</v>
      </c>
      <c r="D177" s="17">
        <f>IF('Órdenes según Instancia'!AB177=0,"-",('Órdenes según Instancia'!H177/'Órdenes según Instancia'!AB177))</f>
        <v>0</v>
      </c>
      <c r="E177" s="17">
        <f>IF('Órdenes según Instancia'!AB177=0,"-",('Órdenes según Instancia'!M177/'Órdenes según Instancia'!AB177))</f>
        <v>0</v>
      </c>
      <c r="F177" s="17">
        <f>IF('Órdenes según Instancia'!AB177=0,"-",('Órdenes según Instancia'!R177/'Órdenes según Instancia'!AB177))</f>
        <v>0</v>
      </c>
      <c r="G177" s="17">
        <f>IF('Órdenes según Instancia'!AB177=0,"-",('Órdenes según Instancia'!W177/'Órdenes según Instancia'!AB177))</f>
        <v>0</v>
      </c>
      <c r="H177" s="17" t="str">
        <f>IF('Órdenes según Instancia'!AC177=0,"-",('Órdenes según Instancia'!D177/'Órdenes según Instancia'!AC177))</f>
        <v>-</v>
      </c>
      <c r="I177" s="17" t="str">
        <f>IF('Órdenes según Instancia'!AC177=0,"-",('Órdenes según Instancia'!I177/'Órdenes según Instancia'!AC177))</f>
        <v>-</v>
      </c>
      <c r="J177" s="17" t="str">
        <f>IF('Órdenes según Instancia'!AC177=0,"-",('Órdenes según Instancia'!N177/'Órdenes según Instancia'!AC177))</f>
        <v>-</v>
      </c>
      <c r="K177" s="17" t="str">
        <f>IF('Órdenes según Instancia'!AC177=0,"-",('Órdenes según Instancia'!S177/'Órdenes según Instancia'!AC177))</f>
        <v>-</v>
      </c>
      <c r="L177" s="17" t="str">
        <f>IF('Órdenes según Instancia'!AC177=0,"-",('Órdenes según Instancia'!X177/'Órdenes según Instancia'!AC177))</f>
        <v>-</v>
      </c>
      <c r="M177" s="17">
        <f>IF('Órdenes según Instancia'!AD177=0,"-",('Órdenes según Instancia'!E177/'Órdenes según Instancia'!AD177))</f>
        <v>1</v>
      </c>
      <c r="N177" s="17" t="str">
        <f>IF('Órdenes según Instancia'!J177=0,"-",IF('Órdenes según Instancia'!AD177=0,"-",('Órdenes según Instancia'!J177/'Órdenes según Instancia'!AD177)))</f>
        <v>-</v>
      </c>
      <c r="O177" s="17">
        <f>IF('Órdenes según Instancia'!AD177=0,"-",('Órdenes según Instancia'!O177/'Órdenes según Instancia'!AD177))</f>
        <v>0</v>
      </c>
      <c r="P177" s="17">
        <f>IF('Órdenes según Instancia'!AD177=0,"-",('Órdenes según Instancia'!T177/'Órdenes según Instancia'!AD177))</f>
        <v>0</v>
      </c>
      <c r="Q177" s="17">
        <f>IF('Órdenes según Instancia'!AD177=0,"-",('Órdenes según Instancia'!Y177/'Órdenes según Instancia'!AD177))</f>
        <v>0</v>
      </c>
      <c r="R177" s="17" t="str">
        <f>IF('Órdenes según Instancia'!AE177=0,"-",('Órdenes según Instancia'!F177/'Órdenes según Instancia'!AE177))</f>
        <v>-</v>
      </c>
      <c r="S177" s="17" t="str">
        <f>IF('Órdenes según Instancia'!AE177=0,"-",('Órdenes según Instancia'!K177/'Órdenes según Instancia'!AE177))</f>
        <v>-</v>
      </c>
      <c r="T177" s="17" t="str">
        <f>IF('Órdenes según Instancia'!AE177=0,"-",('Órdenes según Instancia'!P177/'Órdenes según Instancia'!AE177))</f>
        <v>-</v>
      </c>
      <c r="U177" s="17" t="str">
        <f>IF('Órdenes según Instancia'!AE177=0,"-",('Órdenes según Instancia'!U177/('Órdenes según Instancia'!AE177)))</f>
        <v>-</v>
      </c>
      <c r="V177" s="17" t="str">
        <f>IF('Órdenes según Instancia'!AE177=0,"-",('Órdenes según Instancia'!Z177/'Órdenes según Instancia'!AE177))</f>
        <v>-</v>
      </c>
    </row>
    <row r="178" spans="2:22" ht="20.100000000000001" customHeight="1" thickBot="1" x14ac:dyDescent="0.25">
      <c r="B178" s="4" t="s">
        <v>378</v>
      </c>
      <c r="C178" s="17">
        <f>IF('Órdenes según Instancia'!AB178=0,"-",('Órdenes según Instancia'!C178/'Órdenes según Instancia'!AB178))</f>
        <v>1</v>
      </c>
      <c r="D178" s="17">
        <f>IF('Órdenes según Instancia'!AB178=0,"-",('Órdenes según Instancia'!H178/'Órdenes según Instancia'!AB178))</f>
        <v>0</v>
      </c>
      <c r="E178" s="17">
        <f>IF('Órdenes según Instancia'!AB178=0,"-",('Órdenes según Instancia'!M178/'Órdenes según Instancia'!AB178))</f>
        <v>0</v>
      </c>
      <c r="F178" s="17">
        <f>IF('Órdenes según Instancia'!AB178=0,"-",('Órdenes según Instancia'!R178/'Órdenes según Instancia'!AB178))</f>
        <v>0</v>
      </c>
      <c r="G178" s="17">
        <f>IF('Órdenes según Instancia'!AB178=0,"-",('Órdenes según Instancia'!W178/'Órdenes según Instancia'!AB178))</f>
        <v>0</v>
      </c>
      <c r="H178" s="17" t="str">
        <f>IF('Órdenes según Instancia'!AC178=0,"-",('Órdenes según Instancia'!D178/'Órdenes según Instancia'!AC178))</f>
        <v>-</v>
      </c>
      <c r="I178" s="17" t="str">
        <f>IF('Órdenes según Instancia'!AC178=0,"-",('Órdenes según Instancia'!I178/'Órdenes según Instancia'!AC178))</f>
        <v>-</v>
      </c>
      <c r="J178" s="17" t="str">
        <f>IF('Órdenes según Instancia'!AC178=0,"-",('Órdenes según Instancia'!N178/'Órdenes según Instancia'!AC178))</f>
        <v>-</v>
      </c>
      <c r="K178" s="17" t="str">
        <f>IF('Órdenes según Instancia'!AC178=0,"-",('Órdenes según Instancia'!S178/'Órdenes según Instancia'!AC178))</f>
        <v>-</v>
      </c>
      <c r="L178" s="17" t="str">
        <f>IF('Órdenes según Instancia'!AC178=0,"-",('Órdenes según Instancia'!X178/'Órdenes según Instancia'!AC178))</f>
        <v>-</v>
      </c>
      <c r="M178" s="17">
        <f>IF('Órdenes según Instancia'!AD178=0,"-",('Órdenes según Instancia'!E178/'Órdenes según Instancia'!AD178))</f>
        <v>1</v>
      </c>
      <c r="N178" s="17" t="str">
        <f>IF('Órdenes según Instancia'!J178=0,"-",IF('Órdenes según Instancia'!AD178=0,"-",('Órdenes según Instancia'!J178/'Órdenes según Instancia'!AD178)))</f>
        <v>-</v>
      </c>
      <c r="O178" s="17">
        <f>IF('Órdenes según Instancia'!AD178=0,"-",('Órdenes según Instancia'!O178/'Órdenes según Instancia'!AD178))</f>
        <v>0</v>
      </c>
      <c r="P178" s="17">
        <f>IF('Órdenes según Instancia'!AD178=0,"-",('Órdenes según Instancia'!T178/'Órdenes según Instancia'!AD178))</f>
        <v>0</v>
      </c>
      <c r="Q178" s="17">
        <f>IF('Órdenes según Instancia'!AD178=0,"-",('Órdenes según Instancia'!Y178/'Órdenes según Instancia'!AD178))</f>
        <v>0</v>
      </c>
      <c r="R178" s="17">
        <f>IF('Órdenes según Instancia'!AE178=0,"-",('Órdenes según Instancia'!F178/'Órdenes según Instancia'!AE178))</f>
        <v>1</v>
      </c>
      <c r="S178" s="17">
        <f>IF('Órdenes según Instancia'!AE178=0,"-",('Órdenes según Instancia'!K178/'Órdenes según Instancia'!AE178))</f>
        <v>0</v>
      </c>
      <c r="T178" s="17">
        <f>IF('Órdenes según Instancia'!AE178=0,"-",('Órdenes según Instancia'!P178/'Órdenes según Instancia'!AE178))</f>
        <v>0</v>
      </c>
      <c r="U178" s="17">
        <f>IF('Órdenes según Instancia'!AE178=0,"-",('Órdenes según Instancia'!U178/('Órdenes según Instancia'!AE178)))</f>
        <v>0</v>
      </c>
      <c r="V178" s="17">
        <f>IF('Órdenes según Instancia'!AE178=0,"-",('Órdenes según Instancia'!Z178/'Órdenes según Instancia'!AE178))</f>
        <v>0</v>
      </c>
    </row>
    <row r="179" spans="2:22" ht="20.100000000000001" customHeight="1" thickBot="1" x14ac:dyDescent="0.25">
      <c r="B179" s="4" t="s">
        <v>379</v>
      </c>
      <c r="C179" s="17">
        <f>IF('Órdenes según Instancia'!AB179=0,"-",('Órdenes según Instancia'!C179/'Órdenes según Instancia'!AB179))</f>
        <v>1</v>
      </c>
      <c r="D179" s="17">
        <f>IF('Órdenes según Instancia'!AB179=0,"-",('Órdenes según Instancia'!H179/'Órdenes según Instancia'!AB179))</f>
        <v>0</v>
      </c>
      <c r="E179" s="17">
        <f>IF('Órdenes según Instancia'!AB179=0,"-",('Órdenes según Instancia'!M179/'Órdenes según Instancia'!AB179))</f>
        <v>0</v>
      </c>
      <c r="F179" s="17">
        <f>IF('Órdenes según Instancia'!AB179=0,"-",('Órdenes según Instancia'!R179/'Órdenes según Instancia'!AB179))</f>
        <v>0</v>
      </c>
      <c r="G179" s="17">
        <f>IF('Órdenes según Instancia'!AB179=0,"-",('Órdenes según Instancia'!W179/'Órdenes según Instancia'!AB179))</f>
        <v>0</v>
      </c>
      <c r="H179" s="17" t="str">
        <f>IF('Órdenes según Instancia'!AC179=0,"-",('Órdenes según Instancia'!D179/'Órdenes según Instancia'!AC179))</f>
        <v>-</v>
      </c>
      <c r="I179" s="17" t="str">
        <f>IF('Órdenes según Instancia'!AC179=0,"-",('Órdenes según Instancia'!I179/'Órdenes según Instancia'!AC179))</f>
        <v>-</v>
      </c>
      <c r="J179" s="17" t="str">
        <f>IF('Órdenes según Instancia'!AC179=0,"-",('Órdenes según Instancia'!N179/'Órdenes según Instancia'!AC179))</f>
        <v>-</v>
      </c>
      <c r="K179" s="17" t="str">
        <f>IF('Órdenes según Instancia'!AC179=0,"-",('Órdenes según Instancia'!S179/'Órdenes según Instancia'!AC179))</f>
        <v>-</v>
      </c>
      <c r="L179" s="17" t="str">
        <f>IF('Órdenes según Instancia'!AC179=0,"-",('Órdenes según Instancia'!X179/'Órdenes según Instancia'!AC179))</f>
        <v>-</v>
      </c>
      <c r="M179" s="17" t="str">
        <f>IF('Órdenes según Instancia'!AD179=0,"-",('Órdenes según Instancia'!E179/'Órdenes según Instancia'!AD179))</f>
        <v>-</v>
      </c>
      <c r="N179" s="17" t="str">
        <f>IF('Órdenes según Instancia'!J179=0,"-",IF('Órdenes según Instancia'!AD179=0,"-",('Órdenes según Instancia'!J179/'Órdenes según Instancia'!AD179)))</f>
        <v>-</v>
      </c>
      <c r="O179" s="17" t="str">
        <f>IF('Órdenes según Instancia'!AD179=0,"-",('Órdenes según Instancia'!O179/'Órdenes según Instancia'!AD179))</f>
        <v>-</v>
      </c>
      <c r="P179" s="17" t="str">
        <f>IF('Órdenes según Instancia'!AD179=0,"-",('Órdenes según Instancia'!T179/'Órdenes según Instancia'!AD179))</f>
        <v>-</v>
      </c>
      <c r="Q179" s="17" t="str">
        <f>IF('Órdenes según Instancia'!AD179=0,"-",('Órdenes según Instancia'!Y179/'Órdenes según Instancia'!AD179))</f>
        <v>-</v>
      </c>
      <c r="R179" s="17">
        <f>IF('Órdenes según Instancia'!AE179=0,"-",('Órdenes según Instancia'!F179/'Órdenes según Instancia'!AE179))</f>
        <v>1</v>
      </c>
      <c r="S179" s="17">
        <f>IF('Órdenes según Instancia'!AE179=0,"-",('Órdenes según Instancia'!K179/'Órdenes según Instancia'!AE179))</f>
        <v>0</v>
      </c>
      <c r="T179" s="17">
        <f>IF('Órdenes según Instancia'!AE179=0,"-",('Órdenes según Instancia'!P179/'Órdenes según Instancia'!AE179))</f>
        <v>0</v>
      </c>
      <c r="U179" s="17">
        <f>IF('Órdenes según Instancia'!AE179=0,"-",('Órdenes según Instancia'!U179/('Órdenes según Instancia'!AE179)))</f>
        <v>0</v>
      </c>
      <c r="V179" s="17">
        <f>IF('Órdenes según Instancia'!AE179=0,"-",('Órdenes según Instancia'!Z179/'Órdenes según Instancia'!AE179))</f>
        <v>0</v>
      </c>
    </row>
    <row r="180" spans="2:22" ht="20.100000000000001" customHeight="1" thickBot="1" x14ac:dyDescent="0.25">
      <c r="B180" s="4" t="s">
        <v>380</v>
      </c>
      <c r="C180" s="17" t="str">
        <f>IF('Órdenes según Instancia'!AB180=0,"-",('Órdenes según Instancia'!C180/'Órdenes según Instancia'!AB180))</f>
        <v>-</v>
      </c>
      <c r="D180" s="17" t="str">
        <f>IF('Órdenes según Instancia'!AB180=0,"-",('Órdenes según Instancia'!H180/'Órdenes según Instancia'!AB180))</f>
        <v>-</v>
      </c>
      <c r="E180" s="17" t="str">
        <f>IF('Órdenes según Instancia'!AB180=0,"-",('Órdenes según Instancia'!M180/'Órdenes según Instancia'!AB180))</f>
        <v>-</v>
      </c>
      <c r="F180" s="17" t="str">
        <f>IF('Órdenes según Instancia'!AB180=0,"-",('Órdenes según Instancia'!R180/'Órdenes según Instancia'!AB180))</f>
        <v>-</v>
      </c>
      <c r="G180" s="17" t="str">
        <f>IF('Órdenes según Instancia'!AB180=0,"-",('Órdenes según Instancia'!W180/'Órdenes según Instancia'!AB180))</f>
        <v>-</v>
      </c>
      <c r="H180" s="17" t="str">
        <f>IF('Órdenes según Instancia'!AC180=0,"-",('Órdenes según Instancia'!D180/'Órdenes según Instancia'!AC180))</f>
        <v>-</v>
      </c>
      <c r="I180" s="17" t="str">
        <f>IF('Órdenes según Instancia'!AC180=0,"-",('Órdenes según Instancia'!I180/'Órdenes según Instancia'!AC180))</f>
        <v>-</v>
      </c>
      <c r="J180" s="17" t="str">
        <f>IF('Órdenes según Instancia'!AC180=0,"-",('Órdenes según Instancia'!N180/'Órdenes según Instancia'!AC180))</f>
        <v>-</v>
      </c>
      <c r="K180" s="17" t="str">
        <f>IF('Órdenes según Instancia'!AC180=0,"-",('Órdenes según Instancia'!S180/'Órdenes según Instancia'!AC180))</f>
        <v>-</v>
      </c>
      <c r="L180" s="17" t="str">
        <f>IF('Órdenes según Instancia'!AC180=0,"-",('Órdenes según Instancia'!X180/'Órdenes según Instancia'!AC180))</f>
        <v>-</v>
      </c>
      <c r="M180" s="17" t="str">
        <f>IF('Órdenes según Instancia'!AD180=0,"-",('Órdenes según Instancia'!E180/'Órdenes según Instancia'!AD180))</f>
        <v>-</v>
      </c>
      <c r="N180" s="17" t="str">
        <f>IF('Órdenes según Instancia'!J180=0,"-",IF('Órdenes según Instancia'!AD180=0,"-",('Órdenes según Instancia'!J180/'Órdenes según Instancia'!AD180)))</f>
        <v>-</v>
      </c>
      <c r="O180" s="17" t="str">
        <f>IF('Órdenes según Instancia'!AD180=0,"-",('Órdenes según Instancia'!O180/'Órdenes según Instancia'!AD180))</f>
        <v>-</v>
      </c>
      <c r="P180" s="17" t="str">
        <f>IF('Órdenes según Instancia'!AD180=0,"-",('Órdenes según Instancia'!T180/'Órdenes según Instancia'!AD180))</f>
        <v>-</v>
      </c>
      <c r="Q180" s="17" t="str">
        <f>IF('Órdenes según Instancia'!AD180=0,"-",('Órdenes según Instancia'!Y180/'Órdenes según Instancia'!AD180))</f>
        <v>-</v>
      </c>
      <c r="R180" s="17" t="str">
        <f>IF('Órdenes según Instancia'!AE180=0,"-",('Órdenes según Instancia'!F180/'Órdenes según Instancia'!AE180))</f>
        <v>-</v>
      </c>
      <c r="S180" s="17" t="str">
        <f>IF('Órdenes según Instancia'!AE180=0,"-",('Órdenes según Instancia'!K180/'Órdenes según Instancia'!AE180))</f>
        <v>-</v>
      </c>
      <c r="T180" s="17" t="str">
        <f>IF('Órdenes según Instancia'!AE180=0,"-",('Órdenes según Instancia'!P180/'Órdenes según Instancia'!AE180))</f>
        <v>-</v>
      </c>
      <c r="U180" s="17" t="str">
        <f>IF('Órdenes según Instancia'!AE180=0,"-",('Órdenes según Instancia'!U180/('Órdenes según Instancia'!AE180)))</f>
        <v>-</v>
      </c>
      <c r="V180" s="17" t="str">
        <f>IF('Órdenes según Instancia'!AE180=0,"-",('Órdenes según Instancia'!Z180/'Órdenes según Instancia'!AE180))</f>
        <v>-</v>
      </c>
    </row>
    <row r="181" spans="2:22" ht="20.100000000000001" customHeight="1" thickBot="1" x14ac:dyDescent="0.25">
      <c r="B181" s="4" t="s">
        <v>182</v>
      </c>
      <c r="C181" s="17">
        <f>IF('Órdenes según Instancia'!AB181=0,"-",('Órdenes según Instancia'!C181/'Órdenes según Instancia'!AB181))</f>
        <v>1</v>
      </c>
      <c r="D181" s="17">
        <f>IF('Órdenes según Instancia'!AB181=0,"-",('Órdenes según Instancia'!H181/'Órdenes según Instancia'!AB181))</f>
        <v>0</v>
      </c>
      <c r="E181" s="17">
        <f>IF('Órdenes según Instancia'!AB181=0,"-",('Órdenes según Instancia'!M181/'Órdenes según Instancia'!AB181))</f>
        <v>0</v>
      </c>
      <c r="F181" s="17">
        <f>IF('Órdenes según Instancia'!AB181=0,"-",('Órdenes según Instancia'!R181/'Órdenes según Instancia'!AB181))</f>
        <v>0</v>
      </c>
      <c r="G181" s="17">
        <f>IF('Órdenes según Instancia'!AB181=0,"-",('Órdenes según Instancia'!W181/'Órdenes según Instancia'!AB181))</f>
        <v>0</v>
      </c>
      <c r="H181" s="17" t="str">
        <f>IF('Órdenes según Instancia'!AC181=0,"-",('Órdenes según Instancia'!D181/'Órdenes según Instancia'!AC181))</f>
        <v>-</v>
      </c>
      <c r="I181" s="17" t="str">
        <f>IF('Órdenes según Instancia'!AC181=0,"-",('Órdenes según Instancia'!I181/'Órdenes según Instancia'!AC181))</f>
        <v>-</v>
      </c>
      <c r="J181" s="17" t="str">
        <f>IF('Órdenes según Instancia'!AC181=0,"-",('Órdenes según Instancia'!N181/'Órdenes según Instancia'!AC181))</f>
        <v>-</v>
      </c>
      <c r="K181" s="17" t="str">
        <f>IF('Órdenes según Instancia'!AC181=0,"-",('Órdenes según Instancia'!S181/'Órdenes según Instancia'!AC181))</f>
        <v>-</v>
      </c>
      <c r="L181" s="17" t="str">
        <f>IF('Órdenes según Instancia'!AC181=0,"-",('Órdenes según Instancia'!X181/'Órdenes según Instancia'!AC181))</f>
        <v>-</v>
      </c>
      <c r="M181" s="17">
        <f>IF('Órdenes según Instancia'!AD181=0,"-",('Órdenes según Instancia'!E181/'Órdenes según Instancia'!AD181))</f>
        <v>1</v>
      </c>
      <c r="N181" s="17" t="str">
        <f>IF('Órdenes según Instancia'!J181=0,"-",IF('Órdenes según Instancia'!AD181=0,"-",('Órdenes según Instancia'!J181/'Órdenes según Instancia'!AD181)))</f>
        <v>-</v>
      </c>
      <c r="O181" s="17">
        <f>IF('Órdenes según Instancia'!AD181=0,"-",('Órdenes según Instancia'!O181/'Órdenes según Instancia'!AD181))</f>
        <v>0</v>
      </c>
      <c r="P181" s="17">
        <f>IF('Órdenes según Instancia'!AD181=0,"-",('Órdenes según Instancia'!T181/'Órdenes según Instancia'!AD181))</f>
        <v>0</v>
      </c>
      <c r="Q181" s="17">
        <f>IF('Órdenes según Instancia'!AD181=0,"-",('Órdenes según Instancia'!Y181/'Órdenes según Instancia'!AD181))</f>
        <v>0</v>
      </c>
      <c r="R181" s="17">
        <f>IF('Órdenes según Instancia'!AE181=0,"-",('Órdenes según Instancia'!F181/'Órdenes según Instancia'!AE181))</f>
        <v>1</v>
      </c>
      <c r="S181" s="17">
        <f>IF('Órdenes según Instancia'!AE181=0,"-",('Órdenes según Instancia'!K181/'Órdenes según Instancia'!AE181))</f>
        <v>0</v>
      </c>
      <c r="T181" s="17">
        <f>IF('Órdenes según Instancia'!AE181=0,"-",('Órdenes según Instancia'!P181/'Órdenes según Instancia'!AE181))</f>
        <v>0</v>
      </c>
      <c r="U181" s="17">
        <f>IF('Órdenes según Instancia'!AE181=0,"-",('Órdenes según Instancia'!U181/('Órdenes según Instancia'!AE181)))</f>
        <v>0</v>
      </c>
      <c r="V181" s="17">
        <f>IF('Órdenes según Instancia'!AE181=0,"-",('Órdenes según Instancia'!Z181/'Órdenes según Instancia'!AE181))</f>
        <v>0</v>
      </c>
    </row>
    <row r="182" spans="2:22" ht="20.100000000000001" customHeight="1" thickBot="1" x14ac:dyDescent="0.25">
      <c r="B182" s="4" t="s">
        <v>381</v>
      </c>
      <c r="C182" s="17">
        <f>IF('Órdenes según Instancia'!AB182=0,"-",('Órdenes según Instancia'!C182/'Órdenes según Instancia'!AB182))</f>
        <v>0.66666666666666663</v>
      </c>
      <c r="D182" s="17">
        <f>IF('Órdenes según Instancia'!AB182=0,"-",('Órdenes según Instancia'!H182/'Órdenes según Instancia'!AB182))</f>
        <v>0</v>
      </c>
      <c r="E182" s="17">
        <f>IF('Órdenes según Instancia'!AB182=0,"-",('Órdenes según Instancia'!M182/'Órdenes según Instancia'!AB182))</f>
        <v>0.33333333333333331</v>
      </c>
      <c r="F182" s="17">
        <f>IF('Órdenes según Instancia'!AB182=0,"-",('Órdenes según Instancia'!R182/'Órdenes según Instancia'!AB182))</f>
        <v>0</v>
      </c>
      <c r="G182" s="17">
        <f>IF('Órdenes según Instancia'!AB182=0,"-",('Órdenes según Instancia'!W182/'Órdenes según Instancia'!AB182))</f>
        <v>0</v>
      </c>
      <c r="H182" s="17" t="str">
        <f>IF('Órdenes según Instancia'!AC182=0,"-",('Órdenes según Instancia'!D182/'Órdenes según Instancia'!AC182))</f>
        <v>-</v>
      </c>
      <c r="I182" s="17" t="str">
        <f>IF('Órdenes según Instancia'!AC182=0,"-",('Órdenes según Instancia'!I182/'Órdenes según Instancia'!AC182))</f>
        <v>-</v>
      </c>
      <c r="J182" s="17" t="str">
        <f>IF('Órdenes según Instancia'!AC182=0,"-",('Órdenes según Instancia'!N182/'Órdenes según Instancia'!AC182))</f>
        <v>-</v>
      </c>
      <c r="K182" s="17" t="str">
        <f>IF('Órdenes según Instancia'!AC182=0,"-",('Órdenes según Instancia'!S182/'Órdenes según Instancia'!AC182))</f>
        <v>-</v>
      </c>
      <c r="L182" s="17" t="str">
        <f>IF('Órdenes según Instancia'!AC182=0,"-",('Órdenes según Instancia'!X182/'Órdenes según Instancia'!AC182))</f>
        <v>-</v>
      </c>
      <c r="M182" s="17">
        <f>IF('Órdenes según Instancia'!AD182=0,"-",('Órdenes según Instancia'!E182/'Órdenes según Instancia'!AD182))</f>
        <v>0.66666666666666663</v>
      </c>
      <c r="N182" s="17" t="str">
        <f>IF('Órdenes según Instancia'!J182=0,"-",IF('Órdenes según Instancia'!AD182=0,"-",('Órdenes según Instancia'!J182/'Órdenes según Instancia'!AD182)))</f>
        <v>-</v>
      </c>
      <c r="O182" s="17">
        <f>IF('Órdenes según Instancia'!AD182=0,"-",('Órdenes según Instancia'!O182/'Órdenes según Instancia'!AD182))</f>
        <v>0.33333333333333331</v>
      </c>
      <c r="P182" s="17">
        <f>IF('Órdenes según Instancia'!AD182=0,"-",('Órdenes según Instancia'!T182/'Órdenes según Instancia'!AD182))</f>
        <v>0</v>
      </c>
      <c r="Q182" s="17">
        <f>IF('Órdenes según Instancia'!AD182=0,"-",('Órdenes según Instancia'!Y182/'Órdenes según Instancia'!AD182))</f>
        <v>0</v>
      </c>
      <c r="R182" s="17" t="str">
        <f>IF('Órdenes según Instancia'!AE182=0,"-",('Órdenes según Instancia'!F182/'Órdenes según Instancia'!AE182))</f>
        <v>-</v>
      </c>
      <c r="S182" s="17" t="str">
        <f>IF('Órdenes según Instancia'!AE182=0,"-",('Órdenes según Instancia'!K182/'Órdenes según Instancia'!AE182))</f>
        <v>-</v>
      </c>
      <c r="T182" s="17" t="str">
        <f>IF('Órdenes según Instancia'!AE182=0,"-",('Órdenes según Instancia'!P182/'Órdenes según Instancia'!AE182))</f>
        <v>-</v>
      </c>
      <c r="U182" s="17" t="str">
        <f>IF('Órdenes según Instancia'!AE182=0,"-",('Órdenes según Instancia'!U182/('Órdenes según Instancia'!AE182)))</f>
        <v>-</v>
      </c>
      <c r="V182" s="17" t="str">
        <f>IF('Órdenes según Instancia'!AE182=0,"-",('Órdenes según Instancia'!Z182/'Órdenes según Instancia'!AE182))</f>
        <v>-</v>
      </c>
    </row>
    <row r="183" spans="2:22" ht="20.100000000000001" customHeight="1" thickBot="1" x14ac:dyDescent="0.25">
      <c r="B183" s="4" t="s">
        <v>382</v>
      </c>
      <c r="C183" s="17">
        <f>IF('Órdenes según Instancia'!AB183=0,"-",('Órdenes según Instancia'!C183/'Órdenes según Instancia'!AB183))</f>
        <v>1</v>
      </c>
      <c r="D183" s="17">
        <f>IF('Órdenes según Instancia'!AB183=0,"-",('Órdenes según Instancia'!H183/'Órdenes según Instancia'!AB183))</f>
        <v>0</v>
      </c>
      <c r="E183" s="17">
        <f>IF('Órdenes según Instancia'!AB183=0,"-",('Órdenes según Instancia'!M183/'Órdenes según Instancia'!AB183))</f>
        <v>0</v>
      </c>
      <c r="F183" s="17">
        <f>IF('Órdenes según Instancia'!AB183=0,"-",('Órdenes según Instancia'!R183/'Órdenes según Instancia'!AB183))</f>
        <v>0</v>
      </c>
      <c r="G183" s="17">
        <f>IF('Órdenes según Instancia'!AB183=0,"-",('Órdenes según Instancia'!W183/'Órdenes según Instancia'!AB183))</f>
        <v>0</v>
      </c>
      <c r="H183" s="17" t="str">
        <f>IF('Órdenes según Instancia'!AC183=0,"-",('Órdenes según Instancia'!D183/'Órdenes según Instancia'!AC183))</f>
        <v>-</v>
      </c>
      <c r="I183" s="17" t="str">
        <f>IF('Órdenes según Instancia'!AC183=0,"-",('Órdenes según Instancia'!I183/'Órdenes según Instancia'!AC183))</f>
        <v>-</v>
      </c>
      <c r="J183" s="17" t="str">
        <f>IF('Órdenes según Instancia'!AC183=0,"-",('Órdenes según Instancia'!N183/'Órdenes según Instancia'!AC183))</f>
        <v>-</v>
      </c>
      <c r="K183" s="17" t="str">
        <f>IF('Órdenes según Instancia'!AC183=0,"-",('Órdenes según Instancia'!S183/'Órdenes según Instancia'!AC183))</f>
        <v>-</v>
      </c>
      <c r="L183" s="17" t="str">
        <f>IF('Órdenes según Instancia'!AC183=0,"-",('Órdenes según Instancia'!X183/'Órdenes según Instancia'!AC183))</f>
        <v>-</v>
      </c>
      <c r="M183" s="17">
        <f>IF('Órdenes según Instancia'!AD183=0,"-",('Órdenes según Instancia'!E183/'Órdenes según Instancia'!AD183))</f>
        <v>1</v>
      </c>
      <c r="N183" s="17" t="str">
        <f>IF('Órdenes según Instancia'!J183=0,"-",IF('Órdenes según Instancia'!AD183=0,"-",('Órdenes según Instancia'!J183/'Órdenes según Instancia'!AD183)))</f>
        <v>-</v>
      </c>
      <c r="O183" s="17">
        <f>IF('Órdenes según Instancia'!AD183=0,"-",('Órdenes según Instancia'!O183/'Órdenes según Instancia'!AD183))</f>
        <v>0</v>
      </c>
      <c r="P183" s="17">
        <f>IF('Órdenes según Instancia'!AD183=0,"-",('Órdenes según Instancia'!T183/'Órdenes según Instancia'!AD183))</f>
        <v>0</v>
      </c>
      <c r="Q183" s="17">
        <f>IF('Órdenes según Instancia'!AD183=0,"-",('Órdenes según Instancia'!Y183/'Órdenes según Instancia'!AD183))</f>
        <v>0</v>
      </c>
      <c r="R183" s="17">
        <f>IF('Órdenes según Instancia'!AE183=0,"-",('Órdenes según Instancia'!F183/'Órdenes según Instancia'!AE183))</f>
        <v>1</v>
      </c>
      <c r="S183" s="17">
        <f>IF('Órdenes según Instancia'!AE183=0,"-",('Órdenes según Instancia'!K183/'Órdenes según Instancia'!AE183))</f>
        <v>0</v>
      </c>
      <c r="T183" s="17">
        <f>IF('Órdenes según Instancia'!AE183=0,"-",('Órdenes según Instancia'!P183/'Órdenes según Instancia'!AE183))</f>
        <v>0</v>
      </c>
      <c r="U183" s="17">
        <f>IF('Órdenes según Instancia'!AE183=0,"-",('Órdenes según Instancia'!U183/('Órdenes según Instancia'!AE183)))</f>
        <v>0</v>
      </c>
      <c r="V183" s="17">
        <f>IF('Órdenes según Instancia'!AE183=0,"-",('Órdenes según Instancia'!Z183/'Órdenes según Instancia'!AE183))</f>
        <v>0</v>
      </c>
    </row>
    <row r="184" spans="2:22" ht="20.100000000000001" customHeight="1" thickBot="1" x14ac:dyDescent="0.25">
      <c r="B184" s="4" t="s">
        <v>383</v>
      </c>
      <c r="C184" s="17">
        <f>IF('Órdenes según Instancia'!AB184=0,"-",('Órdenes según Instancia'!C184/'Órdenes según Instancia'!AB184))</f>
        <v>1</v>
      </c>
      <c r="D184" s="17">
        <f>IF('Órdenes según Instancia'!AB184=0,"-",('Órdenes según Instancia'!H184/'Órdenes según Instancia'!AB184))</f>
        <v>0</v>
      </c>
      <c r="E184" s="17">
        <f>IF('Órdenes según Instancia'!AB184=0,"-",('Órdenes según Instancia'!M184/'Órdenes según Instancia'!AB184))</f>
        <v>0</v>
      </c>
      <c r="F184" s="17">
        <f>IF('Órdenes según Instancia'!AB184=0,"-",('Órdenes según Instancia'!R184/'Órdenes según Instancia'!AB184))</f>
        <v>0</v>
      </c>
      <c r="G184" s="17">
        <f>IF('Órdenes según Instancia'!AB184=0,"-",('Órdenes según Instancia'!W184/'Órdenes según Instancia'!AB184))</f>
        <v>0</v>
      </c>
      <c r="H184" s="17" t="str">
        <f>IF('Órdenes según Instancia'!AC184=0,"-",('Órdenes según Instancia'!D184/'Órdenes según Instancia'!AC184))</f>
        <v>-</v>
      </c>
      <c r="I184" s="17" t="str">
        <f>IF('Órdenes según Instancia'!AC184=0,"-",('Órdenes según Instancia'!I184/'Órdenes según Instancia'!AC184))</f>
        <v>-</v>
      </c>
      <c r="J184" s="17" t="str">
        <f>IF('Órdenes según Instancia'!AC184=0,"-",('Órdenes según Instancia'!N184/'Órdenes según Instancia'!AC184))</f>
        <v>-</v>
      </c>
      <c r="K184" s="17" t="str">
        <f>IF('Órdenes según Instancia'!AC184=0,"-",('Órdenes según Instancia'!S184/'Órdenes según Instancia'!AC184))</f>
        <v>-</v>
      </c>
      <c r="L184" s="17" t="str">
        <f>IF('Órdenes según Instancia'!AC184=0,"-",('Órdenes según Instancia'!X184/'Órdenes según Instancia'!AC184))</f>
        <v>-</v>
      </c>
      <c r="M184" s="17">
        <f>IF('Órdenes según Instancia'!AD184=0,"-",('Órdenes según Instancia'!E184/'Órdenes según Instancia'!AD184))</f>
        <v>1</v>
      </c>
      <c r="N184" s="17" t="str">
        <f>IF('Órdenes según Instancia'!J184=0,"-",IF('Órdenes según Instancia'!AD184=0,"-",('Órdenes según Instancia'!J184/'Órdenes según Instancia'!AD184)))</f>
        <v>-</v>
      </c>
      <c r="O184" s="17">
        <f>IF('Órdenes según Instancia'!AD184=0,"-",('Órdenes según Instancia'!O184/'Órdenes según Instancia'!AD184))</f>
        <v>0</v>
      </c>
      <c r="P184" s="17">
        <f>IF('Órdenes según Instancia'!AD184=0,"-",('Órdenes según Instancia'!T184/'Órdenes según Instancia'!AD184))</f>
        <v>0</v>
      </c>
      <c r="Q184" s="17">
        <f>IF('Órdenes según Instancia'!AD184=0,"-",('Órdenes según Instancia'!Y184/'Órdenes según Instancia'!AD184))</f>
        <v>0</v>
      </c>
      <c r="R184" s="17" t="str">
        <f>IF('Órdenes según Instancia'!AE184=0,"-",('Órdenes según Instancia'!F184/'Órdenes según Instancia'!AE184))</f>
        <v>-</v>
      </c>
      <c r="S184" s="17" t="str">
        <f>IF('Órdenes según Instancia'!AE184=0,"-",('Órdenes según Instancia'!K184/'Órdenes según Instancia'!AE184))</f>
        <v>-</v>
      </c>
      <c r="T184" s="17" t="str">
        <f>IF('Órdenes según Instancia'!AE184=0,"-",('Órdenes según Instancia'!P184/'Órdenes según Instancia'!AE184))</f>
        <v>-</v>
      </c>
      <c r="U184" s="17" t="str">
        <f>IF('Órdenes según Instancia'!AE184=0,"-",('Órdenes según Instancia'!U184/('Órdenes según Instancia'!AE184)))</f>
        <v>-</v>
      </c>
      <c r="V184" s="17" t="str">
        <f>IF('Órdenes según Instancia'!AE184=0,"-",('Órdenes según Instancia'!Z184/'Órdenes según Instancia'!AE184))</f>
        <v>-</v>
      </c>
    </row>
    <row r="185" spans="2:22" ht="20.100000000000001" customHeight="1" thickBot="1" x14ac:dyDescent="0.25">
      <c r="B185" s="4" t="s">
        <v>384</v>
      </c>
      <c r="C185" s="17">
        <f>IF('Órdenes según Instancia'!AB185=0,"-",('Órdenes según Instancia'!C185/'Órdenes según Instancia'!AB185))</f>
        <v>1</v>
      </c>
      <c r="D185" s="17">
        <f>IF('Órdenes según Instancia'!AB185=0,"-",('Órdenes según Instancia'!H185/'Órdenes según Instancia'!AB185))</f>
        <v>0</v>
      </c>
      <c r="E185" s="17">
        <f>IF('Órdenes según Instancia'!AB185=0,"-",('Órdenes según Instancia'!M185/'Órdenes según Instancia'!AB185))</f>
        <v>0</v>
      </c>
      <c r="F185" s="17">
        <f>IF('Órdenes según Instancia'!AB185=0,"-",('Órdenes según Instancia'!R185/'Órdenes según Instancia'!AB185))</f>
        <v>0</v>
      </c>
      <c r="G185" s="17">
        <f>IF('Órdenes según Instancia'!AB185=0,"-",('Órdenes según Instancia'!W185/'Órdenes según Instancia'!AB185))</f>
        <v>0</v>
      </c>
      <c r="H185" s="17" t="str">
        <f>IF('Órdenes según Instancia'!AC185=0,"-",('Órdenes según Instancia'!D185/'Órdenes según Instancia'!AC185))</f>
        <v>-</v>
      </c>
      <c r="I185" s="17" t="str">
        <f>IF('Órdenes según Instancia'!AC185=0,"-",('Órdenes según Instancia'!I185/'Órdenes según Instancia'!AC185))</f>
        <v>-</v>
      </c>
      <c r="J185" s="17" t="str">
        <f>IF('Órdenes según Instancia'!AC185=0,"-",('Órdenes según Instancia'!N185/'Órdenes según Instancia'!AC185))</f>
        <v>-</v>
      </c>
      <c r="K185" s="17" t="str">
        <f>IF('Órdenes según Instancia'!AC185=0,"-",('Órdenes según Instancia'!S185/'Órdenes según Instancia'!AC185))</f>
        <v>-</v>
      </c>
      <c r="L185" s="17" t="str">
        <f>IF('Órdenes según Instancia'!AC185=0,"-",('Órdenes según Instancia'!X185/'Órdenes según Instancia'!AC185))</f>
        <v>-</v>
      </c>
      <c r="M185" s="17">
        <f>IF('Órdenes según Instancia'!AD185=0,"-",('Órdenes según Instancia'!E185/'Órdenes según Instancia'!AD185))</f>
        <v>1</v>
      </c>
      <c r="N185" s="17" t="str">
        <f>IF('Órdenes según Instancia'!J185=0,"-",IF('Órdenes según Instancia'!AD185=0,"-",('Órdenes según Instancia'!J185/'Órdenes según Instancia'!AD185)))</f>
        <v>-</v>
      </c>
      <c r="O185" s="17">
        <f>IF('Órdenes según Instancia'!AD185=0,"-",('Órdenes según Instancia'!O185/'Órdenes según Instancia'!AD185))</f>
        <v>0</v>
      </c>
      <c r="P185" s="17">
        <f>IF('Órdenes según Instancia'!AD185=0,"-",('Órdenes según Instancia'!T185/'Órdenes según Instancia'!AD185))</f>
        <v>0</v>
      </c>
      <c r="Q185" s="17">
        <f>IF('Órdenes según Instancia'!AD185=0,"-",('Órdenes según Instancia'!Y185/'Órdenes según Instancia'!AD185))</f>
        <v>0</v>
      </c>
      <c r="R185" s="17" t="str">
        <f>IF('Órdenes según Instancia'!AE185=0,"-",('Órdenes según Instancia'!F185/'Órdenes según Instancia'!AE185))</f>
        <v>-</v>
      </c>
      <c r="S185" s="17" t="str">
        <f>IF('Órdenes según Instancia'!AE185=0,"-",('Órdenes según Instancia'!K185/'Órdenes según Instancia'!AE185))</f>
        <v>-</v>
      </c>
      <c r="T185" s="17" t="str">
        <f>IF('Órdenes según Instancia'!AE185=0,"-",('Órdenes según Instancia'!P185/'Órdenes según Instancia'!AE185))</f>
        <v>-</v>
      </c>
      <c r="U185" s="17" t="str">
        <f>IF('Órdenes según Instancia'!AE185=0,"-",('Órdenes según Instancia'!U185/('Órdenes según Instancia'!AE185)))</f>
        <v>-</v>
      </c>
      <c r="V185" s="17" t="str">
        <f>IF('Órdenes según Instancia'!AE185=0,"-",('Órdenes según Instancia'!Z185/'Órdenes según Instancia'!AE185))</f>
        <v>-</v>
      </c>
    </row>
    <row r="186" spans="2:22" ht="20.100000000000001" customHeight="1" thickBot="1" x14ac:dyDescent="0.25">
      <c r="B186" s="4" t="s">
        <v>385</v>
      </c>
      <c r="C186" s="17" t="str">
        <f>IF('Órdenes según Instancia'!AB186=0,"-",('Órdenes según Instancia'!C186/'Órdenes según Instancia'!AB186))</f>
        <v>-</v>
      </c>
      <c r="D186" s="17" t="str">
        <f>IF('Órdenes según Instancia'!AB186=0,"-",('Órdenes según Instancia'!H186/'Órdenes según Instancia'!AB186))</f>
        <v>-</v>
      </c>
      <c r="E186" s="17" t="str">
        <f>IF('Órdenes según Instancia'!AB186=0,"-",('Órdenes según Instancia'!M186/'Órdenes según Instancia'!AB186))</f>
        <v>-</v>
      </c>
      <c r="F186" s="17" t="str">
        <f>IF('Órdenes según Instancia'!AB186=0,"-",('Órdenes según Instancia'!R186/'Órdenes según Instancia'!AB186))</f>
        <v>-</v>
      </c>
      <c r="G186" s="17" t="str">
        <f>IF('Órdenes según Instancia'!AB186=0,"-",('Órdenes según Instancia'!W186/'Órdenes según Instancia'!AB186))</f>
        <v>-</v>
      </c>
      <c r="H186" s="17" t="str">
        <f>IF('Órdenes según Instancia'!AC186=0,"-",('Órdenes según Instancia'!D186/'Órdenes según Instancia'!AC186))</f>
        <v>-</v>
      </c>
      <c r="I186" s="17" t="str">
        <f>IF('Órdenes según Instancia'!AC186=0,"-",('Órdenes según Instancia'!I186/'Órdenes según Instancia'!AC186))</f>
        <v>-</v>
      </c>
      <c r="J186" s="17" t="str">
        <f>IF('Órdenes según Instancia'!AC186=0,"-",('Órdenes según Instancia'!N186/'Órdenes según Instancia'!AC186))</f>
        <v>-</v>
      </c>
      <c r="K186" s="17" t="str">
        <f>IF('Órdenes según Instancia'!AC186=0,"-",('Órdenes según Instancia'!S186/'Órdenes según Instancia'!AC186))</f>
        <v>-</v>
      </c>
      <c r="L186" s="17" t="str">
        <f>IF('Órdenes según Instancia'!AC186=0,"-",('Órdenes según Instancia'!X186/'Órdenes según Instancia'!AC186))</f>
        <v>-</v>
      </c>
      <c r="M186" s="17" t="str">
        <f>IF('Órdenes según Instancia'!AD186=0,"-",('Órdenes según Instancia'!E186/'Órdenes según Instancia'!AD186))</f>
        <v>-</v>
      </c>
      <c r="N186" s="17" t="str">
        <f>IF('Órdenes según Instancia'!J186=0,"-",IF('Órdenes según Instancia'!AD186=0,"-",('Órdenes según Instancia'!J186/'Órdenes según Instancia'!AD186)))</f>
        <v>-</v>
      </c>
      <c r="O186" s="17" t="str">
        <f>IF('Órdenes según Instancia'!AD186=0,"-",('Órdenes según Instancia'!O186/'Órdenes según Instancia'!AD186))</f>
        <v>-</v>
      </c>
      <c r="P186" s="17" t="str">
        <f>IF('Órdenes según Instancia'!AD186=0,"-",('Órdenes según Instancia'!T186/'Órdenes según Instancia'!AD186))</f>
        <v>-</v>
      </c>
      <c r="Q186" s="17" t="str">
        <f>IF('Órdenes según Instancia'!AD186=0,"-",('Órdenes según Instancia'!Y186/'Órdenes según Instancia'!AD186))</f>
        <v>-</v>
      </c>
      <c r="R186" s="17" t="str">
        <f>IF('Órdenes según Instancia'!AE186=0,"-",('Órdenes según Instancia'!F186/'Órdenes según Instancia'!AE186))</f>
        <v>-</v>
      </c>
      <c r="S186" s="17" t="str">
        <f>IF('Órdenes según Instancia'!AE186=0,"-",('Órdenes según Instancia'!K186/'Órdenes según Instancia'!AE186))</f>
        <v>-</v>
      </c>
      <c r="T186" s="17" t="str">
        <f>IF('Órdenes según Instancia'!AE186=0,"-",('Órdenes según Instancia'!P186/'Órdenes según Instancia'!AE186))</f>
        <v>-</v>
      </c>
      <c r="U186" s="17" t="str">
        <f>IF('Órdenes según Instancia'!AE186=0,"-",('Órdenes según Instancia'!U186/('Órdenes según Instancia'!AE186)))</f>
        <v>-</v>
      </c>
      <c r="V186" s="17" t="str">
        <f>IF('Órdenes según Instancia'!AE186=0,"-",('Órdenes según Instancia'!Z186/'Órdenes según Instancia'!AE186))</f>
        <v>-</v>
      </c>
    </row>
    <row r="187" spans="2:22" ht="20.100000000000001" customHeight="1" thickBot="1" x14ac:dyDescent="0.25">
      <c r="B187" s="4" t="s">
        <v>183</v>
      </c>
      <c r="C187" s="17">
        <f>IF('Órdenes según Instancia'!AB187=0,"-",('Órdenes según Instancia'!C187/'Órdenes según Instancia'!AB187))</f>
        <v>1</v>
      </c>
      <c r="D187" s="17">
        <f>IF('Órdenes según Instancia'!AB187=0,"-",('Órdenes según Instancia'!H187/'Órdenes según Instancia'!AB187))</f>
        <v>0</v>
      </c>
      <c r="E187" s="17">
        <f>IF('Órdenes según Instancia'!AB187=0,"-",('Órdenes según Instancia'!M187/'Órdenes según Instancia'!AB187))</f>
        <v>0</v>
      </c>
      <c r="F187" s="17">
        <f>IF('Órdenes según Instancia'!AB187=0,"-",('Órdenes según Instancia'!R187/'Órdenes según Instancia'!AB187))</f>
        <v>0</v>
      </c>
      <c r="G187" s="17">
        <f>IF('Órdenes según Instancia'!AB187=0,"-",('Órdenes según Instancia'!W187/'Órdenes según Instancia'!AB187))</f>
        <v>0</v>
      </c>
      <c r="H187" s="17" t="str">
        <f>IF('Órdenes según Instancia'!AC187=0,"-",('Órdenes según Instancia'!D187/'Órdenes según Instancia'!AC187))</f>
        <v>-</v>
      </c>
      <c r="I187" s="17" t="str">
        <f>IF('Órdenes según Instancia'!AC187=0,"-",('Órdenes según Instancia'!I187/'Órdenes según Instancia'!AC187))</f>
        <v>-</v>
      </c>
      <c r="J187" s="17" t="str">
        <f>IF('Órdenes según Instancia'!AC187=0,"-",('Órdenes según Instancia'!N187/'Órdenes según Instancia'!AC187))</f>
        <v>-</v>
      </c>
      <c r="K187" s="17" t="str">
        <f>IF('Órdenes según Instancia'!AC187=0,"-",('Órdenes según Instancia'!S187/'Órdenes según Instancia'!AC187))</f>
        <v>-</v>
      </c>
      <c r="L187" s="17" t="str">
        <f>IF('Órdenes según Instancia'!AC187=0,"-",('Órdenes según Instancia'!X187/'Órdenes según Instancia'!AC187))</f>
        <v>-</v>
      </c>
      <c r="M187" s="17">
        <f>IF('Órdenes según Instancia'!AD187=0,"-",('Órdenes según Instancia'!E187/'Órdenes según Instancia'!AD187))</f>
        <v>1</v>
      </c>
      <c r="N187" s="17" t="str">
        <f>IF('Órdenes según Instancia'!J187=0,"-",IF('Órdenes según Instancia'!AD187=0,"-",('Órdenes según Instancia'!J187/'Órdenes según Instancia'!AD187)))</f>
        <v>-</v>
      </c>
      <c r="O187" s="17">
        <f>IF('Órdenes según Instancia'!AD187=0,"-",('Órdenes según Instancia'!O187/'Órdenes según Instancia'!AD187))</f>
        <v>0</v>
      </c>
      <c r="P187" s="17">
        <f>IF('Órdenes según Instancia'!AD187=0,"-",('Órdenes según Instancia'!T187/'Órdenes según Instancia'!AD187))</f>
        <v>0</v>
      </c>
      <c r="Q187" s="17">
        <f>IF('Órdenes según Instancia'!AD187=0,"-",('Órdenes según Instancia'!Y187/'Órdenes según Instancia'!AD187))</f>
        <v>0</v>
      </c>
      <c r="R187" s="17" t="str">
        <f>IF('Órdenes según Instancia'!AE187=0,"-",('Órdenes según Instancia'!F187/'Órdenes según Instancia'!AE187))</f>
        <v>-</v>
      </c>
      <c r="S187" s="17" t="str">
        <f>IF('Órdenes según Instancia'!AE187=0,"-",('Órdenes según Instancia'!K187/'Órdenes según Instancia'!AE187))</f>
        <v>-</v>
      </c>
      <c r="T187" s="17" t="str">
        <f>IF('Órdenes según Instancia'!AE187=0,"-",('Órdenes según Instancia'!P187/'Órdenes según Instancia'!AE187))</f>
        <v>-</v>
      </c>
      <c r="U187" s="17" t="str">
        <f>IF('Órdenes según Instancia'!AE187=0,"-",('Órdenes según Instancia'!U187/('Órdenes según Instancia'!AE187)))</f>
        <v>-</v>
      </c>
      <c r="V187" s="17" t="str">
        <f>IF('Órdenes según Instancia'!AE187=0,"-",('Órdenes según Instancia'!Z187/'Órdenes según Instancia'!AE187))</f>
        <v>-</v>
      </c>
    </row>
    <row r="188" spans="2:22" ht="20.100000000000001" customHeight="1" thickBot="1" x14ac:dyDescent="0.25">
      <c r="B188" s="4" t="s">
        <v>386</v>
      </c>
      <c r="C188" s="17" t="str">
        <f>IF('Órdenes según Instancia'!AB188=0,"-",('Órdenes según Instancia'!C188/'Órdenes según Instancia'!AB188))</f>
        <v>-</v>
      </c>
      <c r="D188" s="17" t="str">
        <f>IF('Órdenes según Instancia'!AB188=0,"-",('Órdenes según Instancia'!H188/'Órdenes según Instancia'!AB188))</f>
        <v>-</v>
      </c>
      <c r="E188" s="17" t="str">
        <f>IF('Órdenes según Instancia'!AB188=0,"-",('Órdenes según Instancia'!M188/'Órdenes según Instancia'!AB188))</f>
        <v>-</v>
      </c>
      <c r="F188" s="17" t="str">
        <f>IF('Órdenes según Instancia'!AB188=0,"-",('Órdenes según Instancia'!R188/'Órdenes según Instancia'!AB188))</f>
        <v>-</v>
      </c>
      <c r="G188" s="17" t="str">
        <f>IF('Órdenes según Instancia'!AB188=0,"-",('Órdenes según Instancia'!W188/'Órdenes según Instancia'!AB188))</f>
        <v>-</v>
      </c>
      <c r="H188" s="17" t="str">
        <f>IF('Órdenes según Instancia'!AC188=0,"-",('Órdenes según Instancia'!D188/'Órdenes según Instancia'!AC188))</f>
        <v>-</v>
      </c>
      <c r="I188" s="17" t="str">
        <f>IF('Órdenes según Instancia'!AC188=0,"-",('Órdenes según Instancia'!I188/'Órdenes según Instancia'!AC188))</f>
        <v>-</v>
      </c>
      <c r="J188" s="17" t="str">
        <f>IF('Órdenes según Instancia'!AC188=0,"-",('Órdenes según Instancia'!N188/'Órdenes según Instancia'!AC188))</f>
        <v>-</v>
      </c>
      <c r="K188" s="17" t="str">
        <f>IF('Órdenes según Instancia'!AC188=0,"-",('Órdenes según Instancia'!S188/'Órdenes según Instancia'!AC188))</f>
        <v>-</v>
      </c>
      <c r="L188" s="17" t="str">
        <f>IF('Órdenes según Instancia'!AC188=0,"-",('Órdenes según Instancia'!X188/'Órdenes según Instancia'!AC188))</f>
        <v>-</v>
      </c>
      <c r="M188" s="17" t="str">
        <f>IF('Órdenes según Instancia'!AD188=0,"-",('Órdenes según Instancia'!E188/'Órdenes según Instancia'!AD188))</f>
        <v>-</v>
      </c>
      <c r="N188" s="17" t="str">
        <f>IF('Órdenes según Instancia'!J188=0,"-",IF('Órdenes según Instancia'!AD188=0,"-",('Órdenes según Instancia'!J188/'Órdenes según Instancia'!AD188)))</f>
        <v>-</v>
      </c>
      <c r="O188" s="17" t="str">
        <f>IF('Órdenes según Instancia'!AD188=0,"-",('Órdenes según Instancia'!O188/'Órdenes según Instancia'!AD188))</f>
        <v>-</v>
      </c>
      <c r="P188" s="17" t="str">
        <f>IF('Órdenes según Instancia'!AD188=0,"-",('Órdenes según Instancia'!T188/'Órdenes según Instancia'!AD188))</f>
        <v>-</v>
      </c>
      <c r="Q188" s="17" t="str">
        <f>IF('Órdenes según Instancia'!AD188=0,"-",('Órdenes según Instancia'!Y188/'Órdenes según Instancia'!AD188))</f>
        <v>-</v>
      </c>
      <c r="R188" s="17" t="str">
        <f>IF('Órdenes según Instancia'!AE188=0,"-",('Órdenes según Instancia'!F188/'Órdenes según Instancia'!AE188))</f>
        <v>-</v>
      </c>
      <c r="S188" s="17" t="str">
        <f>IF('Órdenes según Instancia'!AE188=0,"-",('Órdenes según Instancia'!K188/'Órdenes según Instancia'!AE188))</f>
        <v>-</v>
      </c>
      <c r="T188" s="17" t="str">
        <f>IF('Órdenes según Instancia'!AE188=0,"-",('Órdenes según Instancia'!P188/'Órdenes según Instancia'!AE188))</f>
        <v>-</v>
      </c>
      <c r="U188" s="17" t="str">
        <f>IF('Órdenes según Instancia'!AE188=0,"-",('Órdenes según Instancia'!U188/('Órdenes según Instancia'!AE188)))</f>
        <v>-</v>
      </c>
      <c r="V188" s="17" t="str">
        <f>IF('Órdenes según Instancia'!AE188=0,"-",('Órdenes según Instancia'!Z188/'Órdenes según Instancia'!AE188))</f>
        <v>-</v>
      </c>
    </row>
    <row r="189" spans="2:22" ht="20.100000000000001" customHeight="1" thickBot="1" x14ac:dyDescent="0.25">
      <c r="B189" s="4" t="s">
        <v>387</v>
      </c>
      <c r="C189" s="17">
        <f>IF('Órdenes según Instancia'!AB189=0,"-",('Órdenes según Instancia'!C189/'Órdenes según Instancia'!AB189))</f>
        <v>1</v>
      </c>
      <c r="D189" s="17">
        <f>IF('Órdenes según Instancia'!AB189=0,"-",('Órdenes según Instancia'!H189/'Órdenes según Instancia'!AB189))</f>
        <v>0</v>
      </c>
      <c r="E189" s="17">
        <f>IF('Órdenes según Instancia'!AB189=0,"-",('Órdenes según Instancia'!M189/'Órdenes según Instancia'!AB189))</f>
        <v>0</v>
      </c>
      <c r="F189" s="17">
        <f>IF('Órdenes según Instancia'!AB189=0,"-",('Órdenes según Instancia'!R189/'Órdenes según Instancia'!AB189))</f>
        <v>0</v>
      </c>
      <c r="G189" s="17">
        <f>IF('Órdenes según Instancia'!AB189=0,"-",('Órdenes según Instancia'!W189/'Órdenes según Instancia'!AB189))</f>
        <v>0</v>
      </c>
      <c r="H189" s="17" t="str">
        <f>IF('Órdenes según Instancia'!AC189=0,"-",('Órdenes según Instancia'!D189/'Órdenes según Instancia'!AC189))</f>
        <v>-</v>
      </c>
      <c r="I189" s="17" t="str">
        <f>IF('Órdenes según Instancia'!AC189=0,"-",('Órdenes según Instancia'!I189/'Órdenes según Instancia'!AC189))</f>
        <v>-</v>
      </c>
      <c r="J189" s="17" t="str">
        <f>IF('Órdenes según Instancia'!AC189=0,"-",('Órdenes según Instancia'!N189/'Órdenes según Instancia'!AC189))</f>
        <v>-</v>
      </c>
      <c r="K189" s="17" t="str">
        <f>IF('Órdenes según Instancia'!AC189=0,"-",('Órdenes según Instancia'!S189/'Órdenes según Instancia'!AC189))</f>
        <v>-</v>
      </c>
      <c r="L189" s="17" t="str">
        <f>IF('Órdenes según Instancia'!AC189=0,"-",('Órdenes según Instancia'!X189/'Órdenes según Instancia'!AC189))</f>
        <v>-</v>
      </c>
      <c r="M189" s="17">
        <f>IF('Órdenes según Instancia'!AD189=0,"-",('Órdenes según Instancia'!E189/'Órdenes según Instancia'!AD189))</f>
        <v>1</v>
      </c>
      <c r="N189" s="17" t="str">
        <f>IF('Órdenes según Instancia'!J189=0,"-",IF('Órdenes según Instancia'!AD189=0,"-",('Órdenes según Instancia'!J189/'Órdenes según Instancia'!AD189)))</f>
        <v>-</v>
      </c>
      <c r="O189" s="17">
        <f>IF('Órdenes según Instancia'!AD189=0,"-",('Órdenes según Instancia'!O189/'Órdenes según Instancia'!AD189))</f>
        <v>0</v>
      </c>
      <c r="P189" s="17">
        <f>IF('Órdenes según Instancia'!AD189=0,"-",('Órdenes según Instancia'!T189/'Órdenes según Instancia'!AD189))</f>
        <v>0</v>
      </c>
      <c r="Q189" s="17">
        <f>IF('Órdenes según Instancia'!AD189=0,"-",('Órdenes según Instancia'!Y189/'Órdenes según Instancia'!AD189))</f>
        <v>0</v>
      </c>
      <c r="R189" s="17" t="str">
        <f>IF('Órdenes según Instancia'!AE189=0,"-",('Órdenes según Instancia'!F189/'Órdenes según Instancia'!AE189))</f>
        <v>-</v>
      </c>
      <c r="S189" s="17" t="str">
        <f>IF('Órdenes según Instancia'!AE189=0,"-",('Órdenes según Instancia'!K189/'Órdenes según Instancia'!AE189))</f>
        <v>-</v>
      </c>
      <c r="T189" s="17" t="str">
        <f>IF('Órdenes según Instancia'!AE189=0,"-",('Órdenes según Instancia'!P189/'Órdenes según Instancia'!AE189))</f>
        <v>-</v>
      </c>
      <c r="U189" s="17" t="str">
        <f>IF('Órdenes según Instancia'!AE189=0,"-",('Órdenes según Instancia'!U189/('Órdenes según Instancia'!AE189)))</f>
        <v>-</v>
      </c>
      <c r="V189" s="17" t="str">
        <f>IF('Órdenes según Instancia'!AE189=0,"-",('Órdenes según Instancia'!Z189/'Órdenes según Instancia'!AE189))</f>
        <v>-</v>
      </c>
    </row>
    <row r="190" spans="2:22" ht="20.100000000000001" customHeight="1" thickBot="1" x14ac:dyDescent="0.25">
      <c r="B190" s="4" t="s">
        <v>184</v>
      </c>
      <c r="C190" s="17">
        <f>IF('Órdenes según Instancia'!AB190=0,"-",('Órdenes según Instancia'!C190/'Órdenes según Instancia'!AB190))</f>
        <v>1</v>
      </c>
      <c r="D190" s="17">
        <f>IF('Órdenes según Instancia'!AB190=0,"-",('Órdenes según Instancia'!H190/'Órdenes según Instancia'!AB190))</f>
        <v>0</v>
      </c>
      <c r="E190" s="17">
        <f>IF('Órdenes según Instancia'!AB190=0,"-",('Órdenes según Instancia'!M190/'Órdenes según Instancia'!AB190))</f>
        <v>0</v>
      </c>
      <c r="F190" s="17">
        <f>IF('Órdenes según Instancia'!AB190=0,"-",('Órdenes según Instancia'!R190/'Órdenes según Instancia'!AB190))</f>
        <v>0</v>
      </c>
      <c r="G190" s="17">
        <f>IF('Órdenes según Instancia'!AB190=0,"-",('Órdenes según Instancia'!W190/'Órdenes según Instancia'!AB190))</f>
        <v>0</v>
      </c>
      <c r="H190" s="17" t="str">
        <f>IF('Órdenes según Instancia'!AC190=0,"-",('Órdenes según Instancia'!D190/'Órdenes según Instancia'!AC190))</f>
        <v>-</v>
      </c>
      <c r="I190" s="17" t="str">
        <f>IF('Órdenes según Instancia'!AC190=0,"-",('Órdenes según Instancia'!I190/'Órdenes según Instancia'!AC190))</f>
        <v>-</v>
      </c>
      <c r="J190" s="17" t="str">
        <f>IF('Órdenes según Instancia'!AC190=0,"-",('Órdenes según Instancia'!N190/'Órdenes según Instancia'!AC190))</f>
        <v>-</v>
      </c>
      <c r="K190" s="17" t="str">
        <f>IF('Órdenes según Instancia'!AC190=0,"-",('Órdenes según Instancia'!S190/'Órdenes según Instancia'!AC190))</f>
        <v>-</v>
      </c>
      <c r="L190" s="17" t="str">
        <f>IF('Órdenes según Instancia'!AC190=0,"-",('Órdenes según Instancia'!X190/'Órdenes según Instancia'!AC190))</f>
        <v>-</v>
      </c>
      <c r="M190" s="17">
        <f>IF('Órdenes según Instancia'!AD190=0,"-",('Órdenes según Instancia'!E190/'Órdenes según Instancia'!AD190))</f>
        <v>1</v>
      </c>
      <c r="N190" s="17" t="str">
        <f>IF('Órdenes según Instancia'!J190=0,"-",IF('Órdenes según Instancia'!AD190=0,"-",('Órdenes según Instancia'!J190/'Órdenes según Instancia'!AD190)))</f>
        <v>-</v>
      </c>
      <c r="O190" s="17">
        <f>IF('Órdenes según Instancia'!AD190=0,"-",('Órdenes según Instancia'!O190/'Órdenes según Instancia'!AD190))</f>
        <v>0</v>
      </c>
      <c r="P190" s="17">
        <f>IF('Órdenes según Instancia'!AD190=0,"-",('Órdenes según Instancia'!T190/'Órdenes según Instancia'!AD190))</f>
        <v>0</v>
      </c>
      <c r="Q190" s="17">
        <f>IF('Órdenes según Instancia'!AD190=0,"-",('Órdenes según Instancia'!Y190/'Órdenes según Instancia'!AD190))</f>
        <v>0</v>
      </c>
      <c r="R190" s="17" t="str">
        <f>IF('Órdenes según Instancia'!AE190=0,"-",('Órdenes según Instancia'!F190/'Órdenes según Instancia'!AE190))</f>
        <v>-</v>
      </c>
      <c r="S190" s="17" t="str">
        <f>IF('Órdenes según Instancia'!AE190=0,"-",('Órdenes según Instancia'!K190/'Órdenes según Instancia'!AE190))</f>
        <v>-</v>
      </c>
      <c r="T190" s="17" t="str">
        <f>IF('Órdenes según Instancia'!AE190=0,"-",('Órdenes según Instancia'!P190/'Órdenes según Instancia'!AE190))</f>
        <v>-</v>
      </c>
      <c r="U190" s="17" t="str">
        <f>IF('Órdenes según Instancia'!AE190=0,"-",('Órdenes según Instancia'!U190/('Órdenes según Instancia'!AE190)))</f>
        <v>-</v>
      </c>
      <c r="V190" s="17" t="str">
        <f>IF('Órdenes según Instancia'!AE190=0,"-",('Órdenes según Instancia'!Z190/'Órdenes según Instancia'!AE190))</f>
        <v>-</v>
      </c>
    </row>
    <row r="191" spans="2:22" ht="20.100000000000001" customHeight="1" thickBot="1" x14ac:dyDescent="0.25">
      <c r="B191" s="4" t="s">
        <v>388</v>
      </c>
      <c r="C191" s="17">
        <f>IF('Órdenes según Instancia'!AB191=0,"-",('Órdenes según Instancia'!C191/'Órdenes según Instancia'!AB191))</f>
        <v>1</v>
      </c>
      <c r="D191" s="17">
        <f>IF('Órdenes según Instancia'!AB191=0,"-",('Órdenes según Instancia'!H191/'Órdenes según Instancia'!AB191))</f>
        <v>0</v>
      </c>
      <c r="E191" s="17">
        <f>IF('Órdenes según Instancia'!AB191=0,"-",('Órdenes según Instancia'!M191/'Órdenes según Instancia'!AB191))</f>
        <v>0</v>
      </c>
      <c r="F191" s="17">
        <f>IF('Órdenes según Instancia'!AB191=0,"-",('Órdenes según Instancia'!R191/'Órdenes según Instancia'!AB191))</f>
        <v>0</v>
      </c>
      <c r="G191" s="17">
        <f>IF('Órdenes según Instancia'!AB191=0,"-",('Órdenes según Instancia'!W191/'Órdenes según Instancia'!AB191))</f>
        <v>0</v>
      </c>
      <c r="H191" s="17" t="str">
        <f>IF('Órdenes según Instancia'!AC191=0,"-",('Órdenes según Instancia'!D191/'Órdenes según Instancia'!AC191))</f>
        <v>-</v>
      </c>
      <c r="I191" s="17" t="str">
        <f>IF('Órdenes según Instancia'!AC191=0,"-",('Órdenes según Instancia'!I191/'Órdenes según Instancia'!AC191))</f>
        <v>-</v>
      </c>
      <c r="J191" s="17" t="str">
        <f>IF('Órdenes según Instancia'!AC191=0,"-",('Órdenes según Instancia'!N191/'Órdenes según Instancia'!AC191))</f>
        <v>-</v>
      </c>
      <c r="K191" s="17" t="str">
        <f>IF('Órdenes según Instancia'!AC191=0,"-",('Órdenes según Instancia'!S191/'Órdenes según Instancia'!AC191))</f>
        <v>-</v>
      </c>
      <c r="L191" s="17" t="str">
        <f>IF('Órdenes según Instancia'!AC191=0,"-",('Órdenes según Instancia'!X191/'Órdenes según Instancia'!AC191))</f>
        <v>-</v>
      </c>
      <c r="M191" s="17">
        <f>IF('Órdenes según Instancia'!AD191=0,"-",('Órdenes según Instancia'!E191/'Órdenes según Instancia'!AD191))</f>
        <v>1</v>
      </c>
      <c r="N191" s="17" t="str">
        <f>IF('Órdenes según Instancia'!J191=0,"-",IF('Órdenes según Instancia'!AD191=0,"-",('Órdenes según Instancia'!J191/'Órdenes según Instancia'!AD191)))</f>
        <v>-</v>
      </c>
      <c r="O191" s="17">
        <f>IF('Órdenes según Instancia'!AD191=0,"-",('Órdenes según Instancia'!O191/'Órdenes según Instancia'!AD191))</f>
        <v>0</v>
      </c>
      <c r="P191" s="17">
        <f>IF('Órdenes según Instancia'!AD191=0,"-",('Órdenes según Instancia'!T191/'Órdenes según Instancia'!AD191))</f>
        <v>0</v>
      </c>
      <c r="Q191" s="17">
        <f>IF('Órdenes según Instancia'!AD191=0,"-",('Órdenes según Instancia'!Y191/'Órdenes según Instancia'!AD191))</f>
        <v>0</v>
      </c>
      <c r="R191" s="17" t="str">
        <f>IF('Órdenes según Instancia'!AE191=0,"-",('Órdenes según Instancia'!F191/'Órdenes según Instancia'!AE191))</f>
        <v>-</v>
      </c>
      <c r="S191" s="17" t="str">
        <f>IF('Órdenes según Instancia'!AE191=0,"-",('Órdenes según Instancia'!K191/'Órdenes según Instancia'!AE191))</f>
        <v>-</v>
      </c>
      <c r="T191" s="17" t="str">
        <f>IF('Órdenes según Instancia'!AE191=0,"-",('Órdenes según Instancia'!P191/'Órdenes según Instancia'!AE191))</f>
        <v>-</v>
      </c>
      <c r="U191" s="17" t="str">
        <f>IF('Órdenes según Instancia'!AE191=0,"-",('Órdenes según Instancia'!U191/('Órdenes según Instancia'!AE191)))</f>
        <v>-</v>
      </c>
      <c r="V191" s="17" t="str">
        <f>IF('Órdenes según Instancia'!AE191=0,"-",('Órdenes según Instancia'!Z191/'Órdenes según Instancia'!AE191))</f>
        <v>-</v>
      </c>
    </row>
    <row r="192" spans="2:22" ht="20.100000000000001" customHeight="1" thickBot="1" x14ac:dyDescent="0.25">
      <c r="B192" s="4" t="s">
        <v>389</v>
      </c>
      <c r="C192" s="17" t="str">
        <f>IF('Órdenes según Instancia'!AB192=0,"-",('Órdenes según Instancia'!C192/'Órdenes según Instancia'!AB192))</f>
        <v>-</v>
      </c>
      <c r="D192" s="17" t="str">
        <f>IF('Órdenes según Instancia'!AB192=0,"-",('Órdenes según Instancia'!H192/'Órdenes según Instancia'!AB192))</f>
        <v>-</v>
      </c>
      <c r="E192" s="17" t="str">
        <f>IF('Órdenes según Instancia'!AB192=0,"-",('Órdenes según Instancia'!M192/'Órdenes según Instancia'!AB192))</f>
        <v>-</v>
      </c>
      <c r="F192" s="17" t="str">
        <f>IF('Órdenes según Instancia'!AB192=0,"-",('Órdenes según Instancia'!R192/'Órdenes según Instancia'!AB192))</f>
        <v>-</v>
      </c>
      <c r="G192" s="17" t="str">
        <f>IF('Órdenes según Instancia'!AB192=0,"-",('Órdenes según Instancia'!W192/'Órdenes según Instancia'!AB192))</f>
        <v>-</v>
      </c>
      <c r="H192" s="17" t="str">
        <f>IF('Órdenes según Instancia'!AC192=0,"-",('Órdenes según Instancia'!D192/'Órdenes según Instancia'!AC192))</f>
        <v>-</v>
      </c>
      <c r="I192" s="17" t="str">
        <f>IF('Órdenes según Instancia'!AC192=0,"-",('Órdenes según Instancia'!I192/'Órdenes según Instancia'!AC192))</f>
        <v>-</v>
      </c>
      <c r="J192" s="17" t="str">
        <f>IF('Órdenes según Instancia'!AC192=0,"-",('Órdenes según Instancia'!N192/'Órdenes según Instancia'!AC192))</f>
        <v>-</v>
      </c>
      <c r="K192" s="17" t="str">
        <f>IF('Órdenes según Instancia'!AC192=0,"-",('Órdenes según Instancia'!S192/'Órdenes según Instancia'!AC192))</f>
        <v>-</v>
      </c>
      <c r="L192" s="17" t="str">
        <f>IF('Órdenes según Instancia'!AC192=0,"-",('Órdenes según Instancia'!X192/'Órdenes según Instancia'!AC192))</f>
        <v>-</v>
      </c>
      <c r="M192" s="17" t="str">
        <f>IF('Órdenes según Instancia'!AD192=0,"-",('Órdenes según Instancia'!E192/'Órdenes según Instancia'!AD192))</f>
        <v>-</v>
      </c>
      <c r="N192" s="17" t="str">
        <f>IF('Órdenes según Instancia'!J192=0,"-",IF('Órdenes según Instancia'!AD192=0,"-",('Órdenes según Instancia'!J192/'Órdenes según Instancia'!AD192)))</f>
        <v>-</v>
      </c>
      <c r="O192" s="17" t="str">
        <f>IF('Órdenes según Instancia'!AD192=0,"-",('Órdenes según Instancia'!O192/'Órdenes según Instancia'!AD192))</f>
        <v>-</v>
      </c>
      <c r="P192" s="17" t="str">
        <f>IF('Órdenes según Instancia'!AD192=0,"-",('Órdenes según Instancia'!T192/'Órdenes según Instancia'!AD192))</f>
        <v>-</v>
      </c>
      <c r="Q192" s="17" t="str">
        <f>IF('Órdenes según Instancia'!AD192=0,"-",('Órdenes según Instancia'!Y192/'Órdenes según Instancia'!AD192))</f>
        <v>-</v>
      </c>
      <c r="R192" s="17" t="str">
        <f>IF('Órdenes según Instancia'!AE192=0,"-",('Órdenes según Instancia'!F192/'Órdenes según Instancia'!AE192))</f>
        <v>-</v>
      </c>
      <c r="S192" s="17" t="str">
        <f>IF('Órdenes según Instancia'!AE192=0,"-",('Órdenes según Instancia'!K192/'Órdenes según Instancia'!AE192))</f>
        <v>-</v>
      </c>
      <c r="T192" s="17" t="str">
        <f>IF('Órdenes según Instancia'!AE192=0,"-",('Órdenes según Instancia'!P192/'Órdenes según Instancia'!AE192))</f>
        <v>-</v>
      </c>
      <c r="U192" s="17" t="str">
        <f>IF('Órdenes según Instancia'!AE192=0,"-",('Órdenes según Instancia'!U192/('Órdenes según Instancia'!AE192)))</f>
        <v>-</v>
      </c>
      <c r="V192" s="17" t="str">
        <f>IF('Órdenes según Instancia'!AE192=0,"-",('Órdenes según Instancia'!Z192/'Órdenes según Instancia'!AE192))</f>
        <v>-</v>
      </c>
    </row>
    <row r="193" spans="2:22" ht="20.100000000000001" customHeight="1" thickBot="1" x14ac:dyDescent="0.25">
      <c r="B193" s="4" t="s">
        <v>390</v>
      </c>
      <c r="C193" s="17">
        <f>IF('Órdenes según Instancia'!AB193=0,"-",('Órdenes según Instancia'!C193/'Órdenes según Instancia'!AB193))</f>
        <v>1</v>
      </c>
      <c r="D193" s="17">
        <f>IF('Órdenes según Instancia'!AB193=0,"-",('Órdenes según Instancia'!H193/'Órdenes según Instancia'!AB193))</f>
        <v>0</v>
      </c>
      <c r="E193" s="17">
        <f>IF('Órdenes según Instancia'!AB193=0,"-",('Órdenes según Instancia'!M193/'Órdenes según Instancia'!AB193))</f>
        <v>0</v>
      </c>
      <c r="F193" s="17">
        <f>IF('Órdenes según Instancia'!AB193=0,"-",('Órdenes según Instancia'!R193/'Órdenes según Instancia'!AB193))</f>
        <v>0</v>
      </c>
      <c r="G193" s="17">
        <f>IF('Órdenes según Instancia'!AB193=0,"-",('Órdenes según Instancia'!W193/'Órdenes según Instancia'!AB193))</f>
        <v>0</v>
      </c>
      <c r="H193" s="17" t="str">
        <f>IF('Órdenes según Instancia'!AC193=0,"-",('Órdenes según Instancia'!D193/'Órdenes según Instancia'!AC193))</f>
        <v>-</v>
      </c>
      <c r="I193" s="17" t="str">
        <f>IF('Órdenes según Instancia'!AC193=0,"-",('Órdenes según Instancia'!I193/'Órdenes según Instancia'!AC193))</f>
        <v>-</v>
      </c>
      <c r="J193" s="17" t="str">
        <f>IF('Órdenes según Instancia'!AC193=0,"-",('Órdenes según Instancia'!N193/'Órdenes según Instancia'!AC193))</f>
        <v>-</v>
      </c>
      <c r="K193" s="17" t="str">
        <f>IF('Órdenes según Instancia'!AC193=0,"-",('Órdenes según Instancia'!S193/'Órdenes según Instancia'!AC193))</f>
        <v>-</v>
      </c>
      <c r="L193" s="17" t="str">
        <f>IF('Órdenes según Instancia'!AC193=0,"-",('Órdenes según Instancia'!X193/'Órdenes según Instancia'!AC193))</f>
        <v>-</v>
      </c>
      <c r="M193" s="17">
        <f>IF('Órdenes según Instancia'!AD193=0,"-",('Órdenes según Instancia'!E193/'Órdenes según Instancia'!AD193))</f>
        <v>1</v>
      </c>
      <c r="N193" s="17" t="str">
        <f>IF('Órdenes según Instancia'!J193=0,"-",IF('Órdenes según Instancia'!AD193=0,"-",('Órdenes según Instancia'!J193/'Órdenes según Instancia'!AD193)))</f>
        <v>-</v>
      </c>
      <c r="O193" s="17">
        <f>IF('Órdenes según Instancia'!AD193=0,"-",('Órdenes según Instancia'!O193/'Órdenes según Instancia'!AD193))</f>
        <v>0</v>
      </c>
      <c r="P193" s="17">
        <f>IF('Órdenes según Instancia'!AD193=0,"-",('Órdenes según Instancia'!T193/'Órdenes según Instancia'!AD193))</f>
        <v>0</v>
      </c>
      <c r="Q193" s="17">
        <f>IF('Órdenes según Instancia'!AD193=0,"-",('Órdenes según Instancia'!Y193/'Órdenes según Instancia'!AD193))</f>
        <v>0</v>
      </c>
      <c r="R193" s="17">
        <f>IF('Órdenes según Instancia'!AE193=0,"-",('Órdenes según Instancia'!F193/'Órdenes según Instancia'!AE193))</f>
        <v>1</v>
      </c>
      <c r="S193" s="17">
        <f>IF('Órdenes según Instancia'!AE193=0,"-",('Órdenes según Instancia'!K193/'Órdenes según Instancia'!AE193))</f>
        <v>0</v>
      </c>
      <c r="T193" s="17">
        <f>IF('Órdenes según Instancia'!AE193=0,"-",('Órdenes según Instancia'!P193/'Órdenes según Instancia'!AE193))</f>
        <v>0</v>
      </c>
      <c r="U193" s="17">
        <f>IF('Órdenes según Instancia'!AE193=0,"-",('Órdenes según Instancia'!U193/('Órdenes según Instancia'!AE193)))</f>
        <v>0</v>
      </c>
      <c r="V193" s="17">
        <f>IF('Órdenes según Instancia'!AE193=0,"-",('Órdenes según Instancia'!Z193/'Órdenes según Instancia'!AE193))</f>
        <v>0</v>
      </c>
    </row>
    <row r="194" spans="2:22" ht="20.100000000000001" customHeight="1" thickBot="1" x14ac:dyDescent="0.25">
      <c r="B194" s="4" t="s">
        <v>391</v>
      </c>
      <c r="C194" s="17">
        <f>IF('Órdenes según Instancia'!AB194=0,"-",('Órdenes según Instancia'!C194/'Órdenes según Instancia'!AB194))</f>
        <v>1</v>
      </c>
      <c r="D194" s="17">
        <f>IF('Órdenes según Instancia'!AB194=0,"-",('Órdenes según Instancia'!H194/'Órdenes según Instancia'!AB194))</f>
        <v>0</v>
      </c>
      <c r="E194" s="17">
        <f>IF('Órdenes según Instancia'!AB194=0,"-",('Órdenes según Instancia'!M194/'Órdenes según Instancia'!AB194))</f>
        <v>0</v>
      </c>
      <c r="F194" s="17">
        <f>IF('Órdenes según Instancia'!AB194=0,"-",('Órdenes según Instancia'!R194/'Órdenes según Instancia'!AB194))</f>
        <v>0</v>
      </c>
      <c r="G194" s="17">
        <f>IF('Órdenes según Instancia'!AB194=0,"-",('Órdenes según Instancia'!W194/'Órdenes según Instancia'!AB194))</f>
        <v>0</v>
      </c>
      <c r="H194" s="17" t="str">
        <f>IF('Órdenes según Instancia'!AC194=0,"-",('Órdenes según Instancia'!D194/'Órdenes según Instancia'!AC194))</f>
        <v>-</v>
      </c>
      <c r="I194" s="17" t="str">
        <f>IF('Órdenes según Instancia'!AC194=0,"-",('Órdenes según Instancia'!I194/'Órdenes según Instancia'!AC194))</f>
        <v>-</v>
      </c>
      <c r="J194" s="17" t="str">
        <f>IF('Órdenes según Instancia'!AC194=0,"-",('Órdenes según Instancia'!N194/'Órdenes según Instancia'!AC194))</f>
        <v>-</v>
      </c>
      <c r="K194" s="17" t="str">
        <f>IF('Órdenes según Instancia'!AC194=0,"-",('Órdenes según Instancia'!S194/'Órdenes según Instancia'!AC194))</f>
        <v>-</v>
      </c>
      <c r="L194" s="17" t="str">
        <f>IF('Órdenes según Instancia'!AC194=0,"-",('Órdenes según Instancia'!X194/'Órdenes según Instancia'!AC194))</f>
        <v>-</v>
      </c>
      <c r="M194" s="17">
        <f>IF('Órdenes según Instancia'!AD194=0,"-",('Órdenes según Instancia'!E194/'Órdenes según Instancia'!AD194))</f>
        <v>1</v>
      </c>
      <c r="N194" s="17" t="str">
        <f>IF('Órdenes según Instancia'!J194=0,"-",IF('Órdenes según Instancia'!AD194=0,"-",('Órdenes según Instancia'!J194/'Órdenes según Instancia'!AD194)))</f>
        <v>-</v>
      </c>
      <c r="O194" s="17">
        <f>IF('Órdenes según Instancia'!AD194=0,"-",('Órdenes según Instancia'!O194/'Órdenes según Instancia'!AD194))</f>
        <v>0</v>
      </c>
      <c r="P194" s="17">
        <f>IF('Órdenes según Instancia'!AD194=0,"-",('Órdenes según Instancia'!T194/'Órdenes según Instancia'!AD194))</f>
        <v>0</v>
      </c>
      <c r="Q194" s="17">
        <f>IF('Órdenes según Instancia'!AD194=0,"-",('Órdenes según Instancia'!Y194/'Órdenes según Instancia'!AD194))</f>
        <v>0</v>
      </c>
      <c r="R194" s="17" t="str">
        <f>IF('Órdenes según Instancia'!AE194=0,"-",('Órdenes según Instancia'!F194/'Órdenes según Instancia'!AE194))</f>
        <v>-</v>
      </c>
      <c r="S194" s="17" t="str">
        <f>IF('Órdenes según Instancia'!AE194=0,"-",('Órdenes según Instancia'!K194/'Órdenes según Instancia'!AE194))</f>
        <v>-</v>
      </c>
      <c r="T194" s="17" t="str">
        <f>IF('Órdenes según Instancia'!AE194=0,"-",('Órdenes según Instancia'!P194/'Órdenes según Instancia'!AE194))</f>
        <v>-</v>
      </c>
      <c r="U194" s="17" t="str">
        <f>IF('Órdenes según Instancia'!AE194=0,"-",('Órdenes según Instancia'!U194/('Órdenes según Instancia'!AE194)))</f>
        <v>-</v>
      </c>
      <c r="V194" s="17" t="str">
        <f>IF('Órdenes según Instancia'!AE194=0,"-",('Órdenes según Instancia'!Z194/'Órdenes según Instancia'!AE194))</f>
        <v>-</v>
      </c>
    </row>
    <row r="195" spans="2:22" ht="20.100000000000001" customHeight="1" thickBot="1" x14ac:dyDescent="0.25">
      <c r="B195" s="4" t="s">
        <v>185</v>
      </c>
      <c r="C195" s="17">
        <f>IF('Órdenes según Instancia'!AB195=0,"-",('Órdenes según Instancia'!C195/'Órdenes según Instancia'!AB195))</f>
        <v>1</v>
      </c>
      <c r="D195" s="17">
        <f>IF('Órdenes según Instancia'!AB195=0,"-",('Órdenes según Instancia'!H195/'Órdenes según Instancia'!AB195))</f>
        <v>0</v>
      </c>
      <c r="E195" s="17">
        <f>IF('Órdenes según Instancia'!AB195=0,"-",('Órdenes según Instancia'!M195/'Órdenes según Instancia'!AB195))</f>
        <v>0</v>
      </c>
      <c r="F195" s="17">
        <f>IF('Órdenes según Instancia'!AB195=0,"-",('Órdenes según Instancia'!R195/'Órdenes según Instancia'!AB195))</f>
        <v>0</v>
      </c>
      <c r="G195" s="17">
        <f>IF('Órdenes según Instancia'!AB195=0,"-",('Órdenes según Instancia'!W195/'Órdenes según Instancia'!AB195))</f>
        <v>0</v>
      </c>
      <c r="H195" s="17" t="str">
        <f>IF('Órdenes según Instancia'!AC195=0,"-",('Órdenes según Instancia'!D195/'Órdenes según Instancia'!AC195))</f>
        <v>-</v>
      </c>
      <c r="I195" s="17" t="str">
        <f>IF('Órdenes según Instancia'!AC195=0,"-",('Órdenes según Instancia'!I195/'Órdenes según Instancia'!AC195))</f>
        <v>-</v>
      </c>
      <c r="J195" s="17" t="str">
        <f>IF('Órdenes según Instancia'!AC195=0,"-",('Órdenes según Instancia'!N195/'Órdenes según Instancia'!AC195))</f>
        <v>-</v>
      </c>
      <c r="K195" s="17" t="str">
        <f>IF('Órdenes según Instancia'!AC195=0,"-",('Órdenes según Instancia'!S195/'Órdenes según Instancia'!AC195))</f>
        <v>-</v>
      </c>
      <c r="L195" s="17" t="str">
        <f>IF('Órdenes según Instancia'!AC195=0,"-",('Órdenes según Instancia'!X195/'Órdenes según Instancia'!AC195))</f>
        <v>-</v>
      </c>
      <c r="M195" s="17">
        <f>IF('Órdenes según Instancia'!AD195=0,"-",('Órdenes según Instancia'!E195/'Órdenes según Instancia'!AD195))</f>
        <v>1</v>
      </c>
      <c r="N195" s="17" t="str">
        <f>IF('Órdenes según Instancia'!J195=0,"-",IF('Órdenes según Instancia'!AD195=0,"-",('Órdenes según Instancia'!J195/'Órdenes según Instancia'!AD195)))</f>
        <v>-</v>
      </c>
      <c r="O195" s="17">
        <f>IF('Órdenes según Instancia'!AD195=0,"-",('Órdenes según Instancia'!O195/'Órdenes según Instancia'!AD195))</f>
        <v>0</v>
      </c>
      <c r="P195" s="17">
        <f>IF('Órdenes según Instancia'!AD195=0,"-",('Órdenes según Instancia'!T195/'Órdenes según Instancia'!AD195))</f>
        <v>0</v>
      </c>
      <c r="Q195" s="17">
        <f>IF('Órdenes según Instancia'!AD195=0,"-",('Órdenes según Instancia'!Y195/'Órdenes según Instancia'!AD195))</f>
        <v>0</v>
      </c>
      <c r="R195" s="17">
        <f>IF('Órdenes según Instancia'!AE195=0,"-",('Órdenes según Instancia'!F195/'Órdenes según Instancia'!AE195))</f>
        <v>1</v>
      </c>
      <c r="S195" s="17">
        <f>IF('Órdenes según Instancia'!AE195=0,"-",('Órdenes según Instancia'!K195/'Órdenes según Instancia'!AE195))</f>
        <v>0</v>
      </c>
      <c r="T195" s="17">
        <f>IF('Órdenes según Instancia'!AE195=0,"-",('Órdenes según Instancia'!P195/'Órdenes según Instancia'!AE195))</f>
        <v>0</v>
      </c>
      <c r="U195" s="17">
        <f>IF('Órdenes según Instancia'!AE195=0,"-",('Órdenes según Instancia'!U195/('Órdenes según Instancia'!AE195)))</f>
        <v>0</v>
      </c>
      <c r="V195" s="17">
        <f>IF('Órdenes según Instancia'!AE195=0,"-",('Órdenes según Instancia'!Z195/'Órdenes según Instancia'!AE195))</f>
        <v>0</v>
      </c>
    </row>
    <row r="196" spans="2:22" ht="20.100000000000001" customHeight="1" thickBot="1" x14ac:dyDescent="0.25">
      <c r="B196" s="4" t="s">
        <v>392</v>
      </c>
      <c r="C196" s="17">
        <f>IF('Órdenes según Instancia'!AB196=0,"-",('Órdenes según Instancia'!C196/'Órdenes según Instancia'!AB196))</f>
        <v>0.8</v>
      </c>
      <c r="D196" s="17">
        <f>IF('Órdenes según Instancia'!AB196=0,"-",('Órdenes según Instancia'!H196/'Órdenes según Instancia'!AB196))</f>
        <v>0</v>
      </c>
      <c r="E196" s="17">
        <f>IF('Órdenes según Instancia'!AB196=0,"-",('Órdenes según Instancia'!M196/'Órdenes según Instancia'!AB196))</f>
        <v>0.2</v>
      </c>
      <c r="F196" s="17">
        <f>IF('Órdenes según Instancia'!AB196=0,"-",('Órdenes según Instancia'!R196/'Órdenes según Instancia'!AB196))</f>
        <v>0</v>
      </c>
      <c r="G196" s="17">
        <f>IF('Órdenes según Instancia'!AB196=0,"-",('Órdenes según Instancia'!W196/'Órdenes según Instancia'!AB196))</f>
        <v>0</v>
      </c>
      <c r="H196" s="17">
        <f>IF('Órdenes según Instancia'!AC196=0,"-",('Órdenes según Instancia'!D196/'Órdenes según Instancia'!AC196))</f>
        <v>1</v>
      </c>
      <c r="I196" s="17">
        <f>IF('Órdenes según Instancia'!AC196=0,"-",('Órdenes según Instancia'!I196/'Órdenes según Instancia'!AC196))</f>
        <v>0</v>
      </c>
      <c r="J196" s="17">
        <f>IF('Órdenes según Instancia'!AC196=0,"-",('Órdenes según Instancia'!N196/'Órdenes según Instancia'!AC196))</f>
        <v>0</v>
      </c>
      <c r="K196" s="17">
        <f>IF('Órdenes según Instancia'!AC196=0,"-",('Órdenes según Instancia'!S196/'Órdenes según Instancia'!AC196))</f>
        <v>0</v>
      </c>
      <c r="L196" s="17">
        <f>IF('Órdenes según Instancia'!AC196=0,"-",('Órdenes según Instancia'!X196/'Órdenes según Instancia'!AC196))</f>
        <v>0</v>
      </c>
      <c r="M196" s="17">
        <f>IF('Órdenes según Instancia'!AD196=0,"-",('Órdenes según Instancia'!E196/'Órdenes según Instancia'!AD196))</f>
        <v>0.75</v>
      </c>
      <c r="N196" s="17" t="str">
        <f>IF('Órdenes según Instancia'!J196=0,"-",IF('Órdenes según Instancia'!AD196=0,"-",('Órdenes según Instancia'!J196/'Órdenes según Instancia'!AD196)))</f>
        <v>-</v>
      </c>
      <c r="O196" s="17">
        <f>IF('Órdenes según Instancia'!AD196=0,"-",('Órdenes según Instancia'!O196/'Órdenes según Instancia'!AD196))</f>
        <v>0.25</v>
      </c>
      <c r="P196" s="17">
        <f>IF('Órdenes según Instancia'!AD196=0,"-",('Órdenes según Instancia'!T196/'Órdenes según Instancia'!AD196))</f>
        <v>0</v>
      </c>
      <c r="Q196" s="17">
        <f>IF('Órdenes según Instancia'!AD196=0,"-",('Órdenes según Instancia'!Y196/'Órdenes según Instancia'!AD196))</f>
        <v>0</v>
      </c>
      <c r="R196" s="17" t="str">
        <f>IF('Órdenes según Instancia'!AE196=0,"-",('Órdenes según Instancia'!F196/'Órdenes según Instancia'!AE196))</f>
        <v>-</v>
      </c>
      <c r="S196" s="17" t="str">
        <f>IF('Órdenes según Instancia'!AE196=0,"-",('Órdenes según Instancia'!K196/'Órdenes según Instancia'!AE196))</f>
        <v>-</v>
      </c>
      <c r="T196" s="17" t="str">
        <f>IF('Órdenes según Instancia'!AE196=0,"-",('Órdenes según Instancia'!P196/'Órdenes según Instancia'!AE196))</f>
        <v>-</v>
      </c>
      <c r="U196" s="17" t="str">
        <f>IF('Órdenes según Instancia'!AE196=0,"-",('Órdenes según Instancia'!U196/('Órdenes según Instancia'!AE196)))</f>
        <v>-</v>
      </c>
      <c r="V196" s="17" t="str">
        <f>IF('Órdenes según Instancia'!AE196=0,"-",('Órdenes según Instancia'!Z196/'Órdenes según Instancia'!AE196))</f>
        <v>-</v>
      </c>
    </row>
    <row r="197" spans="2:22" ht="20.100000000000001" customHeight="1" thickBot="1" x14ac:dyDescent="0.25">
      <c r="B197" s="4" t="s">
        <v>393</v>
      </c>
      <c r="C197" s="17" t="str">
        <f>IF('Órdenes según Instancia'!AB197=0,"-",('Órdenes según Instancia'!C197/'Órdenes según Instancia'!AB197))</f>
        <v>-</v>
      </c>
      <c r="D197" s="17" t="str">
        <f>IF('Órdenes según Instancia'!AB197=0,"-",('Órdenes según Instancia'!H197/'Órdenes según Instancia'!AB197))</f>
        <v>-</v>
      </c>
      <c r="E197" s="17" t="str">
        <f>IF('Órdenes según Instancia'!AB197=0,"-",('Órdenes según Instancia'!M197/'Órdenes según Instancia'!AB197))</f>
        <v>-</v>
      </c>
      <c r="F197" s="17" t="str">
        <f>IF('Órdenes según Instancia'!AB197=0,"-",('Órdenes según Instancia'!R197/'Órdenes según Instancia'!AB197))</f>
        <v>-</v>
      </c>
      <c r="G197" s="17" t="str">
        <f>IF('Órdenes según Instancia'!AB197=0,"-",('Órdenes según Instancia'!W197/'Órdenes según Instancia'!AB197))</f>
        <v>-</v>
      </c>
      <c r="H197" s="17" t="str">
        <f>IF('Órdenes según Instancia'!AC197=0,"-",('Órdenes según Instancia'!D197/'Órdenes según Instancia'!AC197))</f>
        <v>-</v>
      </c>
      <c r="I197" s="17" t="str">
        <f>IF('Órdenes según Instancia'!AC197=0,"-",('Órdenes según Instancia'!I197/'Órdenes según Instancia'!AC197))</f>
        <v>-</v>
      </c>
      <c r="J197" s="17" t="str">
        <f>IF('Órdenes según Instancia'!AC197=0,"-",('Órdenes según Instancia'!N197/'Órdenes según Instancia'!AC197))</f>
        <v>-</v>
      </c>
      <c r="K197" s="17" t="str">
        <f>IF('Órdenes según Instancia'!AC197=0,"-",('Órdenes según Instancia'!S197/'Órdenes según Instancia'!AC197))</f>
        <v>-</v>
      </c>
      <c r="L197" s="17" t="str">
        <f>IF('Órdenes según Instancia'!AC197=0,"-",('Órdenes según Instancia'!X197/'Órdenes según Instancia'!AC197))</f>
        <v>-</v>
      </c>
      <c r="M197" s="17" t="str">
        <f>IF('Órdenes según Instancia'!AD197=0,"-",('Órdenes según Instancia'!E197/'Órdenes según Instancia'!AD197))</f>
        <v>-</v>
      </c>
      <c r="N197" s="17" t="str">
        <f>IF('Órdenes según Instancia'!J197=0,"-",IF('Órdenes según Instancia'!AD197=0,"-",('Órdenes según Instancia'!J197/'Órdenes según Instancia'!AD197)))</f>
        <v>-</v>
      </c>
      <c r="O197" s="17" t="str">
        <f>IF('Órdenes según Instancia'!AD197=0,"-",('Órdenes según Instancia'!O197/'Órdenes según Instancia'!AD197))</f>
        <v>-</v>
      </c>
      <c r="P197" s="17" t="str">
        <f>IF('Órdenes según Instancia'!AD197=0,"-",('Órdenes según Instancia'!T197/'Órdenes según Instancia'!AD197))</f>
        <v>-</v>
      </c>
      <c r="Q197" s="17" t="str">
        <f>IF('Órdenes según Instancia'!AD197=0,"-",('Órdenes según Instancia'!Y197/'Órdenes según Instancia'!AD197))</f>
        <v>-</v>
      </c>
      <c r="R197" s="17" t="str">
        <f>IF('Órdenes según Instancia'!AE197=0,"-",('Órdenes según Instancia'!F197/'Órdenes según Instancia'!AE197))</f>
        <v>-</v>
      </c>
      <c r="S197" s="17" t="str">
        <f>IF('Órdenes según Instancia'!AE197=0,"-",('Órdenes según Instancia'!K197/'Órdenes según Instancia'!AE197))</f>
        <v>-</v>
      </c>
      <c r="T197" s="17" t="str">
        <f>IF('Órdenes según Instancia'!AE197=0,"-",('Órdenes según Instancia'!P197/'Órdenes según Instancia'!AE197))</f>
        <v>-</v>
      </c>
      <c r="U197" s="17" t="str">
        <f>IF('Órdenes según Instancia'!AE197=0,"-",('Órdenes según Instancia'!U197/('Órdenes según Instancia'!AE197)))</f>
        <v>-</v>
      </c>
      <c r="V197" s="17" t="str">
        <f>IF('Órdenes según Instancia'!AE197=0,"-",('Órdenes según Instancia'!Z197/'Órdenes según Instancia'!AE197))</f>
        <v>-</v>
      </c>
    </row>
    <row r="198" spans="2:22" ht="20.100000000000001" customHeight="1" thickBot="1" x14ac:dyDescent="0.25">
      <c r="B198" s="4" t="s">
        <v>394</v>
      </c>
      <c r="C198" s="17">
        <f>IF('Órdenes según Instancia'!AB198=0,"-",('Órdenes según Instancia'!C198/'Órdenes según Instancia'!AB198))</f>
        <v>1</v>
      </c>
      <c r="D198" s="17">
        <f>IF('Órdenes según Instancia'!AB198=0,"-",('Órdenes según Instancia'!H198/'Órdenes según Instancia'!AB198))</f>
        <v>0</v>
      </c>
      <c r="E198" s="17">
        <f>IF('Órdenes según Instancia'!AB198=0,"-",('Órdenes según Instancia'!M198/'Órdenes según Instancia'!AB198))</f>
        <v>0</v>
      </c>
      <c r="F198" s="17">
        <f>IF('Órdenes según Instancia'!AB198=0,"-",('Órdenes según Instancia'!R198/'Órdenes según Instancia'!AB198))</f>
        <v>0</v>
      </c>
      <c r="G198" s="17">
        <f>IF('Órdenes según Instancia'!AB198=0,"-",('Órdenes según Instancia'!W198/'Órdenes según Instancia'!AB198))</f>
        <v>0</v>
      </c>
      <c r="H198" s="17" t="str">
        <f>IF('Órdenes según Instancia'!AC198=0,"-",('Órdenes según Instancia'!D198/'Órdenes según Instancia'!AC198))</f>
        <v>-</v>
      </c>
      <c r="I198" s="17" t="str">
        <f>IF('Órdenes según Instancia'!AC198=0,"-",('Órdenes según Instancia'!I198/'Órdenes según Instancia'!AC198))</f>
        <v>-</v>
      </c>
      <c r="J198" s="17" t="str">
        <f>IF('Órdenes según Instancia'!AC198=0,"-",('Órdenes según Instancia'!N198/'Órdenes según Instancia'!AC198))</f>
        <v>-</v>
      </c>
      <c r="K198" s="17" t="str">
        <f>IF('Órdenes según Instancia'!AC198=0,"-",('Órdenes según Instancia'!S198/'Órdenes según Instancia'!AC198))</f>
        <v>-</v>
      </c>
      <c r="L198" s="17" t="str">
        <f>IF('Órdenes según Instancia'!AC198=0,"-",('Órdenes según Instancia'!X198/'Órdenes según Instancia'!AC198))</f>
        <v>-</v>
      </c>
      <c r="M198" s="17">
        <f>IF('Órdenes según Instancia'!AD198=0,"-",('Órdenes según Instancia'!E198/'Órdenes según Instancia'!AD198))</f>
        <v>1</v>
      </c>
      <c r="N198" s="17" t="str">
        <f>IF('Órdenes según Instancia'!J198=0,"-",IF('Órdenes según Instancia'!AD198=0,"-",('Órdenes según Instancia'!J198/'Órdenes según Instancia'!AD198)))</f>
        <v>-</v>
      </c>
      <c r="O198" s="17">
        <f>IF('Órdenes según Instancia'!AD198=0,"-",('Órdenes según Instancia'!O198/'Órdenes según Instancia'!AD198))</f>
        <v>0</v>
      </c>
      <c r="P198" s="17">
        <f>IF('Órdenes según Instancia'!AD198=0,"-",('Órdenes según Instancia'!T198/'Órdenes según Instancia'!AD198))</f>
        <v>0</v>
      </c>
      <c r="Q198" s="17">
        <f>IF('Órdenes según Instancia'!AD198=0,"-",('Órdenes según Instancia'!Y198/'Órdenes según Instancia'!AD198))</f>
        <v>0</v>
      </c>
      <c r="R198" s="17" t="str">
        <f>IF('Órdenes según Instancia'!AE198=0,"-",('Órdenes según Instancia'!F198/'Órdenes según Instancia'!AE198))</f>
        <v>-</v>
      </c>
      <c r="S198" s="17" t="str">
        <f>IF('Órdenes según Instancia'!AE198=0,"-",('Órdenes según Instancia'!K198/'Órdenes según Instancia'!AE198))</f>
        <v>-</v>
      </c>
      <c r="T198" s="17" t="str">
        <f>IF('Órdenes según Instancia'!AE198=0,"-",('Órdenes según Instancia'!P198/'Órdenes según Instancia'!AE198))</f>
        <v>-</v>
      </c>
      <c r="U198" s="17" t="str">
        <f>IF('Órdenes según Instancia'!AE198=0,"-",('Órdenes según Instancia'!U198/('Órdenes según Instancia'!AE198)))</f>
        <v>-</v>
      </c>
      <c r="V198" s="17" t="str">
        <f>IF('Órdenes según Instancia'!AE198=0,"-",('Órdenes según Instancia'!Z198/'Órdenes según Instancia'!AE198))</f>
        <v>-</v>
      </c>
    </row>
    <row r="199" spans="2:22" ht="20.100000000000001" customHeight="1" thickBot="1" x14ac:dyDescent="0.25">
      <c r="B199" s="4" t="s">
        <v>395</v>
      </c>
      <c r="C199" s="17">
        <f>IF('Órdenes según Instancia'!AB199=0,"-",('Órdenes según Instancia'!C199/'Órdenes según Instancia'!AB199))</f>
        <v>1</v>
      </c>
      <c r="D199" s="17">
        <f>IF('Órdenes según Instancia'!AB199=0,"-",('Órdenes según Instancia'!H199/'Órdenes según Instancia'!AB199))</f>
        <v>0</v>
      </c>
      <c r="E199" s="17">
        <f>IF('Órdenes según Instancia'!AB199=0,"-",('Órdenes según Instancia'!M199/'Órdenes según Instancia'!AB199))</f>
        <v>0</v>
      </c>
      <c r="F199" s="17">
        <f>IF('Órdenes según Instancia'!AB199=0,"-",('Órdenes según Instancia'!R199/'Órdenes según Instancia'!AB199))</f>
        <v>0</v>
      </c>
      <c r="G199" s="17">
        <f>IF('Órdenes según Instancia'!AB199=0,"-",('Órdenes según Instancia'!W199/'Órdenes según Instancia'!AB199))</f>
        <v>0</v>
      </c>
      <c r="H199" s="17" t="str">
        <f>IF('Órdenes según Instancia'!AC199=0,"-",('Órdenes según Instancia'!D199/'Órdenes según Instancia'!AC199))</f>
        <v>-</v>
      </c>
      <c r="I199" s="17" t="str">
        <f>IF('Órdenes según Instancia'!AC199=0,"-",('Órdenes según Instancia'!I199/'Órdenes según Instancia'!AC199))</f>
        <v>-</v>
      </c>
      <c r="J199" s="17" t="str">
        <f>IF('Órdenes según Instancia'!AC199=0,"-",('Órdenes según Instancia'!N199/'Órdenes según Instancia'!AC199))</f>
        <v>-</v>
      </c>
      <c r="K199" s="17" t="str">
        <f>IF('Órdenes según Instancia'!AC199=0,"-",('Órdenes según Instancia'!S199/'Órdenes según Instancia'!AC199))</f>
        <v>-</v>
      </c>
      <c r="L199" s="17" t="str">
        <f>IF('Órdenes según Instancia'!AC199=0,"-",('Órdenes según Instancia'!X199/'Órdenes según Instancia'!AC199))</f>
        <v>-</v>
      </c>
      <c r="M199" s="17">
        <f>IF('Órdenes según Instancia'!AD199=0,"-",('Órdenes según Instancia'!E199/'Órdenes según Instancia'!AD199))</f>
        <v>1</v>
      </c>
      <c r="N199" s="17" t="str">
        <f>IF('Órdenes según Instancia'!J199=0,"-",IF('Órdenes según Instancia'!AD199=0,"-",('Órdenes según Instancia'!J199/'Órdenes según Instancia'!AD199)))</f>
        <v>-</v>
      </c>
      <c r="O199" s="17">
        <f>IF('Órdenes según Instancia'!AD199=0,"-",('Órdenes según Instancia'!O199/'Órdenes según Instancia'!AD199))</f>
        <v>0</v>
      </c>
      <c r="P199" s="17">
        <f>IF('Órdenes según Instancia'!AD199=0,"-",('Órdenes según Instancia'!T199/'Órdenes según Instancia'!AD199))</f>
        <v>0</v>
      </c>
      <c r="Q199" s="17">
        <f>IF('Órdenes según Instancia'!AD199=0,"-",('Órdenes según Instancia'!Y199/'Órdenes según Instancia'!AD199))</f>
        <v>0</v>
      </c>
      <c r="R199" s="17">
        <f>IF('Órdenes según Instancia'!AE199=0,"-",('Órdenes según Instancia'!F199/'Órdenes según Instancia'!AE199))</f>
        <v>1</v>
      </c>
      <c r="S199" s="17">
        <f>IF('Órdenes según Instancia'!AE199=0,"-",('Órdenes según Instancia'!K199/'Órdenes según Instancia'!AE199))</f>
        <v>0</v>
      </c>
      <c r="T199" s="17">
        <f>IF('Órdenes según Instancia'!AE199=0,"-",('Órdenes según Instancia'!P199/'Órdenes según Instancia'!AE199))</f>
        <v>0</v>
      </c>
      <c r="U199" s="17">
        <f>IF('Órdenes según Instancia'!AE199=0,"-",('Órdenes según Instancia'!U199/('Órdenes según Instancia'!AE199)))</f>
        <v>0</v>
      </c>
      <c r="V199" s="17">
        <f>IF('Órdenes según Instancia'!AE199=0,"-",('Órdenes según Instancia'!Z199/'Órdenes según Instancia'!AE199))</f>
        <v>0</v>
      </c>
    </row>
    <row r="200" spans="2:22" ht="20.100000000000001" customHeight="1" thickBot="1" x14ac:dyDescent="0.25">
      <c r="B200" s="4" t="s">
        <v>396</v>
      </c>
      <c r="C200" s="17" t="str">
        <f>IF('Órdenes según Instancia'!AB200=0,"-",('Órdenes según Instancia'!C200/'Órdenes según Instancia'!AB200))</f>
        <v>-</v>
      </c>
      <c r="D200" s="17" t="str">
        <f>IF('Órdenes según Instancia'!AB200=0,"-",('Órdenes según Instancia'!H200/'Órdenes según Instancia'!AB200))</f>
        <v>-</v>
      </c>
      <c r="E200" s="17" t="str">
        <f>IF('Órdenes según Instancia'!AB200=0,"-",('Órdenes según Instancia'!M200/'Órdenes según Instancia'!AB200))</f>
        <v>-</v>
      </c>
      <c r="F200" s="17" t="str">
        <f>IF('Órdenes según Instancia'!AB200=0,"-",('Órdenes según Instancia'!R200/'Órdenes según Instancia'!AB200))</f>
        <v>-</v>
      </c>
      <c r="G200" s="17" t="str">
        <f>IF('Órdenes según Instancia'!AB200=0,"-",('Órdenes según Instancia'!W200/'Órdenes según Instancia'!AB200))</f>
        <v>-</v>
      </c>
      <c r="H200" s="17" t="str">
        <f>IF('Órdenes según Instancia'!AC200=0,"-",('Órdenes según Instancia'!D200/'Órdenes según Instancia'!AC200))</f>
        <v>-</v>
      </c>
      <c r="I200" s="17" t="str">
        <f>IF('Órdenes según Instancia'!AC200=0,"-",('Órdenes según Instancia'!I200/'Órdenes según Instancia'!AC200))</f>
        <v>-</v>
      </c>
      <c r="J200" s="17" t="str">
        <f>IF('Órdenes según Instancia'!AC200=0,"-",('Órdenes según Instancia'!N200/'Órdenes según Instancia'!AC200))</f>
        <v>-</v>
      </c>
      <c r="K200" s="17" t="str">
        <f>IF('Órdenes según Instancia'!AC200=0,"-",('Órdenes según Instancia'!S200/'Órdenes según Instancia'!AC200))</f>
        <v>-</v>
      </c>
      <c r="L200" s="17" t="str">
        <f>IF('Órdenes según Instancia'!AC200=0,"-",('Órdenes según Instancia'!X200/'Órdenes según Instancia'!AC200))</f>
        <v>-</v>
      </c>
      <c r="M200" s="17" t="str">
        <f>IF('Órdenes según Instancia'!AD200=0,"-",('Órdenes según Instancia'!E200/'Órdenes según Instancia'!AD200))</f>
        <v>-</v>
      </c>
      <c r="N200" s="17" t="str">
        <f>IF('Órdenes según Instancia'!J200=0,"-",IF('Órdenes según Instancia'!AD200=0,"-",('Órdenes según Instancia'!J200/'Órdenes según Instancia'!AD200)))</f>
        <v>-</v>
      </c>
      <c r="O200" s="17" t="str">
        <f>IF('Órdenes según Instancia'!AD200=0,"-",('Órdenes según Instancia'!O200/'Órdenes según Instancia'!AD200))</f>
        <v>-</v>
      </c>
      <c r="P200" s="17" t="str">
        <f>IF('Órdenes según Instancia'!AD200=0,"-",('Órdenes según Instancia'!T200/'Órdenes según Instancia'!AD200))</f>
        <v>-</v>
      </c>
      <c r="Q200" s="17" t="str">
        <f>IF('Órdenes según Instancia'!AD200=0,"-",('Órdenes según Instancia'!Y200/'Órdenes según Instancia'!AD200))</f>
        <v>-</v>
      </c>
      <c r="R200" s="17" t="str">
        <f>IF('Órdenes según Instancia'!AE200=0,"-",('Órdenes según Instancia'!F200/'Órdenes según Instancia'!AE200))</f>
        <v>-</v>
      </c>
      <c r="S200" s="17" t="str">
        <f>IF('Órdenes según Instancia'!AE200=0,"-",('Órdenes según Instancia'!K200/'Órdenes según Instancia'!AE200))</f>
        <v>-</v>
      </c>
      <c r="T200" s="17" t="str">
        <f>IF('Órdenes según Instancia'!AE200=0,"-",('Órdenes según Instancia'!P200/'Órdenes según Instancia'!AE200))</f>
        <v>-</v>
      </c>
      <c r="U200" s="17" t="str">
        <f>IF('Órdenes según Instancia'!AE200=0,"-",('Órdenes según Instancia'!U200/('Órdenes según Instancia'!AE200)))</f>
        <v>-</v>
      </c>
      <c r="V200" s="17" t="str">
        <f>IF('Órdenes según Instancia'!AE200=0,"-",('Órdenes según Instancia'!Z200/'Órdenes según Instancia'!AE200))</f>
        <v>-</v>
      </c>
    </row>
    <row r="201" spans="2:22" ht="20.100000000000001" customHeight="1" thickBot="1" x14ac:dyDescent="0.25">
      <c r="B201" s="4" t="s">
        <v>186</v>
      </c>
      <c r="C201" s="17">
        <f>IF('Órdenes según Instancia'!AB201=0,"-",('Órdenes según Instancia'!C201/'Órdenes según Instancia'!AB201))</f>
        <v>0.875</v>
      </c>
      <c r="D201" s="17">
        <f>IF('Órdenes según Instancia'!AB201=0,"-",('Órdenes según Instancia'!H201/'Órdenes según Instancia'!AB201))</f>
        <v>0</v>
      </c>
      <c r="E201" s="17">
        <f>IF('Órdenes según Instancia'!AB201=0,"-",('Órdenes según Instancia'!M201/'Órdenes según Instancia'!AB201))</f>
        <v>0.125</v>
      </c>
      <c r="F201" s="17">
        <f>IF('Órdenes según Instancia'!AB201=0,"-",('Órdenes según Instancia'!R201/'Órdenes según Instancia'!AB201))</f>
        <v>0</v>
      </c>
      <c r="G201" s="17">
        <f>IF('Órdenes según Instancia'!AB201=0,"-",('Órdenes según Instancia'!W201/'Órdenes según Instancia'!AB201))</f>
        <v>0</v>
      </c>
      <c r="H201" s="17" t="str">
        <f>IF('Órdenes según Instancia'!AC201=0,"-",('Órdenes según Instancia'!D201/'Órdenes según Instancia'!AC201))</f>
        <v>-</v>
      </c>
      <c r="I201" s="17" t="str">
        <f>IF('Órdenes según Instancia'!AC201=0,"-",('Órdenes según Instancia'!I201/'Órdenes según Instancia'!AC201))</f>
        <v>-</v>
      </c>
      <c r="J201" s="17" t="str">
        <f>IF('Órdenes según Instancia'!AC201=0,"-",('Órdenes según Instancia'!N201/'Órdenes según Instancia'!AC201))</f>
        <v>-</v>
      </c>
      <c r="K201" s="17" t="str">
        <f>IF('Órdenes según Instancia'!AC201=0,"-",('Órdenes según Instancia'!S201/'Órdenes según Instancia'!AC201))</f>
        <v>-</v>
      </c>
      <c r="L201" s="17" t="str">
        <f>IF('Órdenes según Instancia'!AC201=0,"-",('Órdenes según Instancia'!X201/'Órdenes según Instancia'!AC201))</f>
        <v>-</v>
      </c>
      <c r="M201" s="17">
        <f>IF('Órdenes según Instancia'!AD201=0,"-",('Órdenes según Instancia'!E201/'Órdenes según Instancia'!AD201))</f>
        <v>0.93333333333333335</v>
      </c>
      <c r="N201" s="17" t="str">
        <f>IF('Órdenes según Instancia'!J201=0,"-",IF('Órdenes según Instancia'!AD201=0,"-",('Órdenes según Instancia'!J201/'Órdenes según Instancia'!AD201)))</f>
        <v>-</v>
      </c>
      <c r="O201" s="17">
        <f>IF('Órdenes según Instancia'!AD201=0,"-",('Órdenes según Instancia'!O201/'Órdenes según Instancia'!AD201))</f>
        <v>6.6666666666666666E-2</v>
      </c>
      <c r="P201" s="17">
        <f>IF('Órdenes según Instancia'!AD201=0,"-",('Órdenes según Instancia'!T201/'Órdenes según Instancia'!AD201))</f>
        <v>0</v>
      </c>
      <c r="Q201" s="17">
        <f>IF('Órdenes según Instancia'!AD201=0,"-",('Órdenes según Instancia'!Y201/'Órdenes según Instancia'!AD201))</f>
        <v>0</v>
      </c>
      <c r="R201" s="17">
        <f>IF('Órdenes según Instancia'!AE201=0,"-",('Órdenes según Instancia'!F201/'Órdenes según Instancia'!AE201))</f>
        <v>0</v>
      </c>
      <c r="S201" s="17">
        <f>IF('Órdenes según Instancia'!AE201=0,"-",('Órdenes según Instancia'!K201/'Órdenes según Instancia'!AE201))</f>
        <v>0</v>
      </c>
      <c r="T201" s="17">
        <f>IF('Órdenes según Instancia'!AE201=0,"-",('Órdenes según Instancia'!P201/'Órdenes según Instancia'!AE201))</f>
        <v>1</v>
      </c>
      <c r="U201" s="17">
        <f>IF('Órdenes según Instancia'!AE201=0,"-",('Órdenes según Instancia'!U201/('Órdenes según Instancia'!AE201)))</f>
        <v>0</v>
      </c>
      <c r="V201" s="17">
        <f>IF('Órdenes según Instancia'!AE201=0,"-",('Órdenes según Instancia'!Z201/'Órdenes según Instancia'!AE201))</f>
        <v>0</v>
      </c>
    </row>
    <row r="202" spans="2:22" ht="20.100000000000001" customHeight="1" thickBot="1" x14ac:dyDescent="0.25">
      <c r="B202" s="4" t="s">
        <v>187</v>
      </c>
      <c r="C202" s="17">
        <f>IF('Órdenes según Instancia'!AB202=0,"-",('Órdenes según Instancia'!C202/'Órdenes según Instancia'!AB202))</f>
        <v>1</v>
      </c>
      <c r="D202" s="17">
        <f>IF('Órdenes según Instancia'!AB202=0,"-",('Órdenes según Instancia'!H202/'Órdenes según Instancia'!AB202))</f>
        <v>0</v>
      </c>
      <c r="E202" s="17">
        <f>IF('Órdenes según Instancia'!AB202=0,"-",('Órdenes según Instancia'!M202/'Órdenes según Instancia'!AB202))</f>
        <v>0</v>
      </c>
      <c r="F202" s="17">
        <f>IF('Órdenes según Instancia'!AB202=0,"-",('Órdenes según Instancia'!R202/'Órdenes según Instancia'!AB202))</f>
        <v>0</v>
      </c>
      <c r="G202" s="17">
        <f>IF('Órdenes según Instancia'!AB202=0,"-",('Órdenes según Instancia'!W202/'Órdenes según Instancia'!AB202))</f>
        <v>0</v>
      </c>
      <c r="H202" s="17" t="str">
        <f>IF('Órdenes según Instancia'!AC202=0,"-",('Órdenes según Instancia'!D202/'Órdenes según Instancia'!AC202))</f>
        <v>-</v>
      </c>
      <c r="I202" s="17" t="str">
        <f>IF('Órdenes según Instancia'!AC202=0,"-",('Órdenes según Instancia'!I202/'Órdenes según Instancia'!AC202))</f>
        <v>-</v>
      </c>
      <c r="J202" s="17" t="str">
        <f>IF('Órdenes según Instancia'!AC202=0,"-",('Órdenes según Instancia'!N202/'Órdenes según Instancia'!AC202))</f>
        <v>-</v>
      </c>
      <c r="K202" s="17" t="str">
        <f>IF('Órdenes según Instancia'!AC202=0,"-",('Órdenes según Instancia'!S202/'Órdenes según Instancia'!AC202))</f>
        <v>-</v>
      </c>
      <c r="L202" s="17" t="str">
        <f>IF('Órdenes según Instancia'!AC202=0,"-",('Órdenes según Instancia'!X202/'Órdenes según Instancia'!AC202))</f>
        <v>-</v>
      </c>
      <c r="M202" s="17">
        <f>IF('Órdenes según Instancia'!AD202=0,"-",('Órdenes según Instancia'!E202/'Órdenes según Instancia'!AD202))</f>
        <v>1</v>
      </c>
      <c r="N202" s="17" t="str">
        <f>IF('Órdenes según Instancia'!J202=0,"-",IF('Órdenes según Instancia'!AD202=0,"-",('Órdenes según Instancia'!J202/'Órdenes según Instancia'!AD202)))</f>
        <v>-</v>
      </c>
      <c r="O202" s="17">
        <f>IF('Órdenes según Instancia'!AD202=0,"-",('Órdenes según Instancia'!O202/'Órdenes según Instancia'!AD202))</f>
        <v>0</v>
      </c>
      <c r="P202" s="17">
        <f>IF('Órdenes según Instancia'!AD202=0,"-",('Órdenes según Instancia'!T202/'Órdenes según Instancia'!AD202))</f>
        <v>0</v>
      </c>
      <c r="Q202" s="17">
        <f>IF('Órdenes según Instancia'!AD202=0,"-",('Órdenes según Instancia'!Y202/'Órdenes según Instancia'!AD202))</f>
        <v>0</v>
      </c>
      <c r="R202" s="17">
        <f>IF('Órdenes según Instancia'!AE202=0,"-",('Órdenes según Instancia'!F202/'Órdenes según Instancia'!AE202))</f>
        <v>1</v>
      </c>
      <c r="S202" s="17">
        <f>IF('Órdenes según Instancia'!AE202=0,"-",('Órdenes según Instancia'!K202/'Órdenes según Instancia'!AE202))</f>
        <v>0</v>
      </c>
      <c r="T202" s="17">
        <f>IF('Órdenes según Instancia'!AE202=0,"-",('Órdenes según Instancia'!P202/'Órdenes según Instancia'!AE202))</f>
        <v>0</v>
      </c>
      <c r="U202" s="17">
        <f>IF('Órdenes según Instancia'!AE202=0,"-",('Órdenes según Instancia'!U202/('Órdenes según Instancia'!AE202)))</f>
        <v>0</v>
      </c>
      <c r="V202" s="17">
        <f>IF('Órdenes según Instancia'!AE202=0,"-",('Órdenes según Instancia'!Z202/'Órdenes según Instancia'!AE202))</f>
        <v>0</v>
      </c>
    </row>
    <row r="203" spans="2:22" ht="20.100000000000001" customHeight="1" thickBot="1" x14ac:dyDescent="0.25">
      <c r="B203" s="4" t="s">
        <v>397</v>
      </c>
      <c r="C203" s="17">
        <f>IF('Órdenes según Instancia'!AB203=0,"-",('Órdenes según Instancia'!C203/'Órdenes según Instancia'!AB203))</f>
        <v>1</v>
      </c>
      <c r="D203" s="17">
        <f>IF('Órdenes según Instancia'!AB203=0,"-",('Órdenes según Instancia'!H203/'Órdenes según Instancia'!AB203))</f>
        <v>0</v>
      </c>
      <c r="E203" s="17">
        <f>IF('Órdenes según Instancia'!AB203=0,"-",('Órdenes según Instancia'!M203/'Órdenes según Instancia'!AB203))</f>
        <v>0</v>
      </c>
      <c r="F203" s="17">
        <f>IF('Órdenes según Instancia'!AB203=0,"-",('Órdenes según Instancia'!R203/'Órdenes según Instancia'!AB203))</f>
        <v>0</v>
      </c>
      <c r="G203" s="17">
        <f>IF('Órdenes según Instancia'!AB203=0,"-",('Órdenes según Instancia'!W203/'Órdenes según Instancia'!AB203))</f>
        <v>0</v>
      </c>
      <c r="H203" s="17" t="str">
        <f>IF('Órdenes según Instancia'!AC203=0,"-",('Órdenes según Instancia'!D203/'Órdenes según Instancia'!AC203))</f>
        <v>-</v>
      </c>
      <c r="I203" s="17" t="str">
        <f>IF('Órdenes según Instancia'!AC203=0,"-",('Órdenes según Instancia'!I203/'Órdenes según Instancia'!AC203))</f>
        <v>-</v>
      </c>
      <c r="J203" s="17" t="str">
        <f>IF('Órdenes según Instancia'!AC203=0,"-",('Órdenes según Instancia'!N203/'Órdenes según Instancia'!AC203))</f>
        <v>-</v>
      </c>
      <c r="K203" s="17" t="str">
        <f>IF('Órdenes según Instancia'!AC203=0,"-",('Órdenes según Instancia'!S203/'Órdenes según Instancia'!AC203))</f>
        <v>-</v>
      </c>
      <c r="L203" s="17" t="str">
        <f>IF('Órdenes según Instancia'!AC203=0,"-",('Órdenes según Instancia'!X203/'Órdenes según Instancia'!AC203))</f>
        <v>-</v>
      </c>
      <c r="M203" s="17">
        <f>IF('Órdenes según Instancia'!AD203=0,"-",('Órdenes según Instancia'!E203/'Órdenes según Instancia'!AD203))</f>
        <v>1</v>
      </c>
      <c r="N203" s="17" t="str">
        <f>IF('Órdenes según Instancia'!J203=0,"-",IF('Órdenes según Instancia'!AD203=0,"-",('Órdenes según Instancia'!J203/'Órdenes según Instancia'!AD203)))</f>
        <v>-</v>
      </c>
      <c r="O203" s="17">
        <f>IF('Órdenes según Instancia'!AD203=0,"-",('Órdenes según Instancia'!O203/'Órdenes según Instancia'!AD203))</f>
        <v>0</v>
      </c>
      <c r="P203" s="17">
        <f>IF('Órdenes según Instancia'!AD203=0,"-",('Órdenes según Instancia'!T203/'Órdenes según Instancia'!AD203))</f>
        <v>0</v>
      </c>
      <c r="Q203" s="17">
        <f>IF('Órdenes según Instancia'!AD203=0,"-",('Órdenes según Instancia'!Y203/'Órdenes según Instancia'!AD203))</f>
        <v>0</v>
      </c>
      <c r="R203" s="17">
        <f>IF('Órdenes según Instancia'!AE203=0,"-",('Órdenes según Instancia'!F203/'Órdenes según Instancia'!AE203))</f>
        <v>1</v>
      </c>
      <c r="S203" s="17">
        <f>IF('Órdenes según Instancia'!AE203=0,"-",('Órdenes según Instancia'!K203/'Órdenes según Instancia'!AE203))</f>
        <v>0</v>
      </c>
      <c r="T203" s="17">
        <f>IF('Órdenes según Instancia'!AE203=0,"-",('Órdenes según Instancia'!P203/'Órdenes según Instancia'!AE203))</f>
        <v>0</v>
      </c>
      <c r="U203" s="17">
        <f>IF('Órdenes según Instancia'!AE203=0,"-",('Órdenes según Instancia'!U203/('Órdenes según Instancia'!AE203)))</f>
        <v>0</v>
      </c>
      <c r="V203" s="17">
        <f>IF('Órdenes según Instancia'!AE203=0,"-",('Órdenes según Instancia'!Z203/'Órdenes según Instancia'!AE203))</f>
        <v>0</v>
      </c>
    </row>
    <row r="204" spans="2:22" ht="20.100000000000001" customHeight="1" thickBot="1" x14ac:dyDescent="0.25">
      <c r="B204" s="4" t="s">
        <v>398</v>
      </c>
      <c r="C204" s="17" t="str">
        <f>IF('Órdenes según Instancia'!AB204=0,"-",('Órdenes según Instancia'!C204/'Órdenes según Instancia'!AB204))</f>
        <v>-</v>
      </c>
      <c r="D204" s="17" t="str">
        <f>IF('Órdenes según Instancia'!AB204=0,"-",('Órdenes según Instancia'!H204/'Órdenes según Instancia'!AB204))</f>
        <v>-</v>
      </c>
      <c r="E204" s="17" t="str">
        <f>IF('Órdenes según Instancia'!AB204=0,"-",('Órdenes según Instancia'!M204/'Órdenes según Instancia'!AB204))</f>
        <v>-</v>
      </c>
      <c r="F204" s="17" t="str">
        <f>IF('Órdenes según Instancia'!AB204=0,"-",('Órdenes según Instancia'!R204/'Órdenes según Instancia'!AB204))</f>
        <v>-</v>
      </c>
      <c r="G204" s="17" t="str">
        <f>IF('Órdenes según Instancia'!AB204=0,"-",('Órdenes según Instancia'!W204/'Órdenes según Instancia'!AB204))</f>
        <v>-</v>
      </c>
      <c r="H204" s="17" t="str">
        <f>IF('Órdenes según Instancia'!AC204=0,"-",('Órdenes según Instancia'!D204/'Órdenes según Instancia'!AC204))</f>
        <v>-</v>
      </c>
      <c r="I204" s="17" t="str">
        <f>IF('Órdenes según Instancia'!AC204=0,"-",('Órdenes según Instancia'!I204/'Órdenes según Instancia'!AC204))</f>
        <v>-</v>
      </c>
      <c r="J204" s="17" t="str">
        <f>IF('Órdenes según Instancia'!AC204=0,"-",('Órdenes según Instancia'!N204/'Órdenes según Instancia'!AC204))</f>
        <v>-</v>
      </c>
      <c r="K204" s="17" t="str">
        <f>IF('Órdenes según Instancia'!AC204=0,"-",('Órdenes según Instancia'!S204/'Órdenes según Instancia'!AC204))</f>
        <v>-</v>
      </c>
      <c r="L204" s="17" t="str">
        <f>IF('Órdenes según Instancia'!AC204=0,"-",('Órdenes según Instancia'!X204/'Órdenes según Instancia'!AC204))</f>
        <v>-</v>
      </c>
      <c r="M204" s="17" t="str">
        <f>IF('Órdenes según Instancia'!AD204=0,"-",('Órdenes según Instancia'!E204/'Órdenes según Instancia'!AD204))</f>
        <v>-</v>
      </c>
      <c r="N204" s="17" t="str">
        <f>IF('Órdenes según Instancia'!J204=0,"-",IF('Órdenes según Instancia'!AD204=0,"-",('Órdenes según Instancia'!J204/'Órdenes según Instancia'!AD204)))</f>
        <v>-</v>
      </c>
      <c r="O204" s="17" t="str">
        <f>IF('Órdenes según Instancia'!AD204=0,"-",('Órdenes según Instancia'!O204/'Órdenes según Instancia'!AD204))</f>
        <v>-</v>
      </c>
      <c r="P204" s="17" t="str">
        <f>IF('Órdenes según Instancia'!AD204=0,"-",('Órdenes según Instancia'!T204/'Órdenes según Instancia'!AD204))</f>
        <v>-</v>
      </c>
      <c r="Q204" s="17" t="str">
        <f>IF('Órdenes según Instancia'!AD204=0,"-",('Órdenes según Instancia'!Y204/'Órdenes según Instancia'!AD204))</f>
        <v>-</v>
      </c>
      <c r="R204" s="17" t="str">
        <f>IF('Órdenes según Instancia'!AE204=0,"-",('Órdenes según Instancia'!F204/'Órdenes según Instancia'!AE204))</f>
        <v>-</v>
      </c>
      <c r="S204" s="17" t="str">
        <f>IF('Órdenes según Instancia'!AE204=0,"-",('Órdenes según Instancia'!K204/'Órdenes según Instancia'!AE204))</f>
        <v>-</v>
      </c>
      <c r="T204" s="17" t="str">
        <f>IF('Órdenes según Instancia'!AE204=0,"-",('Órdenes según Instancia'!P204/'Órdenes según Instancia'!AE204))</f>
        <v>-</v>
      </c>
      <c r="U204" s="17" t="str">
        <f>IF('Órdenes según Instancia'!AE204=0,"-",('Órdenes según Instancia'!U204/('Órdenes según Instancia'!AE204)))</f>
        <v>-</v>
      </c>
      <c r="V204" s="17" t="str">
        <f>IF('Órdenes según Instancia'!AE204=0,"-",('Órdenes según Instancia'!Z204/'Órdenes según Instancia'!AE204))</f>
        <v>-</v>
      </c>
    </row>
    <row r="205" spans="2:22" ht="20.100000000000001" customHeight="1" thickBot="1" x14ac:dyDescent="0.25">
      <c r="B205" s="4" t="s">
        <v>399</v>
      </c>
      <c r="C205" s="17">
        <f>IF('Órdenes según Instancia'!AB205=0,"-",('Órdenes según Instancia'!C205/'Órdenes según Instancia'!AB205))</f>
        <v>1</v>
      </c>
      <c r="D205" s="17">
        <f>IF('Órdenes según Instancia'!AB205=0,"-",('Órdenes según Instancia'!H205/'Órdenes según Instancia'!AB205))</f>
        <v>0</v>
      </c>
      <c r="E205" s="17">
        <f>IF('Órdenes según Instancia'!AB205=0,"-",('Órdenes según Instancia'!M205/'Órdenes según Instancia'!AB205))</f>
        <v>0</v>
      </c>
      <c r="F205" s="17">
        <f>IF('Órdenes según Instancia'!AB205=0,"-",('Órdenes según Instancia'!R205/'Órdenes según Instancia'!AB205))</f>
        <v>0</v>
      </c>
      <c r="G205" s="17">
        <f>IF('Órdenes según Instancia'!AB205=0,"-",('Órdenes según Instancia'!W205/'Órdenes según Instancia'!AB205))</f>
        <v>0</v>
      </c>
      <c r="H205" s="17" t="str">
        <f>IF('Órdenes según Instancia'!AC205=0,"-",('Órdenes según Instancia'!D205/'Órdenes según Instancia'!AC205))</f>
        <v>-</v>
      </c>
      <c r="I205" s="17" t="str">
        <f>IF('Órdenes según Instancia'!AC205=0,"-",('Órdenes según Instancia'!I205/'Órdenes según Instancia'!AC205))</f>
        <v>-</v>
      </c>
      <c r="J205" s="17" t="str">
        <f>IF('Órdenes según Instancia'!AC205=0,"-",('Órdenes según Instancia'!N205/'Órdenes según Instancia'!AC205))</f>
        <v>-</v>
      </c>
      <c r="K205" s="17" t="str">
        <f>IF('Órdenes según Instancia'!AC205=0,"-",('Órdenes según Instancia'!S205/'Órdenes según Instancia'!AC205))</f>
        <v>-</v>
      </c>
      <c r="L205" s="17" t="str">
        <f>IF('Órdenes según Instancia'!AC205=0,"-",('Órdenes según Instancia'!X205/'Órdenes según Instancia'!AC205))</f>
        <v>-</v>
      </c>
      <c r="M205" s="17">
        <f>IF('Órdenes según Instancia'!AD205=0,"-",('Órdenes según Instancia'!E205/'Órdenes según Instancia'!AD205))</f>
        <v>1</v>
      </c>
      <c r="N205" s="17" t="str">
        <f>IF('Órdenes según Instancia'!J205=0,"-",IF('Órdenes según Instancia'!AD205=0,"-",('Órdenes según Instancia'!J205/'Órdenes según Instancia'!AD205)))</f>
        <v>-</v>
      </c>
      <c r="O205" s="17">
        <f>IF('Órdenes según Instancia'!AD205=0,"-",('Órdenes según Instancia'!O205/'Órdenes según Instancia'!AD205))</f>
        <v>0</v>
      </c>
      <c r="P205" s="17">
        <f>IF('Órdenes según Instancia'!AD205=0,"-",('Órdenes según Instancia'!T205/'Órdenes según Instancia'!AD205))</f>
        <v>0</v>
      </c>
      <c r="Q205" s="17">
        <f>IF('Órdenes según Instancia'!AD205=0,"-",('Órdenes según Instancia'!Y205/'Órdenes según Instancia'!AD205))</f>
        <v>0</v>
      </c>
      <c r="R205" s="17">
        <f>IF('Órdenes según Instancia'!AE205=0,"-",('Órdenes según Instancia'!F205/'Órdenes según Instancia'!AE205))</f>
        <v>1</v>
      </c>
      <c r="S205" s="17">
        <f>IF('Órdenes según Instancia'!AE205=0,"-",('Órdenes según Instancia'!K205/'Órdenes según Instancia'!AE205))</f>
        <v>0</v>
      </c>
      <c r="T205" s="17">
        <f>IF('Órdenes según Instancia'!AE205=0,"-",('Órdenes según Instancia'!P205/'Órdenes según Instancia'!AE205))</f>
        <v>0</v>
      </c>
      <c r="U205" s="17">
        <f>IF('Órdenes según Instancia'!AE205=0,"-",('Órdenes según Instancia'!U205/('Órdenes según Instancia'!AE205)))</f>
        <v>0</v>
      </c>
      <c r="V205" s="17">
        <f>IF('Órdenes según Instancia'!AE205=0,"-",('Órdenes según Instancia'!Z205/'Órdenes según Instancia'!AE205))</f>
        <v>0</v>
      </c>
    </row>
    <row r="206" spans="2:22" ht="20.100000000000001" customHeight="1" thickBot="1" x14ac:dyDescent="0.25">
      <c r="B206" s="4" t="s">
        <v>188</v>
      </c>
      <c r="C206" s="17">
        <f>IF('Órdenes según Instancia'!AB206=0,"-",('Órdenes según Instancia'!C206/'Órdenes según Instancia'!AB206))</f>
        <v>0.80952380952380953</v>
      </c>
      <c r="D206" s="17">
        <f>IF('Órdenes según Instancia'!AB206=0,"-",('Órdenes según Instancia'!H206/'Órdenes según Instancia'!AB206))</f>
        <v>0.19047619047619047</v>
      </c>
      <c r="E206" s="17">
        <f>IF('Órdenes según Instancia'!AB206=0,"-",('Órdenes según Instancia'!M206/'Órdenes según Instancia'!AB206))</f>
        <v>0</v>
      </c>
      <c r="F206" s="17">
        <f>IF('Órdenes según Instancia'!AB206=0,"-",('Órdenes según Instancia'!R206/'Órdenes según Instancia'!AB206))</f>
        <v>0</v>
      </c>
      <c r="G206" s="17">
        <f>IF('Órdenes según Instancia'!AB206=0,"-",('Órdenes según Instancia'!W206/'Órdenes según Instancia'!AB206))</f>
        <v>0</v>
      </c>
      <c r="H206" s="17" t="str">
        <f>IF('Órdenes según Instancia'!AC206=0,"-",('Órdenes según Instancia'!D206/'Órdenes según Instancia'!AC206))</f>
        <v>-</v>
      </c>
      <c r="I206" s="17" t="str">
        <f>IF('Órdenes según Instancia'!AC206=0,"-",('Órdenes según Instancia'!I206/'Órdenes según Instancia'!AC206))</f>
        <v>-</v>
      </c>
      <c r="J206" s="17" t="str">
        <f>IF('Órdenes según Instancia'!AC206=0,"-",('Órdenes según Instancia'!N206/'Órdenes según Instancia'!AC206))</f>
        <v>-</v>
      </c>
      <c r="K206" s="17" t="str">
        <f>IF('Órdenes según Instancia'!AC206=0,"-",('Órdenes según Instancia'!S206/'Órdenes según Instancia'!AC206))</f>
        <v>-</v>
      </c>
      <c r="L206" s="17" t="str">
        <f>IF('Órdenes según Instancia'!AC206=0,"-",('Órdenes según Instancia'!X206/'Órdenes según Instancia'!AC206))</f>
        <v>-</v>
      </c>
      <c r="M206" s="17">
        <f>IF('Órdenes según Instancia'!AD206=0,"-",('Órdenes según Instancia'!E206/'Órdenes según Instancia'!AD206))</f>
        <v>0.88888888888888884</v>
      </c>
      <c r="N206" s="17">
        <f>IF('Órdenes según Instancia'!J206=0,"-",IF('Órdenes según Instancia'!AD206=0,"-",('Órdenes según Instancia'!J206/'Órdenes según Instancia'!AD206)))</f>
        <v>0.1111111111111111</v>
      </c>
      <c r="O206" s="17">
        <f>IF('Órdenes según Instancia'!AD206=0,"-",('Órdenes según Instancia'!O206/'Órdenes según Instancia'!AD206))</f>
        <v>0</v>
      </c>
      <c r="P206" s="17">
        <f>IF('Órdenes según Instancia'!AD206=0,"-",('Órdenes según Instancia'!T206/'Órdenes según Instancia'!AD206))</f>
        <v>0</v>
      </c>
      <c r="Q206" s="17">
        <f>IF('Órdenes según Instancia'!AD206=0,"-",('Órdenes según Instancia'!Y206/'Órdenes según Instancia'!AD206))</f>
        <v>0</v>
      </c>
      <c r="R206" s="17">
        <f>IF('Órdenes según Instancia'!AE206=0,"-",('Órdenes según Instancia'!F206/'Órdenes según Instancia'!AE206))</f>
        <v>0.33333333333333331</v>
      </c>
      <c r="S206" s="17">
        <f>IF('Órdenes según Instancia'!AE206=0,"-",('Órdenes según Instancia'!K206/'Órdenes según Instancia'!AE206))</f>
        <v>0.66666666666666663</v>
      </c>
      <c r="T206" s="17">
        <f>IF('Órdenes según Instancia'!AE206=0,"-",('Órdenes según Instancia'!P206/'Órdenes según Instancia'!AE206))</f>
        <v>0</v>
      </c>
      <c r="U206" s="17">
        <f>IF('Órdenes según Instancia'!AE206=0,"-",('Órdenes según Instancia'!U206/('Órdenes según Instancia'!AE206)))</f>
        <v>0</v>
      </c>
      <c r="V206" s="17">
        <f>IF('Órdenes según Instancia'!AE206=0,"-",('Órdenes según Instancia'!Z206/'Órdenes según Instancia'!AE206))</f>
        <v>0</v>
      </c>
    </row>
    <row r="207" spans="2:22" ht="20.100000000000001" customHeight="1" thickBot="1" x14ac:dyDescent="0.25">
      <c r="B207" s="4" t="s">
        <v>400</v>
      </c>
      <c r="C207" s="17">
        <f>IF('Órdenes según Instancia'!AB207=0,"-",('Órdenes según Instancia'!C207/'Órdenes según Instancia'!AB207))</f>
        <v>0.83333333333333337</v>
      </c>
      <c r="D207" s="17">
        <f>IF('Órdenes según Instancia'!AB207=0,"-",('Órdenes según Instancia'!H207/'Órdenes según Instancia'!AB207))</f>
        <v>0</v>
      </c>
      <c r="E207" s="17">
        <f>IF('Órdenes según Instancia'!AB207=0,"-",('Órdenes según Instancia'!M207/'Órdenes según Instancia'!AB207))</f>
        <v>0.16666666666666666</v>
      </c>
      <c r="F207" s="17">
        <f>IF('Órdenes según Instancia'!AB207=0,"-",('Órdenes según Instancia'!R207/'Órdenes según Instancia'!AB207))</f>
        <v>0</v>
      </c>
      <c r="G207" s="17">
        <f>IF('Órdenes según Instancia'!AB207=0,"-",('Órdenes según Instancia'!W207/'Órdenes según Instancia'!AB207))</f>
        <v>0</v>
      </c>
      <c r="H207" s="17" t="str">
        <f>IF('Órdenes según Instancia'!AC207=0,"-",('Órdenes según Instancia'!D207/'Órdenes según Instancia'!AC207))</f>
        <v>-</v>
      </c>
      <c r="I207" s="17" t="str">
        <f>IF('Órdenes según Instancia'!AC207=0,"-",('Órdenes según Instancia'!I207/'Órdenes según Instancia'!AC207))</f>
        <v>-</v>
      </c>
      <c r="J207" s="17" t="str">
        <f>IF('Órdenes según Instancia'!AC207=0,"-",('Órdenes según Instancia'!N207/'Órdenes según Instancia'!AC207))</f>
        <v>-</v>
      </c>
      <c r="K207" s="17" t="str">
        <f>IF('Órdenes según Instancia'!AC207=0,"-",('Órdenes según Instancia'!S207/'Órdenes según Instancia'!AC207))</f>
        <v>-</v>
      </c>
      <c r="L207" s="17" t="str">
        <f>IF('Órdenes según Instancia'!AC207=0,"-",('Órdenes según Instancia'!X207/'Órdenes según Instancia'!AC207))</f>
        <v>-</v>
      </c>
      <c r="M207" s="17">
        <f>IF('Órdenes según Instancia'!AD207=0,"-",('Órdenes según Instancia'!E207/'Órdenes según Instancia'!AD207))</f>
        <v>0.75</v>
      </c>
      <c r="N207" s="17" t="str">
        <f>IF('Órdenes según Instancia'!J207=0,"-",IF('Órdenes según Instancia'!AD207=0,"-",('Órdenes según Instancia'!J207/'Órdenes según Instancia'!AD207)))</f>
        <v>-</v>
      </c>
      <c r="O207" s="17">
        <f>IF('Órdenes según Instancia'!AD207=0,"-",('Órdenes según Instancia'!O207/'Órdenes según Instancia'!AD207))</f>
        <v>0.25</v>
      </c>
      <c r="P207" s="17">
        <f>IF('Órdenes según Instancia'!AD207=0,"-",('Órdenes según Instancia'!T207/'Órdenes según Instancia'!AD207))</f>
        <v>0</v>
      </c>
      <c r="Q207" s="17">
        <f>IF('Órdenes según Instancia'!AD207=0,"-",('Órdenes según Instancia'!Y207/'Órdenes según Instancia'!AD207))</f>
        <v>0</v>
      </c>
      <c r="R207" s="17">
        <f>IF('Órdenes según Instancia'!AE207=0,"-",('Órdenes según Instancia'!F207/'Órdenes según Instancia'!AE207))</f>
        <v>1</v>
      </c>
      <c r="S207" s="17">
        <f>IF('Órdenes según Instancia'!AE207=0,"-",('Órdenes según Instancia'!K207/'Órdenes según Instancia'!AE207))</f>
        <v>0</v>
      </c>
      <c r="T207" s="17">
        <f>IF('Órdenes según Instancia'!AE207=0,"-",('Órdenes según Instancia'!P207/'Órdenes según Instancia'!AE207))</f>
        <v>0</v>
      </c>
      <c r="U207" s="17">
        <f>IF('Órdenes según Instancia'!AE207=0,"-",('Órdenes según Instancia'!U207/('Órdenes según Instancia'!AE207)))</f>
        <v>0</v>
      </c>
      <c r="V207" s="17">
        <f>IF('Órdenes según Instancia'!AE207=0,"-",('Órdenes según Instancia'!Z207/'Órdenes según Instancia'!AE207))</f>
        <v>0</v>
      </c>
    </row>
    <row r="208" spans="2:22" ht="20.100000000000001" customHeight="1" thickBot="1" x14ac:dyDescent="0.25">
      <c r="B208" s="4" t="s">
        <v>401</v>
      </c>
      <c r="C208" s="17">
        <f>IF('Órdenes según Instancia'!AB208=0,"-",('Órdenes según Instancia'!C208/'Órdenes según Instancia'!AB208))</f>
        <v>1</v>
      </c>
      <c r="D208" s="17">
        <f>IF('Órdenes según Instancia'!AB208=0,"-",('Órdenes según Instancia'!H208/'Órdenes según Instancia'!AB208))</f>
        <v>0</v>
      </c>
      <c r="E208" s="17">
        <f>IF('Órdenes según Instancia'!AB208=0,"-",('Órdenes según Instancia'!M208/'Órdenes según Instancia'!AB208))</f>
        <v>0</v>
      </c>
      <c r="F208" s="17">
        <f>IF('Órdenes según Instancia'!AB208=0,"-",('Órdenes según Instancia'!R208/'Órdenes según Instancia'!AB208))</f>
        <v>0</v>
      </c>
      <c r="G208" s="17">
        <f>IF('Órdenes según Instancia'!AB208=0,"-",('Órdenes según Instancia'!W208/'Órdenes según Instancia'!AB208))</f>
        <v>0</v>
      </c>
      <c r="H208" s="17" t="str">
        <f>IF('Órdenes según Instancia'!AC208=0,"-",('Órdenes según Instancia'!D208/'Órdenes según Instancia'!AC208))</f>
        <v>-</v>
      </c>
      <c r="I208" s="17" t="str">
        <f>IF('Órdenes según Instancia'!AC208=0,"-",('Órdenes según Instancia'!I208/'Órdenes según Instancia'!AC208))</f>
        <v>-</v>
      </c>
      <c r="J208" s="17" t="str">
        <f>IF('Órdenes según Instancia'!AC208=0,"-",('Órdenes según Instancia'!N208/'Órdenes según Instancia'!AC208))</f>
        <v>-</v>
      </c>
      <c r="K208" s="17" t="str">
        <f>IF('Órdenes según Instancia'!AC208=0,"-",('Órdenes según Instancia'!S208/'Órdenes según Instancia'!AC208))</f>
        <v>-</v>
      </c>
      <c r="L208" s="17" t="str">
        <f>IF('Órdenes según Instancia'!AC208=0,"-",('Órdenes según Instancia'!X208/'Órdenes según Instancia'!AC208))</f>
        <v>-</v>
      </c>
      <c r="M208" s="17" t="str">
        <f>IF('Órdenes según Instancia'!AD208=0,"-",('Órdenes según Instancia'!E208/'Órdenes según Instancia'!AD208))</f>
        <v>-</v>
      </c>
      <c r="N208" s="17" t="str">
        <f>IF('Órdenes según Instancia'!J208=0,"-",IF('Órdenes según Instancia'!AD208=0,"-",('Órdenes según Instancia'!J208/'Órdenes según Instancia'!AD208)))</f>
        <v>-</v>
      </c>
      <c r="O208" s="17" t="str">
        <f>IF('Órdenes según Instancia'!AD208=0,"-",('Órdenes según Instancia'!O208/'Órdenes según Instancia'!AD208))</f>
        <v>-</v>
      </c>
      <c r="P208" s="17" t="str">
        <f>IF('Órdenes según Instancia'!AD208=0,"-",('Órdenes según Instancia'!T208/'Órdenes según Instancia'!AD208))</f>
        <v>-</v>
      </c>
      <c r="Q208" s="17" t="str">
        <f>IF('Órdenes según Instancia'!AD208=0,"-",('Órdenes según Instancia'!Y208/'Órdenes según Instancia'!AD208))</f>
        <v>-</v>
      </c>
      <c r="R208" s="17">
        <f>IF('Órdenes según Instancia'!AE208=0,"-",('Órdenes según Instancia'!F208/'Órdenes según Instancia'!AE208))</f>
        <v>1</v>
      </c>
      <c r="S208" s="17">
        <f>IF('Órdenes según Instancia'!AE208=0,"-",('Órdenes según Instancia'!K208/'Órdenes según Instancia'!AE208))</f>
        <v>0</v>
      </c>
      <c r="T208" s="17">
        <f>IF('Órdenes según Instancia'!AE208=0,"-",('Órdenes según Instancia'!P208/'Órdenes según Instancia'!AE208))</f>
        <v>0</v>
      </c>
      <c r="U208" s="17">
        <f>IF('Órdenes según Instancia'!AE208=0,"-",('Órdenes según Instancia'!U208/('Órdenes según Instancia'!AE208)))</f>
        <v>0</v>
      </c>
      <c r="V208" s="17">
        <f>IF('Órdenes según Instancia'!AE208=0,"-",('Órdenes según Instancia'!Z208/'Órdenes según Instancia'!AE208))</f>
        <v>0</v>
      </c>
    </row>
    <row r="209" spans="2:22" ht="20.100000000000001" customHeight="1" thickBot="1" x14ac:dyDescent="0.25">
      <c r="B209" s="4" t="s">
        <v>402</v>
      </c>
      <c r="C209" s="17">
        <f>IF('Órdenes según Instancia'!AB209=0,"-",('Órdenes según Instancia'!C209/'Órdenes según Instancia'!AB209))</f>
        <v>1</v>
      </c>
      <c r="D209" s="17">
        <f>IF('Órdenes según Instancia'!AB209=0,"-",('Órdenes según Instancia'!H209/'Órdenes según Instancia'!AB209))</f>
        <v>0</v>
      </c>
      <c r="E209" s="17">
        <f>IF('Órdenes según Instancia'!AB209=0,"-",('Órdenes según Instancia'!M209/'Órdenes según Instancia'!AB209))</f>
        <v>0</v>
      </c>
      <c r="F209" s="17">
        <f>IF('Órdenes según Instancia'!AB209=0,"-",('Órdenes según Instancia'!R209/'Órdenes según Instancia'!AB209))</f>
        <v>0</v>
      </c>
      <c r="G209" s="17">
        <f>IF('Órdenes según Instancia'!AB209=0,"-",('Órdenes según Instancia'!W209/'Órdenes según Instancia'!AB209))</f>
        <v>0</v>
      </c>
      <c r="H209" s="17" t="str">
        <f>IF('Órdenes según Instancia'!AC209=0,"-",('Órdenes según Instancia'!D209/'Órdenes según Instancia'!AC209))</f>
        <v>-</v>
      </c>
      <c r="I209" s="17" t="str">
        <f>IF('Órdenes según Instancia'!AC209=0,"-",('Órdenes según Instancia'!I209/'Órdenes según Instancia'!AC209))</f>
        <v>-</v>
      </c>
      <c r="J209" s="17" t="str">
        <f>IF('Órdenes según Instancia'!AC209=0,"-",('Órdenes según Instancia'!N209/'Órdenes según Instancia'!AC209))</f>
        <v>-</v>
      </c>
      <c r="K209" s="17" t="str">
        <f>IF('Órdenes según Instancia'!AC209=0,"-",('Órdenes según Instancia'!S209/'Órdenes según Instancia'!AC209))</f>
        <v>-</v>
      </c>
      <c r="L209" s="17" t="str">
        <f>IF('Órdenes según Instancia'!AC209=0,"-",('Órdenes según Instancia'!X209/'Órdenes según Instancia'!AC209))</f>
        <v>-</v>
      </c>
      <c r="M209" s="17">
        <f>IF('Órdenes según Instancia'!AD209=0,"-",('Órdenes según Instancia'!E209/'Órdenes según Instancia'!AD209))</f>
        <v>1</v>
      </c>
      <c r="N209" s="17" t="str">
        <f>IF('Órdenes según Instancia'!J209=0,"-",IF('Órdenes según Instancia'!AD209=0,"-",('Órdenes según Instancia'!J209/'Órdenes según Instancia'!AD209)))</f>
        <v>-</v>
      </c>
      <c r="O209" s="17">
        <f>IF('Órdenes según Instancia'!AD209=0,"-",('Órdenes según Instancia'!O209/'Órdenes según Instancia'!AD209))</f>
        <v>0</v>
      </c>
      <c r="P209" s="17">
        <f>IF('Órdenes según Instancia'!AD209=0,"-",('Órdenes según Instancia'!T209/'Órdenes según Instancia'!AD209))</f>
        <v>0</v>
      </c>
      <c r="Q209" s="17">
        <f>IF('Órdenes según Instancia'!AD209=0,"-",('Órdenes según Instancia'!Y209/'Órdenes según Instancia'!AD209))</f>
        <v>0</v>
      </c>
      <c r="R209" s="17" t="str">
        <f>IF('Órdenes según Instancia'!AE209=0,"-",('Órdenes según Instancia'!F209/'Órdenes según Instancia'!AE209))</f>
        <v>-</v>
      </c>
      <c r="S209" s="17" t="str">
        <f>IF('Órdenes según Instancia'!AE209=0,"-",('Órdenes según Instancia'!K209/'Órdenes según Instancia'!AE209))</f>
        <v>-</v>
      </c>
      <c r="T209" s="17" t="str">
        <f>IF('Órdenes según Instancia'!AE209=0,"-",('Órdenes según Instancia'!P209/'Órdenes según Instancia'!AE209))</f>
        <v>-</v>
      </c>
      <c r="U209" s="17" t="str">
        <f>IF('Órdenes según Instancia'!AE209=0,"-",('Órdenes según Instancia'!U209/('Órdenes según Instancia'!AE209)))</f>
        <v>-</v>
      </c>
      <c r="V209" s="17" t="str">
        <f>IF('Órdenes según Instancia'!AE209=0,"-",('Órdenes según Instancia'!Z209/'Órdenes según Instancia'!AE209))</f>
        <v>-</v>
      </c>
    </row>
    <row r="210" spans="2:22" ht="20.100000000000001" customHeight="1" thickBot="1" x14ac:dyDescent="0.25">
      <c r="B210" s="4" t="s">
        <v>189</v>
      </c>
      <c r="C210" s="17">
        <f>IF('Órdenes según Instancia'!AB210=0,"-",('Órdenes según Instancia'!C210/'Órdenes según Instancia'!AB210))</f>
        <v>1</v>
      </c>
      <c r="D210" s="17">
        <f>IF('Órdenes según Instancia'!AB210=0,"-",('Órdenes según Instancia'!H210/'Órdenes según Instancia'!AB210))</f>
        <v>0</v>
      </c>
      <c r="E210" s="17">
        <f>IF('Órdenes según Instancia'!AB210=0,"-",('Órdenes según Instancia'!M210/'Órdenes según Instancia'!AB210))</f>
        <v>0</v>
      </c>
      <c r="F210" s="17">
        <f>IF('Órdenes según Instancia'!AB210=0,"-",('Órdenes según Instancia'!R210/'Órdenes según Instancia'!AB210))</f>
        <v>0</v>
      </c>
      <c r="G210" s="17">
        <f>IF('Órdenes según Instancia'!AB210=0,"-",('Órdenes según Instancia'!W210/'Órdenes según Instancia'!AB210))</f>
        <v>0</v>
      </c>
      <c r="H210" s="17" t="str">
        <f>IF('Órdenes según Instancia'!AC210=0,"-",('Órdenes según Instancia'!D210/'Órdenes según Instancia'!AC210))</f>
        <v>-</v>
      </c>
      <c r="I210" s="17" t="str">
        <f>IF('Órdenes según Instancia'!AC210=0,"-",('Órdenes según Instancia'!I210/'Órdenes según Instancia'!AC210))</f>
        <v>-</v>
      </c>
      <c r="J210" s="17" t="str">
        <f>IF('Órdenes según Instancia'!AC210=0,"-",('Órdenes según Instancia'!N210/'Órdenes según Instancia'!AC210))</f>
        <v>-</v>
      </c>
      <c r="K210" s="17" t="str">
        <f>IF('Órdenes según Instancia'!AC210=0,"-",('Órdenes según Instancia'!S210/'Órdenes según Instancia'!AC210))</f>
        <v>-</v>
      </c>
      <c r="L210" s="17" t="str">
        <f>IF('Órdenes según Instancia'!AC210=0,"-",('Órdenes según Instancia'!X210/'Órdenes según Instancia'!AC210))</f>
        <v>-</v>
      </c>
      <c r="M210" s="17">
        <f>IF('Órdenes según Instancia'!AD210=0,"-",('Órdenes según Instancia'!E210/'Órdenes según Instancia'!AD210))</f>
        <v>1</v>
      </c>
      <c r="N210" s="17" t="str">
        <f>IF('Órdenes según Instancia'!J210=0,"-",IF('Órdenes según Instancia'!AD210=0,"-",('Órdenes según Instancia'!J210/'Órdenes según Instancia'!AD210)))</f>
        <v>-</v>
      </c>
      <c r="O210" s="17">
        <f>IF('Órdenes según Instancia'!AD210=0,"-",('Órdenes según Instancia'!O210/'Órdenes según Instancia'!AD210))</f>
        <v>0</v>
      </c>
      <c r="P210" s="17">
        <f>IF('Órdenes según Instancia'!AD210=0,"-",('Órdenes según Instancia'!T210/'Órdenes según Instancia'!AD210))</f>
        <v>0</v>
      </c>
      <c r="Q210" s="17">
        <f>IF('Órdenes según Instancia'!AD210=0,"-",('Órdenes según Instancia'!Y210/'Órdenes según Instancia'!AD210))</f>
        <v>0</v>
      </c>
      <c r="R210" s="17">
        <f>IF('Órdenes según Instancia'!AE210=0,"-",('Órdenes según Instancia'!F210/'Órdenes según Instancia'!AE210))</f>
        <v>1</v>
      </c>
      <c r="S210" s="17">
        <f>IF('Órdenes según Instancia'!AE210=0,"-",('Órdenes según Instancia'!K210/'Órdenes según Instancia'!AE210))</f>
        <v>0</v>
      </c>
      <c r="T210" s="17">
        <f>IF('Órdenes según Instancia'!AE210=0,"-",('Órdenes según Instancia'!P210/'Órdenes según Instancia'!AE210))</f>
        <v>0</v>
      </c>
      <c r="U210" s="17">
        <f>IF('Órdenes según Instancia'!AE210=0,"-",('Órdenes según Instancia'!U210/('Órdenes según Instancia'!AE210)))</f>
        <v>0</v>
      </c>
      <c r="V210" s="17">
        <f>IF('Órdenes según Instancia'!AE210=0,"-",('Órdenes según Instancia'!Z210/'Órdenes según Instancia'!AE210))</f>
        <v>0</v>
      </c>
    </row>
    <row r="211" spans="2:22" ht="20.100000000000001" customHeight="1" thickBot="1" x14ac:dyDescent="0.25">
      <c r="B211" s="4" t="s">
        <v>403</v>
      </c>
      <c r="C211" s="17" t="str">
        <f>IF('Órdenes según Instancia'!AB211=0,"-",('Órdenes según Instancia'!C211/'Órdenes según Instancia'!AB211))</f>
        <v>-</v>
      </c>
      <c r="D211" s="17" t="str">
        <f>IF('Órdenes según Instancia'!AB211=0,"-",('Órdenes según Instancia'!H211/'Órdenes según Instancia'!AB211))</f>
        <v>-</v>
      </c>
      <c r="E211" s="17" t="str">
        <f>IF('Órdenes según Instancia'!AB211=0,"-",('Órdenes según Instancia'!M211/'Órdenes según Instancia'!AB211))</f>
        <v>-</v>
      </c>
      <c r="F211" s="17" t="str">
        <f>IF('Órdenes según Instancia'!AB211=0,"-",('Órdenes según Instancia'!R211/'Órdenes según Instancia'!AB211))</f>
        <v>-</v>
      </c>
      <c r="G211" s="17" t="str">
        <f>IF('Órdenes según Instancia'!AB211=0,"-",('Órdenes según Instancia'!W211/'Órdenes según Instancia'!AB211))</f>
        <v>-</v>
      </c>
      <c r="H211" s="17" t="str">
        <f>IF('Órdenes según Instancia'!AC211=0,"-",('Órdenes según Instancia'!D211/'Órdenes según Instancia'!AC211))</f>
        <v>-</v>
      </c>
      <c r="I211" s="17" t="str">
        <f>IF('Órdenes según Instancia'!AC211=0,"-",('Órdenes según Instancia'!I211/'Órdenes según Instancia'!AC211))</f>
        <v>-</v>
      </c>
      <c r="J211" s="17" t="str">
        <f>IF('Órdenes según Instancia'!AC211=0,"-",('Órdenes según Instancia'!N211/'Órdenes según Instancia'!AC211))</f>
        <v>-</v>
      </c>
      <c r="K211" s="17" t="str">
        <f>IF('Órdenes según Instancia'!AC211=0,"-",('Órdenes según Instancia'!S211/'Órdenes según Instancia'!AC211))</f>
        <v>-</v>
      </c>
      <c r="L211" s="17" t="str">
        <f>IF('Órdenes según Instancia'!AC211=0,"-",('Órdenes según Instancia'!X211/'Órdenes según Instancia'!AC211))</f>
        <v>-</v>
      </c>
      <c r="M211" s="17" t="str">
        <f>IF('Órdenes según Instancia'!AD211=0,"-",('Órdenes según Instancia'!E211/'Órdenes según Instancia'!AD211))</f>
        <v>-</v>
      </c>
      <c r="N211" s="17" t="str">
        <f>IF('Órdenes según Instancia'!J211=0,"-",IF('Órdenes según Instancia'!AD211=0,"-",('Órdenes según Instancia'!J211/'Órdenes según Instancia'!AD211)))</f>
        <v>-</v>
      </c>
      <c r="O211" s="17" t="str">
        <f>IF('Órdenes según Instancia'!AD211=0,"-",('Órdenes según Instancia'!O211/'Órdenes según Instancia'!AD211))</f>
        <v>-</v>
      </c>
      <c r="P211" s="17" t="str">
        <f>IF('Órdenes según Instancia'!AD211=0,"-",('Órdenes según Instancia'!T211/'Órdenes según Instancia'!AD211))</f>
        <v>-</v>
      </c>
      <c r="Q211" s="17" t="str">
        <f>IF('Órdenes según Instancia'!AD211=0,"-",('Órdenes según Instancia'!Y211/'Órdenes según Instancia'!AD211))</f>
        <v>-</v>
      </c>
      <c r="R211" s="17" t="str">
        <f>IF('Órdenes según Instancia'!AE211=0,"-",('Órdenes según Instancia'!F211/'Órdenes según Instancia'!AE211))</f>
        <v>-</v>
      </c>
      <c r="S211" s="17" t="str">
        <f>IF('Órdenes según Instancia'!AE211=0,"-",('Órdenes según Instancia'!K211/'Órdenes según Instancia'!AE211))</f>
        <v>-</v>
      </c>
      <c r="T211" s="17" t="str">
        <f>IF('Órdenes según Instancia'!AE211=0,"-",('Órdenes según Instancia'!P211/'Órdenes según Instancia'!AE211))</f>
        <v>-</v>
      </c>
      <c r="U211" s="17" t="str">
        <f>IF('Órdenes según Instancia'!AE211=0,"-",('Órdenes según Instancia'!U211/('Órdenes según Instancia'!AE211)))</f>
        <v>-</v>
      </c>
      <c r="V211" s="17" t="str">
        <f>IF('Órdenes según Instancia'!AE211=0,"-",('Órdenes según Instancia'!Z211/'Órdenes según Instancia'!AE211))</f>
        <v>-</v>
      </c>
    </row>
    <row r="212" spans="2:22" ht="20.100000000000001" customHeight="1" thickBot="1" x14ac:dyDescent="0.25">
      <c r="B212" s="4" t="s">
        <v>404</v>
      </c>
      <c r="C212" s="17">
        <f>IF('Órdenes según Instancia'!AB212=0,"-",('Órdenes según Instancia'!C212/'Órdenes según Instancia'!AB212))</f>
        <v>1</v>
      </c>
      <c r="D212" s="17">
        <f>IF('Órdenes según Instancia'!AB212=0,"-",('Órdenes según Instancia'!H212/'Órdenes según Instancia'!AB212))</f>
        <v>0</v>
      </c>
      <c r="E212" s="17">
        <f>IF('Órdenes según Instancia'!AB212=0,"-",('Órdenes según Instancia'!M212/'Órdenes según Instancia'!AB212))</f>
        <v>0</v>
      </c>
      <c r="F212" s="17">
        <f>IF('Órdenes según Instancia'!AB212=0,"-",('Órdenes según Instancia'!R212/'Órdenes según Instancia'!AB212))</f>
        <v>0</v>
      </c>
      <c r="G212" s="17">
        <f>IF('Órdenes según Instancia'!AB212=0,"-",('Órdenes según Instancia'!W212/'Órdenes según Instancia'!AB212))</f>
        <v>0</v>
      </c>
      <c r="H212" s="17" t="str">
        <f>IF('Órdenes según Instancia'!AC212=0,"-",('Órdenes según Instancia'!D212/'Órdenes según Instancia'!AC212))</f>
        <v>-</v>
      </c>
      <c r="I212" s="17" t="str">
        <f>IF('Órdenes según Instancia'!AC212=0,"-",('Órdenes según Instancia'!I212/'Órdenes según Instancia'!AC212))</f>
        <v>-</v>
      </c>
      <c r="J212" s="17" t="str">
        <f>IF('Órdenes según Instancia'!AC212=0,"-",('Órdenes según Instancia'!N212/'Órdenes según Instancia'!AC212))</f>
        <v>-</v>
      </c>
      <c r="K212" s="17" t="str">
        <f>IF('Órdenes según Instancia'!AC212=0,"-",('Órdenes según Instancia'!S212/'Órdenes según Instancia'!AC212))</f>
        <v>-</v>
      </c>
      <c r="L212" s="17" t="str">
        <f>IF('Órdenes según Instancia'!AC212=0,"-",('Órdenes según Instancia'!X212/'Órdenes según Instancia'!AC212))</f>
        <v>-</v>
      </c>
      <c r="M212" s="17">
        <f>IF('Órdenes según Instancia'!AD212=0,"-",('Órdenes según Instancia'!E212/'Órdenes según Instancia'!AD212))</f>
        <v>1</v>
      </c>
      <c r="N212" s="17" t="str">
        <f>IF('Órdenes según Instancia'!J212=0,"-",IF('Órdenes según Instancia'!AD212=0,"-",('Órdenes según Instancia'!J212/'Órdenes según Instancia'!AD212)))</f>
        <v>-</v>
      </c>
      <c r="O212" s="17">
        <f>IF('Órdenes según Instancia'!AD212=0,"-",('Órdenes según Instancia'!O212/'Órdenes según Instancia'!AD212))</f>
        <v>0</v>
      </c>
      <c r="P212" s="17">
        <f>IF('Órdenes según Instancia'!AD212=0,"-",('Órdenes según Instancia'!T212/'Órdenes según Instancia'!AD212))</f>
        <v>0</v>
      </c>
      <c r="Q212" s="17">
        <f>IF('Órdenes según Instancia'!AD212=0,"-",('Órdenes según Instancia'!Y212/'Órdenes según Instancia'!AD212))</f>
        <v>0</v>
      </c>
      <c r="R212" s="17">
        <f>IF('Órdenes según Instancia'!AE212=0,"-",('Órdenes según Instancia'!F212/'Órdenes según Instancia'!AE212))</f>
        <v>1</v>
      </c>
      <c r="S212" s="17">
        <f>IF('Órdenes según Instancia'!AE212=0,"-",('Órdenes según Instancia'!K212/'Órdenes según Instancia'!AE212))</f>
        <v>0</v>
      </c>
      <c r="T212" s="17">
        <f>IF('Órdenes según Instancia'!AE212=0,"-",('Órdenes según Instancia'!P212/'Órdenes según Instancia'!AE212))</f>
        <v>0</v>
      </c>
      <c r="U212" s="17">
        <f>IF('Órdenes según Instancia'!AE212=0,"-",('Órdenes según Instancia'!U212/('Órdenes según Instancia'!AE212)))</f>
        <v>0</v>
      </c>
      <c r="V212" s="17">
        <f>IF('Órdenes según Instancia'!AE212=0,"-",('Órdenes según Instancia'!Z212/'Órdenes según Instancia'!AE212))</f>
        <v>0</v>
      </c>
    </row>
    <row r="213" spans="2:22" ht="20.100000000000001" customHeight="1" thickBot="1" x14ac:dyDescent="0.25">
      <c r="B213" s="4" t="s">
        <v>405</v>
      </c>
      <c r="C213" s="17">
        <f>IF('Órdenes según Instancia'!AB213=0,"-",('Órdenes según Instancia'!C213/'Órdenes según Instancia'!AB213))</f>
        <v>1</v>
      </c>
      <c r="D213" s="17">
        <f>IF('Órdenes según Instancia'!AB213=0,"-",('Órdenes según Instancia'!H213/'Órdenes según Instancia'!AB213))</f>
        <v>0</v>
      </c>
      <c r="E213" s="17">
        <f>IF('Órdenes según Instancia'!AB213=0,"-",('Órdenes según Instancia'!M213/'Órdenes según Instancia'!AB213))</f>
        <v>0</v>
      </c>
      <c r="F213" s="17">
        <f>IF('Órdenes según Instancia'!AB213=0,"-",('Órdenes según Instancia'!R213/'Órdenes según Instancia'!AB213))</f>
        <v>0</v>
      </c>
      <c r="G213" s="17">
        <f>IF('Órdenes según Instancia'!AB213=0,"-",('Órdenes según Instancia'!W213/'Órdenes según Instancia'!AB213))</f>
        <v>0</v>
      </c>
      <c r="H213" s="17" t="str">
        <f>IF('Órdenes según Instancia'!AC213=0,"-",('Órdenes según Instancia'!D213/'Órdenes según Instancia'!AC213))</f>
        <v>-</v>
      </c>
      <c r="I213" s="17" t="str">
        <f>IF('Órdenes según Instancia'!AC213=0,"-",('Órdenes según Instancia'!I213/'Órdenes según Instancia'!AC213))</f>
        <v>-</v>
      </c>
      <c r="J213" s="17" t="str">
        <f>IF('Órdenes según Instancia'!AC213=0,"-",('Órdenes según Instancia'!N213/'Órdenes según Instancia'!AC213))</f>
        <v>-</v>
      </c>
      <c r="K213" s="17" t="str">
        <f>IF('Órdenes según Instancia'!AC213=0,"-",('Órdenes según Instancia'!S213/'Órdenes según Instancia'!AC213))</f>
        <v>-</v>
      </c>
      <c r="L213" s="17" t="str">
        <f>IF('Órdenes según Instancia'!AC213=0,"-",('Órdenes según Instancia'!X213/'Órdenes según Instancia'!AC213))</f>
        <v>-</v>
      </c>
      <c r="M213" s="17">
        <f>IF('Órdenes según Instancia'!AD213=0,"-",('Órdenes según Instancia'!E213/'Órdenes según Instancia'!AD213))</f>
        <v>1</v>
      </c>
      <c r="N213" s="17" t="str">
        <f>IF('Órdenes según Instancia'!J213=0,"-",IF('Órdenes según Instancia'!AD213=0,"-",('Órdenes según Instancia'!J213/'Órdenes según Instancia'!AD213)))</f>
        <v>-</v>
      </c>
      <c r="O213" s="17">
        <f>IF('Órdenes según Instancia'!AD213=0,"-",('Órdenes según Instancia'!O213/'Órdenes según Instancia'!AD213))</f>
        <v>0</v>
      </c>
      <c r="P213" s="17">
        <f>IF('Órdenes según Instancia'!AD213=0,"-",('Órdenes según Instancia'!T213/'Órdenes según Instancia'!AD213))</f>
        <v>0</v>
      </c>
      <c r="Q213" s="17">
        <f>IF('Órdenes según Instancia'!AD213=0,"-",('Órdenes según Instancia'!Y213/'Órdenes según Instancia'!AD213))</f>
        <v>0</v>
      </c>
      <c r="R213" s="17" t="str">
        <f>IF('Órdenes según Instancia'!AE213=0,"-",('Órdenes según Instancia'!F213/'Órdenes según Instancia'!AE213))</f>
        <v>-</v>
      </c>
      <c r="S213" s="17" t="str">
        <f>IF('Órdenes según Instancia'!AE213=0,"-",('Órdenes según Instancia'!K213/'Órdenes según Instancia'!AE213))</f>
        <v>-</v>
      </c>
      <c r="T213" s="17" t="str">
        <f>IF('Órdenes según Instancia'!AE213=0,"-",('Órdenes según Instancia'!P213/'Órdenes según Instancia'!AE213))</f>
        <v>-</v>
      </c>
      <c r="U213" s="17" t="str">
        <f>IF('Órdenes según Instancia'!AE213=0,"-",('Órdenes según Instancia'!U213/('Órdenes según Instancia'!AE213)))</f>
        <v>-</v>
      </c>
      <c r="V213" s="17" t="str">
        <f>IF('Órdenes según Instancia'!AE213=0,"-",('Órdenes según Instancia'!Z213/'Órdenes según Instancia'!AE213))</f>
        <v>-</v>
      </c>
    </row>
    <row r="214" spans="2:22" ht="20.100000000000001" customHeight="1" thickBot="1" x14ac:dyDescent="0.25">
      <c r="B214" s="4" t="s">
        <v>406</v>
      </c>
      <c r="C214" s="17">
        <f>IF('Órdenes según Instancia'!AB214=0,"-",('Órdenes según Instancia'!C214/'Órdenes según Instancia'!AB214))</f>
        <v>1</v>
      </c>
      <c r="D214" s="17">
        <f>IF('Órdenes según Instancia'!AB214=0,"-",('Órdenes según Instancia'!H214/'Órdenes según Instancia'!AB214))</f>
        <v>0</v>
      </c>
      <c r="E214" s="17">
        <f>IF('Órdenes según Instancia'!AB214=0,"-",('Órdenes según Instancia'!M214/'Órdenes según Instancia'!AB214))</f>
        <v>0</v>
      </c>
      <c r="F214" s="17">
        <f>IF('Órdenes según Instancia'!AB214=0,"-",('Órdenes según Instancia'!R214/'Órdenes según Instancia'!AB214))</f>
        <v>0</v>
      </c>
      <c r="G214" s="17">
        <f>IF('Órdenes según Instancia'!AB214=0,"-",('Órdenes según Instancia'!W214/'Órdenes según Instancia'!AB214))</f>
        <v>0</v>
      </c>
      <c r="H214" s="17" t="str">
        <f>IF('Órdenes según Instancia'!AC214=0,"-",('Órdenes según Instancia'!D214/'Órdenes según Instancia'!AC214))</f>
        <v>-</v>
      </c>
      <c r="I214" s="17" t="str">
        <f>IF('Órdenes según Instancia'!AC214=0,"-",('Órdenes según Instancia'!I214/'Órdenes según Instancia'!AC214))</f>
        <v>-</v>
      </c>
      <c r="J214" s="17" t="str">
        <f>IF('Órdenes según Instancia'!AC214=0,"-",('Órdenes según Instancia'!N214/'Órdenes según Instancia'!AC214))</f>
        <v>-</v>
      </c>
      <c r="K214" s="17" t="str">
        <f>IF('Órdenes según Instancia'!AC214=0,"-",('Órdenes según Instancia'!S214/'Órdenes según Instancia'!AC214))</f>
        <v>-</v>
      </c>
      <c r="L214" s="17" t="str">
        <f>IF('Órdenes según Instancia'!AC214=0,"-",('Órdenes según Instancia'!X214/'Órdenes según Instancia'!AC214))</f>
        <v>-</v>
      </c>
      <c r="M214" s="17">
        <f>IF('Órdenes según Instancia'!AD214=0,"-",('Órdenes según Instancia'!E214/'Órdenes según Instancia'!AD214))</f>
        <v>1</v>
      </c>
      <c r="N214" s="17" t="str">
        <f>IF('Órdenes según Instancia'!J214=0,"-",IF('Órdenes según Instancia'!AD214=0,"-",('Órdenes según Instancia'!J214/'Órdenes según Instancia'!AD214)))</f>
        <v>-</v>
      </c>
      <c r="O214" s="17">
        <f>IF('Órdenes según Instancia'!AD214=0,"-",('Órdenes según Instancia'!O214/'Órdenes según Instancia'!AD214))</f>
        <v>0</v>
      </c>
      <c r="P214" s="17">
        <f>IF('Órdenes según Instancia'!AD214=0,"-",('Órdenes según Instancia'!T214/'Órdenes según Instancia'!AD214))</f>
        <v>0</v>
      </c>
      <c r="Q214" s="17">
        <f>IF('Órdenes según Instancia'!AD214=0,"-",('Órdenes según Instancia'!Y214/'Órdenes según Instancia'!AD214))</f>
        <v>0</v>
      </c>
      <c r="R214" s="17" t="str">
        <f>IF('Órdenes según Instancia'!AE214=0,"-",('Órdenes según Instancia'!F214/'Órdenes según Instancia'!AE214))</f>
        <v>-</v>
      </c>
      <c r="S214" s="17" t="str">
        <f>IF('Órdenes según Instancia'!AE214=0,"-",('Órdenes según Instancia'!K214/'Órdenes según Instancia'!AE214))</f>
        <v>-</v>
      </c>
      <c r="T214" s="17" t="str">
        <f>IF('Órdenes según Instancia'!AE214=0,"-",('Órdenes según Instancia'!P214/'Órdenes según Instancia'!AE214))</f>
        <v>-</v>
      </c>
      <c r="U214" s="17" t="str">
        <f>IF('Órdenes según Instancia'!AE214=0,"-",('Órdenes según Instancia'!U214/('Órdenes según Instancia'!AE214)))</f>
        <v>-</v>
      </c>
      <c r="V214" s="17" t="str">
        <f>IF('Órdenes según Instancia'!AE214=0,"-",('Órdenes según Instancia'!Z214/'Órdenes según Instancia'!AE214))</f>
        <v>-</v>
      </c>
    </row>
    <row r="215" spans="2:22" ht="20.100000000000001" customHeight="1" thickBot="1" x14ac:dyDescent="0.25">
      <c r="B215" s="4" t="s">
        <v>407</v>
      </c>
      <c r="C215" s="17">
        <f>IF('Órdenes según Instancia'!AB215=0,"-",('Órdenes según Instancia'!C215/'Órdenes según Instancia'!AB215))</f>
        <v>1</v>
      </c>
      <c r="D215" s="17">
        <f>IF('Órdenes según Instancia'!AB215=0,"-",('Órdenes según Instancia'!H215/'Órdenes según Instancia'!AB215))</f>
        <v>0</v>
      </c>
      <c r="E215" s="17">
        <f>IF('Órdenes según Instancia'!AB215=0,"-",('Órdenes según Instancia'!M215/'Órdenes según Instancia'!AB215))</f>
        <v>0</v>
      </c>
      <c r="F215" s="17">
        <f>IF('Órdenes según Instancia'!AB215=0,"-",('Órdenes según Instancia'!R215/'Órdenes según Instancia'!AB215))</f>
        <v>0</v>
      </c>
      <c r="G215" s="17">
        <f>IF('Órdenes según Instancia'!AB215=0,"-",('Órdenes según Instancia'!W215/'Órdenes según Instancia'!AB215))</f>
        <v>0</v>
      </c>
      <c r="H215" s="17" t="str">
        <f>IF('Órdenes según Instancia'!AC215=0,"-",('Órdenes según Instancia'!D215/'Órdenes según Instancia'!AC215))</f>
        <v>-</v>
      </c>
      <c r="I215" s="17" t="str">
        <f>IF('Órdenes según Instancia'!AC215=0,"-",('Órdenes según Instancia'!I215/'Órdenes según Instancia'!AC215))</f>
        <v>-</v>
      </c>
      <c r="J215" s="17" t="str">
        <f>IF('Órdenes según Instancia'!AC215=0,"-",('Órdenes según Instancia'!N215/'Órdenes según Instancia'!AC215))</f>
        <v>-</v>
      </c>
      <c r="K215" s="17" t="str">
        <f>IF('Órdenes según Instancia'!AC215=0,"-",('Órdenes según Instancia'!S215/'Órdenes según Instancia'!AC215))</f>
        <v>-</v>
      </c>
      <c r="L215" s="17" t="str">
        <f>IF('Órdenes según Instancia'!AC215=0,"-",('Órdenes según Instancia'!X215/'Órdenes según Instancia'!AC215))</f>
        <v>-</v>
      </c>
      <c r="M215" s="17">
        <f>IF('Órdenes según Instancia'!AD215=0,"-",('Órdenes según Instancia'!E215/'Órdenes según Instancia'!AD215))</f>
        <v>1</v>
      </c>
      <c r="N215" s="17" t="str">
        <f>IF('Órdenes según Instancia'!J215=0,"-",IF('Órdenes según Instancia'!AD215=0,"-",('Órdenes según Instancia'!J215/'Órdenes según Instancia'!AD215)))</f>
        <v>-</v>
      </c>
      <c r="O215" s="17">
        <f>IF('Órdenes según Instancia'!AD215=0,"-",('Órdenes según Instancia'!O215/'Órdenes según Instancia'!AD215))</f>
        <v>0</v>
      </c>
      <c r="P215" s="17">
        <f>IF('Órdenes según Instancia'!AD215=0,"-",('Órdenes según Instancia'!T215/'Órdenes según Instancia'!AD215))</f>
        <v>0</v>
      </c>
      <c r="Q215" s="17">
        <f>IF('Órdenes según Instancia'!AD215=0,"-",('Órdenes según Instancia'!Y215/'Órdenes según Instancia'!AD215))</f>
        <v>0</v>
      </c>
      <c r="R215" s="17" t="str">
        <f>IF('Órdenes según Instancia'!AE215=0,"-",('Órdenes según Instancia'!F215/'Órdenes según Instancia'!AE215))</f>
        <v>-</v>
      </c>
      <c r="S215" s="17" t="str">
        <f>IF('Órdenes según Instancia'!AE215=0,"-",('Órdenes según Instancia'!K215/'Órdenes según Instancia'!AE215))</f>
        <v>-</v>
      </c>
      <c r="T215" s="17" t="str">
        <f>IF('Órdenes según Instancia'!AE215=0,"-",('Órdenes según Instancia'!P215/'Órdenes según Instancia'!AE215))</f>
        <v>-</v>
      </c>
      <c r="U215" s="17" t="str">
        <f>IF('Órdenes según Instancia'!AE215=0,"-",('Órdenes según Instancia'!U215/('Órdenes según Instancia'!AE215)))</f>
        <v>-</v>
      </c>
      <c r="V215" s="17" t="str">
        <f>IF('Órdenes según Instancia'!AE215=0,"-",('Órdenes según Instancia'!Z215/'Órdenes según Instancia'!AE215))</f>
        <v>-</v>
      </c>
    </row>
    <row r="216" spans="2:22" ht="20.100000000000001" customHeight="1" thickBot="1" x14ac:dyDescent="0.25">
      <c r="B216" s="4" t="s">
        <v>641</v>
      </c>
      <c r="C216" s="17">
        <f>IF('Órdenes según Instancia'!AB216=0,"-",('Órdenes según Instancia'!C216/'Órdenes según Instancia'!AB216))</f>
        <v>1</v>
      </c>
      <c r="D216" s="17">
        <f>IF('Órdenes según Instancia'!AB216=0,"-",('Órdenes según Instancia'!H216/'Órdenes según Instancia'!AB216))</f>
        <v>0</v>
      </c>
      <c r="E216" s="17">
        <f>IF('Órdenes según Instancia'!AB216=0,"-",('Órdenes según Instancia'!M216/'Órdenes según Instancia'!AB216))</f>
        <v>0</v>
      </c>
      <c r="F216" s="17">
        <f>IF('Órdenes según Instancia'!AB216=0,"-",('Órdenes según Instancia'!R216/'Órdenes según Instancia'!AB216))</f>
        <v>0</v>
      </c>
      <c r="G216" s="17">
        <f>IF('Órdenes según Instancia'!AB216=0,"-",('Órdenes según Instancia'!W216/'Órdenes según Instancia'!AB216))</f>
        <v>0</v>
      </c>
      <c r="H216" s="17" t="str">
        <f>IF('Órdenes según Instancia'!AC216=0,"-",('Órdenes según Instancia'!D216/'Órdenes según Instancia'!AC216))</f>
        <v>-</v>
      </c>
      <c r="I216" s="17" t="str">
        <f>IF('Órdenes según Instancia'!AC216=0,"-",('Órdenes según Instancia'!I216/'Órdenes según Instancia'!AC216))</f>
        <v>-</v>
      </c>
      <c r="J216" s="17" t="str">
        <f>IF('Órdenes según Instancia'!AC216=0,"-",('Órdenes según Instancia'!N216/'Órdenes según Instancia'!AC216))</f>
        <v>-</v>
      </c>
      <c r="K216" s="17" t="str">
        <f>IF('Órdenes según Instancia'!AC216=0,"-",('Órdenes según Instancia'!S216/'Órdenes según Instancia'!AC216))</f>
        <v>-</v>
      </c>
      <c r="L216" s="17" t="str">
        <f>IF('Órdenes según Instancia'!AC216=0,"-",('Órdenes según Instancia'!X216/'Órdenes según Instancia'!AC216))</f>
        <v>-</v>
      </c>
      <c r="M216" s="17">
        <f>IF('Órdenes según Instancia'!AD216=0,"-",('Órdenes según Instancia'!E216/'Órdenes según Instancia'!AD216))</f>
        <v>1</v>
      </c>
      <c r="N216" s="17" t="str">
        <f>IF('Órdenes según Instancia'!J216=0,"-",IF('Órdenes según Instancia'!AD216=0,"-",('Órdenes según Instancia'!J216/'Órdenes según Instancia'!AD216)))</f>
        <v>-</v>
      </c>
      <c r="O216" s="17">
        <f>IF('Órdenes según Instancia'!AD216=0,"-",('Órdenes según Instancia'!O216/'Órdenes según Instancia'!AD216))</f>
        <v>0</v>
      </c>
      <c r="P216" s="17">
        <f>IF('Órdenes según Instancia'!AD216=0,"-",('Órdenes según Instancia'!T216/'Órdenes según Instancia'!AD216))</f>
        <v>0</v>
      </c>
      <c r="Q216" s="17">
        <f>IF('Órdenes según Instancia'!AD216=0,"-",('Órdenes según Instancia'!Y216/'Órdenes según Instancia'!AD216))</f>
        <v>0</v>
      </c>
      <c r="R216" s="17" t="str">
        <f>IF('Órdenes según Instancia'!AE216=0,"-",('Órdenes según Instancia'!F216/'Órdenes según Instancia'!AE216))</f>
        <v>-</v>
      </c>
      <c r="S216" s="17" t="str">
        <f>IF('Órdenes según Instancia'!AE216=0,"-",('Órdenes según Instancia'!K216/'Órdenes según Instancia'!AE216))</f>
        <v>-</v>
      </c>
      <c r="T216" s="17" t="str">
        <f>IF('Órdenes según Instancia'!AE216=0,"-",('Órdenes según Instancia'!P216/'Órdenes según Instancia'!AE216))</f>
        <v>-</v>
      </c>
      <c r="U216" s="17" t="str">
        <f>IF('Órdenes según Instancia'!AE216=0,"-",('Órdenes según Instancia'!U216/('Órdenes según Instancia'!AE216)))</f>
        <v>-</v>
      </c>
      <c r="V216" s="17" t="str">
        <f>IF('Órdenes según Instancia'!AE216=0,"-",('Órdenes según Instancia'!Z216/'Órdenes según Instancia'!AE216))</f>
        <v>-</v>
      </c>
    </row>
    <row r="217" spans="2:22" ht="20.100000000000001" customHeight="1" thickBot="1" x14ac:dyDescent="0.25">
      <c r="B217" s="4" t="s">
        <v>408</v>
      </c>
      <c r="C217" s="17">
        <f>IF('Órdenes según Instancia'!AB217=0,"-",('Órdenes según Instancia'!C217/'Órdenes según Instancia'!AB217))</f>
        <v>1</v>
      </c>
      <c r="D217" s="17">
        <f>IF('Órdenes según Instancia'!AB217=0,"-",('Órdenes según Instancia'!H217/'Órdenes según Instancia'!AB217))</f>
        <v>0</v>
      </c>
      <c r="E217" s="17">
        <f>IF('Órdenes según Instancia'!AB217=0,"-",('Órdenes según Instancia'!M217/'Órdenes según Instancia'!AB217))</f>
        <v>0</v>
      </c>
      <c r="F217" s="17">
        <f>IF('Órdenes según Instancia'!AB217=0,"-",('Órdenes según Instancia'!R217/'Órdenes según Instancia'!AB217))</f>
        <v>0</v>
      </c>
      <c r="G217" s="17">
        <f>IF('Órdenes según Instancia'!AB217=0,"-",('Órdenes según Instancia'!W217/'Órdenes según Instancia'!AB217))</f>
        <v>0</v>
      </c>
      <c r="H217" s="17" t="str">
        <f>IF('Órdenes según Instancia'!AC217=0,"-",('Órdenes según Instancia'!D217/'Órdenes según Instancia'!AC217))</f>
        <v>-</v>
      </c>
      <c r="I217" s="17" t="str">
        <f>IF('Órdenes según Instancia'!AC217=0,"-",('Órdenes según Instancia'!I217/'Órdenes según Instancia'!AC217))</f>
        <v>-</v>
      </c>
      <c r="J217" s="17" t="str">
        <f>IF('Órdenes según Instancia'!AC217=0,"-",('Órdenes según Instancia'!N217/'Órdenes según Instancia'!AC217))</f>
        <v>-</v>
      </c>
      <c r="K217" s="17" t="str">
        <f>IF('Órdenes según Instancia'!AC217=0,"-",('Órdenes según Instancia'!S217/'Órdenes según Instancia'!AC217))</f>
        <v>-</v>
      </c>
      <c r="L217" s="17" t="str">
        <f>IF('Órdenes según Instancia'!AC217=0,"-",('Órdenes según Instancia'!X217/'Órdenes según Instancia'!AC217))</f>
        <v>-</v>
      </c>
      <c r="M217" s="17">
        <f>IF('Órdenes según Instancia'!AD217=0,"-",('Órdenes según Instancia'!E217/'Órdenes según Instancia'!AD217))</f>
        <v>1</v>
      </c>
      <c r="N217" s="17" t="str">
        <f>IF('Órdenes según Instancia'!J217=0,"-",IF('Órdenes según Instancia'!AD217=0,"-",('Órdenes según Instancia'!J217/'Órdenes según Instancia'!AD217)))</f>
        <v>-</v>
      </c>
      <c r="O217" s="17">
        <f>IF('Órdenes según Instancia'!AD217=0,"-",('Órdenes según Instancia'!O217/'Órdenes según Instancia'!AD217))</f>
        <v>0</v>
      </c>
      <c r="P217" s="17">
        <f>IF('Órdenes según Instancia'!AD217=0,"-",('Órdenes según Instancia'!T217/'Órdenes según Instancia'!AD217))</f>
        <v>0</v>
      </c>
      <c r="Q217" s="17">
        <f>IF('Órdenes según Instancia'!AD217=0,"-",('Órdenes según Instancia'!Y217/'Órdenes según Instancia'!AD217))</f>
        <v>0</v>
      </c>
      <c r="R217" s="17" t="str">
        <f>IF('Órdenes según Instancia'!AE217=0,"-",('Órdenes según Instancia'!F217/'Órdenes según Instancia'!AE217))</f>
        <v>-</v>
      </c>
      <c r="S217" s="17" t="str">
        <f>IF('Órdenes según Instancia'!AE217=0,"-",('Órdenes según Instancia'!K217/'Órdenes según Instancia'!AE217))</f>
        <v>-</v>
      </c>
      <c r="T217" s="17" t="str">
        <f>IF('Órdenes según Instancia'!AE217=0,"-",('Órdenes según Instancia'!P217/'Órdenes según Instancia'!AE217))</f>
        <v>-</v>
      </c>
      <c r="U217" s="17" t="str">
        <f>IF('Órdenes según Instancia'!AE217=0,"-",('Órdenes según Instancia'!U217/('Órdenes según Instancia'!AE217)))</f>
        <v>-</v>
      </c>
      <c r="V217" s="17" t="str">
        <f>IF('Órdenes según Instancia'!AE217=0,"-",('Órdenes según Instancia'!Z217/'Órdenes según Instancia'!AE217))</f>
        <v>-</v>
      </c>
    </row>
    <row r="218" spans="2:22" ht="20.100000000000001" customHeight="1" thickBot="1" x14ac:dyDescent="0.25">
      <c r="B218" s="4" t="s">
        <v>190</v>
      </c>
      <c r="C218" s="17">
        <f>IF('Órdenes según Instancia'!AB218=0,"-",('Órdenes según Instancia'!C218/'Órdenes según Instancia'!AB218))</f>
        <v>0.97222222222222221</v>
      </c>
      <c r="D218" s="17">
        <f>IF('Órdenes según Instancia'!AB218=0,"-",('Órdenes según Instancia'!H218/'Órdenes según Instancia'!AB218))</f>
        <v>0</v>
      </c>
      <c r="E218" s="17">
        <f>IF('Órdenes según Instancia'!AB218=0,"-",('Órdenes según Instancia'!M218/'Órdenes según Instancia'!AB218))</f>
        <v>2.7777777777777776E-2</v>
      </c>
      <c r="F218" s="17">
        <f>IF('Órdenes según Instancia'!AB218=0,"-",('Órdenes según Instancia'!R218/'Órdenes según Instancia'!AB218))</f>
        <v>0</v>
      </c>
      <c r="G218" s="17">
        <f>IF('Órdenes según Instancia'!AB218=0,"-",('Órdenes según Instancia'!W218/'Órdenes según Instancia'!AB218))</f>
        <v>0</v>
      </c>
      <c r="H218" s="17" t="str">
        <f>IF('Órdenes según Instancia'!AC218=0,"-",('Órdenes según Instancia'!D218/'Órdenes según Instancia'!AC218))</f>
        <v>-</v>
      </c>
      <c r="I218" s="17" t="str">
        <f>IF('Órdenes según Instancia'!AC218=0,"-",('Órdenes según Instancia'!I218/'Órdenes según Instancia'!AC218))</f>
        <v>-</v>
      </c>
      <c r="J218" s="17" t="str">
        <f>IF('Órdenes según Instancia'!AC218=0,"-",('Órdenes según Instancia'!N218/'Órdenes según Instancia'!AC218))</f>
        <v>-</v>
      </c>
      <c r="K218" s="17" t="str">
        <f>IF('Órdenes según Instancia'!AC218=0,"-",('Órdenes según Instancia'!S218/'Órdenes según Instancia'!AC218))</f>
        <v>-</v>
      </c>
      <c r="L218" s="17" t="str">
        <f>IF('Órdenes según Instancia'!AC218=0,"-",('Órdenes según Instancia'!X218/'Órdenes según Instancia'!AC218))</f>
        <v>-</v>
      </c>
      <c r="M218" s="17">
        <f>IF('Órdenes según Instancia'!AD218=0,"-",('Órdenes según Instancia'!E218/'Órdenes según Instancia'!AD218))</f>
        <v>0.96666666666666667</v>
      </c>
      <c r="N218" s="17" t="str">
        <f>IF('Órdenes según Instancia'!J218=0,"-",IF('Órdenes según Instancia'!AD218=0,"-",('Órdenes según Instancia'!J218/'Órdenes según Instancia'!AD218)))</f>
        <v>-</v>
      </c>
      <c r="O218" s="17">
        <f>IF('Órdenes según Instancia'!AD218=0,"-",('Órdenes según Instancia'!O218/'Órdenes según Instancia'!AD218))</f>
        <v>3.3333333333333333E-2</v>
      </c>
      <c r="P218" s="17">
        <f>IF('Órdenes según Instancia'!AD218=0,"-",('Órdenes según Instancia'!T218/'Órdenes según Instancia'!AD218))</f>
        <v>0</v>
      </c>
      <c r="Q218" s="17">
        <f>IF('Órdenes según Instancia'!AD218=0,"-",('Órdenes según Instancia'!Y218/'Órdenes según Instancia'!AD218))</f>
        <v>0</v>
      </c>
      <c r="R218" s="17">
        <f>IF('Órdenes según Instancia'!AE218=0,"-",('Órdenes según Instancia'!F218/'Órdenes según Instancia'!AE218))</f>
        <v>1</v>
      </c>
      <c r="S218" s="17">
        <f>IF('Órdenes según Instancia'!AE218=0,"-",('Órdenes según Instancia'!K218/'Órdenes según Instancia'!AE218))</f>
        <v>0</v>
      </c>
      <c r="T218" s="17">
        <f>IF('Órdenes según Instancia'!AE218=0,"-",('Órdenes según Instancia'!P218/'Órdenes según Instancia'!AE218))</f>
        <v>0</v>
      </c>
      <c r="U218" s="17">
        <f>IF('Órdenes según Instancia'!AE218=0,"-",('Órdenes según Instancia'!U218/('Órdenes según Instancia'!AE218)))</f>
        <v>0</v>
      </c>
      <c r="V218" s="17">
        <f>IF('Órdenes según Instancia'!AE218=0,"-",('Órdenes según Instancia'!Z218/'Órdenes según Instancia'!AE218))</f>
        <v>0</v>
      </c>
    </row>
    <row r="219" spans="2:22" ht="20.100000000000001" customHeight="1" thickBot="1" x14ac:dyDescent="0.25">
      <c r="B219" s="4" t="s">
        <v>409</v>
      </c>
      <c r="C219" s="17">
        <f>IF('Órdenes según Instancia'!AB219=0,"-",('Órdenes según Instancia'!C219/'Órdenes según Instancia'!AB219))</f>
        <v>1</v>
      </c>
      <c r="D219" s="17">
        <f>IF('Órdenes según Instancia'!AB219=0,"-",('Órdenes según Instancia'!H219/'Órdenes según Instancia'!AB219))</f>
        <v>0</v>
      </c>
      <c r="E219" s="17">
        <f>IF('Órdenes según Instancia'!AB219=0,"-",('Órdenes según Instancia'!M219/'Órdenes según Instancia'!AB219))</f>
        <v>0</v>
      </c>
      <c r="F219" s="17">
        <f>IF('Órdenes según Instancia'!AB219=0,"-",('Órdenes según Instancia'!R219/'Órdenes según Instancia'!AB219))</f>
        <v>0</v>
      </c>
      <c r="G219" s="17">
        <f>IF('Órdenes según Instancia'!AB219=0,"-",('Órdenes según Instancia'!W219/'Órdenes según Instancia'!AB219))</f>
        <v>0</v>
      </c>
      <c r="H219" s="17" t="str">
        <f>IF('Órdenes según Instancia'!AC219=0,"-",('Órdenes según Instancia'!D219/'Órdenes según Instancia'!AC219))</f>
        <v>-</v>
      </c>
      <c r="I219" s="17" t="str">
        <f>IF('Órdenes según Instancia'!AC219=0,"-",('Órdenes según Instancia'!I219/'Órdenes según Instancia'!AC219))</f>
        <v>-</v>
      </c>
      <c r="J219" s="17" t="str">
        <f>IF('Órdenes según Instancia'!AC219=0,"-",('Órdenes según Instancia'!N219/'Órdenes según Instancia'!AC219))</f>
        <v>-</v>
      </c>
      <c r="K219" s="17" t="str">
        <f>IF('Órdenes según Instancia'!AC219=0,"-",('Órdenes según Instancia'!S219/'Órdenes según Instancia'!AC219))</f>
        <v>-</v>
      </c>
      <c r="L219" s="17" t="str">
        <f>IF('Órdenes según Instancia'!AC219=0,"-",('Órdenes según Instancia'!X219/'Órdenes según Instancia'!AC219))</f>
        <v>-</v>
      </c>
      <c r="M219" s="17">
        <f>IF('Órdenes según Instancia'!AD219=0,"-",('Órdenes según Instancia'!E219/'Órdenes según Instancia'!AD219))</f>
        <v>1</v>
      </c>
      <c r="N219" s="17" t="str">
        <f>IF('Órdenes según Instancia'!J219=0,"-",IF('Órdenes según Instancia'!AD219=0,"-",('Órdenes según Instancia'!J219/'Órdenes según Instancia'!AD219)))</f>
        <v>-</v>
      </c>
      <c r="O219" s="17">
        <f>IF('Órdenes según Instancia'!AD219=0,"-",('Órdenes según Instancia'!O219/'Órdenes según Instancia'!AD219))</f>
        <v>0</v>
      </c>
      <c r="P219" s="17">
        <f>IF('Órdenes según Instancia'!AD219=0,"-",('Órdenes según Instancia'!T219/'Órdenes según Instancia'!AD219))</f>
        <v>0</v>
      </c>
      <c r="Q219" s="17">
        <f>IF('Órdenes según Instancia'!AD219=0,"-",('Órdenes según Instancia'!Y219/'Órdenes según Instancia'!AD219))</f>
        <v>0</v>
      </c>
      <c r="R219" s="17">
        <f>IF('Órdenes según Instancia'!AE219=0,"-",('Órdenes según Instancia'!F219/'Órdenes según Instancia'!AE219))</f>
        <v>1</v>
      </c>
      <c r="S219" s="17">
        <f>IF('Órdenes según Instancia'!AE219=0,"-",('Órdenes según Instancia'!K219/'Órdenes según Instancia'!AE219))</f>
        <v>0</v>
      </c>
      <c r="T219" s="17">
        <f>IF('Órdenes según Instancia'!AE219=0,"-",('Órdenes según Instancia'!P219/'Órdenes según Instancia'!AE219))</f>
        <v>0</v>
      </c>
      <c r="U219" s="17">
        <f>IF('Órdenes según Instancia'!AE219=0,"-",('Órdenes según Instancia'!U219/('Órdenes según Instancia'!AE219)))</f>
        <v>0</v>
      </c>
      <c r="V219" s="17">
        <f>IF('Órdenes según Instancia'!AE219=0,"-",('Órdenes según Instancia'!Z219/'Órdenes según Instancia'!AE219))</f>
        <v>0</v>
      </c>
    </row>
    <row r="220" spans="2:22" ht="20.100000000000001" customHeight="1" thickBot="1" x14ac:dyDescent="0.25">
      <c r="B220" s="4" t="s">
        <v>410</v>
      </c>
      <c r="C220" s="17">
        <f>IF('Órdenes según Instancia'!AB220=0,"-",('Órdenes según Instancia'!C220/'Órdenes según Instancia'!AB220))</f>
        <v>0.66666666666666663</v>
      </c>
      <c r="D220" s="17">
        <f>IF('Órdenes según Instancia'!AB220=0,"-",('Órdenes según Instancia'!H220/'Órdenes según Instancia'!AB220))</f>
        <v>0</v>
      </c>
      <c r="E220" s="17">
        <f>IF('Órdenes según Instancia'!AB220=0,"-",('Órdenes según Instancia'!M220/'Órdenes según Instancia'!AB220))</f>
        <v>0.33333333333333331</v>
      </c>
      <c r="F220" s="17">
        <f>IF('Órdenes según Instancia'!AB220=0,"-",('Órdenes según Instancia'!R220/'Órdenes según Instancia'!AB220))</f>
        <v>0</v>
      </c>
      <c r="G220" s="17">
        <f>IF('Órdenes según Instancia'!AB220=0,"-",('Órdenes según Instancia'!W220/'Órdenes según Instancia'!AB220))</f>
        <v>0</v>
      </c>
      <c r="H220" s="17" t="str">
        <f>IF('Órdenes según Instancia'!AC220=0,"-",('Órdenes según Instancia'!D220/'Órdenes según Instancia'!AC220))</f>
        <v>-</v>
      </c>
      <c r="I220" s="17" t="str">
        <f>IF('Órdenes según Instancia'!AC220=0,"-",('Órdenes según Instancia'!I220/'Órdenes según Instancia'!AC220))</f>
        <v>-</v>
      </c>
      <c r="J220" s="17" t="str">
        <f>IF('Órdenes según Instancia'!AC220=0,"-",('Órdenes según Instancia'!N220/'Órdenes según Instancia'!AC220))</f>
        <v>-</v>
      </c>
      <c r="K220" s="17" t="str">
        <f>IF('Órdenes según Instancia'!AC220=0,"-",('Órdenes según Instancia'!S220/'Órdenes según Instancia'!AC220))</f>
        <v>-</v>
      </c>
      <c r="L220" s="17" t="str">
        <f>IF('Órdenes según Instancia'!AC220=0,"-",('Órdenes según Instancia'!X220/'Órdenes según Instancia'!AC220))</f>
        <v>-</v>
      </c>
      <c r="M220" s="17">
        <f>IF('Órdenes según Instancia'!AD220=0,"-",('Órdenes según Instancia'!E220/'Órdenes según Instancia'!AD220))</f>
        <v>0.33333333333333331</v>
      </c>
      <c r="N220" s="17" t="str">
        <f>IF('Órdenes según Instancia'!J220=0,"-",IF('Órdenes según Instancia'!AD220=0,"-",('Órdenes según Instancia'!J220/'Órdenes según Instancia'!AD220)))</f>
        <v>-</v>
      </c>
      <c r="O220" s="17">
        <f>IF('Órdenes según Instancia'!AD220=0,"-",('Órdenes según Instancia'!O220/'Órdenes según Instancia'!AD220))</f>
        <v>0.66666666666666663</v>
      </c>
      <c r="P220" s="17">
        <f>IF('Órdenes según Instancia'!AD220=0,"-",('Órdenes según Instancia'!T220/'Órdenes según Instancia'!AD220))</f>
        <v>0</v>
      </c>
      <c r="Q220" s="17">
        <f>IF('Órdenes según Instancia'!AD220=0,"-",('Órdenes según Instancia'!Y220/'Órdenes según Instancia'!AD220))</f>
        <v>0</v>
      </c>
      <c r="R220" s="17">
        <f>IF('Órdenes según Instancia'!AE220=0,"-",('Órdenes según Instancia'!F220/'Órdenes según Instancia'!AE220))</f>
        <v>1</v>
      </c>
      <c r="S220" s="17">
        <f>IF('Órdenes según Instancia'!AE220=0,"-",('Órdenes según Instancia'!K220/'Órdenes según Instancia'!AE220))</f>
        <v>0</v>
      </c>
      <c r="T220" s="17">
        <f>IF('Órdenes según Instancia'!AE220=0,"-",('Órdenes según Instancia'!P220/'Órdenes según Instancia'!AE220))</f>
        <v>0</v>
      </c>
      <c r="U220" s="17">
        <f>IF('Órdenes según Instancia'!AE220=0,"-",('Órdenes según Instancia'!U220/('Órdenes según Instancia'!AE220)))</f>
        <v>0</v>
      </c>
      <c r="V220" s="17">
        <f>IF('Órdenes según Instancia'!AE220=0,"-",('Órdenes según Instancia'!Z220/'Órdenes según Instancia'!AE220))</f>
        <v>0</v>
      </c>
    </row>
    <row r="221" spans="2:22" ht="20.100000000000001" customHeight="1" thickBot="1" x14ac:dyDescent="0.25">
      <c r="B221" s="4" t="s">
        <v>411</v>
      </c>
      <c r="C221" s="17">
        <f>IF('Órdenes según Instancia'!AB221=0,"-",('Órdenes según Instancia'!C221/'Órdenes según Instancia'!AB221))</f>
        <v>1</v>
      </c>
      <c r="D221" s="17">
        <f>IF('Órdenes según Instancia'!AB221=0,"-",('Órdenes según Instancia'!H221/'Órdenes según Instancia'!AB221))</f>
        <v>0</v>
      </c>
      <c r="E221" s="17">
        <f>IF('Órdenes según Instancia'!AB221=0,"-",('Órdenes según Instancia'!M221/'Órdenes según Instancia'!AB221))</f>
        <v>0</v>
      </c>
      <c r="F221" s="17">
        <f>IF('Órdenes según Instancia'!AB221=0,"-",('Órdenes según Instancia'!R221/'Órdenes según Instancia'!AB221))</f>
        <v>0</v>
      </c>
      <c r="G221" s="17">
        <f>IF('Órdenes según Instancia'!AB221=0,"-",('Órdenes según Instancia'!W221/'Órdenes según Instancia'!AB221))</f>
        <v>0</v>
      </c>
      <c r="H221" s="17" t="str">
        <f>IF('Órdenes según Instancia'!AC221=0,"-",('Órdenes según Instancia'!D221/'Órdenes según Instancia'!AC221))</f>
        <v>-</v>
      </c>
      <c r="I221" s="17" t="str">
        <f>IF('Órdenes según Instancia'!AC221=0,"-",('Órdenes según Instancia'!I221/'Órdenes según Instancia'!AC221))</f>
        <v>-</v>
      </c>
      <c r="J221" s="17" t="str">
        <f>IF('Órdenes según Instancia'!AC221=0,"-",('Órdenes según Instancia'!N221/'Órdenes según Instancia'!AC221))</f>
        <v>-</v>
      </c>
      <c r="K221" s="17" t="str">
        <f>IF('Órdenes según Instancia'!AC221=0,"-",('Órdenes según Instancia'!S221/'Órdenes según Instancia'!AC221))</f>
        <v>-</v>
      </c>
      <c r="L221" s="17" t="str">
        <f>IF('Órdenes según Instancia'!AC221=0,"-",('Órdenes según Instancia'!X221/'Órdenes según Instancia'!AC221))</f>
        <v>-</v>
      </c>
      <c r="M221" s="17">
        <f>IF('Órdenes según Instancia'!AD221=0,"-",('Órdenes según Instancia'!E221/'Órdenes según Instancia'!AD221))</f>
        <v>1</v>
      </c>
      <c r="N221" s="17" t="str">
        <f>IF('Órdenes según Instancia'!J221=0,"-",IF('Órdenes según Instancia'!AD221=0,"-",('Órdenes según Instancia'!J221/'Órdenes según Instancia'!AD221)))</f>
        <v>-</v>
      </c>
      <c r="O221" s="17">
        <f>IF('Órdenes según Instancia'!AD221=0,"-",('Órdenes según Instancia'!O221/'Órdenes según Instancia'!AD221))</f>
        <v>0</v>
      </c>
      <c r="P221" s="17">
        <f>IF('Órdenes según Instancia'!AD221=0,"-",('Órdenes según Instancia'!T221/'Órdenes según Instancia'!AD221))</f>
        <v>0</v>
      </c>
      <c r="Q221" s="17">
        <f>IF('Órdenes según Instancia'!AD221=0,"-",('Órdenes según Instancia'!Y221/'Órdenes según Instancia'!AD221))</f>
        <v>0</v>
      </c>
      <c r="R221" s="17">
        <f>IF('Órdenes según Instancia'!AE221=0,"-",('Órdenes según Instancia'!F221/'Órdenes según Instancia'!AE221))</f>
        <v>1</v>
      </c>
      <c r="S221" s="17">
        <f>IF('Órdenes según Instancia'!AE221=0,"-",('Órdenes según Instancia'!K221/'Órdenes según Instancia'!AE221))</f>
        <v>0</v>
      </c>
      <c r="T221" s="17">
        <f>IF('Órdenes según Instancia'!AE221=0,"-",('Órdenes según Instancia'!P221/'Órdenes según Instancia'!AE221))</f>
        <v>0</v>
      </c>
      <c r="U221" s="17">
        <f>IF('Órdenes según Instancia'!AE221=0,"-",('Órdenes según Instancia'!U221/('Órdenes según Instancia'!AE221)))</f>
        <v>0</v>
      </c>
      <c r="V221" s="17">
        <f>IF('Órdenes según Instancia'!AE221=0,"-",('Órdenes según Instancia'!Z221/'Órdenes según Instancia'!AE221))</f>
        <v>0</v>
      </c>
    </row>
    <row r="222" spans="2:22" ht="20.100000000000001" customHeight="1" thickBot="1" x14ac:dyDescent="0.25">
      <c r="B222" s="4" t="s">
        <v>412</v>
      </c>
      <c r="C222" s="17">
        <f>IF('Órdenes según Instancia'!AB222=0,"-",('Órdenes según Instancia'!C222/'Órdenes según Instancia'!AB222))</f>
        <v>1</v>
      </c>
      <c r="D222" s="17">
        <f>IF('Órdenes según Instancia'!AB222=0,"-",('Órdenes según Instancia'!H222/'Órdenes según Instancia'!AB222))</f>
        <v>0</v>
      </c>
      <c r="E222" s="17">
        <f>IF('Órdenes según Instancia'!AB222=0,"-",('Órdenes según Instancia'!M222/'Órdenes según Instancia'!AB222))</f>
        <v>0</v>
      </c>
      <c r="F222" s="17">
        <f>IF('Órdenes según Instancia'!AB222=0,"-",('Órdenes según Instancia'!R222/'Órdenes según Instancia'!AB222))</f>
        <v>0</v>
      </c>
      <c r="G222" s="17">
        <f>IF('Órdenes según Instancia'!AB222=0,"-",('Órdenes según Instancia'!W222/'Órdenes según Instancia'!AB222))</f>
        <v>0</v>
      </c>
      <c r="H222" s="17" t="str">
        <f>IF('Órdenes según Instancia'!AC222=0,"-",('Órdenes según Instancia'!D222/'Órdenes según Instancia'!AC222))</f>
        <v>-</v>
      </c>
      <c r="I222" s="17" t="str">
        <f>IF('Órdenes según Instancia'!AC222=0,"-",('Órdenes según Instancia'!I222/'Órdenes según Instancia'!AC222))</f>
        <v>-</v>
      </c>
      <c r="J222" s="17" t="str">
        <f>IF('Órdenes según Instancia'!AC222=0,"-",('Órdenes según Instancia'!N222/'Órdenes según Instancia'!AC222))</f>
        <v>-</v>
      </c>
      <c r="K222" s="17" t="str">
        <f>IF('Órdenes según Instancia'!AC222=0,"-",('Órdenes según Instancia'!S222/'Órdenes según Instancia'!AC222))</f>
        <v>-</v>
      </c>
      <c r="L222" s="17" t="str">
        <f>IF('Órdenes según Instancia'!AC222=0,"-",('Órdenes según Instancia'!X222/'Órdenes según Instancia'!AC222))</f>
        <v>-</v>
      </c>
      <c r="M222" s="17">
        <f>IF('Órdenes según Instancia'!AD222=0,"-",('Órdenes según Instancia'!E222/'Órdenes según Instancia'!AD222))</f>
        <v>1</v>
      </c>
      <c r="N222" s="17" t="str">
        <f>IF('Órdenes según Instancia'!J222=0,"-",IF('Órdenes según Instancia'!AD222=0,"-",('Órdenes según Instancia'!J222/'Órdenes según Instancia'!AD222)))</f>
        <v>-</v>
      </c>
      <c r="O222" s="17">
        <f>IF('Órdenes según Instancia'!AD222=0,"-",('Órdenes según Instancia'!O222/'Órdenes según Instancia'!AD222))</f>
        <v>0</v>
      </c>
      <c r="P222" s="17">
        <f>IF('Órdenes según Instancia'!AD222=0,"-",('Órdenes según Instancia'!T222/'Órdenes según Instancia'!AD222))</f>
        <v>0</v>
      </c>
      <c r="Q222" s="17">
        <f>IF('Órdenes según Instancia'!AD222=0,"-",('Órdenes según Instancia'!Y222/'Órdenes según Instancia'!AD222))</f>
        <v>0</v>
      </c>
      <c r="R222" s="17">
        <f>IF('Órdenes según Instancia'!AE222=0,"-",('Órdenes según Instancia'!F222/'Órdenes según Instancia'!AE222))</f>
        <v>1</v>
      </c>
      <c r="S222" s="17">
        <f>IF('Órdenes según Instancia'!AE222=0,"-",('Órdenes según Instancia'!K222/'Órdenes según Instancia'!AE222))</f>
        <v>0</v>
      </c>
      <c r="T222" s="17">
        <f>IF('Órdenes según Instancia'!AE222=0,"-",('Órdenes según Instancia'!P222/'Órdenes según Instancia'!AE222))</f>
        <v>0</v>
      </c>
      <c r="U222" s="17">
        <f>IF('Órdenes según Instancia'!AE222=0,"-",('Órdenes según Instancia'!U222/('Órdenes según Instancia'!AE222)))</f>
        <v>0</v>
      </c>
      <c r="V222" s="17">
        <f>IF('Órdenes según Instancia'!AE222=0,"-",('Órdenes según Instancia'!Z222/'Órdenes según Instancia'!AE222))</f>
        <v>0</v>
      </c>
    </row>
    <row r="223" spans="2:22" ht="20.100000000000001" customHeight="1" thickBot="1" x14ac:dyDescent="0.25">
      <c r="B223" s="4" t="s">
        <v>413</v>
      </c>
      <c r="C223" s="17">
        <f>IF('Órdenes según Instancia'!AB223=0,"-",('Órdenes según Instancia'!C223/'Órdenes según Instancia'!AB223))</f>
        <v>1</v>
      </c>
      <c r="D223" s="17">
        <f>IF('Órdenes según Instancia'!AB223=0,"-",('Órdenes según Instancia'!H223/'Órdenes según Instancia'!AB223))</f>
        <v>0</v>
      </c>
      <c r="E223" s="17">
        <f>IF('Órdenes según Instancia'!AB223=0,"-",('Órdenes según Instancia'!M223/'Órdenes según Instancia'!AB223))</f>
        <v>0</v>
      </c>
      <c r="F223" s="17">
        <f>IF('Órdenes según Instancia'!AB223=0,"-",('Órdenes según Instancia'!R223/'Órdenes según Instancia'!AB223))</f>
        <v>0</v>
      </c>
      <c r="G223" s="17">
        <f>IF('Órdenes según Instancia'!AB223=0,"-",('Órdenes según Instancia'!W223/'Órdenes según Instancia'!AB223))</f>
        <v>0</v>
      </c>
      <c r="H223" s="17" t="str">
        <f>IF('Órdenes según Instancia'!AC223=0,"-",('Órdenes según Instancia'!D223/'Órdenes según Instancia'!AC223))</f>
        <v>-</v>
      </c>
      <c r="I223" s="17" t="str">
        <f>IF('Órdenes según Instancia'!AC223=0,"-",('Órdenes según Instancia'!I223/'Órdenes según Instancia'!AC223))</f>
        <v>-</v>
      </c>
      <c r="J223" s="17" t="str">
        <f>IF('Órdenes según Instancia'!AC223=0,"-",('Órdenes según Instancia'!N223/'Órdenes según Instancia'!AC223))</f>
        <v>-</v>
      </c>
      <c r="K223" s="17" t="str">
        <f>IF('Órdenes según Instancia'!AC223=0,"-",('Órdenes según Instancia'!S223/'Órdenes según Instancia'!AC223))</f>
        <v>-</v>
      </c>
      <c r="L223" s="17" t="str">
        <f>IF('Órdenes según Instancia'!AC223=0,"-",('Órdenes según Instancia'!X223/'Órdenes según Instancia'!AC223))</f>
        <v>-</v>
      </c>
      <c r="M223" s="17">
        <f>IF('Órdenes según Instancia'!AD223=0,"-",('Órdenes según Instancia'!E223/'Órdenes según Instancia'!AD223))</f>
        <v>1</v>
      </c>
      <c r="N223" s="17" t="str">
        <f>IF('Órdenes según Instancia'!J223=0,"-",IF('Órdenes según Instancia'!AD223=0,"-",('Órdenes según Instancia'!J223/'Órdenes según Instancia'!AD223)))</f>
        <v>-</v>
      </c>
      <c r="O223" s="17">
        <f>IF('Órdenes según Instancia'!AD223=0,"-",('Órdenes según Instancia'!O223/'Órdenes según Instancia'!AD223))</f>
        <v>0</v>
      </c>
      <c r="P223" s="17">
        <f>IF('Órdenes según Instancia'!AD223=0,"-",('Órdenes según Instancia'!T223/'Órdenes según Instancia'!AD223))</f>
        <v>0</v>
      </c>
      <c r="Q223" s="17">
        <f>IF('Órdenes según Instancia'!AD223=0,"-",('Órdenes según Instancia'!Y223/'Órdenes según Instancia'!AD223))</f>
        <v>0</v>
      </c>
      <c r="R223" s="17">
        <f>IF('Órdenes según Instancia'!AE223=0,"-",('Órdenes según Instancia'!F223/'Órdenes según Instancia'!AE223))</f>
        <v>1</v>
      </c>
      <c r="S223" s="17">
        <f>IF('Órdenes según Instancia'!AE223=0,"-",('Órdenes según Instancia'!K223/'Órdenes según Instancia'!AE223))</f>
        <v>0</v>
      </c>
      <c r="T223" s="17">
        <f>IF('Órdenes según Instancia'!AE223=0,"-",('Órdenes según Instancia'!P223/'Órdenes según Instancia'!AE223))</f>
        <v>0</v>
      </c>
      <c r="U223" s="17">
        <f>IF('Órdenes según Instancia'!AE223=0,"-",('Órdenes según Instancia'!U223/('Órdenes según Instancia'!AE223)))</f>
        <v>0</v>
      </c>
      <c r="V223" s="17">
        <f>IF('Órdenes según Instancia'!AE223=0,"-",('Órdenes según Instancia'!Z223/'Órdenes según Instancia'!AE223))</f>
        <v>0</v>
      </c>
    </row>
    <row r="224" spans="2:22" ht="20.100000000000001" customHeight="1" thickBot="1" x14ac:dyDescent="0.25">
      <c r="B224" s="4" t="s">
        <v>414</v>
      </c>
      <c r="C224" s="17">
        <f>IF('Órdenes según Instancia'!AB224=0,"-",('Órdenes según Instancia'!C224/'Órdenes según Instancia'!AB224))</f>
        <v>0.7857142857142857</v>
      </c>
      <c r="D224" s="17">
        <f>IF('Órdenes según Instancia'!AB224=0,"-",('Órdenes según Instancia'!H224/'Órdenes según Instancia'!AB224))</f>
        <v>0</v>
      </c>
      <c r="E224" s="17">
        <f>IF('Órdenes según Instancia'!AB224=0,"-",('Órdenes según Instancia'!M224/'Órdenes según Instancia'!AB224))</f>
        <v>0.21428571428571427</v>
      </c>
      <c r="F224" s="17">
        <f>IF('Órdenes según Instancia'!AB224=0,"-",('Órdenes según Instancia'!R224/'Órdenes según Instancia'!AB224))</f>
        <v>0</v>
      </c>
      <c r="G224" s="17">
        <f>IF('Órdenes según Instancia'!AB224=0,"-",('Órdenes según Instancia'!W224/'Órdenes según Instancia'!AB224))</f>
        <v>0</v>
      </c>
      <c r="H224" s="17" t="str">
        <f>IF('Órdenes según Instancia'!AC224=0,"-",('Órdenes según Instancia'!D224/'Órdenes según Instancia'!AC224))</f>
        <v>-</v>
      </c>
      <c r="I224" s="17" t="str">
        <f>IF('Órdenes según Instancia'!AC224=0,"-",('Órdenes según Instancia'!I224/'Órdenes según Instancia'!AC224))</f>
        <v>-</v>
      </c>
      <c r="J224" s="17" t="str">
        <f>IF('Órdenes según Instancia'!AC224=0,"-",('Órdenes según Instancia'!N224/'Órdenes según Instancia'!AC224))</f>
        <v>-</v>
      </c>
      <c r="K224" s="17" t="str">
        <f>IF('Órdenes según Instancia'!AC224=0,"-",('Órdenes según Instancia'!S224/'Órdenes según Instancia'!AC224))</f>
        <v>-</v>
      </c>
      <c r="L224" s="17" t="str">
        <f>IF('Órdenes según Instancia'!AC224=0,"-",('Órdenes según Instancia'!X224/'Órdenes según Instancia'!AC224))</f>
        <v>-</v>
      </c>
      <c r="M224" s="17">
        <f>IF('Órdenes según Instancia'!AD224=0,"-",('Órdenes según Instancia'!E224/'Órdenes según Instancia'!AD224))</f>
        <v>0.7</v>
      </c>
      <c r="N224" s="17" t="str">
        <f>IF('Órdenes según Instancia'!J224=0,"-",IF('Órdenes según Instancia'!AD224=0,"-",('Órdenes según Instancia'!J224/'Órdenes según Instancia'!AD224)))</f>
        <v>-</v>
      </c>
      <c r="O224" s="17">
        <f>IF('Órdenes según Instancia'!AD224=0,"-",('Órdenes según Instancia'!O224/'Órdenes según Instancia'!AD224))</f>
        <v>0.3</v>
      </c>
      <c r="P224" s="17">
        <f>IF('Órdenes según Instancia'!AD224=0,"-",('Órdenes según Instancia'!T224/'Órdenes según Instancia'!AD224))</f>
        <v>0</v>
      </c>
      <c r="Q224" s="17">
        <f>IF('Órdenes según Instancia'!AD224=0,"-",('Órdenes según Instancia'!Y224/'Órdenes según Instancia'!AD224))</f>
        <v>0</v>
      </c>
      <c r="R224" s="17">
        <f>IF('Órdenes según Instancia'!AE224=0,"-",('Órdenes según Instancia'!F224/'Órdenes según Instancia'!AE224))</f>
        <v>1</v>
      </c>
      <c r="S224" s="17">
        <f>IF('Órdenes según Instancia'!AE224=0,"-",('Órdenes según Instancia'!K224/'Órdenes según Instancia'!AE224))</f>
        <v>0</v>
      </c>
      <c r="T224" s="17">
        <f>IF('Órdenes según Instancia'!AE224=0,"-",('Órdenes según Instancia'!P224/'Órdenes según Instancia'!AE224))</f>
        <v>0</v>
      </c>
      <c r="U224" s="17">
        <f>IF('Órdenes según Instancia'!AE224=0,"-",('Órdenes según Instancia'!U224/('Órdenes según Instancia'!AE224)))</f>
        <v>0</v>
      </c>
      <c r="V224" s="17">
        <f>IF('Órdenes según Instancia'!AE224=0,"-",('Órdenes según Instancia'!Z224/'Órdenes según Instancia'!AE224))</f>
        <v>0</v>
      </c>
    </row>
    <row r="225" spans="2:22" ht="20.100000000000001" customHeight="1" thickBot="1" x14ac:dyDescent="0.25">
      <c r="B225" s="4" t="s">
        <v>415</v>
      </c>
      <c r="C225" s="17">
        <f>IF('Órdenes según Instancia'!AB225=0,"-",('Órdenes según Instancia'!C225/'Órdenes según Instancia'!AB225))</f>
        <v>1</v>
      </c>
      <c r="D225" s="17">
        <f>IF('Órdenes según Instancia'!AB225=0,"-",('Órdenes según Instancia'!H225/'Órdenes según Instancia'!AB225))</f>
        <v>0</v>
      </c>
      <c r="E225" s="17">
        <f>IF('Órdenes según Instancia'!AB225=0,"-",('Órdenes según Instancia'!M225/'Órdenes según Instancia'!AB225))</f>
        <v>0</v>
      </c>
      <c r="F225" s="17">
        <f>IF('Órdenes según Instancia'!AB225=0,"-",('Órdenes según Instancia'!R225/'Órdenes según Instancia'!AB225))</f>
        <v>0</v>
      </c>
      <c r="G225" s="17">
        <f>IF('Órdenes según Instancia'!AB225=0,"-",('Órdenes según Instancia'!W225/'Órdenes según Instancia'!AB225))</f>
        <v>0</v>
      </c>
      <c r="H225" s="17" t="str">
        <f>IF('Órdenes según Instancia'!AC225=0,"-",('Órdenes según Instancia'!D225/'Órdenes según Instancia'!AC225))</f>
        <v>-</v>
      </c>
      <c r="I225" s="17" t="str">
        <f>IF('Órdenes según Instancia'!AC225=0,"-",('Órdenes según Instancia'!I225/'Órdenes según Instancia'!AC225))</f>
        <v>-</v>
      </c>
      <c r="J225" s="17" t="str">
        <f>IF('Órdenes según Instancia'!AC225=0,"-",('Órdenes según Instancia'!N225/'Órdenes según Instancia'!AC225))</f>
        <v>-</v>
      </c>
      <c r="K225" s="17" t="str">
        <f>IF('Órdenes según Instancia'!AC225=0,"-",('Órdenes según Instancia'!S225/'Órdenes según Instancia'!AC225))</f>
        <v>-</v>
      </c>
      <c r="L225" s="17" t="str">
        <f>IF('Órdenes según Instancia'!AC225=0,"-",('Órdenes según Instancia'!X225/'Órdenes según Instancia'!AC225))</f>
        <v>-</v>
      </c>
      <c r="M225" s="17">
        <f>IF('Órdenes según Instancia'!AD225=0,"-",('Órdenes según Instancia'!E225/'Órdenes según Instancia'!AD225))</f>
        <v>1</v>
      </c>
      <c r="N225" s="17" t="str">
        <f>IF('Órdenes según Instancia'!J225=0,"-",IF('Órdenes según Instancia'!AD225=0,"-",('Órdenes según Instancia'!J225/'Órdenes según Instancia'!AD225)))</f>
        <v>-</v>
      </c>
      <c r="O225" s="17">
        <f>IF('Órdenes según Instancia'!AD225=0,"-",('Órdenes según Instancia'!O225/'Órdenes según Instancia'!AD225))</f>
        <v>0</v>
      </c>
      <c r="P225" s="17">
        <f>IF('Órdenes según Instancia'!AD225=0,"-",('Órdenes según Instancia'!T225/'Órdenes según Instancia'!AD225))</f>
        <v>0</v>
      </c>
      <c r="Q225" s="17">
        <f>IF('Órdenes según Instancia'!AD225=0,"-",('Órdenes según Instancia'!Y225/'Órdenes según Instancia'!AD225))</f>
        <v>0</v>
      </c>
      <c r="R225" s="17">
        <f>IF('Órdenes según Instancia'!AE225=0,"-",('Órdenes según Instancia'!F225/'Órdenes según Instancia'!AE225))</f>
        <v>1</v>
      </c>
      <c r="S225" s="17">
        <f>IF('Órdenes según Instancia'!AE225=0,"-",('Órdenes según Instancia'!K225/'Órdenes según Instancia'!AE225))</f>
        <v>0</v>
      </c>
      <c r="T225" s="17">
        <f>IF('Órdenes según Instancia'!AE225=0,"-",('Órdenes según Instancia'!P225/'Órdenes según Instancia'!AE225))</f>
        <v>0</v>
      </c>
      <c r="U225" s="17">
        <f>IF('Órdenes según Instancia'!AE225=0,"-",('Órdenes según Instancia'!U225/('Órdenes según Instancia'!AE225)))</f>
        <v>0</v>
      </c>
      <c r="V225" s="17">
        <f>IF('Órdenes según Instancia'!AE225=0,"-",('Órdenes según Instancia'!Z225/'Órdenes según Instancia'!AE225))</f>
        <v>0</v>
      </c>
    </row>
    <row r="226" spans="2:22" ht="20.100000000000001" customHeight="1" thickBot="1" x14ac:dyDescent="0.25">
      <c r="B226" s="4" t="s">
        <v>416</v>
      </c>
      <c r="C226" s="17">
        <f>IF('Órdenes según Instancia'!AB226=0,"-",('Órdenes según Instancia'!C226/'Órdenes según Instancia'!AB226))</f>
        <v>1</v>
      </c>
      <c r="D226" s="17">
        <f>IF('Órdenes según Instancia'!AB226=0,"-",('Órdenes según Instancia'!H226/'Órdenes según Instancia'!AB226))</f>
        <v>0</v>
      </c>
      <c r="E226" s="17">
        <f>IF('Órdenes según Instancia'!AB226=0,"-",('Órdenes según Instancia'!M226/'Órdenes según Instancia'!AB226))</f>
        <v>0</v>
      </c>
      <c r="F226" s="17">
        <f>IF('Órdenes según Instancia'!AB226=0,"-",('Órdenes según Instancia'!R226/'Órdenes según Instancia'!AB226))</f>
        <v>0</v>
      </c>
      <c r="G226" s="17">
        <f>IF('Órdenes según Instancia'!AB226=0,"-",('Órdenes según Instancia'!W226/'Órdenes según Instancia'!AB226))</f>
        <v>0</v>
      </c>
      <c r="H226" s="17" t="str">
        <f>IF('Órdenes según Instancia'!AC226=0,"-",('Órdenes según Instancia'!D226/'Órdenes según Instancia'!AC226))</f>
        <v>-</v>
      </c>
      <c r="I226" s="17" t="str">
        <f>IF('Órdenes según Instancia'!AC226=0,"-",('Órdenes según Instancia'!I226/'Órdenes según Instancia'!AC226))</f>
        <v>-</v>
      </c>
      <c r="J226" s="17" t="str">
        <f>IF('Órdenes según Instancia'!AC226=0,"-",('Órdenes según Instancia'!N226/'Órdenes según Instancia'!AC226))</f>
        <v>-</v>
      </c>
      <c r="K226" s="17" t="str">
        <f>IF('Órdenes según Instancia'!AC226=0,"-",('Órdenes según Instancia'!S226/'Órdenes según Instancia'!AC226))</f>
        <v>-</v>
      </c>
      <c r="L226" s="17" t="str">
        <f>IF('Órdenes según Instancia'!AC226=0,"-",('Órdenes según Instancia'!X226/'Órdenes según Instancia'!AC226))</f>
        <v>-</v>
      </c>
      <c r="M226" s="17">
        <f>IF('Órdenes según Instancia'!AD226=0,"-",('Órdenes según Instancia'!E226/'Órdenes según Instancia'!AD226))</f>
        <v>1</v>
      </c>
      <c r="N226" s="17" t="str">
        <f>IF('Órdenes según Instancia'!J226=0,"-",IF('Órdenes según Instancia'!AD226=0,"-",('Órdenes según Instancia'!J226/'Órdenes según Instancia'!AD226)))</f>
        <v>-</v>
      </c>
      <c r="O226" s="17">
        <f>IF('Órdenes según Instancia'!AD226=0,"-",('Órdenes según Instancia'!O226/'Órdenes según Instancia'!AD226))</f>
        <v>0</v>
      </c>
      <c r="P226" s="17">
        <f>IF('Órdenes según Instancia'!AD226=0,"-",('Órdenes según Instancia'!T226/'Órdenes según Instancia'!AD226))</f>
        <v>0</v>
      </c>
      <c r="Q226" s="17">
        <f>IF('Órdenes según Instancia'!AD226=0,"-",('Órdenes según Instancia'!Y226/'Órdenes según Instancia'!AD226))</f>
        <v>0</v>
      </c>
      <c r="R226" s="17" t="str">
        <f>IF('Órdenes según Instancia'!AE226=0,"-",('Órdenes según Instancia'!F226/'Órdenes según Instancia'!AE226))</f>
        <v>-</v>
      </c>
      <c r="S226" s="17" t="str">
        <f>IF('Órdenes según Instancia'!AE226=0,"-",('Órdenes según Instancia'!K226/'Órdenes según Instancia'!AE226))</f>
        <v>-</v>
      </c>
      <c r="T226" s="17" t="str">
        <f>IF('Órdenes según Instancia'!AE226=0,"-",('Órdenes según Instancia'!P226/'Órdenes según Instancia'!AE226))</f>
        <v>-</v>
      </c>
      <c r="U226" s="17" t="str">
        <f>IF('Órdenes según Instancia'!AE226=0,"-",('Órdenes según Instancia'!U226/('Órdenes según Instancia'!AE226)))</f>
        <v>-</v>
      </c>
      <c r="V226" s="17" t="str">
        <f>IF('Órdenes según Instancia'!AE226=0,"-",('Órdenes según Instancia'!Z226/'Órdenes según Instancia'!AE226))</f>
        <v>-</v>
      </c>
    </row>
    <row r="227" spans="2:22" ht="20.100000000000001" customHeight="1" thickBot="1" x14ac:dyDescent="0.25">
      <c r="B227" s="4" t="s">
        <v>191</v>
      </c>
      <c r="C227" s="17">
        <f>IF('Órdenes según Instancia'!AB227=0,"-",('Órdenes según Instancia'!C227/'Órdenes según Instancia'!AB227))</f>
        <v>1</v>
      </c>
      <c r="D227" s="17">
        <f>IF('Órdenes según Instancia'!AB227=0,"-",('Órdenes según Instancia'!H227/'Órdenes según Instancia'!AB227))</f>
        <v>0</v>
      </c>
      <c r="E227" s="17">
        <f>IF('Órdenes según Instancia'!AB227=0,"-",('Órdenes según Instancia'!M227/'Órdenes según Instancia'!AB227))</f>
        <v>0</v>
      </c>
      <c r="F227" s="17">
        <f>IF('Órdenes según Instancia'!AB227=0,"-",('Órdenes según Instancia'!R227/'Órdenes según Instancia'!AB227))</f>
        <v>0</v>
      </c>
      <c r="G227" s="17">
        <f>IF('Órdenes según Instancia'!AB227=0,"-",('Órdenes según Instancia'!W227/'Órdenes según Instancia'!AB227))</f>
        <v>0</v>
      </c>
      <c r="H227" s="17" t="str">
        <f>IF('Órdenes según Instancia'!AC227=0,"-",('Órdenes según Instancia'!D227/'Órdenes según Instancia'!AC227))</f>
        <v>-</v>
      </c>
      <c r="I227" s="17" t="str">
        <f>IF('Órdenes según Instancia'!AC227=0,"-",('Órdenes según Instancia'!I227/'Órdenes según Instancia'!AC227))</f>
        <v>-</v>
      </c>
      <c r="J227" s="17" t="str">
        <f>IF('Órdenes según Instancia'!AC227=0,"-",('Órdenes según Instancia'!N227/'Órdenes según Instancia'!AC227))</f>
        <v>-</v>
      </c>
      <c r="K227" s="17" t="str">
        <f>IF('Órdenes según Instancia'!AC227=0,"-",('Órdenes según Instancia'!S227/'Órdenes según Instancia'!AC227))</f>
        <v>-</v>
      </c>
      <c r="L227" s="17" t="str">
        <f>IF('Órdenes según Instancia'!AC227=0,"-",('Órdenes según Instancia'!X227/'Órdenes según Instancia'!AC227))</f>
        <v>-</v>
      </c>
      <c r="M227" s="17">
        <f>IF('Órdenes según Instancia'!AD227=0,"-",('Órdenes según Instancia'!E227/'Órdenes según Instancia'!AD227))</f>
        <v>1</v>
      </c>
      <c r="N227" s="17" t="str">
        <f>IF('Órdenes según Instancia'!J227=0,"-",IF('Órdenes según Instancia'!AD227=0,"-",('Órdenes según Instancia'!J227/'Órdenes según Instancia'!AD227)))</f>
        <v>-</v>
      </c>
      <c r="O227" s="17">
        <f>IF('Órdenes según Instancia'!AD227=0,"-",('Órdenes según Instancia'!O227/'Órdenes según Instancia'!AD227))</f>
        <v>0</v>
      </c>
      <c r="P227" s="17">
        <f>IF('Órdenes según Instancia'!AD227=0,"-",('Órdenes según Instancia'!T227/'Órdenes según Instancia'!AD227))</f>
        <v>0</v>
      </c>
      <c r="Q227" s="17">
        <f>IF('Órdenes según Instancia'!AD227=0,"-",('Órdenes según Instancia'!Y227/'Órdenes según Instancia'!AD227))</f>
        <v>0</v>
      </c>
      <c r="R227" s="17" t="str">
        <f>IF('Órdenes según Instancia'!AE227=0,"-",('Órdenes según Instancia'!F227/'Órdenes según Instancia'!AE227))</f>
        <v>-</v>
      </c>
      <c r="S227" s="17" t="str">
        <f>IF('Órdenes según Instancia'!AE227=0,"-",('Órdenes según Instancia'!K227/'Órdenes según Instancia'!AE227))</f>
        <v>-</v>
      </c>
      <c r="T227" s="17" t="str">
        <f>IF('Órdenes según Instancia'!AE227=0,"-",('Órdenes según Instancia'!P227/'Órdenes según Instancia'!AE227))</f>
        <v>-</v>
      </c>
      <c r="U227" s="17" t="str">
        <f>IF('Órdenes según Instancia'!AE227=0,"-",('Órdenes según Instancia'!U227/('Órdenes según Instancia'!AE227)))</f>
        <v>-</v>
      </c>
      <c r="V227" s="17" t="str">
        <f>IF('Órdenes según Instancia'!AE227=0,"-",('Órdenes según Instancia'!Z227/'Órdenes según Instancia'!AE227))</f>
        <v>-</v>
      </c>
    </row>
    <row r="228" spans="2:22" ht="20.100000000000001" customHeight="1" thickBot="1" x14ac:dyDescent="0.25">
      <c r="B228" s="4" t="s">
        <v>417</v>
      </c>
      <c r="C228" s="17">
        <f>IF('Órdenes según Instancia'!AB228=0,"-",('Órdenes según Instancia'!C228/'Órdenes según Instancia'!AB228))</f>
        <v>1</v>
      </c>
      <c r="D228" s="17">
        <f>IF('Órdenes según Instancia'!AB228=0,"-",('Órdenes según Instancia'!H228/'Órdenes según Instancia'!AB228))</f>
        <v>0</v>
      </c>
      <c r="E228" s="17">
        <f>IF('Órdenes según Instancia'!AB228=0,"-",('Órdenes según Instancia'!M228/'Órdenes según Instancia'!AB228))</f>
        <v>0</v>
      </c>
      <c r="F228" s="17">
        <f>IF('Órdenes según Instancia'!AB228=0,"-",('Órdenes según Instancia'!R228/'Órdenes según Instancia'!AB228))</f>
        <v>0</v>
      </c>
      <c r="G228" s="17">
        <f>IF('Órdenes según Instancia'!AB228=0,"-",('Órdenes según Instancia'!W228/'Órdenes según Instancia'!AB228))</f>
        <v>0</v>
      </c>
      <c r="H228" s="17" t="str">
        <f>IF('Órdenes según Instancia'!AC228=0,"-",('Órdenes según Instancia'!D228/'Órdenes según Instancia'!AC228))</f>
        <v>-</v>
      </c>
      <c r="I228" s="17" t="str">
        <f>IF('Órdenes según Instancia'!AC228=0,"-",('Órdenes según Instancia'!I228/'Órdenes según Instancia'!AC228))</f>
        <v>-</v>
      </c>
      <c r="J228" s="17" t="str">
        <f>IF('Órdenes según Instancia'!AC228=0,"-",('Órdenes según Instancia'!N228/'Órdenes según Instancia'!AC228))</f>
        <v>-</v>
      </c>
      <c r="K228" s="17" t="str">
        <f>IF('Órdenes según Instancia'!AC228=0,"-",('Órdenes según Instancia'!S228/'Órdenes según Instancia'!AC228))</f>
        <v>-</v>
      </c>
      <c r="L228" s="17" t="str">
        <f>IF('Órdenes según Instancia'!AC228=0,"-",('Órdenes según Instancia'!X228/'Órdenes según Instancia'!AC228))</f>
        <v>-</v>
      </c>
      <c r="M228" s="17">
        <f>IF('Órdenes según Instancia'!AD228=0,"-",('Órdenes según Instancia'!E228/'Órdenes según Instancia'!AD228))</f>
        <v>1</v>
      </c>
      <c r="N228" s="17" t="str">
        <f>IF('Órdenes según Instancia'!J228=0,"-",IF('Órdenes según Instancia'!AD228=0,"-",('Órdenes según Instancia'!J228/'Órdenes según Instancia'!AD228)))</f>
        <v>-</v>
      </c>
      <c r="O228" s="17">
        <f>IF('Órdenes según Instancia'!AD228=0,"-",('Órdenes según Instancia'!O228/'Órdenes según Instancia'!AD228))</f>
        <v>0</v>
      </c>
      <c r="P228" s="17">
        <f>IF('Órdenes según Instancia'!AD228=0,"-",('Órdenes según Instancia'!T228/'Órdenes según Instancia'!AD228))</f>
        <v>0</v>
      </c>
      <c r="Q228" s="17">
        <f>IF('Órdenes según Instancia'!AD228=0,"-",('Órdenes según Instancia'!Y228/'Órdenes según Instancia'!AD228))</f>
        <v>0</v>
      </c>
      <c r="R228" s="17" t="str">
        <f>IF('Órdenes según Instancia'!AE228=0,"-",('Órdenes según Instancia'!F228/'Órdenes según Instancia'!AE228))</f>
        <v>-</v>
      </c>
      <c r="S228" s="17" t="str">
        <f>IF('Órdenes según Instancia'!AE228=0,"-",('Órdenes según Instancia'!K228/'Órdenes según Instancia'!AE228))</f>
        <v>-</v>
      </c>
      <c r="T228" s="17" t="str">
        <f>IF('Órdenes según Instancia'!AE228=0,"-",('Órdenes según Instancia'!P228/'Órdenes según Instancia'!AE228))</f>
        <v>-</v>
      </c>
      <c r="U228" s="17" t="str">
        <f>IF('Órdenes según Instancia'!AE228=0,"-",('Órdenes según Instancia'!U228/('Órdenes según Instancia'!AE228)))</f>
        <v>-</v>
      </c>
      <c r="V228" s="17" t="str">
        <f>IF('Órdenes según Instancia'!AE228=0,"-",('Órdenes según Instancia'!Z228/'Órdenes según Instancia'!AE228))</f>
        <v>-</v>
      </c>
    </row>
    <row r="229" spans="2:22" ht="20.100000000000001" customHeight="1" thickBot="1" x14ac:dyDescent="0.25">
      <c r="B229" s="4" t="s">
        <v>418</v>
      </c>
      <c r="C229" s="17">
        <f>IF('Órdenes según Instancia'!AB229=0,"-",('Órdenes según Instancia'!C229/'Órdenes según Instancia'!AB229))</f>
        <v>1</v>
      </c>
      <c r="D229" s="17">
        <f>IF('Órdenes según Instancia'!AB229=0,"-",('Órdenes según Instancia'!H229/'Órdenes según Instancia'!AB229))</f>
        <v>0</v>
      </c>
      <c r="E229" s="17">
        <f>IF('Órdenes según Instancia'!AB229=0,"-",('Órdenes según Instancia'!M229/'Órdenes según Instancia'!AB229))</f>
        <v>0</v>
      </c>
      <c r="F229" s="17">
        <f>IF('Órdenes según Instancia'!AB229=0,"-",('Órdenes según Instancia'!R229/'Órdenes según Instancia'!AB229))</f>
        <v>0</v>
      </c>
      <c r="G229" s="17">
        <f>IF('Órdenes según Instancia'!AB229=0,"-",('Órdenes según Instancia'!W229/'Órdenes según Instancia'!AB229))</f>
        <v>0</v>
      </c>
      <c r="H229" s="17" t="str">
        <f>IF('Órdenes según Instancia'!AC229=0,"-",('Órdenes según Instancia'!D229/'Órdenes según Instancia'!AC229))</f>
        <v>-</v>
      </c>
      <c r="I229" s="17" t="str">
        <f>IF('Órdenes según Instancia'!AC229=0,"-",('Órdenes según Instancia'!I229/'Órdenes según Instancia'!AC229))</f>
        <v>-</v>
      </c>
      <c r="J229" s="17" t="str">
        <f>IF('Órdenes según Instancia'!AC229=0,"-",('Órdenes según Instancia'!N229/'Órdenes según Instancia'!AC229))</f>
        <v>-</v>
      </c>
      <c r="K229" s="17" t="str">
        <f>IF('Órdenes según Instancia'!AC229=0,"-",('Órdenes según Instancia'!S229/'Órdenes según Instancia'!AC229))</f>
        <v>-</v>
      </c>
      <c r="L229" s="17" t="str">
        <f>IF('Órdenes según Instancia'!AC229=0,"-",('Órdenes según Instancia'!X229/'Órdenes según Instancia'!AC229))</f>
        <v>-</v>
      </c>
      <c r="M229" s="17">
        <f>IF('Órdenes según Instancia'!AD229=0,"-",('Órdenes según Instancia'!E229/'Órdenes según Instancia'!AD229))</f>
        <v>1</v>
      </c>
      <c r="N229" s="17" t="str">
        <f>IF('Órdenes según Instancia'!J229=0,"-",IF('Órdenes según Instancia'!AD229=0,"-",('Órdenes según Instancia'!J229/'Órdenes según Instancia'!AD229)))</f>
        <v>-</v>
      </c>
      <c r="O229" s="17">
        <f>IF('Órdenes según Instancia'!AD229=0,"-",('Órdenes según Instancia'!O229/'Órdenes según Instancia'!AD229))</f>
        <v>0</v>
      </c>
      <c r="P229" s="17">
        <f>IF('Órdenes según Instancia'!AD229=0,"-",('Órdenes según Instancia'!T229/'Órdenes según Instancia'!AD229))</f>
        <v>0</v>
      </c>
      <c r="Q229" s="17">
        <f>IF('Órdenes según Instancia'!AD229=0,"-",('Órdenes según Instancia'!Y229/'Órdenes según Instancia'!AD229))</f>
        <v>0</v>
      </c>
      <c r="R229" s="17" t="str">
        <f>IF('Órdenes según Instancia'!AE229=0,"-",('Órdenes según Instancia'!F229/'Órdenes según Instancia'!AE229))</f>
        <v>-</v>
      </c>
      <c r="S229" s="17" t="str">
        <f>IF('Órdenes según Instancia'!AE229=0,"-",('Órdenes según Instancia'!K229/'Órdenes según Instancia'!AE229))</f>
        <v>-</v>
      </c>
      <c r="T229" s="17" t="str">
        <f>IF('Órdenes según Instancia'!AE229=0,"-",('Órdenes según Instancia'!P229/'Órdenes según Instancia'!AE229))</f>
        <v>-</v>
      </c>
      <c r="U229" s="17" t="str">
        <f>IF('Órdenes según Instancia'!AE229=0,"-",('Órdenes según Instancia'!U229/('Órdenes según Instancia'!AE229)))</f>
        <v>-</v>
      </c>
      <c r="V229" s="17" t="str">
        <f>IF('Órdenes según Instancia'!AE229=0,"-",('Órdenes según Instancia'!Z229/'Órdenes según Instancia'!AE229))</f>
        <v>-</v>
      </c>
    </row>
    <row r="230" spans="2:22" ht="20.100000000000001" customHeight="1" thickBot="1" x14ac:dyDescent="0.25">
      <c r="B230" s="4" t="s">
        <v>419</v>
      </c>
      <c r="C230" s="17">
        <f>IF('Órdenes según Instancia'!AB230=0,"-",('Órdenes según Instancia'!C230/'Órdenes según Instancia'!AB230))</f>
        <v>1</v>
      </c>
      <c r="D230" s="17">
        <f>IF('Órdenes según Instancia'!AB230=0,"-",('Órdenes según Instancia'!H230/'Órdenes según Instancia'!AB230))</f>
        <v>0</v>
      </c>
      <c r="E230" s="17">
        <f>IF('Órdenes según Instancia'!AB230=0,"-",('Órdenes según Instancia'!M230/'Órdenes según Instancia'!AB230))</f>
        <v>0</v>
      </c>
      <c r="F230" s="17">
        <f>IF('Órdenes según Instancia'!AB230=0,"-",('Órdenes según Instancia'!R230/'Órdenes según Instancia'!AB230))</f>
        <v>0</v>
      </c>
      <c r="G230" s="17">
        <f>IF('Órdenes según Instancia'!AB230=0,"-",('Órdenes según Instancia'!W230/'Órdenes según Instancia'!AB230))</f>
        <v>0</v>
      </c>
      <c r="H230" s="17" t="str">
        <f>IF('Órdenes según Instancia'!AC230=0,"-",('Órdenes según Instancia'!D230/'Órdenes según Instancia'!AC230))</f>
        <v>-</v>
      </c>
      <c r="I230" s="17" t="str">
        <f>IF('Órdenes según Instancia'!AC230=0,"-",('Órdenes según Instancia'!I230/'Órdenes según Instancia'!AC230))</f>
        <v>-</v>
      </c>
      <c r="J230" s="17" t="str">
        <f>IF('Órdenes según Instancia'!AC230=0,"-",('Órdenes según Instancia'!N230/'Órdenes según Instancia'!AC230))</f>
        <v>-</v>
      </c>
      <c r="K230" s="17" t="str">
        <f>IF('Órdenes según Instancia'!AC230=0,"-",('Órdenes según Instancia'!S230/'Órdenes según Instancia'!AC230))</f>
        <v>-</v>
      </c>
      <c r="L230" s="17" t="str">
        <f>IF('Órdenes según Instancia'!AC230=0,"-",('Órdenes según Instancia'!X230/'Órdenes según Instancia'!AC230))</f>
        <v>-</v>
      </c>
      <c r="M230" s="17">
        <f>IF('Órdenes según Instancia'!AD230=0,"-",('Órdenes según Instancia'!E230/'Órdenes según Instancia'!AD230))</f>
        <v>1</v>
      </c>
      <c r="N230" s="17" t="str">
        <f>IF('Órdenes según Instancia'!J230=0,"-",IF('Órdenes según Instancia'!AD230=0,"-",('Órdenes según Instancia'!J230/'Órdenes según Instancia'!AD230)))</f>
        <v>-</v>
      </c>
      <c r="O230" s="17">
        <f>IF('Órdenes según Instancia'!AD230=0,"-",('Órdenes según Instancia'!O230/'Órdenes según Instancia'!AD230))</f>
        <v>0</v>
      </c>
      <c r="P230" s="17">
        <f>IF('Órdenes según Instancia'!AD230=0,"-",('Órdenes según Instancia'!T230/'Órdenes según Instancia'!AD230))</f>
        <v>0</v>
      </c>
      <c r="Q230" s="17">
        <f>IF('Órdenes según Instancia'!AD230=0,"-",('Órdenes según Instancia'!Y230/'Órdenes según Instancia'!AD230))</f>
        <v>0</v>
      </c>
      <c r="R230" s="17" t="str">
        <f>IF('Órdenes según Instancia'!AE230=0,"-",('Órdenes según Instancia'!F230/'Órdenes según Instancia'!AE230))</f>
        <v>-</v>
      </c>
      <c r="S230" s="17" t="str">
        <f>IF('Órdenes según Instancia'!AE230=0,"-",('Órdenes según Instancia'!K230/'Órdenes según Instancia'!AE230))</f>
        <v>-</v>
      </c>
      <c r="T230" s="17" t="str">
        <f>IF('Órdenes según Instancia'!AE230=0,"-",('Órdenes según Instancia'!P230/'Órdenes según Instancia'!AE230))</f>
        <v>-</v>
      </c>
      <c r="U230" s="17" t="str">
        <f>IF('Órdenes según Instancia'!AE230=0,"-",('Órdenes según Instancia'!U230/('Órdenes según Instancia'!AE230)))</f>
        <v>-</v>
      </c>
      <c r="V230" s="17" t="str">
        <f>IF('Órdenes según Instancia'!AE230=0,"-",('Órdenes según Instancia'!Z230/'Órdenes según Instancia'!AE230))</f>
        <v>-</v>
      </c>
    </row>
    <row r="231" spans="2:22" ht="20.100000000000001" customHeight="1" thickBot="1" x14ac:dyDescent="0.25">
      <c r="B231" s="4" t="s">
        <v>192</v>
      </c>
      <c r="C231" s="17">
        <f>IF('Órdenes según Instancia'!AB231=0,"-",('Órdenes según Instancia'!C231/'Órdenes según Instancia'!AB231))</f>
        <v>1</v>
      </c>
      <c r="D231" s="17">
        <f>IF('Órdenes según Instancia'!AB231=0,"-",('Órdenes según Instancia'!H231/'Órdenes según Instancia'!AB231))</f>
        <v>0</v>
      </c>
      <c r="E231" s="17">
        <f>IF('Órdenes según Instancia'!AB231=0,"-",('Órdenes según Instancia'!M231/'Órdenes según Instancia'!AB231))</f>
        <v>0</v>
      </c>
      <c r="F231" s="17">
        <f>IF('Órdenes según Instancia'!AB231=0,"-",('Órdenes según Instancia'!R231/'Órdenes según Instancia'!AB231))</f>
        <v>0</v>
      </c>
      <c r="G231" s="17">
        <f>IF('Órdenes según Instancia'!AB231=0,"-",('Órdenes según Instancia'!W231/'Órdenes según Instancia'!AB231))</f>
        <v>0</v>
      </c>
      <c r="H231" s="17" t="str">
        <f>IF('Órdenes según Instancia'!AC231=0,"-",('Órdenes según Instancia'!D231/'Órdenes según Instancia'!AC231))</f>
        <v>-</v>
      </c>
      <c r="I231" s="17" t="str">
        <f>IF('Órdenes según Instancia'!AC231=0,"-",('Órdenes según Instancia'!I231/'Órdenes según Instancia'!AC231))</f>
        <v>-</v>
      </c>
      <c r="J231" s="17" t="str">
        <f>IF('Órdenes según Instancia'!AC231=0,"-",('Órdenes según Instancia'!N231/'Órdenes según Instancia'!AC231))</f>
        <v>-</v>
      </c>
      <c r="K231" s="17" t="str">
        <f>IF('Órdenes según Instancia'!AC231=0,"-",('Órdenes según Instancia'!S231/'Órdenes según Instancia'!AC231))</f>
        <v>-</v>
      </c>
      <c r="L231" s="17" t="str">
        <f>IF('Órdenes según Instancia'!AC231=0,"-",('Órdenes según Instancia'!X231/'Órdenes según Instancia'!AC231))</f>
        <v>-</v>
      </c>
      <c r="M231" s="17">
        <f>IF('Órdenes según Instancia'!AD231=0,"-",('Órdenes según Instancia'!E231/'Órdenes según Instancia'!AD231))</f>
        <v>1</v>
      </c>
      <c r="N231" s="17" t="str">
        <f>IF('Órdenes según Instancia'!J231=0,"-",IF('Órdenes según Instancia'!AD231=0,"-",('Órdenes según Instancia'!J231/'Órdenes según Instancia'!AD231)))</f>
        <v>-</v>
      </c>
      <c r="O231" s="17">
        <f>IF('Órdenes según Instancia'!AD231=0,"-",('Órdenes según Instancia'!O231/'Órdenes según Instancia'!AD231))</f>
        <v>0</v>
      </c>
      <c r="P231" s="17">
        <f>IF('Órdenes según Instancia'!AD231=0,"-",('Órdenes según Instancia'!T231/'Órdenes según Instancia'!AD231))</f>
        <v>0</v>
      </c>
      <c r="Q231" s="17">
        <f>IF('Órdenes según Instancia'!AD231=0,"-",('Órdenes según Instancia'!Y231/'Órdenes según Instancia'!AD231))</f>
        <v>0</v>
      </c>
      <c r="R231" s="17">
        <f>IF('Órdenes según Instancia'!AE231=0,"-",('Órdenes según Instancia'!F231/'Órdenes según Instancia'!AE231))</f>
        <v>1</v>
      </c>
      <c r="S231" s="17">
        <f>IF('Órdenes según Instancia'!AE231=0,"-",('Órdenes según Instancia'!K231/'Órdenes según Instancia'!AE231))</f>
        <v>0</v>
      </c>
      <c r="T231" s="17">
        <f>IF('Órdenes según Instancia'!AE231=0,"-",('Órdenes según Instancia'!P231/'Órdenes según Instancia'!AE231))</f>
        <v>0</v>
      </c>
      <c r="U231" s="17">
        <f>IF('Órdenes según Instancia'!AE231=0,"-",('Órdenes según Instancia'!U231/('Órdenes según Instancia'!AE231)))</f>
        <v>0</v>
      </c>
      <c r="V231" s="17">
        <f>IF('Órdenes según Instancia'!AE231=0,"-",('Órdenes según Instancia'!Z231/'Órdenes según Instancia'!AE231))</f>
        <v>0</v>
      </c>
    </row>
    <row r="232" spans="2:22" ht="20.100000000000001" customHeight="1" thickBot="1" x14ac:dyDescent="0.25">
      <c r="B232" s="4" t="s">
        <v>420</v>
      </c>
      <c r="C232" s="17">
        <f>IF('Órdenes según Instancia'!AB232=0,"-",('Órdenes según Instancia'!C232/'Órdenes según Instancia'!AB232))</f>
        <v>1</v>
      </c>
      <c r="D232" s="17">
        <f>IF('Órdenes según Instancia'!AB232=0,"-",('Órdenes según Instancia'!H232/'Órdenes según Instancia'!AB232))</f>
        <v>0</v>
      </c>
      <c r="E232" s="17">
        <f>IF('Órdenes según Instancia'!AB232=0,"-",('Órdenes según Instancia'!M232/'Órdenes según Instancia'!AB232))</f>
        <v>0</v>
      </c>
      <c r="F232" s="17">
        <f>IF('Órdenes según Instancia'!AB232=0,"-",('Órdenes según Instancia'!R232/'Órdenes según Instancia'!AB232))</f>
        <v>0</v>
      </c>
      <c r="G232" s="17">
        <f>IF('Órdenes según Instancia'!AB232=0,"-",('Órdenes según Instancia'!W232/'Órdenes según Instancia'!AB232))</f>
        <v>0</v>
      </c>
      <c r="H232" s="17" t="str">
        <f>IF('Órdenes según Instancia'!AC232=0,"-",('Órdenes según Instancia'!D232/'Órdenes según Instancia'!AC232))</f>
        <v>-</v>
      </c>
      <c r="I232" s="17" t="str">
        <f>IF('Órdenes según Instancia'!AC232=0,"-",('Órdenes según Instancia'!I232/'Órdenes según Instancia'!AC232))</f>
        <v>-</v>
      </c>
      <c r="J232" s="17" t="str">
        <f>IF('Órdenes según Instancia'!AC232=0,"-",('Órdenes según Instancia'!N232/'Órdenes según Instancia'!AC232))</f>
        <v>-</v>
      </c>
      <c r="K232" s="17" t="str">
        <f>IF('Órdenes según Instancia'!AC232=0,"-",('Órdenes según Instancia'!S232/'Órdenes según Instancia'!AC232))</f>
        <v>-</v>
      </c>
      <c r="L232" s="17" t="str">
        <f>IF('Órdenes según Instancia'!AC232=0,"-",('Órdenes según Instancia'!X232/'Órdenes según Instancia'!AC232))</f>
        <v>-</v>
      </c>
      <c r="M232" s="17">
        <f>IF('Órdenes según Instancia'!AD232=0,"-",('Órdenes según Instancia'!E232/'Órdenes según Instancia'!AD232))</f>
        <v>1</v>
      </c>
      <c r="N232" s="17" t="str">
        <f>IF('Órdenes según Instancia'!J232=0,"-",IF('Órdenes según Instancia'!AD232=0,"-",('Órdenes según Instancia'!J232/'Órdenes según Instancia'!AD232)))</f>
        <v>-</v>
      </c>
      <c r="O232" s="17">
        <f>IF('Órdenes según Instancia'!AD232=0,"-",('Órdenes según Instancia'!O232/'Órdenes según Instancia'!AD232))</f>
        <v>0</v>
      </c>
      <c r="P232" s="17">
        <f>IF('Órdenes según Instancia'!AD232=0,"-",('Órdenes según Instancia'!T232/'Órdenes según Instancia'!AD232))</f>
        <v>0</v>
      </c>
      <c r="Q232" s="17">
        <f>IF('Órdenes según Instancia'!AD232=0,"-",('Órdenes según Instancia'!Y232/'Órdenes según Instancia'!AD232))</f>
        <v>0</v>
      </c>
      <c r="R232" s="17">
        <f>IF('Órdenes según Instancia'!AE232=0,"-",('Órdenes según Instancia'!F232/'Órdenes según Instancia'!AE232))</f>
        <v>1</v>
      </c>
      <c r="S232" s="17">
        <f>IF('Órdenes según Instancia'!AE232=0,"-",('Órdenes según Instancia'!K232/'Órdenes según Instancia'!AE232))</f>
        <v>0</v>
      </c>
      <c r="T232" s="17">
        <f>IF('Órdenes según Instancia'!AE232=0,"-",('Órdenes según Instancia'!P232/'Órdenes según Instancia'!AE232))</f>
        <v>0</v>
      </c>
      <c r="U232" s="17">
        <f>IF('Órdenes según Instancia'!AE232=0,"-",('Órdenes según Instancia'!U232/('Órdenes según Instancia'!AE232)))</f>
        <v>0</v>
      </c>
      <c r="V232" s="17">
        <f>IF('Órdenes según Instancia'!AE232=0,"-",('Órdenes según Instancia'!Z232/'Órdenes según Instancia'!AE232))</f>
        <v>0</v>
      </c>
    </row>
    <row r="233" spans="2:22" ht="20.100000000000001" customHeight="1" thickBot="1" x14ac:dyDescent="0.25">
      <c r="B233" s="4" t="s">
        <v>421</v>
      </c>
      <c r="C233" s="17">
        <f>IF('Órdenes según Instancia'!AB233=0,"-",('Órdenes según Instancia'!C233/'Órdenes según Instancia'!AB233))</f>
        <v>1</v>
      </c>
      <c r="D233" s="17">
        <f>IF('Órdenes según Instancia'!AB233=0,"-",('Órdenes según Instancia'!H233/'Órdenes según Instancia'!AB233))</f>
        <v>0</v>
      </c>
      <c r="E233" s="17">
        <f>IF('Órdenes según Instancia'!AB233=0,"-",('Órdenes según Instancia'!M233/'Órdenes según Instancia'!AB233))</f>
        <v>0</v>
      </c>
      <c r="F233" s="17">
        <f>IF('Órdenes según Instancia'!AB233=0,"-",('Órdenes según Instancia'!R233/'Órdenes según Instancia'!AB233))</f>
        <v>0</v>
      </c>
      <c r="G233" s="17">
        <f>IF('Órdenes según Instancia'!AB233=0,"-",('Órdenes según Instancia'!W233/'Órdenes según Instancia'!AB233))</f>
        <v>0</v>
      </c>
      <c r="H233" s="17" t="str">
        <f>IF('Órdenes según Instancia'!AC233=0,"-",('Órdenes según Instancia'!D233/'Órdenes según Instancia'!AC233))</f>
        <v>-</v>
      </c>
      <c r="I233" s="17" t="str">
        <f>IF('Órdenes según Instancia'!AC233=0,"-",('Órdenes según Instancia'!I233/'Órdenes según Instancia'!AC233))</f>
        <v>-</v>
      </c>
      <c r="J233" s="17" t="str">
        <f>IF('Órdenes según Instancia'!AC233=0,"-",('Órdenes según Instancia'!N233/'Órdenes según Instancia'!AC233))</f>
        <v>-</v>
      </c>
      <c r="K233" s="17" t="str">
        <f>IF('Órdenes según Instancia'!AC233=0,"-",('Órdenes según Instancia'!S233/'Órdenes según Instancia'!AC233))</f>
        <v>-</v>
      </c>
      <c r="L233" s="17" t="str">
        <f>IF('Órdenes según Instancia'!AC233=0,"-",('Órdenes según Instancia'!X233/'Órdenes según Instancia'!AC233))</f>
        <v>-</v>
      </c>
      <c r="M233" s="17">
        <f>IF('Órdenes según Instancia'!AD233=0,"-",('Órdenes según Instancia'!E233/'Órdenes según Instancia'!AD233))</f>
        <v>1</v>
      </c>
      <c r="N233" s="17" t="str">
        <f>IF('Órdenes según Instancia'!J233=0,"-",IF('Órdenes según Instancia'!AD233=0,"-",('Órdenes según Instancia'!J233/'Órdenes según Instancia'!AD233)))</f>
        <v>-</v>
      </c>
      <c r="O233" s="17">
        <f>IF('Órdenes según Instancia'!AD233=0,"-",('Órdenes según Instancia'!O233/'Órdenes según Instancia'!AD233))</f>
        <v>0</v>
      </c>
      <c r="P233" s="17">
        <f>IF('Órdenes según Instancia'!AD233=0,"-",('Órdenes según Instancia'!T233/'Órdenes según Instancia'!AD233))</f>
        <v>0</v>
      </c>
      <c r="Q233" s="17">
        <f>IF('Órdenes según Instancia'!AD233=0,"-",('Órdenes según Instancia'!Y233/'Órdenes según Instancia'!AD233))</f>
        <v>0</v>
      </c>
      <c r="R233" s="17">
        <f>IF('Órdenes según Instancia'!AE233=0,"-",('Órdenes según Instancia'!F233/'Órdenes según Instancia'!AE233))</f>
        <v>1</v>
      </c>
      <c r="S233" s="17">
        <f>IF('Órdenes según Instancia'!AE233=0,"-",('Órdenes según Instancia'!K233/'Órdenes según Instancia'!AE233))</f>
        <v>0</v>
      </c>
      <c r="T233" s="17">
        <f>IF('Órdenes según Instancia'!AE233=0,"-",('Órdenes según Instancia'!P233/'Órdenes según Instancia'!AE233))</f>
        <v>0</v>
      </c>
      <c r="U233" s="17">
        <f>IF('Órdenes según Instancia'!AE233=0,"-",('Órdenes según Instancia'!U233/('Órdenes según Instancia'!AE233)))</f>
        <v>0</v>
      </c>
      <c r="V233" s="17">
        <f>IF('Órdenes según Instancia'!AE233=0,"-",('Órdenes según Instancia'!Z233/'Órdenes según Instancia'!AE233))</f>
        <v>0</v>
      </c>
    </row>
    <row r="234" spans="2:22" ht="20.100000000000001" customHeight="1" thickBot="1" x14ac:dyDescent="0.25">
      <c r="B234" s="4" t="s">
        <v>422</v>
      </c>
      <c r="C234" s="17">
        <f>IF('Órdenes según Instancia'!AB234=0,"-",('Órdenes según Instancia'!C234/'Órdenes según Instancia'!AB234))</f>
        <v>1</v>
      </c>
      <c r="D234" s="17">
        <f>IF('Órdenes según Instancia'!AB234=0,"-",('Órdenes según Instancia'!H234/'Órdenes según Instancia'!AB234))</f>
        <v>0</v>
      </c>
      <c r="E234" s="17">
        <f>IF('Órdenes según Instancia'!AB234=0,"-",('Órdenes según Instancia'!M234/'Órdenes según Instancia'!AB234))</f>
        <v>0</v>
      </c>
      <c r="F234" s="17">
        <f>IF('Órdenes según Instancia'!AB234=0,"-",('Órdenes según Instancia'!R234/'Órdenes según Instancia'!AB234))</f>
        <v>0</v>
      </c>
      <c r="G234" s="17">
        <f>IF('Órdenes según Instancia'!AB234=0,"-",('Órdenes según Instancia'!W234/'Órdenes según Instancia'!AB234))</f>
        <v>0</v>
      </c>
      <c r="H234" s="17" t="str">
        <f>IF('Órdenes según Instancia'!AC234=0,"-",('Órdenes según Instancia'!D234/'Órdenes según Instancia'!AC234))</f>
        <v>-</v>
      </c>
      <c r="I234" s="17" t="str">
        <f>IF('Órdenes según Instancia'!AC234=0,"-",('Órdenes según Instancia'!I234/'Órdenes según Instancia'!AC234))</f>
        <v>-</v>
      </c>
      <c r="J234" s="17" t="str">
        <f>IF('Órdenes según Instancia'!AC234=0,"-",('Órdenes según Instancia'!N234/'Órdenes según Instancia'!AC234))</f>
        <v>-</v>
      </c>
      <c r="K234" s="17" t="str">
        <f>IF('Órdenes según Instancia'!AC234=0,"-",('Órdenes según Instancia'!S234/'Órdenes según Instancia'!AC234))</f>
        <v>-</v>
      </c>
      <c r="L234" s="17" t="str">
        <f>IF('Órdenes según Instancia'!AC234=0,"-",('Órdenes según Instancia'!X234/'Órdenes según Instancia'!AC234))</f>
        <v>-</v>
      </c>
      <c r="M234" s="17">
        <f>IF('Órdenes según Instancia'!AD234=0,"-",('Órdenes según Instancia'!E234/'Órdenes según Instancia'!AD234))</f>
        <v>1</v>
      </c>
      <c r="N234" s="17" t="str">
        <f>IF('Órdenes según Instancia'!J234=0,"-",IF('Órdenes según Instancia'!AD234=0,"-",('Órdenes según Instancia'!J234/'Órdenes según Instancia'!AD234)))</f>
        <v>-</v>
      </c>
      <c r="O234" s="17">
        <f>IF('Órdenes según Instancia'!AD234=0,"-",('Órdenes según Instancia'!O234/'Órdenes según Instancia'!AD234))</f>
        <v>0</v>
      </c>
      <c r="P234" s="17">
        <f>IF('Órdenes según Instancia'!AD234=0,"-",('Órdenes según Instancia'!T234/'Órdenes según Instancia'!AD234))</f>
        <v>0</v>
      </c>
      <c r="Q234" s="17">
        <f>IF('Órdenes según Instancia'!AD234=0,"-",('Órdenes según Instancia'!Y234/'Órdenes según Instancia'!AD234))</f>
        <v>0</v>
      </c>
      <c r="R234" s="17" t="str">
        <f>IF('Órdenes según Instancia'!AE234=0,"-",('Órdenes según Instancia'!F234/'Órdenes según Instancia'!AE234))</f>
        <v>-</v>
      </c>
      <c r="S234" s="17" t="str">
        <f>IF('Órdenes según Instancia'!AE234=0,"-",('Órdenes según Instancia'!K234/'Órdenes según Instancia'!AE234))</f>
        <v>-</v>
      </c>
      <c r="T234" s="17" t="str">
        <f>IF('Órdenes según Instancia'!AE234=0,"-",('Órdenes según Instancia'!P234/'Órdenes según Instancia'!AE234))</f>
        <v>-</v>
      </c>
      <c r="U234" s="17" t="str">
        <f>IF('Órdenes según Instancia'!AE234=0,"-",('Órdenes según Instancia'!U234/('Órdenes según Instancia'!AE234)))</f>
        <v>-</v>
      </c>
      <c r="V234" s="17" t="str">
        <f>IF('Órdenes según Instancia'!AE234=0,"-",('Órdenes según Instancia'!Z234/'Órdenes según Instancia'!AE234))</f>
        <v>-</v>
      </c>
    </row>
    <row r="235" spans="2:22" ht="20.100000000000001" customHeight="1" thickBot="1" x14ac:dyDescent="0.25">
      <c r="B235" s="4" t="s">
        <v>423</v>
      </c>
      <c r="C235" s="17">
        <f>IF('Órdenes según Instancia'!AB235=0,"-",('Órdenes según Instancia'!C235/'Órdenes según Instancia'!AB235))</f>
        <v>1</v>
      </c>
      <c r="D235" s="17">
        <f>IF('Órdenes según Instancia'!AB235=0,"-",('Órdenes según Instancia'!H235/'Órdenes según Instancia'!AB235))</f>
        <v>0</v>
      </c>
      <c r="E235" s="17">
        <f>IF('Órdenes según Instancia'!AB235=0,"-",('Órdenes según Instancia'!M235/'Órdenes según Instancia'!AB235))</f>
        <v>0</v>
      </c>
      <c r="F235" s="17">
        <f>IF('Órdenes según Instancia'!AB235=0,"-",('Órdenes según Instancia'!R235/'Órdenes según Instancia'!AB235))</f>
        <v>0</v>
      </c>
      <c r="G235" s="17">
        <f>IF('Órdenes según Instancia'!AB235=0,"-",('Órdenes según Instancia'!W235/'Órdenes según Instancia'!AB235))</f>
        <v>0</v>
      </c>
      <c r="H235" s="17" t="str">
        <f>IF('Órdenes según Instancia'!AC235=0,"-",('Órdenes según Instancia'!D235/'Órdenes según Instancia'!AC235))</f>
        <v>-</v>
      </c>
      <c r="I235" s="17" t="str">
        <f>IF('Órdenes según Instancia'!AC235=0,"-",('Órdenes según Instancia'!I235/'Órdenes según Instancia'!AC235))</f>
        <v>-</v>
      </c>
      <c r="J235" s="17" t="str">
        <f>IF('Órdenes según Instancia'!AC235=0,"-",('Órdenes según Instancia'!N235/'Órdenes según Instancia'!AC235))</f>
        <v>-</v>
      </c>
      <c r="K235" s="17" t="str">
        <f>IF('Órdenes según Instancia'!AC235=0,"-",('Órdenes según Instancia'!S235/'Órdenes según Instancia'!AC235))</f>
        <v>-</v>
      </c>
      <c r="L235" s="17" t="str">
        <f>IF('Órdenes según Instancia'!AC235=0,"-",('Órdenes según Instancia'!X235/'Órdenes según Instancia'!AC235))</f>
        <v>-</v>
      </c>
      <c r="M235" s="17">
        <f>IF('Órdenes según Instancia'!AD235=0,"-",('Órdenes según Instancia'!E235/'Órdenes según Instancia'!AD235))</f>
        <v>1</v>
      </c>
      <c r="N235" s="17" t="str">
        <f>IF('Órdenes según Instancia'!J235=0,"-",IF('Órdenes según Instancia'!AD235=0,"-",('Órdenes según Instancia'!J235/'Órdenes según Instancia'!AD235)))</f>
        <v>-</v>
      </c>
      <c r="O235" s="17">
        <f>IF('Órdenes según Instancia'!AD235=0,"-",('Órdenes según Instancia'!O235/'Órdenes según Instancia'!AD235))</f>
        <v>0</v>
      </c>
      <c r="P235" s="17">
        <f>IF('Órdenes según Instancia'!AD235=0,"-",('Órdenes según Instancia'!T235/'Órdenes según Instancia'!AD235))</f>
        <v>0</v>
      </c>
      <c r="Q235" s="17">
        <f>IF('Órdenes según Instancia'!AD235=0,"-",('Órdenes según Instancia'!Y235/'Órdenes según Instancia'!AD235))</f>
        <v>0</v>
      </c>
      <c r="R235" s="17">
        <f>IF('Órdenes según Instancia'!AE235=0,"-",('Órdenes según Instancia'!F235/'Órdenes según Instancia'!AE235))</f>
        <v>1</v>
      </c>
      <c r="S235" s="17">
        <f>IF('Órdenes según Instancia'!AE235=0,"-",('Órdenes según Instancia'!K235/'Órdenes según Instancia'!AE235))</f>
        <v>0</v>
      </c>
      <c r="T235" s="17">
        <f>IF('Órdenes según Instancia'!AE235=0,"-",('Órdenes según Instancia'!P235/'Órdenes según Instancia'!AE235))</f>
        <v>0</v>
      </c>
      <c r="U235" s="17">
        <f>IF('Órdenes según Instancia'!AE235=0,"-",('Órdenes según Instancia'!U235/('Órdenes según Instancia'!AE235)))</f>
        <v>0</v>
      </c>
      <c r="V235" s="17">
        <f>IF('Órdenes según Instancia'!AE235=0,"-",('Órdenes según Instancia'!Z235/'Órdenes según Instancia'!AE235))</f>
        <v>0</v>
      </c>
    </row>
    <row r="236" spans="2:22" ht="20.100000000000001" customHeight="1" thickBot="1" x14ac:dyDescent="0.25">
      <c r="B236" s="4" t="s">
        <v>424</v>
      </c>
      <c r="C236" s="17">
        <f>IF('Órdenes según Instancia'!AB236=0,"-",('Órdenes según Instancia'!C236/'Órdenes según Instancia'!AB236))</f>
        <v>1</v>
      </c>
      <c r="D236" s="17">
        <f>IF('Órdenes según Instancia'!AB236=0,"-",('Órdenes según Instancia'!H236/'Órdenes según Instancia'!AB236))</f>
        <v>0</v>
      </c>
      <c r="E236" s="17">
        <f>IF('Órdenes según Instancia'!AB236=0,"-",('Órdenes según Instancia'!M236/'Órdenes según Instancia'!AB236))</f>
        <v>0</v>
      </c>
      <c r="F236" s="17">
        <f>IF('Órdenes según Instancia'!AB236=0,"-",('Órdenes según Instancia'!R236/'Órdenes según Instancia'!AB236))</f>
        <v>0</v>
      </c>
      <c r="G236" s="17">
        <f>IF('Órdenes según Instancia'!AB236=0,"-",('Órdenes según Instancia'!W236/'Órdenes según Instancia'!AB236))</f>
        <v>0</v>
      </c>
      <c r="H236" s="17" t="str">
        <f>IF('Órdenes según Instancia'!AC236=0,"-",('Órdenes según Instancia'!D236/'Órdenes según Instancia'!AC236))</f>
        <v>-</v>
      </c>
      <c r="I236" s="17" t="str">
        <f>IF('Órdenes según Instancia'!AC236=0,"-",('Órdenes según Instancia'!I236/'Órdenes según Instancia'!AC236))</f>
        <v>-</v>
      </c>
      <c r="J236" s="17" t="str">
        <f>IF('Órdenes según Instancia'!AC236=0,"-",('Órdenes según Instancia'!N236/'Órdenes según Instancia'!AC236))</f>
        <v>-</v>
      </c>
      <c r="K236" s="17" t="str">
        <f>IF('Órdenes según Instancia'!AC236=0,"-",('Órdenes según Instancia'!S236/'Órdenes según Instancia'!AC236))</f>
        <v>-</v>
      </c>
      <c r="L236" s="17" t="str">
        <f>IF('Órdenes según Instancia'!AC236=0,"-",('Órdenes según Instancia'!X236/'Órdenes según Instancia'!AC236))</f>
        <v>-</v>
      </c>
      <c r="M236" s="17">
        <f>IF('Órdenes según Instancia'!AD236=0,"-",('Órdenes según Instancia'!E236/'Órdenes según Instancia'!AD236))</f>
        <v>1</v>
      </c>
      <c r="N236" s="17" t="str">
        <f>IF('Órdenes según Instancia'!J236=0,"-",IF('Órdenes según Instancia'!AD236=0,"-",('Órdenes según Instancia'!J236/'Órdenes según Instancia'!AD236)))</f>
        <v>-</v>
      </c>
      <c r="O236" s="17">
        <f>IF('Órdenes según Instancia'!AD236=0,"-",('Órdenes según Instancia'!O236/'Órdenes según Instancia'!AD236))</f>
        <v>0</v>
      </c>
      <c r="P236" s="17">
        <f>IF('Órdenes según Instancia'!AD236=0,"-",('Órdenes según Instancia'!T236/'Órdenes según Instancia'!AD236))</f>
        <v>0</v>
      </c>
      <c r="Q236" s="17">
        <f>IF('Órdenes según Instancia'!AD236=0,"-",('Órdenes según Instancia'!Y236/'Órdenes según Instancia'!AD236))</f>
        <v>0</v>
      </c>
      <c r="R236" s="17">
        <f>IF('Órdenes según Instancia'!AE236=0,"-",('Órdenes según Instancia'!F236/'Órdenes según Instancia'!AE236))</f>
        <v>1</v>
      </c>
      <c r="S236" s="17">
        <f>IF('Órdenes según Instancia'!AE236=0,"-",('Órdenes según Instancia'!K236/'Órdenes según Instancia'!AE236))</f>
        <v>0</v>
      </c>
      <c r="T236" s="17">
        <f>IF('Órdenes según Instancia'!AE236=0,"-",('Órdenes según Instancia'!P236/'Órdenes según Instancia'!AE236))</f>
        <v>0</v>
      </c>
      <c r="U236" s="17">
        <f>IF('Órdenes según Instancia'!AE236=0,"-",('Órdenes según Instancia'!U236/('Órdenes según Instancia'!AE236)))</f>
        <v>0</v>
      </c>
      <c r="V236" s="17">
        <f>IF('Órdenes según Instancia'!AE236=0,"-",('Órdenes según Instancia'!Z236/'Órdenes según Instancia'!AE236))</f>
        <v>0</v>
      </c>
    </row>
    <row r="237" spans="2:22" ht="20.100000000000001" customHeight="1" thickBot="1" x14ac:dyDescent="0.25">
      <c r="B237" s="4" t="s">
        <v>425</v>
      </c>
      <c r="C237" s="17">
        <f>IF('Órdenes según Instancia'!AB237=0,"-",('Órdenes según Instancia'!C237/'Órdenes según Instancia'!AB237))</f>
        <v>0.92307692307692313</v>
      </c>
      <c r="D237" s="17">
        <f>IF('Órdenes según Instancia'!AB237=0,"-",('Órdenes según Instancia'!H237/'Órdenes según Instancia'!AB237))</f>
        <v>0</v>
      </c>
      <c r="E237" s="17">
        <f>IF('Órdenes según Instancia'!AB237=0,"-",('Órdenes según Instancia'!M237/'Órdenes según Instancia'!AB237))</f>
        <v>0</v>
      </c>
      <c r="F237" s="17">
        <f>IF('Órdenes según Instancia'!AB237=0,"-",('Órdenes según Instancia'!R237/'Órdenes según Instancia'!AB237))</f>
        <v>7.6923076923076927E-2</v>
      </c>
      <c r="G237" s="17">
        <f>IF('Órdenes según Instancia'!AB237=0,"-",('Órdenes según Instancia'!W237/'Órdenes según Instancia'!AB237))</f>
        <v>0</v>
      </c>
      <c r="H237" s="17" t="str">
        <f>IF('Órdenes según Instancia'!AC237=0,"-",('Órdenes según Instancia'!D237/'Órdenes según Instancia'!AC237))</f>
        <v>-</v>
      </c>
      <c r="I237" s="17" t="str">
        <f>IF('Órdenes según Instancia'!AC237=0,"-",('Órdenes según Instancia'!I237/'Órdenes según Instancia'!AC237))</f>
        <v>-</v>
      </c>
      <c r="J237" s="17" t="str">
        <f>IF('Órdenes según Instancia'!AC237=0,"-",('Órdenes según Instancia'!N237/'Órdenes según Instancia'!AC237))</f>
        <v>-</v>
      </c>
      <c r="K237" s="17" t="str">
        <f>IF('Órdenes según Instancia'!AC237=0,"-",('Órdenes según Instancia'!S237/'Órdenes según Instancia'!AC237))</f>
        <v>-</v>
      </c>
      <c r="L237" s="17" t="str">
        <f>IF('Órdenes según Instancia'!AC237=0,"-",('Órdenes según Instancia'!X237/'Órdenes según Instancia'!AC237))</f>
        <v>-</v>
      </c>
      <c r="M237" s="17">
        <f>IF('Órdenes según Instancia'!AD237=0,"-",('Órdenes según Instancia'!E237/'Órdenes según Instancia'!AD237))</f>
        <v>0.88235294117647056</v>
      </c>
      <c r="N237" s="17" t="str">
        <f>IF('Órdenes según Instancia'!J237=0,"-",IF('Órdenes según Instancia'!AD237=0,"-",('Órdenes según Instancia'!J237/'Órdenes según Instancia'!AD237)))</f>
        <v>-</v>
      </c>
      <c r="O237" s="17">
        <f>IF('Órdenes según Instancia'!AD237=0,"-",('Órdenes según Instancia'!O237/'Órdenes según Instancia'!AD237))</f>
        <v>0</v>
      </c>
      <c r="P237" s="17">
        <f>IF('Órdenes según Instancia'!AD237=0,"-",('Órdenes según Instancia'!T237/'Órdenes según Instancia'!AD237))</f>
        <v>0.11764705882352941</v>
      </c>
      <c r="Q237" s="17">
        <f>IF('Órdenes según Instancia'!AD237=0,"-",('Órdenes según Instancia'!Y237/'Órdenes según Instancia'!AD237))</f>
        <v>0</v>
      </c>
      <c r="R237" s="17">
        <f>IF('Órdenes según Instancia'!AE237=0,"-",('Órdenes según Instancia'!F237/'Órdenes según Instancia'!AE237))</f>
        <v>1</v>
      </c>
      <c r="S237" s="17">
        <f>IF('Órdenes según Instancia'!AE237=0,"-",('Órdenes según Instancia'!K237/'Órdenes según Instancia'!AE237))</f>
        <v>0</v>
      </c>
      <c r="T237" s="17">
        <f>IF('Órdenes según Instancia'!AE237=0,"-",('Órdenes según Instancia'!P237/'Órdenes según Instancia'!AE237))</f>
        <v>0</v>
      </c>
      <c r="U237" s="17">
        <f>IF('Órdenes según Instancia'!AE237=0,"-",('Órdenes según Instancia'!U237/('Órdenes según Instancia'!AE237)))</f>
        <v>0</v>
      </c>
      <c r="V237" s="17">
        <f>IF('Órdenes según Instancia'!AE237=0,"-",('Órdenes según Instancia'!Z237/'Órdenes según Instancia'!AE237))</f>
        <v>0</v>
      </c>
    </row>
    <row r="238" spans="2:22" ht="20.100000000000001" customHeight="1" thickBot="1" x14ac:dyDescent="0.25">
      <c r="B238" s="4" t="s">
        <v>193</v>
      </c>
      <c r="C238" s="17">
        <f>IF('Órdenes según Instancia'!AB238=0,"-",('Órdenes según Instancia'!C238/'Órdenes según Instancia'!AB238))</f>
        <v>1</v>
      </c>
      <c r="D238" s="17">
        <f>IF('Órdenes según Instancia'!AB238=0,"-",('Órdenes según Instancia'!H238/'Órdenes según Instancia'!AB238))</f>
        <v>0</v>
      </c>
      <c r="E238" s="17">
        <f>IF('Órdenes según Instancia'!AB238=0,"-",('Órdenes según Instancia'!M238/'Órdenes según Instancia'!AB238))</f>
        <v>0</v>
      </c>
      <c r="F238" s="17">
        <f>IF('Órdenes según Instancia'!AB238=0,"-",('Órdenes según Instancia'!R238/'Órdenes según Instancia'!AB238))</f>
        <v>0</v>
      </c>
      <c r="G238" s="17">
        <f>IF('Órdenes según Instancia'!AB238=0,"-",('Órdenes según Instancia'!W238/'Órdenes según Instancia'!AB238))</f>
        <v>0</v>
      </c>
      <c r="H238" s="17" t="str">
        <f>IF('Órdenes según Instancia'!AC238=0,"-",('Órdenes según Instancia'!D238/'Órdenes según Instancia'!AC238))</f>
        <v>-</v>
      </c>
      <c r="I238" s="17" t="str">
        <f>IF('Órdenes según Instancia'!AC238=0,"-",('Órdenes según Instancia'!I238/'Órdenes según Instancia'!AC238))</f>
        <v>-</v>
      </c>
      <c r="J238" s="17" t="str">
        <f>IF('Órdenes según Instancia'!AC238=0,"-",('Órdenes según Instancia'!N238/'Órdenes según Instancia'!AC238))</f>
        <v>-</v>
      </c>
      <c r="K238" s="17" t="str">
        <f>IF('Órdenes según Instancia'!AC238=0,"-",('Órdenes según Instancia'!S238/'Órdenes según Instancia'!AC238))</f>
        <v>-</v>
      </c>
      <c r="L238" s="17" t="str">
        <f>IF('Órdenes según Instancia'!AC238=0,"-",('Órdenes según Instancia'!X238/'Órdenes según Instancia'!AC238))</f>
        <v>-</v>
      </c>
      <c r="M238" s="17">
        <f>IF('Órdenes según Instancia'!AD238=0,"-",('Órdenes según Instancia'!E238/'Órdenes según Instancia'!AD238))</f>
        <v>1</v>
      </c>
      <c r="N238" s="17" t="str">
        <f>IF('Órdenes según Instancia'!J238=0,"-",IF('Órdenes según Instancia'!AD238=0,"-",('Órdenes según Instancia'!J238/'Órdenes según Instancia'!AD238)))</f>
        <v>-</v>
      </c>
      <c r="O238" s="17">
        <f>IF('Órdenes según Instancia'!AD238=0,"-",('Órdenes según Instancia'!O238/'Órdenes según Instancia'!AD238))</f>
        <v>0</v>
      </c>
      <c r="P238" s="17">
        <f>IF('Órdenes según Instancia'!AD238=0,"-",('Órdenes según Instancia'!T238/'Órdenes según Instancia'!AD238))</f>
        <v>0</v>
      </c>
      <c r="Q238" s="17">
        <f>IF('Órdenes según Instancia'!AD238=0,"-",('Órdenes según Instancia'!Y238/'Órdenes según Instancia'!AD238))</f>
        <v>0</v>
      </c>
      <c r="R238" s="17" t="str">
        <f>IF('Órdenes según Instancia'!AE238=0,"-",('Órdenes según Instancia'!F238/'Órdenes según Instancia'!AE238))</f>
        <v>-</v>
      </c>
      <c r="S238" s="17" t="str">
        <f>IF('Órdenes según Instancia'!AE238=0,"-",('Órdenes según Instancia'!K238/'Órdenes según Instancia'!AE238))</f>
        <v>-</v>
      </c>
      <c r="T238" s="17" t="str">
        <f>IF('Órdenes según Instancia'!AE238=0,"-",('Órdenes según Instancia'!P238/'Órdenes según Instancia'!AE238))</f>
        <v>-</v>
      </c>
      <c r="U238" s="17" t="str">
        <f>IF('Órdenes según Instancia'!AE238=0,"-",('Órdenes según Instancia'!U238/('Órdenes según Instancia'!AE238)))</f>
        <v>-</v>
      </c>
      <c r="V238" s="17" t="str">
        <f>IF('Órdenes según Instancia'!AE238=0,"-",('Órdenes según Instancia'!Z238/'Órdenes según Instancia'!AE238))</f>
        <v>-</v>
      </c>
    </row>
    <row r="239" spans="2:22" ht="20.100000000000001" customHeight="1" thickBot="1" x14ac:dyDescent="0.25">
      <c r="B239" s="4" t="s">
        <v>426</v>
      </c>
      <c r="C239" s="17">
        <f>IF('Órdenes según Instancia'!AB239=0,"-",('Órdenes según Instancia'!C239/'Órdenes según Instancia'!AB239))</f>
        <v>0.8571428571428571</v>
      </c>
      <c r="D239" s="17">
        <f>IF('Órdenes según Instancia'!AB239=0,"-",('Órdenes según Instancia'!H239/'Órdenes según Instancia'!AB239))</f>
        <v>0</v>
      </c>
      <c r="E239" s="17">
        <f>IF('Órdenes según Instancia'!AB239=0,"-",('Órdenes según Instancia'!M239/'Órdenes según Instancia'!AB239))</f>
        <v>0.14285714285714285</v>
      </c>
      <c r="F239" s="17">
        <f>IF('Órdenes según Instancia'!AB239=0,"-",('Órdenes según Instancia'!R239/'Órdenes según Instancia'!AB239))</f>
        <v>0</v>
      </c>
      <c r="G239" s="17">
        <f>IF('Órdenes según Instancia'!AB239=0,"-",('Órdenes según Instancia'!W239/'Órdenes según Instancia'!AB239))</f>
        <v>0</v>
      </c>
      <c r="H239" s="17" t="str">
        <f>IF('Órdenes según Instancia'!AC239=0,"-",('Órdenes según Instancia'!D239/'Órdenes según Instancia'!AC239))</f>
        <v>-</v>
      </c>
      <c r="I239" s="17" t="str">
        <f>IF('Órdenes según Instancia'!AC239=0,"-",('Órdenes según Instancia'!I239/'Órdenes según Instancia'!AC239))</f>
        <v>-</v>
      </c>
      <c r="J239" s="17" t="str">
        <f>IF('Órdenes según Instancia'!AC239=0,"-",('Órdenes según Instancia'!N239/'Órdenes según Instancia'!AC239))</f>
        <v>-</v>
      </c>
      <c r="K239" s="17" t="str">
        <f>IF('Órdenes según Instancia'!AC239=0,"-",('Órdenes según Instancia'!S239/'Órdenes según Instancia'!AC239))</f>
        <v>-</v>
      </c>
      <c r="L239" s="17" t="str">
        <f>IF('Órdenes según Instancia'!AC239=0,"-",('Órdenes según Instancia'!X239/'Órdenes según Instancia'!AC239))</f>
        <v>-</v>
      </c>
      <c r="M239" s="17">
        <f>IF('Órdenes según Instancia'!AD239=0,"-",('Órdenes según Instancia'!E239/'Órdenes según Instancia'!AD239))</f>
        <v>0.8571428571428571</v>
      </c>
      <c r="N239" s="17" t="str">
        <f>IF('Órdenes según Instancia'!J239=0,"-",IF('Órdenes según Instancia'!AD239=0,"-",('Órdenes según Instancia'!J239/'Órdenes según Instancia'!AD239)))</f>
        <v>-</v>
      </c>
      <c r="O239" s="17">
        <f>IF('Órdenes según Instancia'!AD239=0,"-",('Órdenes según Instancia'!O239/'Órdenes según Instancia'!AD239))</f>
        <v>0.14285714285714285</v>
      </c>
      <c r="P239" s="17">
        <f>IF('Órdenes según Instancia'!AD239=0,"-",('Órdenes según Instancia'!T239/'Órdenes según Instancia'!AD239))</f>
        <v>0</v>
      </c>
      <c r="Q239" s="17">
        <f>IF('Órdenes según Instancia'!AD239=0,"-",('Órdenes según Instancia'!Y239/'Órdenes según Instancia'!AD239))</f>
        <v>0</v>
      </c>
      <c r="R239" s="17" t="str">
        <f>IF('Órdenes según Instancia'!AE239=0,"-",('Órdenes según Instancia'!F239/'Órdenes según Instancia'!AE239))</f>
        <v>-</v>
      </c>
      <c r="S239" s="17" t="str">
        <f>IF('Órdenes según Instancia'!AE239=0,"-",('Órdenes según Instancia'!K239/'Órdenes según Instancia'!AE239))</f>
        <v>-</v>
      </c>
      <c r="T239" s="17" t="str">
        <f>IF('Órdenes según Instancia'!AE239=0,"-",('Órdenes según Instancia'!P239/'Órdenes según Instancia'!AE239))</f>
        <v>-</v>
      </c>
      <c r="U239" s="17" t="str">
        <f>IF('Órdenes según Instancia'!AE239=0,"-",('Órdenes según Instancia'!U239/('Órdenes según Instancia'!AE239)))</f>
        <v>-</v>
      </c>
      <c r="V239" s="17" t="str">
        <f>IF('Órdenes según Instancia'!AE239=0,"-",('Órdenes según Instancia'!Z239/'Órdenes según Instancia'!AE239))</f>
        <v>-</v>
      </c>
    </row>
    <row r="240" spans="2:22" ht="20.100000000000001" customHeight="1" thickBot="1" x14ac:dyDescent="0.25">
      <c r="B240" s="4" t="s">
        <v>427</v>
      </c>
      <c r="C240" s="17">
        <f>IF('Órdenes según Instancia'!AB240=0,"-",('Órdenes según Instancia'!C240/'Órdenes según Instancia'!AB240))</f>
        <v>1</v>
      </c>
      <c r="D240" s="17">
        <f>IF('Órdenes según Instancia'!AB240=0,"-",('Órdenes según Instancia'!H240/'Órdenes según Instancia'!AB240))</f>
        <v>0</v>
      </c>
      <c r="E240" s="17">
        <f>IF('Órdenes según Instancia'!AB240=0,"-",('Órdenes según Instancia'!M240/'Órdenes según Instancia'!AB240))</f>
        <v>0</v>
      </c>
      <c r="F240" s="17">
        <f>IF('Órdenes según Instancia'!AB240=0,"-",('Órdenes según Instancia'!R240/'Órdenes según Instancia'!AB240))</f>
        <v>0</v>
      </c>
      <c r="G240" s="17">
        <f>IF('Órdenes según Instancia'!AB240=0,"-",('Órdenes según Instancia'!W240/'Órdenes según Instancia'!AB240))</f>
        <v>0</v>
      </c>
      <c r="H240" s="17" t="str">
        <f>IF('Órdenes según Instancia'!AC240=0,"-",('Órdenes según Instancia'!D240/'Órdenes según Instancia'!AC240))</f>
        <v>-</v>
      </c>
      <c r="I240" s="17" t="str">
        <f>IF('Órdenes según Instancia'!AC240=0,"-",('Órdenes según Instancia'!I240/'Órdenes según Instancia'!AC240))</f>
        <v>-</v>
      </c>
      <c r="J240" s="17" t="str">
        <f>IF('Órdenes según Instancia'!AC240=0,"-",('Órdenes según Instancia'!N240/'Órdenes según Instancia'!AC240))</f>
        <v>-</v>
      </c>
      <c r="K240" s="17" t="str">
        <f>IF('Órdenes según Instancia'!AC240=0,"-",('Órdenes según Instancia'!S240/'Órdenes según Instancia'!AC240))</f>
        <v>-</v>
      </c>
      <c r="L240" s="17" t="str">
        <f>IF('Órdenes según Instancia'!AC240=0,"-",('Órdenes según Instancia'!X240/'Órdenes según Instancia'!AC240))</f>
        <v>-</v>
      </c>
      <c r="M240" s="17">
        <f>IF('Órdenes según Instancia'!AD240=0,"-",('Órdenes según Instancia'!E240/'Órdenes según Instancia'!AD240))</f>
        <v>1</v>
      </c>
      <c r="N240" s="17" t="str">
        <f>IF('Órdenes según Instancia'!J240=0,"-",IF('Órdenes según Instancia'!AD240=0,"-",('Órdenes según Instancia'!J240/'Órdenes según Instancia'!AD240)))</f>
        <v>-</v>
      </c>
      <c r="O240" s="17">
        <f>IF('Órdenes según Instancia'!AD240=0,"-",('Órdenes según Instancia'!O240/'Órdenes según Instancia'!AD240))</f>
        <v>0</v>
      </c>
      <c r="P240" s="17">
        <f>IF('Órdenes según Instancia'!AD240=0,"-",('Órdenes según Instancia'!T240/'Órdenes según Instancia'!AD240))</f>
        <v>0</v>
      </c>
      <c r="Q240" s="17">
        <f>IF('Órdenes según Instancia'!AD240=0,"-",('Órdenes según Instancia'!Y240/'Órdenes según Instancia'!AD240))</f>
        <v>0</v>
      </c>
      <c r="R240" s="17">
        <f>IF('Órdenes según Instancia'!AE240=0,"-",('Órdenes según Instancia'!F240/'Órdenes según Instancia'!AE240))</f>
        <v>1</v>
      </c>
      <c r="S240" s="17">
        <f>IF('Órdenes según Instancia'!AE240=0,"-",('Órdenes según Instancia'!K240/'Órdenes según Instancia'!AE240))</f>
        <v>0</v>
      </c>
      <c r="T240" s="17">
        <f>IF('Órdenes según Instancia'!AE240=0,"-",('Órdenes según Instancia'!P240/'Órdenes según Instancia'!AE240))</f>
        <v>0</v>
      </c>
      <c r="U240" s="17">
        <f>IF('Órdenes según Instancia'!AE240=0,"-",('Órdenes según Instancia'!U240/('Órdenes según Instancia'!AE240)))</f>
        <v>0</v>
      </c>
      <c r="V240" s="17">
        <f>IF('Órdenes según Instancia'!AE240=0,"-",('Órdenes según Instancia'!Z240/'Órdenes según Instancia'!AE240))</f>
        <v>0</v>
      </c>
    </row>
    <row r="241" spans="2:22" ht="20.100000000000001" customHeight="1" thickBot="1" x14ac:dyDescent="0.25">
      <c r="B241" s="4" t="s">
        <v>428</v>
      </c>
      <c r="C241" s="17">
        <f>IF('Órdenes según Instancia'!AB241=0,"-",('Órdenes según Instancia'!C241/'Órdenes según Instancia'!AB241))</f>
        <v>1</v>
      </c>
      <c r="D241" s="17">
        <f>IF('Órdenes según Instancia'!AB241=0,"-",('Órdenes según Instancia'!H241/'Órdenes según Instancia'!AB241))</f>
        <v>0</v>
      </c>
      <c r="E241" s="17">
        <f>IF('Órdenes según Instancia'!AB241=0,"-",('Órdenes según Instancia'!M241/'Órdenes según Instancia'!AB241))</f>
        <v>0</v>
      </c>
      <c r="F241" s="17">
        <f>IF('Órdenes según Instancia'!AB241=0,"-",('Órdenes según Instancia'!R241/'Órdenes según Instancia'!AB241))</f>
        <v>0</v>
      </c>
      <c r="G241" s="17">
        <f>IF('Órdenes según Instancia'!AB241=0,"-",('Órdenes según Instancia'!W241/'Órdenes según Instancia'!AB241))</f>
        <v>0</v>
      </c>
      <c r="H241" s="17" t="str">
        <f>IF('Órdenes según Instancia'!AC241=0,"-",('Órdenes según Instancia'!D241/'Órdenes según Instancia'!AC241))</f>
        <v>-</v>
      </c>
      <c r="I241" s="17" t="str">
        <f>IF('Órdenes según Instancia'!AC241=0,"-",('Órdenes según Instancia'!I241/'Órdenes según Instancia'!AC241))</f>
        <v>-</v>
      </c>
      <c r="J241" s="17" t="str">
        <f>IF('Órdenes según Instancia'!AC241=0,"-",('Órdenes según Instancia'!N241/'Órdenes según Instancia'!AC241))</f>
        <v>-</v>
      </c>
      <c r="K241" s="17" t="str">
        <f>IF('Órdenes según Instancia'!AC241=0,"-",('Órdenes según Instancia'!S241/'Órdenes según Instancia'!AC241))</f>
        <v>-</v>
      </c>
      <c r="L241" s="17" t="str">
        <f>IF('Órdenes según Instancia'!AC241=0,"-",('Órdenes según Instancia'!X241/'Órdenes según Instancia'!AC241))</f>
        <v>-</v>
      </c>
      <c r="M241" s="17">
        <f>IF('Órdenes según Instancia'!AD241=0,"-",('Órdenes según Instancia'!E241/'Órdenes según Instancia'!AD241))</f>
        <v>1</v>
      </c>
      <c r="N241" s="17" t="str">
        <f>IF('Órdenes según Instancia'!J241=0,"-",IF('Órdenes según Instancia'!AD241=0,"-",('Órdenes según Instancia'!J241/'Órdenes según Instancia'!AD241)))</f>
        <v>-</v>
      </c>
      <c r="O241" s="17">
        <f>IF('Órdenes según Instancia'!AD241=0,"-",('Órdenes según Instancia'!O241/'Órdenes según Instancia'!AD241))</f>
        <v>0</v>
      </c>
      <c r="P241" s="17">
        <f>IF('Órdenes según Instancia'!AD241=0,"-",('Órdenes según Instancia'!T241/'Órdenes según Instancia'!AD241))</f>
        <v>0</v>
      </c>
      <c r="Q241" s="17">
        <f>IF('Órdenes según Instancia'!AD241=0,"-",('Órdenes según Instancia'!Y241/'Órdenes según Instancia'!AD241))</f>
        <v>0</v>
      </c>
      <c r="R241" s="17">
        <f>IF('Órdenes según Instancia'!AE241=0,"-",('Órdenes según Instancia'!F241/'Órdenes según Instancia'!AE241))</f>
        <v>1</v>
      </c>
      <c r="S241" s="17">
        <f>IF('Órdenes según Instancia'!AE241=0,"-",('Órdenes según Instancia'!K241/'Órdenes según Instancia'!AE241))</f>
        <v>0</v>
      </c>
      <c r="T241" s="17">
        <f>IF('Órdenes según Instancia'!AE241=0,"-",('Órdenes según Instancia'!P241/'Órdenes según Instancia'!AE241))</f>
        <v>0</v>
      </c>
      <c r="U241" s="17">
        <f>IF('Órdenes según Instancia'!AE241=0,"-",('Órdenes según Instancia'!U241/('Órdenes según Instancia'!AE241)))</f>
        <v>0</v>
      </c>
      <c r="V241" s="17">
        <f>IF('Órdenes según Instancia'!AE241=0,"-",('Órdenes según Instancia'!Z241/'Órdenes según Instancia'!AE241))</f>
        <v>0</v>
      </c>
    </row>
    <row r="242" spans="2:22" ht="20.100000000000001" customHeight="1" thickBot="1" x14ac:dyDescent="0.25">
      <c r="B242" s="4" t="s">
        <v>429</v>
      </c>
      <c r="C242" s="17">
        <f>IF('Órdenes según Instancia'!AB242=0,"-",('Órdenes según Instancia'!C242/'Órdenes según Instancia'!AB242))</f>
        <v>1</v>
      </c>
      <c r="D242" s="17">
        <f>IF('Órdenes según Instancia'!AB242=0,"-",('Órdenes según Instancia'!H242/'Órdenes según Instancia'!AB242))</f>
        <v>0</v>
      </c>
      <c r="E242" s="17">
        <f>IF('Órdenes según Instancia'!AB242=0,"-",('Órdenes según Instancia'!M242/'Órdenes según Instancia'!AB242))</f>
        <v>0</v>
      </c>
      <c r="F242" s="17">
        <f>IF('Órdenes según Instancia'!AB242=0,"-",('Órdenes según Instancia'!R242/'Órdenes según Instancia'!AB242))</f>
        <v>0</v>
      </c>
      <c r="G242" s="17">
        <f>IF('Órdenes según Instancia'!AB242=0,"-",('Órdenes según Instancia'!W242/'Órdenes según Instancia'!AB242))</f>
        <v>0</v>
      </c>
      <c r="H242" s="17" t="str">
        <f>IF('Órdenes según Instancia'!AC242=0,"-",('Órdenes según Instancia'!D242/'Órdenes según Instancia'!AC242))</f>
        <v>-</v>
      </c>
      <c r="I242" s="17" t="str">
        <f>IF('Órdenes según Instancia'!AC242=0,"-",('Órdenes según Instancia'!I242/'Órdenes según Instancia'!AC242))</f>
        <v>-</v>
      </c>
      <c r="J242" s="17" t="str">
        <f>IF('Órdenes según Instancia'!AC242=0,"-",('Órdenes según Instancia'!N242/'Órdenes según Instancia'!AC242))</f>
        <v>-</v>
      </c>
      <c r="K242" s="17" t="str">
        <f>IF('Órdenes según Instancia'!AC242=0,"-",('Órdenes según Instancia'!S242/'Órdenes según Instancia'!AC242))</f>
        <v>-</v>
      </c>
      <c r="L242" s="17" t="str">
        <f>IF('Órdenes según Instancia'!AC242=0,"-",('Órdenes según Instancia'!X242/'Órdenes según Instancia'!AC242))</f>
        <v>-</v>
      </c>
      <c r="M242" s="17">
        <f>IF('Órdenes según Instancia'!AD242=0,"-",('Órdenes según Instancia'!E242/'Órdenes según Instancia'!AD242))</f>
        <v>1</v>
      </c>
      <c r="N242" s="17" t="str">
        <f>IF('Órdenes según Instancia'!J242=0,"-",IF('Órdenes según Instancia'!AD242=0,"-",('Órdenes según Instancia'!J242/'Órdenes según Instancia'!AD242)))</f>
        <v>-</v>
      </c>
      <c r="O242" s="17">
        <f>IF('Órdenes según Instancia'!AD242=0,"-",('Órdenes según Instancia'!O242/'Órdenes según Instancia'!AD242))</f>
        <v>0</v>
      </c>
      <c r="P242" s="17">
        <f>IF('Órdenes según Instancia'!AD242=0,"-",('Órdenes según Instancia'!T242/'Órdenes según Instancia'!AD242))</f>
        <v>0</v>
      </c>
      <c r="Q242" s="17">
        <f>IF('Órdenes según Instancia'!AD242=0,"-",('Órdenes según Instancia'!Y242/'Órdenes según Instancia'!AD242))</f>
        <v>0</v>
      </c>
      <c r="R242" s="17">
        <f>IF('Órdenes según Instancia'!AE242=0,"-",('Órdenes según Instancia'!F242/'Órdenes según Instancia'!AE242))</f>
        <v>1</v>
      </c>
      <c r="S242" s="17">
        <f>IF('Órdenes según Instancia'!AE242=0,"-",('Órdenes según Instancia'!K242/'Órdenes según Instancia'!AE242))</f>
        <v>0</v>
      </c>
      <c r="T242" s="17">
        <f>IF('Órdenes según Instancia'!AE242=0,"-",('Órdenes según Instancia'!P242/'Órdenes según Instancia'!AE242))</f>
        <v>0</v>
      </c>
      <c r="U242" s="17">
        <f>IF('Órdenes según Instancia'!AE242=0,"-",('Órdenes según Instancia'!U242/('Órdenes según Instancia'!AE242)))</f>
        <v>0</v>
      </c>
      <c r="V242" s="17">
        <f>IF('Órdenes según Instancia'!AE242=0,"-",('Órdenes según Instancia'!Z242/'Órdenes según Instancia'!AE242))</f>
        <v>0</v>
      </c>
    </row>
    <row r="243" spans="2:22" ht="20.100000000000001" customHeight="1" thickBot="1" x14ac:dyDescent="0.25">
      <c r="B243" s="4" t="s">
        <v>430</v>
      </c>
      <c r="C243" s="17">
        <f>IF('Órdenes según Instancia'!AB243=0,"-",('Órdenes según Instancia'!C243/'Órdenes según Instancia'!AB243))</f>
        <v>1</v>
      </c>
      <c r="D243" s="17">
        <f>IF('Órdenes según Instancia'!AB243=0,"-",('Órdenes según Instancia'!H243/'Órdenes según Instancia'!AB243))</f>
        <v>0</v>
      </c>
      <c r="E243" s="17">
        <f>IF('Órdenes según Instancia'!AB243=0,"-",('Órdenes según Instancia'!M243/'Órdenes según Instancia'!AB243))</f>
        <v>0</v>
      </c>
      <c r="F243" s="17">
        <f>IF('Órdenes según Instancia'!AB243=0,"-",('Órdenes según Instancia'!R243/'Órdenes según Instancia'!AB243))</f>
        <v>0</v>
      </c>
      <c r="G243" s="17">
        <f>IF('Órdenes según Instancia'!AB243=0,"-",('Órdenes según Instancia'!W243/'Órdenes según Instancia'!AB243))</f>
        <v>0</v>
      </c>
      <c r="H243" s="17" t="str">
        <f>IF('Órdenes según Instancia'!AC243=0,"-",('Órdenes según Instancia'!D243/'Órdenes según Instancia'!AC243))</f>
        <v>-</v>
      </c>
      <c r="I243" s="17" t="str">
        <f>IF('Órdenes según Instancia'!AC243=0,"-",('Órdenes según Instancia'!I243/'Órdenes según Instancia'!AC243))</f>
        <v>-</v>
      </c>
      <c r="J243" s="17" t="str">
        <f>IF('Órdenes según Instancia'!AC243=0,"-",('Órdenes según Instancia'!N243/'Órdenes según Instancia'!AC243))</f>
        <v>-</v>
      </c>
      <c r="K243" s="17" t="str">
        <f>IF('Órdenes según Instancia'!AC243=0,"-",('Órdenes según Instancia'!S243/'Órdenes según Instancia'!AC243))</f>
        <v>-</v>
      </c>
      <c r="L243" s="17" t="str">
        <f>IF('Órdenes según Instancia'!AC243=0,"-",('Órdenes según Instancia'!X243/'Órdenes según Instancia'!AC243))</f>
        <v>-</v>
      </c>
      <c r="M243" s="17">
        <f>IF('Órdenes según Instancia'!AD243=0,"-",('Órdenes según Instancia'!E243/'Órdenes según Instancia'!AD243))</f>
        <v>1</v>
      </c>
      <c r="N243" s="17" t="str">
        <f>IF('Órdenes según Instancia'!J243=0,"-",IF('Órdenes según Instancia'!AD243=0,"-",('Órdenes según Instancia'!J243/'Órdenes según Instancia'!AD243)))</f>
        <v>-</v>
      </c>
      <c r="O243" s="17">
        <f>IF('Órdenes según Instancia'!AD243=0,"-",('Órdenes según Instancia'!O243/'Órdenes según Instancia'!AD243))</f>
        <v>0</v>
      </c>
      <c r="P243" s="17">
        <f>IF('Órdenes según Instancia'!AD243=0,"-",('Órdenes según Instancia'!T243/'Órdenes según Instancia'!AD243))</f>
        <v>0</v>
      </c>
      <c r="Q243" s="17">
        <f>IF('Órdenes según Instancia'!AD243=0,"-",('Órdenes según Instancia'!Y243/'Órdenes según Instancia'!AD243))</f>
        <v>0</v>
      </c>
      <c r="R243" s="17">
        <f>IF('Órdenes según Instancia'!AE243=0,"-",('Órdenes según Instancia'!F243/'Órdenes según Instancia'!AE243))</f>
        <v>1</v>
      </c>
      <c r="S243" s="17">
        <f>IF('Órdenes según Instancia'!AE243=0,"-",('Órdenes según Instancia'!K243/'Órdenes según Instancia'!AE243))</f>
        <v>0</v>
      </c>
      <c r="T243" s="17">
        <f>IF('Órdenes según Instancia'!AE243=0,"-",('Órdenes según Instancia'!P243/'Órdenes según Instancia'!AE243))</f>
        <v>0</v>
      </c>
      <c r="U243" s="17">
        <f>IF('Órdenes según Instancia'!AE243=0,"-",('Órdenes según Instancia'!U243/('Órdenes según Instancia'!AE243)))</f>
        <v>0</v>
      </c>
      <c r="V243" s="17">
        <f>IF('Órdenes según Instancia'!AE243=0,"-",('Órdenes según Instancia'!Z243/'Órdenes según Instancia'!AE243))</f>
        <v>0</v>
      </c>
    </row>
    <row r="244" spans="2:22" ht="20.100000000000001" customHeight="1" thickBot="1" x14ac:dyDescent="0.25">
      <c r="B244" s="4" t="s">
        <v>431</v>
      </c>
      <c r="C244" s="17">
        <f>IF('Órdenes según Instancia'!AB244=0,"-",('Órdenes según Instancia'!C244/'Órdenes según Instancia'!AB244))</f>
        <v>1</v>
      </c>
      <c r="D244" s="17">
        <f>IF('Órdenes según Instancia'!AB244=0,"-",('Órdenes según Instancia'!H244/'Órdenes según Instancia'!AB244))</f>
        <v>0</v>
      </c>
      <c r="E244" s="17">
        <f>IF('Órdenes según Instancia'!AB244=0,"-",('Órdenes según Instancia'!M244/'Órdenes según Instancia'!AB244))</f>
        <v>0</v>
      </c>
      <c r="F244" s="17">
        <f>IF('Órdenes según Instancia'!AB244=0,"-",('Órdenes según Instancia'!R244/'Órdenes según Instancia'!AB244))</f>
        <v>0</v>
      </c>
      <c r="G244" s="17">
        <f>IF('Órdenes según Instancia'!AB244=0,"-",('Órdenes según Instancia'!W244/'Órdenes según Instancia'!AB244))</f>
        <v>0</v>
      </c>
      <c r="H244" s="17" t="str">
        <f>IF('Órdenes según Instancia'!AC244=0,"-",('Órdenes según Instancia'!D244/'Órdenes según Instancia'!AC244))</f>
        <v>-</v>
      </c>
      <c r="I244" s="17" t="str">
        <f>IF('Órdenes según Instancia'!AC244=0,"-",('Órdenes según Instancia'!I244/'Órdenes según Instancia'!AC244))</f>
        <v>-</v>
      </c>
      <c r="J244" s="17" t="str">
        <f>IF('Órdenes según Instancia'!AC244=0,"-",('Órdenes según Instancia'!N244/'Órdenes según Instancia'!AC244))</f>
        <v>-</v>
      </c>
      <c r="K244" s="17" t="str">
        <f>IF('Órdenes según Instancia'!AC244=0,"-",('Órdenes según Instancia'!S244/'Órdenes según Instancia'!AC244))</f>
        <v>-</v>
      </c>
      <c r="L244" s="17" t="str">
        <f>IF('Órdenes según Instancia'!AC244=0,"-",('Órdenes según Instancia'!X244/'Órdenes según Instancia'!AC244))</f>
        <v>-</v>
      </c>
      <c r="M244" s="17">
        <f>IF('Órdenes según Instancia'!AD244=0,"-",('Órdenes según Instancia'!E244/'Órdenes según Instancia'!AD244))</f>
        <v>1</v>
      </c>
      <c r="N244" s="17" t="str">
        <f>IF('Órdenes según Instancia'!J244=0,"-",IF('Órdenes según Instancia'!AD244=0,"-",('Órdenes según Instancia'!J244/'Órdenes según Instancia'!AD244)))</f>
        <v>-</v>
      </c>
      <c r="O244" s="17">
        <f>IF('Órdenes según Instancia'!AD244=0,"-",('Órdenes según Instancia'!O244/'Órdenes según Instancia'!AD244))</f>
        <v>0</v>
      </c>
      <c r="P244" s="17">
        <f>IF('Órdenes según Instancia'!AD244=0,"-",('Órdenes según Instancia'!T244/'Órdenes según Instancia'!AD244))</f>
        <v>0</v>
      </c>
      <c r="Q244" s="17">
        <f>IF('Órdenes según Instancia'!AD244=0,"-",('Órdenes según Instancia'!Y244/'Órdenes según Instancia'!AD244))</f>
        <v>0</v>
      </c>
      <c r="R244" s="17">
        <f>IF('Órdenes según Instancia'!AE244=0,"-",('Órdenes según Instancia'!F244/'Órdenes según Instancia'!AE244))</f>
        <v>1</v>
      </c>
      <c r="S244" s="17">
        <f>IF('Órdenes según Instancia'!AE244=0,"-",('Órdenes según Instancia'!K244/'Órdenes según Instancia'!AE244))</f>
        <v>0</v>
      </c>
      <c r="T244" s="17">
        <f>IF('Órdenes según Instancia'!AE244=0,"-",('Órdenes según Instancia'!P244/'Órdenes según Instancia'!AE244))</f>
        <v>0</v>
      </c>
      <c r="U244" s="17">
        <f>IF('Órdenes según Instancia'!AE244=0,"-",('Órdenes según Instancia'!U244/('Órdenes según Instancia'!AE244)))</f>
        <v>0</v>
      </c>
      <c r="V244" s="17">
        <f>IF('Órdenes según Instancia'!AE244=0,"-",('Órdenes según Instancia'!Z244/'Órdenes según Instancia'!AE244))</f>
        <v>0</v>
      </c>
    </row>
    <row r="245" spans="2:22" ht="20.100000000000001" customHeight="1" thickBot="1" x14ac:dyDescent="0.25">
      <c r="B245" s="4" t="s">
        <v>432</v>
      </c>
      <c r="C245" s="17">
        <f>IF('Órdenes según Instancia'!AB245=0,"-",('Órdenes según Instancia'!C245/'Órdenes según Instancia'!AB245))</f>
        <v>1</v>
      </c>
      <c r="D245" s="17">
        <f>IF('Órdenes según Instancia'!AB245=0,"-",('Órdenes según Instancia'!H245/'Órdenes según Instancia'!AB245))</f>
        <v>0</v>
      </c>
      <c r="E245" s="17">
        <f>IF('Órdenes según Instancia'!AB245=0,"-",('Órdenes según Instancia'!M245/'Órdenes según Instancia'!AB245))</f>
        <v>0</v>
      </c>
      <c r="F245" s="17">
        <f>IF('Órdenes según Instancia'!AB245=0,"-",('Órdenes según Instancia'!R245/'Órdenes según Instancia'!AB245))</f>
        <v>0</v>
      </c>
      <c r="G245" s="17">
        <f>IF('Órdenes según Instancia'!AB245=0,"-",('Órdenes según Instancia'!W245/'Órdenes según Instancia'!AB245))</f>
        <v>0</v>
      </c>
      <c r="H245" s="17" t="str">
        <f>IF('Órdenes según Instancia'!AC245=0,"-",('Órdenes según Instancia'!D245/'Órdenes según Instancia'!AC245))</f>
        <v>-</v>
      </c>
      <c r="I245" s="17" t="str">
        <f>IF('Órdenes según Instancia'!AC245=0,"-",('Órdenes según Instancia'!I245/'Órdenes según Instancia'!AC245))</f>
        <v>-</v>
      </c>
      <c r="J245" s="17" t="str">
        <f>IF('Órdenes según Instancia'!AC245=0,"-",('Órdenes según Instancia'!N245/'Órdenes según Instancia'!AC245))</f>
        <v>-</v>
      </c>
      <c r="K245" s="17" t="str">
        <f>IF('Órdenes según Instancia'!AC245=0,"-",('Órdenes según Instancia'!S245/'Órdenes según Instancia'!AC245))</f>
        <v>-</v>
      </c>
      <c r="L245" s="17" t="str">
        <f>IF('Órdenes según Instancia'!AC245=0,"-",('Órdenes según Instancia'!X245/'Órdenes según Instancia'!AC245))</f>
        <v>-</v>
      </c>
      <c r="M245" s="17">
        <f>IF('Órdenes según Instancia'!AD245=0,"-",('Órdenes según Instancia'!E245/'Órdenes según Instancia'!AD245))</f>
        <v>1</v>
      </c>
      <c r="N245" s="17" t="str">
        <f>IF('Órdenes según Instancia'!J245=0,"-",IF('Órdenes según Instancia'!AD245=0,"-",('Órdenes según Instancia'!J245/'Órdenes según Instancia'!AD245)))</f>
        <v>-</v>
      </c>
      <c r="O245" s="17">
        <f>IF('Órdenes según Instancia'!AD245=0,"-",('Órdenes según Instancia'!O245/'Órdenes según Instancia'!AD245))</f>
        <v>0</v>
      </c>
      <c r="P245" s="17">
        <f>IF('Órdenes según Instancia'!AD245=0,"-",('Órdenes según Instancia'!T245/'Órdenes según Instancia'!AD245))</f>
        <v>0</v>
      </c>
      <c r="Q245" s="17">
        <f>IF('Órdenes según Instancia'!AD245=0,"-",('Órdenes según Instancia'!Y245/'Órdenes según Instancia'!AD245))</f>
        <v>0</v>
      </c>
      <c r="R245" s="17">
        <f>IF('Órdenes según Instancia'!AE245=0,"-",('Órdenes según Instancia'!F245/'Órdenes según Instancia'!AE245))</f>
        <v>1</v>
      </c>
      <c r="S245" s="17">
        <f>IF('Órdenes según Instancia'!AE245=0,"-",('Órdenes según Instancia'!K245/'Órdenes según Instancia'!AE245))</f>
        <v>0</v>
      </c>
      <c r="T245" s="17">
        <f>IF('Órdenes según Instancia'!AE245=0,"-",('Órdenes según Instancia'!P245/'Órdenes según Instancia'!AE245))</f>
        <v>0</v>
      </c>
      <c r="U245" s="17">
        <f>IF('Órdenes según Instancia'!AE245=0,"-",('Órdenes según Instancia'!U245/('Órdenes según Instancia'!AE245)))</f>
        <v>0</v>
      </c>
      <c r="V245" s="17">
        <f>IF('Órdenes según Instancia'!AE245=0,"-",('Órdenes según Instancia'!Z245/'Órdenes según Instancia'!AE245))</f>
        <v>0</v>
      </c>
    </row>
    <row r="246" spans="2:22" ht="20.100000000000001" customHeight="1" thickBot="1" x14ac:dyDescent="0.25">
      <c r="B246" s="4" t="s">
        <v>433</v>
      </c>
      <c r="C246" s="17">
        <f>IF('Órdenes según Instancia'!AB246=0,"-",('Órdenes según Instancia'!C246/'Órdenes según Instancia'!AB246))</f>
        <v>1</v>
      </c>
      <c r="D246" s="17">
        <f>IF('Órdenes según Instancia'!AB246=0,"-",('Órdenes según Instancia'!H246/'Órdenes según Instancia'!AB246))</f>
        <v>0</v>
      </c>
      <c r="E246" s="17">
        <f>IF('Órdenes según Instancia'!AB246=0,"-",('Órdenes según Instancia'!M246/'Órdenes según Instancia'!AB246))</f>
        <v>0</v>
      </c>
      <c r="F246" s="17">
        <f>IF('Órdenes según Instancia'!AB246=0,"-",('Órdenes según Instancia'!R246/'Órdenes según Instancia'!AB246))</f>
        <v>0</v>
      </c>
      <c r="G246" s="17">
        <f>IF('Órdenes según Instancia'!AB246=0,"-",('Órdenes según Instancia'!W246/'Órdenes según Instancia'!AB246))</f>
        <v>0</v>
      </c>
      <c r="H246" s="17" t="str">
        <f>IF('Órdenes según Instancia'!AC246=0,"-",('Órdenes según Instancia'!D246/'Órdenes según Instancia'!AC246))</f>
        <v>-</v>
      </c>
      <c r="I246" s="17" t="str">
        <f>IF('Órdenes según Instancia'!AC246=0,"-",('Órdenes según Instancia'!I246/'Órdenes según Instancia'!AC246))</f>
        <v>-</v>
      </c>
      <c r="J246" s="17" t="str">
        <f>IF('Órdenes según Instancia'!AC246=0,"-",('Órdenes según Instancia'!N246/'Órdenes según Instancia'!AC246))</f>
        <v>-</v>
      </c>
      <c r="K246" s="17" t="str">
        <f>IF('Órdenes según Instancia'!AC246=0,"-",('Órdenes según Instancia'!S246/'Órdenes según Instancia'!AC246))</f>
        <v>-</v>
      </c>
      <c r="L246" s="17" t="str">
        <f>IF('Órdenes según Instancia'!AC246=0,"-",('Órdenes según Instancia'!X246/'Órdenes según Instancia'!AC246))</f>
        <v>-</v>
      </c>
      <c r="M246" s="17">
        <f>IF('Órdenes según Instancia'!AD246=0,"-",('Órdenes según Instancia'!E246/'Órdenes según Instancia'!AD246))</f>
        <v>1</v>
      </c>
      <c r="N246" s="17" t="str">
        <f>IF('Órdenes según Instancia'!J246=0,"-",IF('Órdenes según Instancia'!AD246=0,"-",('Órdenes según Instancia'!J246/'Órdenes según Instancia'!AD246)))</f>
        <v>-</v>
      </c>
      <c r="O246" s="17">
        <f>IF('Órdenes según Instancia'!AD246=0,"-",('Órdenes según Instancia'!O246/'Órdenes según Instancia'!AD246))</f>
        <v>0</v>
      </c>
      <c r="P246" s="17">
        <f>IF('Órdenes según Instancia'!AD246=0,"-",('Órdenes según Instancia'!T246/'Órdenes según Instancia'!AD246))</f>
        <v>0</v>
      </c>
      <c r="Q246" s="17">
        <f>IF('Órdenes según Instancia'!AD246=0,"-",('Órdenes según Instancia'!Y246/'Órdenes según Instancia'!AD246))</f>
        <v>0</v>
      </c>
      <c r="R246" s="17">
        <f>IF('Órdenes según Instancia'!AE246=0,"-",('Órdenes según Instancia'!F246/'Órdenes según Instancia'!AE246))</f>
        <v>1</v>
      </c>
      <c r="S246" s="17">
        <f>IF('Órdenes según Instancia'!AE246=0,"-",('Órdenes según Instancia'!K246/'Órdenes según Instancia'!AE246))</f>
        <v>0</v>
      </c>
      <c r="T246" s="17">
        <f>IF('Órdenes según Instancia'!AE246=0,"-",('Órdenes según Instancia'!P246/'Órdenes según Instancia'!AE246))</f>
        <v>0</v>
      </c>
      <c r="U246" s="17">
        <f>IF('Órdenes según Instancia'!AE246=0,"-",('Órdenes según Instancia'!U246/('Órdenes según Instancia'!AE246)))</f>
        <v>0</v>
      </c>
      <c r="V246" s="17">
        <f>IF('Órdenes según Instancia'!AE246=0,"-",('Órdenes según Instancia'!Z246/'Órdenes según Instancia'!AE246))</f>
        <v>0</v>
      </c>
    </row>
    <row r="247" spans="2:22" ht="20.100000000000001" customHeight="1" thickBot="1" x14ac:dyDescent="0.25">
      <c r="B247" s="4" t="s">
        <v>434</v>
      </c>
      <c r="C247" s="17">
        <f>IF('Órdenes según Instancia'!AB247=0,"-",('Órdenes según Instancia'!C247/'Órdenes según Instancia'!AB247))</f>
        <v>1</v>
      </c>
      <c r="D247" s="17">
        <f>IF('Órdenes según Instancia'!AB247=0,"-",('Órdenes según Instancia'!H247/'Órdenes según Instancia'!AB247))</f>
        <v>0</v>
      </c>
      <c r="E247" s="17">
        <f>IF('Órdenes según Instancia'!AB247=0,"-",('Órdenes según Instancia'!M247/'Órdenes según Instancia'!AB247))</f>
        <v>0</v>
      </c>
      <c r="F247" s="17">
        <f>IF('Órdenes según Instancia'!AB247=0,"-",('Órdenes según Instancia'!R247/'Órdenes según Instancia'!AB247))</f>
        <v>0</v>
      </c>
      <c r="G247" s="17">
        <f>IF('Órdenes según Instancia'!AB247=0,"-",('Órdenes según Instancia'!W247/'Órdenes según Instancia'!AB247))</f>
        <v>0</v>
      </c>
      <c r="H247" s="17" t="str">
        <f>IF('Órdenes según Instancia'!AC247=0,"-",('Órdenes según Instancia'!D247/'Órdenes según Instancia'!AC247))</f>
        <v>-</v>
      </c>
      <c r="I247" s="17" t="str">
        <f>IF('Órdenes según Instancia'!AC247=0,"-",('Órdenes según Instancia'!I247/'Órdenes según Instancia'!AC247))</f>
        <v>-</v>
      </c>
      <c r="J247" s="17" t="str">
        <f>IF('Órdenes según Instancia'!AC247=0,"-",('Órdenes según Instancia'!N247/'Órdenes según Instancia'!AC247))</f>
        <v>-</v>
      </c>
      <c r="K247" s="17" t="str">
        <f>IF('Órdenes según Instancia'!AC247=0,"-",('Órdenes según Instancia'!S247/'Órdenes según Instancia'!AC247))</f>
        <v>-</v>
      </c>
      <c r="L247" s="17" t="str">
        <f>IF('Órdenes según Instancia'!AC247=0,"-",('Órdenes según Instancia'!X247/'Órdenes según Instancia'!AC247))</f>
        <v>-</v>
      </c>
      <c r="M247" s="17">
        <f>IF('Órdenes según Instancia'!AD247=0,"-",('Órdenes según Instancia'!E247/'Órdenes según Instancia'!AD247))</f>
        <v>1</v>
      </c>
      <c r="N247" s="17" t="str">
        <f>IF('Órdenes según Instancia'!J247=0,"-",IF('Órdenes según Instancia'!AD247=0,"-",('Órdenes según Instancia'!J247/'Órdenes según Instancia'!AD247)))</f>
        <v>-</v>
      </c>
      <c r="O247" s="17">
        <f>IF('Órdenes según Instancia'!AD247=0,"-",('Órdenes según Instancia'!O247/'Órdenes según Instancia'!AD247))</f>
        <v>0</v>
      </c>
      <c r="P247" s="17">
        <f>IF('Órdenes según Instancia'!AD247=0,"-",('Órdenes según Instancia'!T247/'Órdenes según Instancia'!AD247))</f>
        <v>0</v>
      </c>
      <c r="Q247" s="17">
        <f>IF('Órdenes según Instancia'!AD247=0,"-",('Órdenes según Instancia'!Y247/'Órdenes según Instancia'!AD247))</f>
        <v>0</v>
      </c>
      <c r="R247" s="17">
        <f>IF('Órdenes según Instancia'!AE247=0,"-",('Órdenes según Instancia'!F247/'Órdenes según Instancia'!AE247))</f>
        <v>1</v>
      </c>
      <c r="S247" s="17">
        <f>IF('Órdenes según Instancia'!AE247=0,"-",('Órdenes según Instancia'!K247/'Órdenes según Instancia'!AE247))</f>
        <v>0</v>
      </c>
      <c r="T247" s="17">
        <f>IF('Órdenes según Instancia'!AE247=0,"-",('Órdenes según Instancia'!P247/'Órdenes según Instancia'!AE247))</f>
        <v>0</v>
      </c>
      <c r="U247" s="17">
        <f>IF('Órdenes según Instancia'!AE247=0,"-",('Órdenes según Instancia'!U247/('Órdenes según Instancia'!AE247)))</f>
        <v>0</v>
      </c>
      <c r="V247" s="17">
        <f>IF('Órdenes según Instancia'!AE247=0,"-",('Órdenes según Instancia'!Z247/'Órdenes según Instancia'!AE247))</f>
        <v>0</v>
      </c>
    </row>
    <row r="248" spans="2:22" ht="20.100000000000001" customHeight="1" thickBot="1" x14ac:dyDescent="0.25">
      <c r="B248" s="4" t="s">
        <v>435</v>
      </c>
      <c r="C248" s="17">
        <f>IF('Órdenes según Instancia'!AB248=0,"-",('Órdenes según Instancia'!C248/'Órdenes según Instancia'!AB248))</f>
        <v>1</v>
      </c>
      <c r="D248" s="17">
        <f>IF('Órdenes según Instancia'!AB248=0,"-",('Órdenes según Instancia'!H248/'Órdenes según Instancia'!AB248))</f>
        <v>0</v>
      </c>
      <c r="E248" s="17">
        <f>IF('Órdenes según Instancia'!AB248=0,"-",('Órdenes según Instancia'!M248/'Órdenes según Instancia'!AB248))</f>
        <v>0</v>
      </c>
      <c r="F248" s="17">
        <f>IF('Órdenes según Instancia'!AB248=0,"-",('Órdenes según Instancia'!R248/'Órdenes según Instancia'!AB248))</f>
        <v>0</v>
      </c>
      <c r="G248" s="17">
        <f>IF('Órdenes según Instancia'!AB248=0,"-",('Órdenes según Instancia'!W248/'Órdenes según Instancia'!AB248))</f>
        <v>0</v>
      </c>
      <c r="H248" s="17" t="str">
        <f>IF('Órdenes según Instancia'!AC248=0,"-",('Órdenes según Instancia'!D248/'Órdenes según Instancia'!AC248))</f>
        <v>-</v>
      </c>
      <c r="I248" s="17" t="str">
        <f>IF('Órdenes según Instancia'!AC248=0,"-",('Órdenes según Instancia'!I248/'Órdenes según Instancia'!AC248))</f>
        <v>-</v>
      </c>
      <c r="J248" s="17" t="str">
        <f>IF('Órdenes según Instancia'!AC248=0,"-",('Órdenes según Instancia'!N248/'Órdenes según Instancia'!AC248))</f>
        <v>-</v>
      </c>
      <c r="K248" s="17" t="str">
        <f>IF('Órdenes según Instancia'!AC248=0,"-",('Órdenes según Instancia'!S248/'Órdenes según Instancia'!AC248))</f>
        <v>-</v>
      </c>
      <c r="L248" s="17" t="str">
        <f>IF('Órdenes según Instancia'!AC248=0,"-",('Órdenes según Instancia'!X248/'Órdenes según Instancia'!AC248))</f>
        <v>-</v>
      </c>
      <c r="M248" s="17">
        <f>IF('Órdenes según Instancia'!AD248=0,"-",('Órdenes según Instancia'!E248/'Órdenes según Instancia'!AD248))</f>
        <v>1</v>
      </c>
      <c r="N248" s="17" t="str">
        <f>IF('Órdenes según Instancia'!J248=0,"-",IF('Órdenes según Instancia'!AD248=0,"-",('Órdenes según Instancia'!J248/'Órdenes según Instancia'!AD248)))</f>
        <v>-</v>
      </c>
      <c r="O248" s="17">
        <f>IF('Órdenes según Instancia'!AD248=0,"-",('Órdenes según Instancia'!O248/'Órdenes según Instancia'!AD248))</f>
        <v>0</v>
      </c>
      <c r="P248" s="17">
        <f>IF('Órdenes según Instancia'!AD248=0,"-",('Órdenes según Instancia'!T248/'Órdenes según Instancia'!AD248))</f>
        <v>0</v>
      </c>
      <c r="Q248" s="17">
        <f>IF('Órdenes según Instancia'!AD248=0,"-",('Órdenes según Instancia'!Y248/'Órdenes según Instancia'!AD248))</f>
        <v>0</v>
      </c>
      <c r="R248" s="17">
        <f>IF('Órdenes según Instancia'!AE248=0,"-",('Órdenes según Instancia'!F248/'Órdenes según Instancia'!AE248))</f>
        <v>1</v>
      </c>
      <c r="S248" s="17">
        <f>IF('Órdenes según Instancia'!AE248=0,"-",('Órdenes según Instancia'!K248/'Órdenes según Instancia'!AE248))</f>
        <v>0</v>
      </c>
      <c r="T248" s="17">
        <f>IF('Órdenes según Instancia'!AE248=0,"-",('Órdenes según Instancia'!P248/'Órdenes según Instancia'!AE248))</f>
        <v>0</v>
      </c>
      <c r="U248" s="17">
        <f>IF('Órdenes según Instancia'!AE248=0,"-",('Órdenes según Instancia'!U248/('Órdenes según Instancia'!AE248)))</f>
        <v>0</v>
      </c>
      <c r="V248" s="17">
        <f>IF('Órdenes según Instancia'!AE248=0,"-",('Órdenes según Instancia'!Z248/'Órdenes según Instancia'!AE248))</f>
        <v>0</v>
      </c>
    </row>
    <row r="249" spans="2:22" ht="20.100000000000001" customHeight="1" thickBot="1" x14ac:dyDescent="0.25">
      <c r="B249" s="4" t="s">
        <v>436</v>
      </c>
      <c r="C249" s="17">
        <f>IF('Órdenes según Instancia'!AB249=0,"-",('Órdenes según Instancia'!C249/'Órdenes según Instancia'!AB249))</f>
        <v>1</v>
      </c>
      <c r="D249" s="17">
        <f>IF('Órdenes según Instancia'!AB249=0,"-",('Órdenes según Instancia'!H249/'Órdenes según Instancia'!AB249))</f>
        <v>0</v>
      </c>
      <c r="E249" s="17">
        <f>IF('Órdenes según Instancia'!AB249=0,"-",('Órdenes según Instancia'!M249/'Órdenes según Instancia'!AB249))</f>
        <v>0</v>
      </c>
      <c r="F249" s="17">
        <f>IF('Órdenes según Instancia'!AB249=0,"-",('Órdenes según Instancia'!R249/'Órdenes según Instancia'!AB249))</f>
        <v>0</v>
      </c>
      <c r="G249" s="17">
        <f>IF('Órdenes según Instancia'!AB249=0,"-",('Órdenes según Instancia'!W249/'Órdenes según Instancia'!AB249))</f>
        <v>0</v>
      </c>
      <c r="H249" s="17" t="str">
        <f>IF('Órdenes según Instancia'!AC249=0,"-",('Órdenes según Instancia'!D249/'Órdenes según Instancia'!AC249))</f>
        <v>-</v>
      </c>
      <c r="I249" s="17" t="str">
        <f>IF('Órdenes según Instancia'!AC249=0,"-",('Órdenes según Instancia'!I249/'Órdenes según Instancia'!AC249))</f>
        <v>-</v>
      </c>
      <c r="J249" s="17" t="str">
        <f>IF('Órdenes según Instancia'!AC249=0,"-",('Órdenes según Instancia'!N249/'Órdenes según Instancia'!AC249))</f>
        <v>-</v>
      </c>
      <c r="K249" s="17" t="str">
        <f>IF('Órdenes según Instancia'!AC249=0,"-",('Órdenes según Instancia'!S249/'Órdenes según Instancia'!AC249))</f>
        <v>-</v>
      </c>
      <c r="L249" s="17" t="str">
        <f>IF('Órdenes según Instancia'!AC249=0,"-",('Órdenes según Instancia'!X249/'Órdenes según Instancia'!AC249))</f>
        <v>-</v>
      </c>
      <c r="M249" s="17">
        <f>IF('Órdenes según Instancia'!AD249=0,"-",('Órdenes según Instancia'!E249/'Órdenes según Instancia'!AD249))</f>
        <v>1</v>
      </c>
      <c r="N249" s="17" t="str">
        <f>IF('Órdenes según Instancia'!J249=0,"-",IF('Órdenes según Instancia'!AD249=0,"-",('Órdenes según Instancia'!J249/'Órdenes según Instancia'!AD249)))</f>
        <v>-</v>
      </c>
      <c r="O249" s="17">
        <f>IF('Órdenes según Instancia'!AD249=0,"-",('Órdenes según Instancia'!O249/'Órdenes según Instancia'!AD249))</f>
        <v>0</v>
      </c>
      <c r="P249" s="17">
        <f>IF('Órdenes según Instancia'!AD249=0,"-",('Órdenes según Instancia'!T249/'Órdenes según Instancia'!AD249))</f>
        <v>0</v>
      </c>
      <c r="Q249" s="17">
        <f>IF('Órdenes según Instancia'!AD249=0,"-",('Órdenes según Instancia'!Y249/'Órdenes según Instancia'!AD249))</f>
        <v>0</v>
      </c>
      <c r="R249" s="17">
        <f>IF('Órdenes según Instancia'!AE249=0,"-",('Órdenes según Instancia'!F249/'Órdenes según Instancia'!AE249))</f>
        <v>1</v>
      </c>
      <c r="S249" s="17">
        <f>IF('Órdenes según Instancia'!AE249=0,"-",('Órdenes según Instancia'!K249/'Órdenes según Instancia'!AE249))</f>
        <v>0</v>
      </c>
      <c r="T249" s="17">
        <f>IF('Órdenes según Instancia'!AE249=0,"-",('Órdenes según Instancia'!P249/'Órdenes según Instancia'!AE249))</f>
        <v>0</v>
      </c>
      <c r="U249" s="17">
        <f>IF('Órdenes según Instancia'!AE249=0,"-",('Órdenes según Instancia'!U249/('Órdenes según Instancia'!AE249)))</f>
        <v>0</v>
      </c>
      <c r="V249" s="17">
        <f>IF('Órdenes según Instancia'!AE249=0,"-",('Órdenes según Instancia'!Z249/'Órdenes según Instancia'!AE249))</f>
        <v>0</v>
      </c>
    </row>
    <row r="250" spans="2:22" ht="20.100000000000001" customHeight="1" thickBot="1" x14ac:dyDescent="0.25">
      <c r="B250" s="4" t="s">
        <v>437</v>
      </c>
      <c r="C250" s="17">
        <f>IF('Órdenes según Instancia'!AB250=0,"-",('Órdenes según Instancia'!C250/'Órdenes según Instancia'!AB250))</f>
        <v>0.97674418604651159</v>
      </c>
      <c r="D250" s="17">
        <f>IF('Órdenes según Instancia'!AB250=0,"-",('Órdenes según Instancia'!H250/'Órdenes según Instancia'!AB250))</f>
        <v>0</v>
      </c>
      <c r="E250" s="17">
        <f>IF('Órdenes según Instancia'!AB250=0,"-",('Órdenes según Instancia'!M250/'Órdenes según Instancia'!AB250))</f>
        <v>2.3255813953488372E-2</v>
      </c>
      <c r="F250" s="17">
        <f>IF('Órdenes según Instancia'!AB250=0,"-",('Órdenes según Instancia'!R250/'Órdenes según Instancia'!AB250))</f>
        <v>0</v>
      </c>
      <c r="G250" s="17">
        <f>IF('Órdenes según Instancia'!AB250=0,"-",('Órdenes según Instancia'!W250/'Órdenes según Instancia'!AB250))</f>
        <v>0</v>
      </c>
      <c r="H250" s="17" t="str">
        <f>IF('Órdenes según Instancia'!AC250=0,"-",('Órdenes según Instancia'!D250/'Órdenes según Instancia'!AC250))</f>
        <v>-</v>
      </c>
      <c r="I250" s="17" t="str">
        <f>IF('Órdenes según Instancia'!AC250=0,"-",('Órdenes según Instancia'!I250/'Órdenes según Instancia'!AC250))</f>
        <v>-</v>
      </c>
      <c r="J250" s="17" t="str">
        <f>IF('Órdenes según Instancia'!AC250=0,"-",('Órdenes según Instancia'!N250/'Órdenes según Instancia'!AC250))</f>
        <v>-</v>
      </c>
      <c r="K250" s="17" t="str">
        <f>IF('Órdenes según Instancia'!AC250=0,"-",('Órdenes según Instancia'!S250/'Órdenes según Instancia'!AC250))</f>
        <v>-</v>
      </c>
      <c r="L250" s="17" t="str">
        <f>IF('Órdenes según Instancia'!AC250=0,"-",('Órdenes según Instancia'!X250/'Órdenes según Instancia'!AC250))</f>
        <v>-</v>
      </c>
      <c r="M250" s="17">
        <f>IF('Órdenes según Instancia'!AD250=0,"-",('Órdenes según Instancia'!E250/'Órdenes según Instancia'!AD250))</f>
        <v>0.94117647058823528</v>
      </c>
      <c r="N250" s="17" t="str">
        <f>IF('Órdenes según Instancia'!J250=0,"-",IF('Órdenes según Instancia'!AD250=0,"-",('Órdenes según Instancia'!J250/'Órdenes según Instancia'!AD250)))</f>
        <v>-</v>
      </c>
      <c r="O250" s="17">
        <f>IF('Órdenes según Instancia'!AD250=0,"-",('Órdenes según Instancia'!O250/'Órdenes según Instancia'!AD250))</f>
        <v>5.8823529411764705E-2</v>
      </c>
      <c r="P250" s="17">
        <f>IF('Órdenes según Instancia'!AD250=0,"-",('Órdenes según Instancia'!T250/'Órdenes según Instancia'!AD250))</f>
        <v>0</v>
      </c>
      <c r="Q250" s="17">
        <f>IF('Órdenes según Instancia'!AD250=0,"-",('Órdenes según Instancia'!Y250/'Órdenes según Instancia'!AD250))</f>
        <v>0</v>
      </c>
      <c r="R250" s="17">
        <f>IF('Órdenes según Instancia'!AE250=0,"-",('Órdenes según Instancia'!F250/'Órdenes según Instancia'!AE250))</f>
        <v>1</v>
      </c>
      <c r="S250" s="17">
        <f>IF('Órdenes según Instancia'!AE250=0,"-",('Órdenes según Instancia'!K250/'Órdenes según Instancia'!AE250))</f>
        <v>0</v>
      </c>
      <c r="T250" s="17">
        <f>IF('Órdenes según Instancia'!AE250=0,"-",('Órdenes según Instancia'!P250/'Órdenes según Instancia'!AE250))</f>
        <v>0</v>
      </c>
      <c r="U250" s="17">
        <f>IF('Órdenes según Instancia'!AE250=0,"-",('Órdenes según Instancia'!U250/('Órdenes según Instancia'!AE250)))</f>
        <v>0</v>
      </c>
      <c r="V250" s="17">
        <f>IF('Órdenes según Instancia'!AE250=0,"-",('Órdenes según Instancia'!Z250/'Órdenes según Instancia'!AE250))</f>
        <v>0</v>
      </c>
    </row>
    <row r="251" spans="2:22" ht="20.100000000000001" customHeight="1" thickBot="1" x14ac:dyDescent="0.25">
      <c r="B251" s="4" t="s">
        <v>194</v>
      </c>
      <c r="C251" s="17">
        <f>IF('Órdenes según Instancia'!AB251=0,"-",('Órdenes según Instancia'!C251/'Órdenes según Instancia'!AB251))</f>
        <v>1</v>
      </c>
      <c r="D251" s="17">
        <f>IF('Órdenes según Instancia'!AB251=0,"-",('Órdenes según Instancia'!H251/'Órdenes según Instancia'!AB251))</f>
        <v>0</v>
      </c>
      <c r="E251" s="17">
        <f>IF('Órdenes según Instancia'!AB251=0,"-",('Órdenes según Instancia'!M251/'Órdenes según Instancia'!AB251))</f>
        <v>0</v>
      </c>
      <c r="F251" s="17">
        <f>IF('Órdenes según Instancia'!AB251=0,"-",('Órdenes según Instancia'!R251/'Órdenes según Instancia'!AB251))</f>
        <v>0</v>
      </c>
      <c r="G251" s="17">
        <f>IF('Órdenes según Instancia'!AB251=0,"-",('Órdenes según Instancia'!W251/'Órdenes según Instancia'!AB251))</f>
        <v>0</v>
      </c>
      <c r="H251" s="17" t="str">
        <f>IF('Órdenes según Instancia'!AC251=0,"-",('Órdenes según Instancia'!D251/'Órdenes según Instancia'!AC251))</f>
        <v>-</v>
      </c>
      <c r="I251" s="17" t="str">
        <f>IF('Órdenes según Instancia'!AC251=0,"-",('Órdenes según Instancia'!I251/'Órdenes según Instancia'!AC251))</f>
        <v>-</v>
      </c>
      <c r="J251" s="17" t="str">
        <f>IF('Órdenes según Instancia'!AC251=0,"-",('Órdenes según Instancia'!N251/'Órdenes según Instancia'!AC251))</f>
        <v>-</v>
      </c>
      <c r="K251" s="17" t="str">
        <f>IF('Órdenes según Instancia'!AC251=0,"-",('Órdenes según Instancia'!S251/'Órdenes según Instancia'!AC251))</f>
        <v>-</v>
      </c>
      <c r="L251" s="17" t="str">
        <f>IF('Órdenes según Instancia'!AC251=0,"-",('Órdenes según Instancia'!X251/'Órdenes según Instancia'!AC251))</f>
        <v>-</v>
      </c>
      <c r="M251" s="17">
        <f>IF('Órdenes según Instancia'!AD251=0,"-",('Órdenes según Instancia'!E251/'Órdenes según Instancia'!AD251))</f>
        <v>1</v>
      </c>
      <c r="N251" s="17" t="str">
        <f>IF('Órdenes según Instancia'!J251=0,"-",IF('Órdenes según Instancia'!AD251=0,"-",('Órdenes según Instancia'!J251/'Órdenes según Instancia'!AD251)))</f>
        <v>-</v>
      </c>
      <c r="O251" s="17">
        <f>IF('Órdenes según Instancia'!AD251=0,"-",('Órdenes según Instancia'!O251/'Órdenes según Instancia'!AD251))</f>
        <v>0</v>
      </c>
      <c r="P251" s="17">
        <f>IF('Órdenes según Instancia'!AD251=0,"-",('Órdenes según Instancia'!T251/'Órdenes según Instancia'!AD251))</f>
        <v>0</v>
      </c>
      <c r="Q251" s="17">
        <f>IF('Órdenes según Instancia'!AD251=0,"-",('Órdenes según Instancia'!Y251/'Órdenes según Instancia'!AD251))</f>
        <v>0</v>
      </c>
      <c r="R251" s="17">
        <f>IF('Órdenes según Instancia'!AE251=0,"-",('Órdenes según Instancia'!F251/'Órdenes según Instancia'!AE251))</f>
        <v>1</v>
      </c>
      <c r="S251" s="17">
        <f>IF('Órdenes según Instancia'!AE251=0,"-",('Órdenes según Instancia'!K251/'Órdenes según Instancia'!AE251))</f>
        <v>0</v>
      </c>
      <c r="T251" s="17">
        <f>IF('Órdenes según Instancia'!AE251=0,"-",('Órdenes según Instancia'!P251/'Órdenes según Instancia'!AE251))</f>
        <v>0</v>
      </c>
      <c r="U251" s="17">
        <f>IF('Órdenes según Instancia'!AE251=0,"-",('Órdenes según Instancia'!U251/('Órdenes según Instancia'!AE251)))</f>
        <v>0</v>
      </c>
      <c r="V251" s="17">
        <f>IF('Órdenes según Instancia'!AE251=0,"-",('Órdenes según Instancia'!Z251/'Órdenes según Instancia'!AE251))</f>
        <v>0</v>
      </c>
    </row>
    <row r="252" spans="2:22" ht="20.100000000000001" customHeight="1" thickBot="1" x14ac:dyDescent="0.25">
      <c r="B252" s="4" t="s">
        <v>438</v>
      </c>
      <c r="C252" s="17">
        <f>IF('Órdenes según Instancia'!AB252=0,"-",('Órdenes según Instancia'!C252/'Órdenes según Instancia'!AB252))</f>
        <v>0.91666666666666663</v>
      </c>
      <c r="D252" s="17">
        <f>IF('Órdenes según Instancia'!AB252=0,"-",('Órdenes según Instancia'!H252/'Órdenes según Instancia'!AB252))</f>
        <v>0</v>
      </c>
      <c r="E252" s="17">
        <f>IF('Órdenes según Instancia'!AB252=0,"-",('Órdenes según Instancia'!M252/'Órdenes según Instancia'!AB252))</f>
        <v>8.3333333333333329E-2</v>
      </c>
      <c r="F252" s="17">
        <f>IF('Órdenes según Instancia'!AB252=0,"-",('Órdenes según Instancia'!R252/'Órdenes según Instancia'!AB252))</f>
        <v>0</v>
      </c>
      <c r="G252" s="17">
        <f>IF('Órdenes según Instancia'!AB252=0,"-",('Órdenes según Instancia'!W252/'Órdenes según Instancia'!AB252))</f>
        <v>0</v>
      </c>
      <c r="H252" s="17" t="str">
        <f>IF('Órdenes según Instancia'!AC252=0,"-",('Órdenes según Instancia'!D252/'Órdenes según Instancia'!AC252))</f>
        <v>-</v>
      </c>
      <c r="I252" s="17" t="str">
        <f>IF('Órdenes según Instancia'!AC252=0,"-",('Órdenes según Instancia'!I252/'Órdenes según Instancia'!AC252))</f>
        <v>-</v>
      </c>
      <c r="J252" s="17" t="str">
        <f>IF('Órdenes según Instancia'!AC252=0,"-",('Órdenes según Instancia'!N252/'Órdenes según Instancia'!AC252))</f>
        <v>-</v>
      </c>
      <c r="K252" s="17" t="str">
        <f>IF('Órdenes según Instancia'!AC252=0,"-",('Órdenes según Instancia'!S252/'Órdenes según Instancia'!AC252))</f>
        <v>-</v>
      </c>
      <c r="L252" s="17" t="str">
        <f>IF('Órdenes según Instancia'!AC252=0,"-",('Órdenes según Instancia'!X252/'Órdenes según Instancia'!AC252))</f>
        <v>-</v>
      </c>
      <c r="M252" s="17">
        <f>IF('Órdenes según Instancia'!AD252=0,"-",('Órdenes según Instancia'!E252/'Órdenes según Instancia'!AD252))</f>
        <v>0.875</v>
      </c>
      <c r="N252" s="17" t="str">
        <f>IF('Órdenes según Instancia'!J252=0,"-",IF('Órdenes según Instancia'!AD252=0,"-",('Órdenes según Instancia'!J252/'Órdenes según Instancia'!AD252)))</f>
        <v>-</v>
      </c>
      <c r="O252" s="17">
        <f>IF('Órdenes según Instancia'!AD252=0,"-",('Órdenes según Instancia'!O252/'Órdenes según Instancia'!AD252))</f>
        <v>0.125</v>
      </c>
      <c r="P252" s="17">
        <f>IF('Órdenes según Instancia'!AD252=0,"-",('Órdenes según Instancia'!T252/'Órdenes según Instancia'!AD252))</f>
        <v>0</v>
      </c>
      <c r="Q252" s="17">
        <f>IF('Órdenes según Instancia'!AD252=0,"-",('Órdenes según Instancia'!Y252/'Órdenes según Instancia'!AD252))</f>
        <v>0</v>
      </c>
      <c r="R252" s="17">
        <f>IF('Órdenes según Instancia'!AE252=0,"-",('Órdenes según Instancia'!F252/'Órdenes según Instancia'!AE252))</f>
        <v>1</v>
      </c>
      <c r="S252" s="17">
        <f>IF('Órdenes según Instancia'!AE252=0,"-",('Órdenes según Instancia'!K252/'Órdenes según Instancia'!AE252))</f>
        <v>0</v>
      </c>
      <c r="T252" s="17">
        <f>IF('Órdenes según Instancia'!AE252=0,"-",('Órdenes según Instancia'!P252/'Órdenes según Instancia'!AE252))</f>
        <v>0</v>
      </c>
      <c r="U252" s="17">
        <f>IF('Órdenes según Instancia'!AE252=0,"-",('Órdenes según Instancia'!U252/('Órdenes según Instancia'!AE252)))</f>
        <v>0</v>
      </c>
      <c r="V252" s="17">
        <f>IF('Órdenes según Instancia'!AE252=0,"-",('Órdenes según Instancia'!Z252/'Órdenes según Instancia'!AE252))</f>
        <v>0</v>
      </c>
    </row>
    <row r="253" spans="2:22" ht="20.100000000000001" customHeight="1" thickBot="1" x14ac:dyDescent="0.25">
      <c r="B253" s="4" t="s">
        <v>439</v>
      </c>
      <c r="C253" s="17">
        <f>IF('Órdenes según Instancia'!AB253=0,"-",('Órdenes según Instancia'!C253/'Órdenes según Instancia'!AB253))</f>
        <v>1</v>
      </c>
      <c r="D253" s="17">
        <f>IF('Órdenes según Instancia'!AB253=0,"-",('Órdenes según Instancia'!H253/'Órdenes según Instancia'!AB253))</f>
        <v>0</v>
      </c>
      <c r="E253" s="17">
        <f>IF('Órdenes según Instancia'!AB253=0,"-",('Órdenes según Instancia'!M253/'Órdenes según Instancia'!AB253))</f>
        <v>0</v>
      </c>
      <c r="F253" s="17">
        <f>IF('Órdenes según Instancia'!AB253=0,"-",('Órdenes según Instancia'!R253/'Órdenes según Instancia'!AB253))</f>
        <v>0</v>
      </c>
      <c r="G253" s="17">
        <f>IF('Órdenes según Instancia'!AB253=0,"-",('Órdenes según Instancia'!W253/'Órdenes según Instancia'!AB253))</f>
        <v>0</v>
      </c>
      <c r="H253" s="17" t="str">
        <f>IF('Órdenes según Instancia'!AC253=0,"-",('Órdenes según Instancia'!D253/'Órdenes según Instancia'!AC253))</f>
        <v>-</v>
      </c>
      <c r="I253" s="17" t="str">
        <f>IF('Órdenes según Instancia'!AC253=0,"-",('Órdenes según Instancia'!I253/'Órdenes según Instancia'!AC253))</f>
        <v>-</v>
      </c>
      <c r="J253" s="17" t="str">
        <f>IF('Órdenes según Instancia'!AC253=0,"-",('Órdenes según Instancia'!N253/'Órdenes según Instancia'!AC253))</f>
        <v>-</v>
      </c>
      <c r="K253" s="17" t="str">
        <f>IF('Órdenes según Instancia'!AC253=0,"-",('Órdenes según Instancia'!S253/'Órdenes según Instancia'!AC253))</f>
        <v>-</v>
      </c>
      <c r="L253" s="17" t="str">
        <f>IF('Órdenes según Instancia'!AC253=0,"-",('Órdenes según Instancia'!X253/'Órdenes según Instancia'!AC253))</f>
        <v>-</v>
      </c>
      <c r="M253" s="17">
        <f>IF('Órdenes según Instancia'!AD253=0,"-",('Órdenes según Instancia'!E253/'Órdenes según Instancia'!AD253))</f>
        <v>1</v>
      </c>
      <c r="N253" s="17" t="str">
        <f>IF('Órdenes según Instancia'!J253=0,"-",IF('Órdenes según Instancia'!AD253=0,"-",('Órdenes según Instancia'!J253/'Órdenes según Instancia'!AD253)))</f>
        <v>-</v>
      </c>
      <c r="O253" s="17">
        <f>IF('Órdenes según Instancia'!AD253=0,"-",('Órdenes según Instancia'!O253/'Órdenes según Instancia'!AD253))</f>
        <v>0</v>
      </c>
      <c r="P253" s="17">
        <f>IF('Órdenes según Instancia'!AD253=0,"-",('Órdenes según Instancia'!T253/'Órdenes según Instancia'!AD253))</f>
        <v>0</v>
      </c>
      <c r="Q253" s="17">
        <f>IF('Órdenes según Instancia'!AD253=0,"-",('Órdenes según Instancia'!Y253/'Órdenes según Instancia'!AD253))</f>
        <v>0</v>
      </c>
      <c r="R253" s="17">
        <f>IF('Órdenes según Instancia'!AE253=0,"-",('Órdenes según Instancia'!F253/'Órdenes según Instancia'!AE253))</f>
        <v>1</v>
      </c>
      <c r="S253" s="17">
        <f>IF('Órdenes según Instancia'!AE253=0,"-",('Órdenes según Instancia'!K253/'Órdenes según Instancia'!AE253))</f>
        <v>0</v>
      </c>
      <c r="T253" s="17">
        <f>IF('Órdenes según Instancia'!AE253=0,"-",('Órdenes según Instancia'!P253/'Órdenes según Instancia'!AE253))</f>
        <v>0</v>
      </c>
      <c r="U253" s="17">
        <f>IF('Órdenes según Instancia'!AE253=0,"-",('Órdenes según Instancia'!U253/('Órdenes según Instancia'!AE253)))</f>
        <v>0</v>
      </c>
      <c r="V253" s="17">
        <f>IF('Órdenes según Instancia'!AE253=0,"-",('Órdenes según Instancia'!Z253/'Órdenes según Instancia'!AE253))</f>
        <v>0</v>
      </c>
    </row>
    <row r="254" spans="2:22" ht="20.100000000000001" customHeight="1" thickBot="1" x14ac:dyDescent="0.25">
      <c r="B254" s="4" t="s">
        <v>440</v>
      </c>
      <c r="C254" s="17">
        <f>IF('Órdenes según Instancia'!AB254=0,"-",('Órdenes según Instancia'!C254/'Órdenes según Instancia'!AB254))</f>
        <v>1</v>
      </c>
      <c r="D254" s="17">
        <f>IF('Órdenes según Instancia'!AB254=0,"-",('Órdenes según Instancia'!H254/'Órdenes según Instancia'!AB254))</f>
        <v>0</v>
      </c>
      <c r="E254" s="17">
        <f>IF('Órdenes según Instancia'!AB254=0,"-",('Órdenes según Instancia'!M254/'Órdenes según Instancia'!AB254))</f>
        <v>0</v>
      </c>
      <c r="F254" s="17">
        <f>IF('Órdenes según Instancia'!AB254=0,"-",('Órdenes según Instancia'!R254/'Órdenes según Instancia'!AB254))</f>
        <v>0</v>
      </c>
      <c r="G254" s="17">
        <f>IF('Órdenes según Instancia'!AB254=0,"-",('Órdenes según Instancia'!W254/'Órdenes según Instancia'!AB254))</f>
        <v>0</v>
      </c>
      <c r="H254" s="17" t="str">
        <f>IF('Órdenes según Instancia'!AC254=0,"-",('Órdenes según Instancia'!D254/'Órdenes según Instancia'!AC254))</f>
        <v>-</v>
      </c>
      <c r="I254" s="17" t="str">
        <f>IF('Órdenes según Instancia'!AC254=0,"-",('Órdenes según Instancia'!I254/'Órdenes según Instancia'!AC254))</f>
        <v>-</v>
      </c>
      <c r="J254" s="17" t="str">
        <f>IF('Órdenes según Instancia'!AC254=0,"-",('Órdenes según Instancia'!N254/'Órdenes según Instancia'!AC254))</f>
        <v>-</v>
      </c>
      <c r="K254" s="17" t="str">
        <f>IF('Órdenes según Instancia'!AC254=0,"-",('Órdenes según Instancia'!S254/'Órdenes según Instancia'!AC254))</f>
        <v>-</v>
      </c>
      <c r="L254" s="17" t="str">
        <f>IF('Órdenes según Instancia'!AC254=0,"-",('Órdenes según Instancia'!X254/'Órdenes según Instancia'!AC254))</f>
        <v>-</v>
      </c>
      <c r="M254" s="17">
        <f>IF('Órdenes según Instancia'!AD254=0,"-",('Órdenes según Instancia'!E254/'Órdenes según Instancia'!AD254))</f>
        <v>1</v>
      </c>
      <c r="N254" s="17" t="str">
        <f>IF('Órdenes según Instancia'!J254=0,"-",IF('Órdenes según Instancia'!AD254=0,"-",('Órdenes según Instancia'!J254/'Órdenes según Instancia'!AD254)))</f>
        <v>-</v>
      </c>
      <c r="O254" s="17">
        <f>IF('Órdenes según Instancia'!AD254=0,"-",('Órdenes según Instancia'!O254/'Órdenes según Instancia'!AD254))</f>
        <v>0</v>
      </c>
      <c r="P254" s="17">
        <f>IF('Órdenes según Instancia'!AD254=0,"-",('Órdenes según Instancia'!T254/'Órdenes según Instancia'!AD254))</f>
        <v>0</v>
      </c>
      <c r="Q254" s="17">
        <f>IF('Órdenes según Instancia'!AD254=0,"-",('Órdenes según Instancia'!Y254/'Órdenes según Instancia'!AD254))</f>
        <v>0</v>
      </c>
      <c r="R254" s="17">
        <f>IF('Órdenes según Instancia'!AE254=0,"-",('Órdenes según Instancia'!F254/'Órdenes según Instancia'!AE254))</f>
        <v>1</v>
      </c>
      <c r="S254" s="17">
        <f>IF('Órdenes según Instancia'!AE254=0,"-",('Órdenes según Instancia'!K254/'Órdenes según Instancia'!AE254))</f>
        <v>0</v>
      </c>
      <c r="T254" s="17">
        <f>IF('Órdenes según Instancia'!AE254=0,"-",('Órdenes según Instancia'!P254/'Órdenes según Instancia'!AE254))</f>
        <v>0</v>
      </c>
      <c r="U254" s="17">
        <f>IF('Órdenes según Instancia'!AE254=0,"-",('Órdenes según Instancia'!U254/('Órdenes según Instancia'!AE254)))</f>
        <v>0</v>
      </c>
      <c r="V254" s="17">
        <f>IF('Órdenes según Instancia'!AE254=0,"-",('Órdenes según Instancia'!Z254/'Órdenes según Instancia'!AE254))</f>
        <v>0</v>
      </c>
    </row>
    <row r="255" spans="2:22" ht="20.100000000000001" customHeight="1" thickBot="1" x14ac:dyDescent="0.25">
      <c r="B255" s="4" t="s">
        <v>441</v>
      </c>
      <c r="C255" s="17">
        <f>IF('Órdenes según Instancia'!AB255=0,"-",('Órdenes según Instancia'!C255/'Órdenes según Instancia'!AB255))</f>
        <v>1</v>
      </c>
      <c r="D255" s="17">
        <f>IF('Órdenes según Instancia'!AB255=0,"-",('Órdenes según Instancia'!H255/'Órdenes según Instancia'!AB255))</f>
        <v>0</v>
      </c>
      <c r="E255" s="17">
        <f>IF('Órdenes según Instancia'!AB255=0,"-",('Órdenes según Instancia'!M255/'Órdenes según Instancia'!AB255))</f>
        <v>0</v>
      </c>
      <c r="F255" s="17">
        <f>IF('Órdenes según Instancia'!AB255=0,"-",('Órdenes según Instancia'!R255/'Órdenes según Instancia'!AB255))</f>
        <v>0</v>
      </c>
      <c r="G255" s="17">
        <f>IF('Órdenes según Instancia'!AB255=0,"-",('Órdenes según Instancia'!W255/'Órdenes según Instancia'!AB255))</f>
        <v>0</v>
      </c>
      <c r="H255" s="17" t="str">
        <f>IF('Órdenes según Instancia'!AC255=0,"-",('Órdenes según Instancia'!D255/'Órdenes según Instancia'!AC255))</f>
        <v>-</v>
      </c>
      <c r="I255" s="17" t="str">
        <f>IF('Órdenes según Instancia'!AC255=0,"-",('Órdenes según Instancia'!I255/'Órdenes según Instancia'!AC255))</f>
        <v>-</v>
      </c>
      <c r="J255" s="17" t="str">
        <f>IF('Órdenes según Instancia'!AC255=0,"-",('Órdenes según Instancia'!N255/'Órdenes según Instancia'!AC255))</f>
        <v>-</v>
      </c>
      <c r="K255" s="17" t="str">
        <f>IF('Órdenes según Instancia'!AC255=0,"-",('Órdenes según Instancia'!S255/'Órdenes según Instancia'!AC255))</f>
        <v>-</v>
      </c>
      <c r="L255" s="17" t="str">
        <f>IF('Órdenes según Instancia'!AC255=0,"-",('Órdenes según Instancia'!X255/'Órdenes según Instancia'!AC255))</f>
        <v>-</v>
      </c>
      <c r="M255" s="17">
        <f>IF('Órdenes según Instancia'!AD255=0,"-",('Órdenes según Instancia'!E255/'Órdenes según Instancia'!AD255))</f>
        <v>1</v>
      </c>
      <c r="N255" s="17" t="str">
        <f>IF('Órdenes según Instancia'!J255=0,"-",IF('Órdenes según Instancia'!AD255=0,"-",('Órdenes según Instancia'!J255/'Órdenes según Instancia'!AD255)))</f>
        <v>-</v>
      </c>
      <c r="O255" s="17">
        <f>IF('Órdenes según Instancia'!AD255=0,"-",('Órdenes según Instancia'!O255/'Órdenes según Instancia'!AD255))</f>
        <v>0</v>
      </c>
      <c r="P255" s="17">
        <f>IF('Órdenes según Instancia'!AD255=0,"-",('Órdenes según Instancia'!T255/'Órdenes según Instancia'!AD255))</f>
        <v>0</v>
      </c>
      <c r="Q255" s="17">
        <f>IF('Órdenes según Instancia'!AD255=0,"-",('Órdenes según Instancia'!Y255/'Órdenes según Instancia'!AD255))</f>
        <v>0</v>
      </c>
      <c r="R255" s="17">
        <f>IF('Órdenes según Instancia'!AE255=0,"-",('Órdenes según Instancia'!F255/'Órdenes según Instancia'!AE255))</f>
        <v>1</v>
      </c>
      <c r="S255" s="17">
        <f>IF('Órdenes según Instancia'!AE255=0,"-",('Órdenes según Instancia'!K255/'Órdenes según Instancia'!AE255))</f>
        <v>0</v>
      </c>
      <c r="T255" s="17">
        <f>IF('Órdenes según Instancia'!AE255=0,"-",('Órdenes según Instancia'!P255/'Órdenes según Instancia'!AE255))</f>
        <v>0</v>
      </c>
      <c r="U255" s="17">
        <f>IF('Órdenes según Instancia'!AE255=0,"-",('Órdenes según Instancia'!U255/('Órdenes según Instancia'!AE255)))</f>
        <v>0</v>
      </c>
      <c r="V255" s="17">
        <f>IF('Órdenes según Instancia'!AE255=0,"-",('Órdenes según Instancia'!Z255/'Órdenes según Instancia'!AE255))</f>
        <v>0</v>
      </c>
    </row>
    <row r="256" spans="2:22" ht="20.100000000000001" customHeight="1" thickBot="1" x14ac:dyDescent="0.25">
      <c r="B256" s="4" t="s">
        <v>442</v>
      </c>
      <c r="C256" s="17">
        <f>IF('Órdenes según Instancia'!AB256=0,"-",('Órdenes según Instancia'!C256/'Órdenes según Instancia'!AB256))</f>
        <v>1</v>
      </c>
      <c r="D256" s="17">
        <f>IF('Órdenes según Instancia'!AB256=0,"-",('Órdenes según Instancia'!H256/'Órdenes según Instancia'!AB256))</f>
        <v>0</v>
      </c>
      <c r="E256" s="17">
        <f>IF('Órdenes según Instancia'!AB256=0,"-",('Órdenes según Instancia'!M256/'Órdenes según Instancia'!AB256))</f>
        <v>0</v>
      </c>
      <c r="F256" s="17">
        <f>IF('Órdenes según Instancia'!AB256=0,"-",('Órdenes según Instancia'!R256/'Órdenes según Instancia'!AB256))</f>
        <v>0</v>
      </c>
      <c r="G256" s="17">
        <f>IF('Órdenes según Instancia'!AB256=0,"-",('Órdenes según Instancia'!W256/'Órdenes según Instancia'!AB256))</f>
        <v>0</v>
      </c>
      <c r="H256" s="17" t="str">
        <f>IF('Órdenes según Instancia'!AC256=0,"-",('Órdenes según Instancia'!D256/'Órdenes según Instancia'!AC256))</f>
        <v>-</v>
      </c>
      <c r="I256" s="17" t="str">
        <f>IF('Órdenes según Instancia'!AC256=0,"-",('Órdenes según Instancia'!I256/'Órdenes según Instancia'!AC256))</f>
        <v>-</v>
      </c>
      <c r="J256" s="17" t="str">
        <f>IF('Órdenes según Instancia'!AC256=0,"-",('Órdenes según Instancia'!N256/'Órdenes según Instancia'!AC256))</f>
        <v>-</v>
      </c>
      <c r="K256" s="17" t="str">
        <f>IF('Órdenes según Instancia'!AC256=0,"-",('Órdenes según Instancia'!S256/'Órdenes según Instancia'!AC256))</f>
        <v>-</v>
      </c>
      <c r="L256" s="17" t="str">
        <f>IF('Órdenes según Instancia'!AC256=0,"-",('Órdenes según Instancia'!X256/'Órdenes según Instancia'!AC256))</f>
        <v>-</v>
      </c>
      <c r="M256" s="17">
        <f>IF('Órdenes según Instancia'!AD256=0,"-",('Órdenes según Instancia'!E256/'Órdenes según Instancia'!AD256))</f>
        <v>1</v>
      </c>
      <c r="N256" s="17" t="str">
        <f>IF('Órdenes según Instancia'!J256=0,"-",IF('Órdenes según Instancia'!AD256=0,"-",('Órdenes según Instancia'!J256/'Órdenes según Instancia'!AD256)))</f>
        <v>-</v>
      </c>
      <c r="O256" s="17">
        <f>IF('Órdenes según Instancia'!AD256=0,"-",('Órdenes según Instancia'!O256/'Órdenes según Instancia'!AD256))</f>
        <v>0</v>
      </c>
      <c r="P256" s="17">
        <f>IF('Órdenes según Instancia'!AD256=0,"-",('Órdenes según Instancia'!T256/'Órdenes según Instancia'!AD256))</f>
        <v>0</v>
      </c>
      <c r="Q256" s="17">
        <f>IF('Órdenes según Instancia'!AD256=0,"-",('Órdenes según Instancia'!Y256/'Órdenes según Instancia'!AD256))</f>
        <v>0</v>
      </c>
      <c r="R256" s="17">
        <f>IF('Órdenes según Instancia'!AE256=0,"-",('Órdenes según Instancia'!F256/'Órdenes según Instancia'!AE256))</f>
        <v>1</v>
      </c>
      <c r="S256" s="17">
        <f>IF('Órdenes según Instancia'!AE256=0,"-",('Órdenes según Instancia'!K256/'Órdenes según Instancia'!AE256))</f>
        <v>0</v>
      </c>
      <c r="T256" s="17">
        <f>IF('Órdenes según Instancia'!AE256=0,"-",('Órdenes según Instancia'!P256/'Órdenes según Instancia'!AE256))</f>
        <v>0</v>
      </c>
      <c r="U256" s="17">
        <f>IF('Órdenes según Instancia'!AE256=0,"-",('Órdenes según Instancia'!U256/('Órdenes según Instancia'!AE256)))</f>
        <v>0</v>
      </c>
      <c r="V256" s="17">
        <f>IF('Órdenes según Instancia'!AE256=0,"-",('Órdenes según Instancia'!Z256/'Órdenes según Instancia'!AE256))</f>
        <v>0</v>
      </c>
    </row>
    <row r="257" spans="2:22" ht="20.100000000000001" customHeight="1" thickBot="1" x14ac:dyDescent="0.25">
      <c r="B257" s="4" t="s">
        <v>443</v>
      </c>
      <c r="C257" s="17">
        <f>IF('Órdenes según Instancia'!AB257=0,"-",('Órdenes según Instancia'!C257/'Órdenes según Instancia'!AB257))</f>
        <v>1</v>
      </c>
      <c r="D257" s="17">
        <f>IF('Órdenes según Instancia'!AB257=0,"-",('Órdenes según Instancia'!H257/'Órdenes según Instancia'!AB257))</f>
        <v>0</v>
      </c>
      <c r="E257" s="17">
        <f>IF('Órdenes según Instancia'!AB257=0,"-",('Órdenes según Instancia'!M257/'Órdenes según Instancia'!AB257))</f>
        <v>0</v>
      </c>
      <c r="F257" s="17">
        <f>IF('Órdenes según Instancia'!AB257=0,"-",('Órdenes según Instancia'!R257/'Órdenes según Instancia'!AB257))</f>
        <v>0</v>
      </c>
      <c r="G257" s="17">
        <f>IF('Órdenes según Instancia'!AB257=0,"-",('Órdenes según Instancia'!W257/'Órdenes según Instancia'!AB257))</f>
        <v>0</v>
      </c>
      <c r="H257" s="17" t="str">
        <f>IF('Órdenes según Instancia'!AC257=0,"-",('Órdenes según Instancia'!D257/'Órdenes según Instancia'!AC257))</f>
        <v>-</v>
      </c>
      <c r="I257" s="17" t="str">
        <f>IF('Órdenes según Instancia'!AC257=0,"-",('Órdenes según Instancia'!I257/'Órdenes según Instancia'!AC257))</f>
        <v>-</v>
      </c>
      <c r="J257" s="17" t="str">
        <f>IF('Órdenes según Instancia'!AC257=0,"-",('Órdenes según Instancia'!N257/'Órdenes según Instancia'!AC257))</f>
        <v>-</v>
      </c>
      <c r="K257" s="17" t="str">
        <f>IF('Órdenes según Instancia'!AC257=0,"-",('Órdenes según Instancia'!S257/'Órdenes según Instancia'!AC257))</f>
        <v>-</v>
      </c>
      <c r="L257" s="17" t="str">
        <f>IF('Órdenes según Instancia'!AC257=0,"-",('Órdenes según Instancia'!X257/'Órdenes según Instancia'!AC257))</f>
        <v>-</v>
      </c>
      <c r="M257" s="17">
        <f>IF('Órdenes según Instancia'!AD257=0,"-",('Órdenes según Instancia'!E257/'Órdenes según Instancia'!AD257))</f>
        <v>1</v>
      </c>
      <c r="N257" s="17" t="str">
        <f>IF('Órdenes según Instancia'!J257=0,"-",IF('Órdenes según Instancia'!AD257=0,"-",('Órdenes según Instancia'!J257/'Órdenes según Instancia'!AD257)))</f>
        <v>-</v>
      </c>
      <c r="O257" s="17">
        <f>IF('Órdenes según Instancia'!AD257=0,"-",('Órdenes según Instancia'!O257/'Órdenes según Instancia'!AD257))</f>
        <v>0</v>
      </c>
      <c r="P257" s="17">
        <f>IF('Órdenes según Instancia'!AD257=0,"-",('Órdenes según Instancia'!T257/'Órdenes según Instancia'!AD257))</f>
        <v>0</v>
      </c>
      <c r="Q257" s="17">
        <f>IF('Órdenes según Instancia'!AD257=0,"-",('Órdenes según Instancia'!Y257/'Órdenes según Instancia'!AD257))</f>
        <v>0</v>
      </c>
      <c r="R257" s="17">
        <f>IF('Órdenes según Instancia'!AE257=0,"-",('Órdenes según Instancia'!F257/'Órdenes según Instancia'!AE257))</f>
        <v>1</v>
      </c>
      <c r="S257" s="17">
        <f>IF('Órdenes según Instancia'!AE257=0,"-",('Órdenes según Instancia'!K257/'Órdenes según Instancia'!AE257))</f>
        <v>0</v>
      </c>
      <c r="T257" s="17">
        <f>IF('Órdenes según Instancia'!AE257=0,"-",('Órdenes según Instancia'!P257/'Órdenes según Instancia'!AE257))</f>
        <v>0</v>
      </c>
      <c r="U257" s="17">
        <f>IF('Órdenes según Instancia'!AE257=0,"-",('Órdenes según Instancia'!U257/('Órdenes según Instancia'!AE257)))</f>
        <v>0</v>
      </c>
      <c r="V257" s="17">
        <f>IF('Órdenes según Instancia'!AE257=0,"-",('Órdenes según Instancia'!Z257/'Órdenes según Instancia'!AE257))</f>
        <v>0</v>
      </c>
    </row>
    <row r="258" spans="2:22" ht="20.100000000000001" customHeight="1" thickBot="1" x14ac:dyDescent="0.25">
      <c r="B258" s="4" t="s">
        <v>444</v>
      </c>
      <c r="C258" s="17">
        <f>IF('Órdenes según Instancia'!AB258=0,"-",('Órdenes según Instancia'!C258/'Órdenes según Instancia'!AB258))</f>
        <v>1</v>
      </c>
      <c r="D258" s="17">
        <f>IF('Órdenes según Instancia'!AB258=0,"-",('Órdenes según Instancia'!H258/'Órdenes según Instancia'!AB258))</f>
        <v>0</v>
      </c>
      <c r="E258" s="17">
        <f>IF('Órdenes según Instancia'!AB258=0,"-",('Órdenes según Instancia'!M258/'Órdenes según Instancia'!AB258))</f>
        <v>0</v>
      </c>
      <c r="F258" s="17">
        <f>IF('Órdenes según Instancia'!AB258=0,"-",('Órdenes según Instancia'!R258/'Órdenes según Instancia'!AB258))</f>
        <v>0</v>
      </c>
      <c r="G258" s="17">
        <f>IF('Órdenes según Instancia'!AB258=0,"-",('Órdenes según Instancia'!W258/'Órdenes según Instancia'!AB258))</f>
        <v>0</v>
      </c>
      <c r="H258" s="17" t="str">
        <f>IF('Órdenes según Instancia'!AC258=0,"-",('Órdenes según Instancia'!D258/'Órdenes según Instancia'!AC258))</f>
        <v>-</v>
      </c>
      <c r="I258" s="17" t="str">
        <f>IF('Órdenes según Instancia'!AC258=0,"-",('Órdenes según Instancia'!I258/'Órdenes según Instancia'!AC258))</f>
        <v>-</v>
      </c>
      <c r="J258" s="17" t="str">
        <f>IF('Órdenes según Instancia'!AC258=0,"-",('Órdenes según Instancia'!N258/'Órdenes según Instancia'!AC258))</f>
        <v>-</v>
      </c>
      <c r="K258" s="17" t="str">
        <f>IF('Órdenes según Instancia'!AC258=0,"-",('Órdenes según Instancia'!S258/'Órdenes según Instancia'!AC258))</f>
        <v>-</v>
      </c>
      <c r="L258" s="17" t="str">
        <f>IF('Órdenes según Instancia'!AC258=0,"-",('Órdenes según Instancia'!X258/'Órdenes según Instancia'!AC258))</f>
        <v>-</v>
      </c>
      <c r="M258" s="17">
        <f>IF('Órdenes según Instancia'!AD258=0,"-",('Órdenes según Instancia'!E258/'Órdenes según Instancia'!AD258))</f>
        <v>1</v>
      </c>
      <c r="N258" s="17" t="str">
        <f>IF('Órdenes según Instancia'!J258=0,"-",IF('Órdenes según Instancia'!AD258=0,"-",('Órdenes según Instancia'!J258/'Órdenes según Instancia'!AD258)))</f>
        <v>-</v>
      </c>
      <c r="O258" s="17">
        <f>IF('Órdenes según Instancia'!AD258=0,"-",('Órdenes según Instancia'!O258/'Órdenes según Instancia'!AD258))</f>
        <v>0</v>
      </c>
      <c r="P258" s="17">
        <f>IF('Órdenes según Instancia'!AD258=0,"-",('Órdenes según Instancia'!T258/'Órdenes según Instancia'!AD258))</f>
        <v>0</v>
      </c>
      <c r="Q258" s="17">
        <f>IF('Órdenes según Instancia'!AD258=0,"-",('Órdenes según Instancia'!Y258/'Órdenes según Instancia'!AD258))</f>
        <v>0</v>
      </c>
      <c r="R258" s="17">
        <f>IF('Órdenes según Instancia'!AE258=0,"-",('Órdenes según Instancia'!F258/'Órdenes según Instancia'!AE258))</f>
        <v>1</v>
      </c>
      <c r="S258" s="17">
        <f>IF('Órdenes según Instancia'!AE258=0,"-",('Órdenes según Instancia'!K258/'Órdenes según Instancia'!AE258))</f>
        <v>0</v>
      </c>
      <c r="T258" s="17">
        <f>IF('Órdenes según Instancia'!AE258=0,"-",('Órdenes según Instancia'!P258/'Órdenes según Instancia'!AE258))</f>
        <v>0</v>
      </c>
      <c r="U258" s="17">
        <f>IF('Órdenes según Instancia'!AE258=0,"-",('Órdenes según Instancia'!U258/('Órdenes según Instancia'!AE258)))</f>
        <v>0</v>
      </c>
      <c r="V258" s="17">
        <f>IF('Órdenes según Instancia'!AE258=0,"-",('Órdenes según Instancia'!Z258/'Órdenes según Instancia'!AE258))</f>
        <v>0</v>
      </c>
    </row>
    <row r="259" spans="2:22" ht="20.100000000000001" customHeight="1" thickBot="1" x14ac:dyDescent="0.25">
      <c r="B259" s="4" t="s">
        <v>445</v>
      </c>
      <c r="C259" s="17">
        <f>IF('Órdenes según Instancia'!AB259=0,"-",('Órdenes según Instancia'!C259/'Órdenes según Instancia'!AB259))</f>
        <v>1</v>
      </c>
      <c r="D259" s="17">
        <f>IF('Órdenes según Instancia'!AB259=0,"-",('Órdenes según Instancia'!H259/'Órdenes según Instancia'!AB259))</f>
        <v>0</v>
      </c>
      <c r="E259" s="17">
        <f>IF('Órdenes según Instancia'!AB259=0,"-",('Órdenes según Instancia'!M259/'Órdenes según Instancia'!AB259))</f>
        <v>0</v>
      </c>
      <c r="F259" s="17">
        <f>IF('Órdenes según Instancia'!AB259=0,"-",('Órdenes según Instancia'!R259/'Órdenes según Instancia'!AB259))</f>
        <v>0</v>
      </c>
      <c r="G259" s="17">
        <f>IF('Órdenes según Instancia'!AB259=0,"-",('Órdenes según Instancia'!W259/'Órdenes según Instancia'!AB259))</f>
        <v>0</v>
      </c>
      <c r="H259" s="17" t="str">
        <f>IF('Órdenes según Instancia'!AC259=0,"-",('Órdenes según Instancia'!D259/'Órdenes según Instancia'!AC259))</f>
        <v>-</v>
      </c>
      <c r="I259" s="17" t="str">
        <f>IF('Órdenes según Instancia'!AC259=0,"-",('Órdenes según Instancia'!I259/'Órdenes según Instancia'!AC259))</f>
        <v>-</v>
      </c>
      <c r="J259" s="17" t="str">
        <f>IF('Órdenes según Instancia'!AC259=0,"-",('Órdenes según Instancia'!N259/'Órdenes según Instancia'!AC259))</f>
        <v>-</v>
      </c>
      <c r="K259" s="17" t="str">
        <f>IF('Órdenes según Instancia'!AC259=0,"-",('Órdenes según Instancia'!S259/'Órdenes según Instancia'!AC259))</f>
        <v>-</v>
      </c>
      <c r="L259" s="17" t="str">
        <f>IF('Órdenes según Instancia'!AC259=0,"-",('Órdenes según Instancia'!X259/'Órdenes según Instancia'!AC259))</f>
        <v>-</v>
      </c>
      <c r="M259" s="17">
        <f>IF('Órdenes según Instancia'!AD259=0,"-",('Órdenes según Instancia'!E259/'Órdenes según Instancia'!AD259))</f>
        <v>1</v>
      </c>
      <c r="N259" s="17" t="str">
        <f>IF('Órdenes según Instancia'!J259=0,"-",IF('Órdenes según Instancia'!AD259=0,"-",('Órdenes según Instancia'!J259/'Órdenes según Instancia'!AD259)))</f>
        <v>-</v>
      </c>
      <c r="O259" s="17">
        <f>IF('Órdenes según Instancia'!AD259=0,"-",('Órdenes según Instancia'!O259/'Órdenes según Instancia'!AD259))</f>
        <v>0</v>
      </c>
      <c r="P259" s="17">
        <f>IF('Órdenes según Instancia'!AD259=0,"-",('Órdenes según Instancia'!T259/'Órdenes según Instancia'!AD259))</f>
        <v>0</v>
      </c>
      <c r="Q259" s="17">
        <f>IF('Órdenes según Instancia'!AD259=0,"-",('Órdenes según Instancia'!Y259/'Órdenes según Instancia'!AD259))</f>
        <v>0</v>
      </c>
      <c r="R259" s="17">
        <f>IF('Órdenes según Instancia'!AE259=0,"-",('Órdenes según Instancia'!F259/'Órdenes según Instancia'!AE259))</f>
        <v>1</v>
      </c>
      <c r="S259" s="17">
        <f>IF('Órdenes según Instancia'!AE259=0,"-",('Órdenes según Instancia'!K259/'Órdenes según Instancia'!AE259))</f>
        <v>0</v>
      </c>
      <c r="T259" s="17">
        <f>IF('Órdenes según Instancia'!AE259=0,"-",('Órdenes según Instancia'!P259/'Órdenes según Instancia'!AE259))</f>
        <v>0</v>
      </c>
      <c r="U259" s="17">
        <f>IF('Órdenes según Instancia'!AE259=0,"-",('Órdenes según Instancia'!U259/('Órdenes según Instancia'!AE259)))</f>
        <v>0</v>
      </c>
      <c r="V259" s="17">
        <f>IF('Órdenes según Instancia'!AE259=0,"-",('Órdenes según Instancia'!Z259/'Órdenes según Instancia'!AE259))</f>
        <v>0</v>
      </c>
    </row>
    <row r="260" spans="2:22" ht="20.100000000000001" customHeight="1" thickBot="1" x14ac:dyDescent="0.25">
      <c r="B260" s="4" t="s">
        <v>446</v>
      </c>
      <c r="C260" s="17">
        <f>IF('Órdenes según Instancia'!AB260=0,"-",('Órdenes según Instancia'!C260/'Órdenes según Instancia'!AB260))</f>
        <v>1</v>
      </c>
      <c r="D260" s="17">
        <f>IF('Órdenes según Instancia'!AB260=0,"-",('Órdenes según Instancia'!H260/'Órdenes según Instancia'!AB260))</f>
        <v>0</v>
      </c>
      <c r="E260" s="17">
        <f>IF('Órdenes según Instancia'!AB260=0,"-",('Órdenes según Instancia'!M260/'Órdenes según Instancia'!AB260))</f>
        <v>0</v>
      </c>
      <c r="F260" s="17">
        <f>IF('Órdenes según Instancia'!AB260=0,"-",('Órdenes según Instancia'!R260/'Órdenes según Instancia'!AB260))</f>
        <v>0</v>
      </c>
      <c r="G260" s="17">
        <f>IF('Órdenes según Instancia'!AB260=0,"-",('Órdenes según Instancia'!W260/'Órdenes según Instancia'!AB260))</f>
        <v>0</v>
      </c>
      <c r="H260" s="17" t="str">
        <f>IF('Órdenes según Instancia'!AC260=0,"-",('Órdenes según Instancia'!D260/'Órdenes según Instancia'!AC260))</f>
        <v>-</v>
      </c>
      <c r="I260" s="17" t="str">
        <f>IF('Órdenes según Instancia'!AC260=0,"-",('Órdenes según Instancia'!I260/'Órdenes según Instancia'!AC260))</f>
        <v>-</v>
      </c>
      <c r="J260" s="17" t="str">
        <f>IF('Órdenes según Instancia'!AC260=0,"-",('Órdenes según Instancia'!N260/'Órdenes según Instancia'!AC260))</f>
        <v>-</v>
      </c>
      <c r="K260" s="17" t="str">
        <f>IF('Órdenes según Instancia'!AC260=0,"-",('Órdenes según Instancia'!S260/'Órdenes según Instancia'!AC260))</f>
        <v>-</v>
      </c>
      <c r="L260" s="17" t="str">
        <f>IF('Órdenes según Instancia'!AC260=0,"-",('Órdenes según Instancia'!X260/'Órdenes según Instancia'!AC260))</f>
        <v>-</v>
      </c>
      <c r="M260" s="17">
        <f>IF('Órdenes según Instancia'!AD260=0,"-",('Órdenes según Instancia'!E260/'Órdenes según Instancia'!AD260))</f>
        <v>1</v>
      </c>
      <c r="N260" s="17" t="str">
        <f>IF('Órdenes según Instancia'!J260=0,"-",IF('Órdenes según Instancia'!AD260=0,"-",('Órdenes según Instancia'!J260/'Órdenes según Instancia'!AD260)))</f>
        <v>-</v>
      </c>
      <c r="O260" s="17">
        <f>IF('Órdenes según Instancia'!AD260=0,"-",('Órdenes según Instancia'!O260/'Órdenes según Instancia'!AD260))</f>
        <v>0</v>
      </c>
      <c r="P260" s="17">
        <f>IF('Órdenes según Instancia'!AD260=0,"-",('Órdenes según Instancia'!T260/'Órdenes según Instancia'!AD260))</f>
        <v>0</v>
      </c>
      <c r="Q260" s="17">
        <f>IF('Órdenes según Instancia'!AD260=0,"-",('Órdenes según Instancia'!Y260/'Órdenes según Instancia'!AD260))</f>
        <v>0</v>
      </c>
      <c r="R260" s="17">
        <f>IF('Órdenes según Instancia'!AE260=0,"-",('Órdenes según Instancia'!F260/'Órdenes según Instancia'!AE260))</f>
        <v>1</v>
      </c>
      <c r="S260" s="17">
        <f>IF('Órdenes según Instancia'!AE260=0,"-",('Órdenes según Instancia'!K260/'Órdenes según Instancia'!AE260))</f>
        <v>0</v>
      </c>
      <c r="T260" s="17">
        <f>IF('Órdenes según Instancia'!AE260=0,"-",('Órdenes según Instancia'!P260/'Órdenes según Instancia'!AE260))</f>
        <v>0</v>
      </c>
      <c r="U260" s="17">
        <f>IF('Órdenes según Instancia'!AE260=0,"-",('Órdenes según Instancia'!U260/('Órdenes según Instancia'!AE260)))</f>
        <v>0</v>
      </c>
      <c r="V260" s="17">
        <f>IF('Órdenes según Instancia'!AE260=0,"-",('Órdenes según Instancia'!Z260/'Órdenes según Instancia'!AE260))</f>
        <v>0</v>
      </c>
    </row>
    <row r="261" spans="2:22" ht="20.100000000000001" customHeight="1" thickBot="1" x14ac:dyDescent="0.25">
      <c r="B261" s="4" t="s">
        <v>447</v>
      </c>
      <c r="C261" s="17">
        <f>IF('Órdenes según Instancia'!AB261=0,"-",('Órdenes según Instancia'!C261/'Órdenes según Instancia'!AB261))</f>
        <v>1</v>
      </c>
      <c r="D261" s="17">
        <f>IF('Órdenes según Instancia'!AB261=0,"-",('Órdenes según Instancia'!H261/'Órdenes según Instancia'!AB261))</f>
        <v>0</v>
      </c>
      <c r="E261" s="17">
        <f>IF('Órdenes según Instancia'!AB261=0,"-",('Órdenes según Instancia'!M261/'Órdenes según Instancia'!AB261))</f>
        <v>0</v>
      </c>
      <c r="F261" s="17">
        <f>IF('Órdenes según Instancia'!AB261=0,"-",('Órdenes según Instancia'!R261/'Órdenes según Instancia'!AB261))</f>
        <v>0</v>
      </c>
      <c r="G261" s="17">
        <f>IF('Órdenes según Instancia'!AB261=0,"-",('Órdenes según Instancia'!W261/'Órdenes según Instancia'!AB261))</f>
        <v>0</v>
      </c>
      <c r="H261" s="17" t="str">
        <f>IF('Órdenes según Instancia'!AC261=0,"-",('Órdenes según Instancia'!D261/'Órdenes según Instancia'!AC261))</f>
        <v>-</v>
      </c>
      <c r="I261" s="17" t="str">
        <f>IF('Órdenes según Instancia'!AC261=0,"-",('Órdenes según Instancia'!I261/'Órdenes según Instancia'!AC261))</f>
        <v>-</v>
      </c>
      <c r="J261" s="17" t="str">
        <f>IF('Órdenes según Instancia'!AC261=0,"-",('Órdenes según Instancia'!N261/'Órdenes según Instancia'!AC261))</f>
        <v>-</v>
      </c>
      <c r="K261" s="17" t="str">
        <f>IF('Órdenes según Instancia'!AC261=0,"-",('Órdenes según Instancia'!S261/'Órdenes según Instancia'!AC261))</f>
        <v>-</v>
      </c>
      <c r="L261" s="17" t="str">
        <f>IF('Órdenes según Instancia'!AC261=0,"-",('Órdenes según Instancia'!X261/'Órdenes según Instancia'!AC261))</f>
        <v>-</v>
      </c>
      <c r="M261" s="17">
        <f>IF('Órdenes según Instancia'!AD261=0,"-",('Órdenes según Instancia'!E261/'Órdenes según Instancia'!AD261))</f>
        <v>1</v>
      </c>
      <c r="N261" s="17" t="str">
        <f>IF('Órdenes según Instancia'!J261=0,"-",IF('Órdenes según Instancia'!AD261=0,"-",('Órdenes según Instancia'!J261/'Órdenes según Instancia'!AD261)))</f>
        <v>-</v>
      </c>
      <c r="O261" s="17">
        <f>IF('Órdenes según Instancia'!AD261=0,"-",('Órdenes según Instancia'!O261/'Órdenes según Instancia'!AD261))</f>
        <v>0</v>
      </c>
      <c r="P261" s="17">
        <f>IF('Órdenes según Instancia'!AD261=0,"-",('Órdenes según Instancia'!T261/'Órdenes según Instancia'!AD261))</f>
        <v>0</v>
      </c>
      <c r="Q261" s="17">
        <f>IF('Órdenes según Instancia'!AD261=0,"-",('Órdenes según Instancia'!Y261/'Órdenes según Instancia'!AD261))</f>
        <v>0</v>
      </c>
      <c r="R261" s="17">
        <f>IF('Órdenes según Instancia'!AE261=0,"-",('Órdenes según Instancia'!F261/'Órdenes según Instancia'!AE261))</f>
        <v>1</v>
      </c>
      <c r="S261" s="17">
        <f>IF('Órdenes según Instancia'!AE261=0,"-",('Órdenes según Instancia'!K261/'Órdenes según Instancia'!AE261))</f>
        <v>0</v>
      </c>
      <c r="T261" s="17">
        <f>IF('Órdenes según Instancia'!AE261=0,"-",('Órdenes según Instancia'!P261/'Órdenes según Instancia'!AE261))</f>
        <v>0</v>
      </c>
      <c r="U261" s="17">
        <f>IF('Órdenes según Instancia'!AE261=0,"-",('Órdenes según Instancia'!U261/('Órdenes según Instancia'!AE261)))</f>
        <v>0</v>
      </c>
      <c r="V261" s="17">
        <f>IF('Órdenes según Instancia'!AE261=0,"-",('Órdenes según Instancia'!Z261/'Órdenes según Instancia'!AE261))</f>
        <v>0</v>
      </c>
    </row>
    <row r="262" spans="2:22" ht="20.100000000000001" customHeight="1" thickBot="1" x14ac:dyDescent="0.25">
      <c r="B262" s="4" t="s">
        <v>448</v>
      </c>
      <c r="C262" s="17">
        <f>IF('Órdenes según Instancia'!AB262=0,"-",('Órdenes según Instancia'!C262/'Órdenes según Instancia'!AB262))</f>
        <v>1</v>
      </c>
      <c r="D262" s="17">
        <f>IF('Órdenes según Instancia'!AB262=0,"-",('Órdenes según Instancia'!H262/'Órdenes según Instancia'!AB262))</f>
        <v>0</v>
      </c>
      <c r="E262" s="17">
        <f>IF('Órdenes según Instancia'!AB262=0,"-",('Órdenes según Instancia'!M262/'Órdenes según Instancia'!AB262))</f>
        <v>0</v>
      </c>
      <c r="F262" s="17">
        <f>IF('Órdenes según Instancia'!AB262=0,"-",('Órdenes según Instancia'!R262/'Órdenes según Instancia'!AB262))</f>
        <v>0</v>
      </c>
      <c r="G262" s="17">
        <f>IF('Órdenes según Instancia'!AB262=0,"-",('Órdenes según Instancia'!W262/'Órdenes según Instancia'!AB262))</f>
        <v>0</v>
      </c>
      <c r="H262" s="17" t="str">
        <f>IF('Órdenes según Instancia'!AC262=0,"-",('Órdenes según Instancia'!D262/'Órdenes según Instancia'!AC262))</f>
        <v>-</v>
      </c>
      <c r="I262" s="17" t="str">
        <f>IF('Órdenes según Instancia'!AC262=0,"-",('Órdenes según Instancia'!I262/'Órdenes según Instancia'!AC262))</f>
        <v>-</v>
      </c>
      <c r="J262" s="17" t="str">
        <f>IF('Órdenes según Instancia'!AC262=0,"-",('Órdenes según Instancia'!N262/'Órdenes según Instancia'!AC262))</f>
        <v>-</v>
      </c>
      <c r="K262" s="17" t="str">
        <f>IF('Órdenes según Instancia'!AC262=0,"-",('Órdenes según Instancia'!S262/'Órdenes según Instancia'!AC262))</f>
        <v>-</v>
      </c>
      <c r="L262" s="17" t="str">
        <f>IF('Órdenes según Instancia'!AC262=0,"-",('Órdenes según Instancia'!X262/'Órdenes según Instancia'!AC262))</f>
        <v>-</v>
      </c>
      <c r="M262" s="17">
        <f>IF('Órdenes según Instancia'!AD262=0,"-",('Órdenes según Instancia'!E262/'Órdenes según Instancia'!AD262))</f>
        <v>1</v>
      </c>
      <c r="N262" s="17" t="str">
        <f>IF('Órdenes según Instancia'!J262=0,"-",IF('Órdenes según Instancia'!AD262=0,"-",('Órdenes según Instancia'!J262/'Órdenes según Instancia'!AD262)))</f>
        <v>-</v>
      </c>
      <c r="O262" s="17">
        <f>IF('Órdenes según Instancia'!AD262=0,"-",('Órdenes según Instancia'!O262/'Órdenes según Instancia'!AD262))</f>
        <v>0</v>
      </c>
      <c r="P262" s="17">
        <f>IF('Órdenes según Instancia'!AD262=0,"-",('Órdenes según Instancia'!T262/'Órdenes según Instancia'!AD262))</f>
        <v>0</v>
      </c>
      <c r="Q262" s="17">
        <f>IF('Órdenes según Instancia'!AD262=0,"-",('Órdenes según Instancia'!Y262/'Órdenes según Instancia'!AD262))</f>
        <v>0</v>
      </c>
      <c r="R262" s="17">
        <f>IF('Órdenes según Instancia'!AE262=0,"-",('Órdenes según Instancia'!F262/'Órdenes según Instancia'!AE262))</f>
        <v>1</v>
      </c>
      <c r="S262" s="17">
        <f>IF('Órdenes según Instancia'!AE262=0,"-",('Órdenes según Instancia'!K262/'Órdenes según Instancia'!AE262))</f>
        <v>0</v>
      </c>
      <c r="T262" s="17">
        <f>IF('Órdenes según Instancia'!AE262=0,"-",('Órdenes según Instancia'!P262/'Órdenes según Instancia'!AE262))</f>
        <v>0</v>
      </c>
      <c r="U262" s="17">
        <f>IF('Órdenes según Instancia'!AE262=0,"-",('Órdenes según Instancia'!U262/('Órdenes según Instancia'!AE262)))</f>
        <v>0</v>
      </c>
      <c r="V262" s="17">
        <f>IF('Órdenes según Instancia'!AE262=0,"-",('Órdenes según Instancia'!Z262/'Órdenes según Instancia'!AE262))</f>
        <v>0</v>
      </c>
    </row>
    <row r="263" spans="2:22" ht="20.100000000000001" customHeight="1" thickBot="1" x14ac:dyDescent="0.25">
      <c r="B263" s="4" t="s">
        <v>642</v>
      </c>
      <c r="C263" s="17">
        <f>IF('Órdenes según Instancia'!AB263=0,"-",('Órdenes según Instancia'!C263/'Órdenes según Instancia'!AB263))</f>
        <v>0.94444444444444442</v>
      </c>
      <c r="D263" s="17">
        <f>IF('Órdenes según Instancia'!AB263=0,"-",('Órdenes según Instancia'!H263/'Órdenes según Instancia'!AB263))</f>
        <v>0</v>
      </c>
      <c r="E263" s="17">
        <f>IF('Órdenes según Instancia'!AB263=0,"-",('Órdenes según Instancia'!M263/'Órdenes según Instancia'!AB263))</f>
        <v>5.5555555555555552E-2</v>
      </c>
      <c r="F263" s="17">
        <f>IF('Órdenes según Instancia'!AB263=0,"-",('Órdenes según Instancia'!R263/'Órdenes según Instancia'!AB263))</f>
        <v>0</v>
      </c>
      <c r="G263" s="17">
        <f>IF('Órdenes según Instancia'!AB263=0,"-",('Órdenes según Instancia'!W263/'Órdenes según Instancia'!AB263))</f>
        <v>0</v>
      </c>
      <c r="H263" s="17" t="str">
        <f>IF('Órdenes según Instancia'!AC263=0,"-",('Órdenes según Instancia'!D263/'Órdenes según Instancia'!AC263))</f>
        <v>-</v>
      </c>
      <c r="I263" s="17" t="str">
        <f>IF('Órdenes según Instancia'!AC263=0,"-",('Órdenes según Instancia'!I263/'Órdenes según Instancia'!AC263))</f>
        <v>-</v>
      </c>
      <c r="J263" s="17" t="str">
        <f>IF('Órdenes según Instancia'!AC263=0,"-",('Órdenes según Instancia'!N263/'Órdenes según Instancia'!AC263))</f>
        <v>-</v>
      </c>
      <c r="K263" s="17" t="str">
        <f>IF('Órdenes según Instancia'!AC263=0,"-",('Órdenes según Instancia'!S263/'Órdenes según Instancia'!AC263))</f>
        <v>-</v>
      </c>
      <c r="L263" s="17" t="str">
        <f>IF('Órdenes según Instancia'!AC263=0,"-",('Órdenes según Instancia'!X263/'Órdenes según Instancia'!AC263))</f>
        <v>-</v>
      </c>
      <c r="M263" s="17">
        <f>IF('Órdenes según Instancia'!AD263=0,"-",('Órdenes según Instancia'!E263/'Órdenes según Instancia'!AD263))</f>
        <v>0.5</v>
      </c>
      <c r="N263" s="17" t="str">
        <f>IF('Órdenes según Instancia'!J263=0,"-",IF('Órdenes según Instancia'!AD263=0,"-",('Órdenes según Instancia'!J263/'Órdenes según Instancia'!AD263)))</f>
        <v>-</v>
      </c>
      <c r="O263" s="17">
        <f>IF('Órdenes según Instancia'!AD263=0,"-",('Órdenes según Instancia'!O263/'Órdenes según Instancia'!AD263))</f>
        <v>0.5</v>
      </c>
      <c r="P263" s="17">
        <f>IF('Órdenes según Instancia'!AD263=0,"-",('Órdenes según Instancia'!T263/'Órdenes según Instancia'!AD263))</f>
        <v>0</v>
      </c>
      <c r="Q263" s="17">
        <f>IF('Órdenes según Instancia'!AD263=0,"-",('Órdenes según Instancia'!Y263/'Órdenes según Instancia'!AD263))</f>
        <v>0</v>
      </c>
      <c r="R263" s="17">
        <f>IF('Órdenes según Instancia'!AE263=0,"-",('Órdenes según Instancia'!F263/'Órdenes según Instancia'!AE263))</f>
        <v>1</v>
      </c>
      <c r="S263" s="17">
        <f>IF('Órdenes según Instancia'!AE263=0,"-",('Órdenes según Instancia'!K263/'Órdenes según Instancia'!AE263))</f>
        <v>0</v>
      </c>
      <c r="T263" s="17">
        <f>IF('Órdenes según Instancia'!AE263=0,"-",('Órdenes según Instancia'!P263/'Órdenes según Instancia'!AE263))</f>
        <v>0</v>
      </c>
      <c r="U263" s="17">
        <f>IF('Órdenes según Instancia'!AE263=0,"-",('Órdenes según Instancia'!U263/('Órdenes según Instancia'!AE263)))</f>
        <v>0</v>
      </c>
      <c r="V263" s="17">
        <f>IF('Órdenes según Instancia'!AE263=0,"-",('Órdenes según Instancia'!Z263/'Órdenes según Instancia'!AE263))</f>
        <v>0</v>
      </c>
    </row>
    <row r="264" spans="2:22" ht="20.100000000000001" customHeight="1" thickBot="1" x14ac:dyDescent="0.25">
      <c r="B264" s="4" t="s">
        <v>449</v>
      </c>
      <c r="C264" s="17">
        <f>IF('Órdenes según Instancia'!AB264=0,"-",('Órdenes según Instancia'!C264/'Órdenes según Instancia'!AB264))</f>
        <v>1</v>
      </c>
      <c r="D264" s="17">
        <f>IF('Órdenes según Instancia'!AB264=0,"-",('Órdenes según Instancia'!H264/'Órdenes según Instancia'!AB264))</f>
        <v>0</v>
      </c>
      <c r="E264" s="17">
        <f>IF('Órdenes según Instancia'!AB264=0,"-",('Órdenes según Instancia'!M264/'Órdenes según Instancia'!AB264))</f>
        <v>0</v>
      </c>
      <c r="F264" s="17">
        <f>IF('Órdenes según Instancia'!AB264=0,"-",('Órdenes según Instancia'!R264/'Órdenes según Instancia'!AB264))</f>
        <v>0</v>
      </c>
      <c r="G264" s="17">
        <f>IF('Órdenes según Instancia'!AB264=0,"-",('Órdenes según Instancia'!W264/'Órdenes según Instancia'!AB264))</f>
        <v>0</v>
      </c>
      <c r="H264" s="17" t="str">
        <f>IF('Órdenes según Instancia'!AC264=0,"-",('Órdenes según Instancia'!D264/'Órdenes según Instancia'!AC264))</f>
        <v>-</v>
      </c>
      <c r="I264" s="17" t="str">
        <f>IF('Órdenes según Instancia'!AC264=0,"-",('Órdenes según Instancia'!I264/'Órdenes según Instancia'!AC264))</f>
        <v>-</v>
      </c>
      <c r="J264" s="17" t="str">
        <f>IF('Órdenes según Instancia'!AC264=0,"-",('Órdenes según Instancia'!N264/'Órdenes según Instancia'!AC264))</f>
        <v>-</v>
      </c>
      <c r="K264" s="17" t="str">
        <f>IF('Órdenes según Instancia'!AC264=0,"-",('Órdenes según Instancia'!S264/'Órdenes según Instancia'!AC264))</f>
        <v>-</v>
      </c>
      <c r="L264" s="17" t="str">
        <f>IF('Órdenes según Instancia'!AC264=0,"-",('Órdenes según Instancia'!X264/'Órdenes según Instancia'!AC264))</f>
        <v>-</v>
      </c>
      <c r="M264" s="17">
        <f>IF('Órdenes según Instancia'!AD264=0,"-",('Órdenes según Instancia'!E264/'Órdenes según Instancia'!AD264))</f>
        <v>1</v>
      </c>
      <c r="N264" s="17" t="str">
        <f>IF('Órdenes según Instancia'!J264=0,"-",IF('Órdenes según Instancia'!AD264=0,"-",('Órdenes según Instancia'!J264/'Órdenes según Instancia'!AD264)))</f>
        <v>-</v>
      </c>
      <c r="O264" s="17">
        <f>IF('Órdenes según Instancia'!AD264=0,"-",('Órdenes según Instancia'!O264/'Órdenes según Instancia'!AD264))</f>
        <v>0</v>
      </c>
      <c r="P264" s="17">
        <f>IF('Órdenes según Instancia'!AD264=0,"-",('Órdenes según Instancia'!T264/'Órdenes según Instancia'!AD264))</f>
        <v>0</v>
      </c>
      <c r="Q264" s="17">
        <f>IF('Órdenes según Instancia'!AD264=0,"-",('Órdenes según Instancia'!Y264/'Órdenes según Instancia'!AD264))</f>
        <v>0</v>
      </c>
      <c r="R264" s="17">
        <f>IF('Órdenes según Instancia'!AE264=0,"-",('Órdenes según Instancia'!F264/'Órdenes según Instancia'!AE264))</f>
        <v>1</v>
      </c>
      <c r="S264" s="17">
        <f>IF('Órdenes según Instancia'!AE264=0,"-",('Órdenes según Instancia'!K264/'Órdenes según Instancia'!AE264))</f>
        <v>0</v>
      </c>
      <c r="T264" s="17">
        <f>IF('Órdenes según Instancia'!AE264=0,"-",('Órdenes según Instancia'!P264/'Órdenes según Instancia'!AE264))</f>
        <v>0</v>
      </c>
      <c r="U264" s="17">
        <f>IF('Órdenes según Instancia'!AE264=0,"-",('Órdenes según Instancia'!U264/('Órdenes según Instancia'!AE264)))</f>
        <v>0</v>
      </c>
      <c r="V264" s="17">
        <f>IF('Órdenes según Instancia'!AE264=0,"-",('Órdenes según Instancia'!Z264/'Órdenes según Instancia'!AE264))</f>
        <v>0</v>
      </c>
    </row>
    <row r="265" spans="2:22" ht="20.100000000000001" customHeight="1" thickBot="1" x14ac:dyDescent="0.25">
      <c r="B265" s="4" t="s">
        <v>450</v>
      </c>
      <c r="C265" s="17">
        <f>IF('Órdenes según Instancia'!AB265=0,"-",('Órdenes según Instancia'!C265/'Órdenes según Instancia'!AB265))</f>
        <v>1</v>
      </c>
      <c r="D265" s="17">
        <f>IF('Órdenes según Instancia'!AB265=0,"-",('Órdenes según Instancia'!H265/'Órdenes según Instancia'!AB265))</f>
        <v>0</v>
      </c>
      <c r="E265" s="17">
        <f>IF('Órdenes según Instancia'!AB265=0,"-",('Órdenes según Instancia'!M265/'Órdenes según Instancia'!AB265))</f>
        <v>0</v>
      </c>
      <c r="F265" s="17">
        <f>IF('Órdenes según Instancia'!AB265=0,"-",('Órdenes según Instancia'!R265/'Órdenes según Instancia'!AB265))</f>
        <v>0</v>
      </c>
      <c r="G265" s="17">
        <f>IF('Órdenes según Instancia'!AB265=0,"-",('Órdenes según Instancia'!W265/'Órdenes según Instancia'!AB265))</f>
        <v>0</v>
      </c>
      <c r="H265" s="17" t="str">
        <f>IF('Órdenes según Instancia'!AC265=0,"-",('Órdenes según Instancia'!D265/'Órdenes según Instancia'!AC265))</f>
        <v>-</v>
      </c>
      <c r="I265" s="17" t="str">
        <f>IF('Órdenes según Instancia'!AC265=0,"-",('Órdenes según Instancia'!I265/'Órdenes según Instancia'!AC265))</f>
        <v>-</v>
      </c>
      <c r="J265" s="17" t="str">
        <f>IF('Órdenes según Instancia'!AC265=0,"-",('Órdenes según Instancia'!N265/'Órdenes según Instancia'!AC265))</f>
        <v>-</v>
      </c>
      <c r="K265" s="17" t="str">
        <f>IF('Órdenes según Instancia'!AC265=0,"-",('Órdenes según Instancia'!S265/'Órdenes según Instancia'!AC265))</f>
        <v>-</v>
      </c>
      <c r="L265" s="17" t="str">
        <f>IF('Órdenes según Instancia'!AC265=0,"-",('Órdenes según Instancia'!X265/'Órdenes según Instancia'!AC265))</f>
        <v>-</v>
      </c>
      <c r="M265" s="17">
        <f>IF('Órdenes según Instancia'!AD265=0,"-",('Órdenes según Instancia'!E265/'Órdenes según Instancia'!AD265))</f>
        <v>1</v>
      </c>
      <c r="N265" s="17" t="str">
        <f>IF('Órdenes según Instancia'!J265=0,"-",IF('Órdenes según Instancia'!AD265=0,"-",('Órdenes según Instancia'!J265/'Órdenes según Instancia'!AD265)))</f>
        <v>-</v>
      </c>
      <c r="O265" s="17">
        <f>IF('Órdenes según Instancia'!AD265=0,"-",('Órdenes según Instancia'!O265/'Órdenes según Instancia'!AD265))</f>
        <v>0</v>
      </c>
      <c r="P265" s="17">
        <f>IF('Órdenes según Instancia'!AD265=0,"-",('Órdenes según Instancia'!T265/'Órdenes según Instancia'!AD265))</f>
        <v>0</v>
      </c>
      <c r="Q265" s="17">
        <f>IF('Órdenes según Instancia'!AD265=0,"-",('Órdenes según Instancia'!Y265/'Órdenes según Instancia'!AD265))</f>
        <v>0</v>
      </c>
      <c r="R265" s="17">
        <f>IF('Órdenes según Instancia'!AE265=0,"-",('Órdenes según Instancia'!F265/'Órdenes según Instancia'!AE265))</f>
        <v>1</v>
      </c>
      <c r="S265" s="17">
        <f>IF('Órdenes según Instancia'!AE265=0,"-",('Órdenes según Instancia'!K265/'Órdenes según Instancia'!AE265))</f>
        <v>0</v>
      </c>
      <c r="T265" s="17">
        <f>IF('Órdenes según Instancia'!AE265=0,"-",('Órdenes según Instancia'!P265/'Órdenes según Instancia'!AE265))</f>
        <v>0</v>
      </c>
      <c r="U265" s="17">
        <f>IF('Órdenes según Instancia'!AE265=0,"-",('Órdenes según Instancia'!U265/('Órdenes según Instancia'!AE265)))</f>
        <v>0</v>
      </c>
      <c r="V265" s="17">
        <f>IF('Órdenes según Instancia'!AE265=0,"-",('Órdenes según Instancia'!Z265/'Órdenes según Instancia'!AE265))</f>
        <v>0</v>
      </c>
    </row>
    <row r="266" spans="2:22" ht="20.100000000000001" customHeight="1" thickBot="1" x14ac:dyDescent="0.25">
      <c r="B266" s="4" t="s">
        <v>451</v>
      </c>
      <c r="C266" s="17">
        <f>IF('Órdenes según Instancia'!AB266=0,"-",('Órdenes según Instancia'!C266/'Órdenes según Instancia'!AB266))</f>
        <v>1</v>
      </c>
      <c r="D266" s="17">
        <f>IF('Órdenes según Instancia'!AB266=0,"-",('Órdenes según Instancia'!H266/'Órdenes según Instancia'!AB266))</f>
        <v>0</v>
      </c>
      <c r="E266" s="17">
        <f>IF('Órdenes según Instancia'!AB266=0,"-",('Órdenes según Instancia'!M266/'Órdenes según Instancia'!AB266))</f>
        <v>0</v>
      </c>
      <c r="F266" s="17">
        <f>IF('Órdenes según Instancia'!AB266=0,"-",('Órdenes según Instancia'!R266/'Órdenes según Instancia'!AB266))</f>
        <v>0</v>
      </c>
      <c r="G266" s="17">
        <f>IF('Órdenes según Instancia'!AB266=0,"-",('Órdenes según Instancia'!W266/'Órdenes según Instancia'!AB266))</f>
        <v>0</v>
      </c>
      <c r="H266" s="17" t="str">
        <f>IF('Órdenes según Instancia'!AC266=0,"-",('Órdenes según Instancia'!D266/'Órdenes según Instancia'!AC266))</f>
        <v>-</v>
      </c>
      <c r="I266" s="17" t="str">
        <f>IF('Órdenes según Instancia'!AC266=0,"-",('Órdenes según Instancia'!I266/'Órdenes según Instancia'!AC266))</f>
        <v>-</v>
      </c>
      <c r="J266" s="17" t="str">
        <f>IF('Órdenes según Instancia'!AC266=0,"-",('Órdenes según Instancia'!N266/'Órdenes según Instancia'!AC266))</f>
        <v>-</v>
      </c>
      <c r="K266" s="17" t="str">
        <f>IF('Órdenes según Instancia'!AC266=0,"-",('Órdenes según Instancia'!S266/'Órdenes según Instancia'!AC266))</f>
        <v>-</v>
      </c>
      <c r="L266" s="17" t="str">
        <f>IF('Órdenes según Instancia'!AC266=0,"-",('Órdenes según Instancia'!X266/'Órdenes según Instancia'!AC266))</f>
        <v>-</v>
      </c>
      <c r="M266" s="17">
        <f>IF('Órdenes según Instancia'!AD266=0,"-",('Órdenes según Instancia'!E266/'Órdenes según Instancia'!AD266))</f>
        <v>1</v>
      </c>
      <c r="N266" s="17" t="str">
        <f>IF('Órdenes según Instancia'!J266=0,"-",IF('Órdenes según Instancia'!AD266=0,"-",('Órdenes según Instancia'!J266/'Órdenes según Instancia'!AD266)))</f>
        <v>-</v>
      </c>
      <c r="O266" s="17">
        <f>IF('Órdenes según Instancia'!AD266=0,"-",('Órdenes según Instancia'!O266/'Órdenes según Instancia'!AD266))</f>
        <v>0</v>
      </c>
      <c r="P266" s="17">
        <f>IF('Órdenes según Instancia'!AD266=0,"-",('Órdenes según Instancia'!T266/'Órdenes según Instancia'!AD266))</f>
        <v>0</v>
      </c>
      <c r="Q266" s="17">
        <f>IF('Órdenes según Instancia'!AD266=0,"-",('Órdenes según Instancia'!Y266/'Órdenes según Instancia'!AD266))</f>
        <v>0</v>
      </c>
      <c r="R266" s="17">
        <f>IF('Órdenes según Instancia'!AE266=0,"-",('Órdenes según Instancia'!F266/'Órdenes según Instancia'!AE266))</f>
        <v>1</v>
      </c>
      <c r="S266" s="17">
        <f>IF('Órdenes según Instancia'!AE266=0,"-",('Órdenes según Instancia'!K266/'Órdenes según Instancia'!AE266))</f>
        <v>0</v>
      </c>
      <c r="T266" s="17">
        <f>IF('Órdenes según Instancia'!AE266=0,"-",('Órdenes según Instancia'!P266/'Órdenes según Instancia'!AE266))</f>
        <v>0</v>
      </c>
      <c r="U266" s="17">
        <f>IF('Órdenes según Instancia'!AE266=0,"-",('Órdenes según Instancia'!U266/('Órdenes según Instancia'!AE266)))</f>
        <v>0</v>
      </c>
      <c r="V266" s="17">
        <f>IF('Órdenes según Instancia'!AE266=0,"-",('Órdenes según Instancia'!Z266/'Órdenes según Instancia'!AE266))</f>
        <v>0</v>
      </c>
    </row>
    <row r="267" spans="2:22" ht="20.100000000000001" customHeight="1" thickBot="1" x14ac:dyDescent="0.25">
      <c r="B267" s="4" t="s">
        <v>195</v>
      </c>
      <c r="C267" s="17">
        <f>IF('Órdenes según Instancia'!AB267=0,"-",('Órdenes según Instancia'!C267/'Órdenes según Instancia'!AB267))</f>
        <v>1</v>
      </c>
      <c r="D267" s="17">
        <f>IF('Órdenes según Instancia'!AB267=0,"-",('Órdenes según Instancia'!H267/'Órdenes según Instancia'!AB267))</f>
        <v>0</v>
      </c>
      <c r="E267" s="17">
        <f>IF('Órdenes según Instancia'!AB267=0,"-",('Órdenes según Instancia'!M267/'Órdenes según Instancia'!AB267))</f>
        <v>0</v>
      </c>
      <c r="F267" s="17">
        <f>IF('Órdenes según Instancia'!AB267=0,"-",('Órdenes según Instancia'!R267/'Órdenes según Instancia'!AB267))</f>
        <v>0</v>
      </c>
      <c r="G267" s="17">
        <f>IF('Órdenes según Instancia'!AB267=0,"-",('Órdenes según Instancia'!W267/'Órdenes según Instancia'!AB267))</f>
        <v>0</v>
      </c>
      <c r="H267" s="17" t="str">
        <f>IF('Órdenes según Instancia'!AC267=0,"-",('Órdenes según Instancia'!D267/'Órdenes según Instancia'!AC267))</f>
        <v>-</v>
      </c>
      <c r="I267" s="17" t="str">
        <f>IF('Órdenes según Instancia'!AC267=0,"-",('Órdenes según Instancia'!I267/'Órdenes según Instancia'!AC267))</f>
        <v>-</v>
      </c>
      <c r="J267" s="17" t="str">
        <f>IF('Órdenes según Instancia'!AC267=0,"-",('Órdenes según Instancia'!N267/'Órdenes según Instancia'!AC267))</f>
        <v>-</v>
      </c>
      <c r="K267" s="17" t="str">
        <f>IF('Órdenes según Instancia'!AC267=0,"-",('Órdenes según Instancia'!S267/'Órdenes según Instancia'!AC267))</f>
        <v>-</v>
      </c>
      <c r="L267" s="17" t="str">
        <f>IF('Órdenes según Instancia'!AC267=0,"-",('Órdenes según Instancia'!X267/'Órdenes según Instancia'!AC267))</f>
        <v>-</v>
      </c>
      <c r="M267" s="17">
        <f>IF('Órdenes según Instancia'!AD267=0,"-",('Órdenes según Instancia'!E267/'Órdenes según Instancia'!AD267))</f>
        <v>1</v>
      </c>
      <c r="N267" s="17" t="str">
        <f>IF('Órdenes según Instancia'!J267=0,"-",IF('Órdenes según Instancia'!AD267=0,"-",('Órdenes según Instancia'!J267/'Órdenes según Instancia'!AD267)))</f>
        <v>-</v>
      </c>
      <c r="O267" s="17">
        <f>IF('Órdenes según Instancia'!AD267=0,"-",('Órdenes según Instancia'!O267/'Órdenes según Instancia'!AD267))</f>
        <v>0</v>
      </c>
      <c r="P267" s="17">
        <f>IF('Órdenes según Instancia'!AD267=0,"-",('Órdenes según Instancia'!T267/'Órdenes según Instancia'!AD267))</f>
        <v>0</v>
      </c>
      <c r="Q267" s="17">
        <f>IF('Órdenes según Instancia'!AD267=0,"-",('Órdenes según Instancia'!Y267/'Órdenes según Instancia'!AD267))</f>
        <v>0</v>
      </c>
      <c r="R267" s="17">
        <f>IF('Órdenes según Instancia'!AE267=0,"-",('Órdenes según Instancia'!F267/'Órdenes según Instancia'!AE267))</f>
        <v>1</v>
      </c>
      <c r="S267" s="17">
        <f>IF('Órdenes según Instancia'!AE267=0,"-",('Órdenes según Instancia'!K267/'Órdenes según Instancia'!AE267))</f>
        <v>0</v>
      </c>
      <c r="T267" s="17">
        <f>IF('Órdenes según Instancia'!AE267=0,"-",('Órdenes según Instancia'!P267/'Órdenes según Instancia'!AE267))</f>
        <v>0</v>
      </c>
      <c r="U267" s="17">
        <f>IF('Órdenes según Instancia'!AE267=0,"-",('Órdenes según Instancia'!U267/('Órdenes según Instancia'!AE267)))</f>
        <v>0</v>
      </c>
      <c r="V267" s="17">
        <f>IF('Órdenes según Instancia'!AE267=0,"-",('Órdenes según Instancia'!Z267/'Órdenes según Instancia'!AE267))</f>
        <v>0</v>
      </c>
    </row>
    <row r="268" spans="2:22" ht="20.100000000000001" customHeight="1" thickBot="1" x14ac:dyDescent="0.25">
      <c r="B268" s="4" t="s">
        <v>452</v>
      </c>
      <c r="C268" s="17">
        <f>IF('Órdenes según Instancia'!AB268=0,"-",('Órdenes según Instancia'!C268/'Órdenes según Instancia'!AB268))</f>
        <v>1</v>
      </c>
      <c r="D268" s="17">
        <f>IF('Órdenes según Instancia'!AB268=0,"-",('Órdenes según Instancia'!H268/'Órdenes según Instancia'!AB268))</f>
        <v>0</v>
      </c>
      <c r="E268" s="17">
        <f>IF('Órdenes según Instancia'!AB268=0,"-",('Órdenes según Instancia'!M268/'Órdenes según Instancia'!AB268))</f>
        <v>0</v>
      </c>
      <c r="F268" s="17">
        <f>IF('Órdenes según Instancia'!AB268=0,"-",('Órdenes según Instancia'!R268/'Órdenes según Instancia'!AB268))</f>
        <v>0</v>
      </c>
      <c r="G268" s="17">
        <f>IF('Órdenes según Instancia'!AB268=0,"-",('Órdenes según Instancia'!W268/'Órdenes según Instancia'!AB268))</f>
        <v>0</v>
      </c>
      <c r="H268" s="17" t="str">
        <f>IF('Órdenes según Instancia'!AC268=0,"-",('Órdenes según Instancia'!D268/'Órdenes según Instancia'!AC268))</f>
        <v>-</v>
      </c>
      <c r="I268" s="17" t="str">
        <f>IF('Órdenes según Instancia'!AC268=0,"-",('Órdenes según Instancia'!I268/'Órdenes según Instancia'!AC268))</f>
        <v>-</v>
      </c>
      <c r="J268" s="17" t="str">
        <f>IF('Órdenes según Instancia'!AC268=0,"-",('Órdenes según Instancia'!N268/'Órdenes según Instancia'!AC268))</f>
        <v>-</v>
      </c>
      <c r="K268" s="17" t="str">
        <f>IF('Órdenes según Instancia'!AC268=0,"-",('Órdenes según Instancia'!S268/'Órdenes según Instancia'!AC268))</f>
        <v>-</v>
      </c>
      <c r="L268" s="17" t="str">
        <f>IF('Órdenes según Instancia'!AC268=0,"-",('Órdenes según Instancia'!X268/'Órdenes según Instancia'!AC268))</f>
        <v>-</v>
      </c>
      <c r="M268" s="17">
        <f>IF('Órdenes según Instancia'!AD268=0,"-",('Órdenes según Instancia'!E268/'Órdenes según Instancia'!AD268))</f>
        <v>1</v>
      </c>
      <c r="N268" s="17" t="str">
        <f>IF('Órdenes según Instancia'!J268=0,"-",IF('Órdenes según Instancia'!AD268=0,"-",('Órdenes según Instancia'!J268/'Órdenes según Instancia'!AD268)))</f>
        <v>-</v>
      </c>
      <c r="O268" s="17">
        <f>IF('Órdenes según Instancia'!AD268=0,"-",('Órdenes según Instancia'!O268/'Órdenes según Instancia'!AD268))</f>
        <v>0</v>
      </c>
      <c r="P268" s="17">
        <f>IF('Órdenes según Instancia'!AD268=0,"-",('Órdenes según Instancia'!T268/'Órdenes según Instancia'!AD268))</f>
        <v>0</v>
      </c>
      <c r="Q268" s="17">
        <f>IF('Órdenes según Instancia'!AD268=0,"-",('Órdenes según Instancia'!Y268/'Órdenes según Instancia'!AD268))</f>
        <v>0</v>
      </c>
      <c r="R268" s="17">
        <f>IF('Órdenes según Instancia'!AE268=0,"-",('Órdenes según Instancia'!F268/'Órdenes según Instancia'!AE268))</f>
        <v>1</v>
      </c>
      <c r="S268" s="17">
        <f>IF('Órdenes según Instancia'!AE268=0,"-",('Órdenes según Instancia'!K268/'Órdenes según Instancia'!AE268))</f>
        <v>0</v>
      </c>
      <c r="T268" s="17">
        <f>IF('Órdenes según Instancia'!AE268=0,"-",('Órdenes según Instancia'!P268/'Órdenes según Instancia'!AE268))</f>
        <v>0</v>
      </c>
      <c r="U268" s="17">
        <f>IF('Órdenes según Instancia'!AE268=0,"-",('Órdenes según Instancia'!U268/('Órdenes según Instancia'!AE268)))</f>
        <v>0</v>
      </c>
      <c r="V268" s="17">
        <f>IF('Órdenes según Instancia'!AE268=0,"-",('Órdenes según Instancia'!Z268/'Órdenes según Instancia'!AE268))</f>
        <v>0</v>
      </c>
    </row>
    <row r="269" spans="2:22" ht="20.100000000000001" customHeight="1" thickBot="1" x14ac:dyDescent="0.25">
      <c r="B269" s="4" t="s">
        <v>453</v>
      </c>
      <c r="C269" s="17">
        <f>IF('Órdenes según Instancia'!AB269=0,"-",('Órdenes según Instancia'!C269/'Órdenes según Instancia'!AB269))</f>
        <v>1</v>
      </c>
      <c r="D269" s="17">
        <f>IF('Órdenes según Instancia'!AB269=0,"-",('Órdenes según Instancia'!H269/'Órdenes según Instancia'!AB269))</f>
        <v>0</v>
      </c>
      <c r="E269" s="17">
        <f>IF('Órdenes según Instancia'!AB269=0,"-",('Órdenes según Instancia'!M269/'Órdenes según Instancia'!AB269))</f>
        <v>0</v>
      </c>
      <c r="F269" s="17">
        <f>IF('Órdenes según Instancia'!AB269=0,"-",('Órdenes según Instancia'!R269/'Órdenes según Instancia'!AB269))</f>
        <v>0</v>
      </c>
      <c r="G269" s="17">
        <f>IF('Órdenes según Instancia'!AB269=0,"-",('Órdenes según Instancia'!W269/'Órdenes según Instancia'!AB269))</f>
        <v>0</v>
      </c>
      <c r="H269" s="17" t="str">
        <f>IF('Órdenes según Instancia'!AC269=0,"-",('Órdenes según Instancia'!D269/'Órdenes según Instancia'!AC269))</f>
        <v>-</v>
      </c>
      <c r="I269" s="17" t="str">
        <f>IF('Órdenes según Instancia'!AC269=0,"-",('Órdenes según Instancia'!I269/'Órdenes según Instancia'!AC269))</f>
        <v>-</v>
      </c>
      <c r="J269" s="17" t="str">
        <f>IF('Órdenes según Instancia'!AC269=0,"-",('Órdenes según Instancia'!N269/'Órdenes según Instancia'!AC269))</f>
        <v>-</v>
      </c>
      <c r="K269" s="17" t="str">
        <f>IF('Órdenes según Instancia'!AC269=0,"-",('Órdenes según Instancia'!S269/'Órdenes según Instancia'!AC269))</f>
        <v>-</v>
      </c>
      <c r="L269" s="17" t="str">
        <f>IF('Órdenes según Instancia'!AC269=0,"-",('Órdenes según Instancia'!X269/'Órdenes según Instancia'!AC269))</f>
        <v>-</v>
      </c>
      <c r="M269" s="17">
        <f>IF('Órdenes según Instancia'!AD269=0,"-",('Órdenes según Instancia'!E269/'Órdenes según Instancia'!AD269))</f>
        <v>1</v>
      </c>
      <c r="N269" s="17" t="str">
        <f>IF('Órdenes según Instancia'!J269=0,"-",IF('Órdenes según Instancia'!AD269=0,"-",('Órdenes según Instancia'!J269/'Órdenes según Instancia'!AD269)))</f>
        <v>-</v>
      </c>
      <c r="O269" s="17">
        <f>IF('Órdenes según Instancia'!AD269=0,"-",('Órdenes según Instancia'!O269/'Órdenes según Instancia'!AD269))</f>
        <v>0</v>
      </c>
      <c r="P269" s="17">
        <f>IF('Órdenes según Instancia'!AD269=0,"-",('Órdenes según Instancia'!T269/'Órdenes según Instancia'!AD269))</f>
        <v>0</v>
      </c>
      <c r="Q269" s="17">
        <f>IF('Órdenes según Instancia'!AD269=0,"-",('Órdenes según Instancia'!Y269/'Órdenes según Instancia'!AD269))</f>
        <v>0</v>
      </c>
      <c r="R269" s="17">
        <f>IF('Órdenes según Instancia'!AE269=0,"-",('Órdenes según Instancia'!F269/'Órdenes según Instancia'!AE269))</f>
        <v>1</v>
      </c>
      <c r="S269" s="17">
        <f>IF('Órdenes según Instancia'!AE269=0,"-",('Órdenes según Instancia'!K269/'Órdenes según Instancia'!AE269))</f>
        <v>0</v>
      </c>
      <c r="T269" s="17">
        <f>IF('Órdenes según Instancia'!AE269=0,"-",('Órdenes según Instancia'!P269/'Órdenes según Instancia'!AE269))</f>
        <v>0</v>
      </c>
      <c r="U269" s="17">
        <f>IF('Órdenes según Instancia'!AE269=0,"-",('Órdenes según Instancia'!U269/('Órdenes según Instancia'!AE269)))</f>
        <v>0</v>
      </c>
      <c r="V269" s="17">
        <f>IF('Órdenes según Instancia'!AE269=0,"-",('Órdenes según Instancia'!Z269/'Órdenes según Instancia'!AE269))</f>
        <v>0</v>
      </c>
    </row>
    <row r="270" spans="2:22" ht="20.100000000000001" customHeight="1" thickBot="1" x14ac:dyDescent="0.25">
      <c r="B270" s="4" t="s">
        <v>454</v>
      </c>
      <c r="C270" s="17">
        <f>IF('Órdenes según Instancia'!AB270=0,"-",('Órdenes según Instancia'!C270/'Órdenes según Instancia'!AB270))</f>
        <v>1</v>
      </c>
      <c r="D270" s="17">
        <f>IF('Órdenes según Instancia'!AB270=0,"-",('Órdenes según Instancia'!H270/'Órdenes según Instancia'!AB270))</f>
        <v>0</v>
      </c>
      <c r="E270" s="17">
        <f>IF('Órdenes según Instancia'!AB270=0,"-",('Órdenes según Instancia'!M270/'Órdenes según Instancia'!AB270))</f>
        <v>0</v>
      </c>
      <c r="F270" s="17">
        <f>IF('Órdenes según Instancia'!AB270=0,"-",('Órdenes según Instancia'!R270/'Órdenes según Instancia'!AB270))</f>
        <v>0</v>
      </c>
      <c r="G270" s="17">
        <f>IF('Órdenes según Instancia'!AB270=0,"-",('Órdenes según Instancia'!W270/'Órdenes según Instancia'!AB270))</f>
        <v>0</v>
      </c>
      <c r="H270" s="17" t="str">
        <f>IF('Órdenes según Instancia'!AC270=0,"-",('Órdenes según Instancia'!D270/'Órdenes según Instancia'!AC270))</f>
        <v>-</v>
      </c>
      <c r="I270" s="17" t="str">
        <f>IF('Órdenes según Instancia'!AC270=0,"-",('Órdenes según Instancia'!I270/'Órdenes según Instancia'!AC270))</f>
        <v>-</v>
      </c>
      <c r="J270" s="17" t="str">
        <f>IF('Órdenes según Instancia'!AC270=0,"-",('Órdenes según Instancia'!N270/'Órdenes según Instancia'!AC270))</f>
        <v>-</v>
      </c>
      <c r="K270" s="17" t="str">
        <f>IF('Órdenes según Instancia'!AC270=0,"-",('Órdenes según Instancia'!S270/'Órdenes según Instancia'!AC270))</f>
        <v>-</v>
      </c>
      <c r="L270" s="17" t="str">
        <f>IF('Órdenes según Instancia'!AC270=0,"-",('Órdenes según Instancia'!X270/'Órdenes según Instancia'!AC270))</f>
        <v>-</v>
      </c>
      <c r="M270" s="17">
        <f>IF('Órdenes según Instancia'!AD270=0,"-",('Órdenes según Instancia'!E270/'Órdenes según Instancia'!AD270))</f>
        <v>1</v>
      </c>
      <c r="N270" s="17" t="str">
        <f>IF('Órdenes según Instancia'!J270=0,"-",IF('Órdenes según Instancia'!AD270=0,"-",('Órdenes según Instancia'!J270/'Órdenes según Instancia'!AD270)))</f>
        <v>-</v>
      </c>
      <c r="O270" s="17">
        <f>IF('Órdenes según Instancia'!AD270=0,"-",('Órdenes según Instancia'!O270/'Órdenes según Instancia'!AD270))</f>
        <v>0</v>
      </c>
      <c r="P270" s="17">
        <f>IF('Órdenes según Instancia'!AD270=0,"-",('Órdenes según Instancia'!T270/'Órdenes según Instancia'!AD270))</f>
        <v>0</v>
      </c>
      <c r="Q270" s="17">
        <f>IF('Órdenes según Instancia'!AD270=0,"-",('Órdenes según Instancia'!Y270/'Órdenes según Instancia'!AD270))</f>
        <v>0</v>
      </c>
      <c r="R270" s="17">
        <f>IF('Órdenes según Instancia'!AE270=0,"-",('Órdenes según Instancia'!F270/'Órdenes según Instancia'!AE270))</f>
        <v>1</v>
      </c>
      <c r="S270" s="17">
        <f>IF('Órdenes según Instancia'!AE270=0,"-",('Órdenes según Instancia'!K270/'Órdenes según Instancia'!AE270))</f>
        <v>0</v>
      </c>
      <c r="T270" s="17">
        <f>IF('Órdenes según Instancia'!AE270=0,"-",('Órdenes según Instancia'!P270/'Órdenes según Instancia'!AE270))</f>
        <v>0</v>
      </c>
      <c r="U270" s="17">
        <f>IF('Órdenes según Instancia'!AE270=0,"-",('Órdenes según Instancia'!U270/('Órdenes según Instancia'!AE270)))</f>
        <v>0</v>
      </c>
      <c r="V270" s="17">
        <f>IF('Órdenes según Instancia'!AE270=0,"-",('Órdenes según Instancia'!Z270/'Órdenes según Instancia'!AE270))</f>
        <v>0</v>
      </c>
    </row>
    <row r="271" spans="2:22" ht="20.100000000000001" customHeight="1" thickBot="1" x14ac:dyDescent="0.25">
      <c r="B271" s="4" t="s">
        <v>455</v>
      </c>
      <c r="C271" s="17">
        <f>IF('Órdenes según Instancia'!AB271=0,"-",('Órdenes según Instancia'!C271/'Órdenes según Instancia'!AB271))</f>
        <v>1</v>
      </c>
      <c r="D271" s="17">
        <f>IF('Órdenes según Instancia'!AB271=0,"-",('Órdenes según Instancia'!H271/'Órdenes según Instancia'!AB271))</f>
        <v>0</v>
      </c>
      <c r="E271" s="17">
        <f>IF('Órdenes según Instancia'!AB271=0,"-",('Órdenes según Instancia'!M271/'Órdenes según Instancia'!AB271))</f>
        <v>0</v>
      </c>
      <c r="F271" s="17">
        <f>IF('Órdenes según Instancia'!AB271=0,"-",('Órdenes según Instancia'!R271/'Órdenes según Instancia'!AB271))</f>
        <v>0</v>
      </c>
      <c r="G271" s="17">
        <f>IF('Órdenes según Instancia'!AB271=0,"-",('Órdenes según Instancia'!W271/'Órdenes según Instancia'!AB271))</f>
        <v>0</v>
      </c>
      <c r="H271" s="17" t="str">
        <f>IF('Órdenes según Instancia'!AC271=0,"-",('Órdenes según Instancia'!D271/'Órdenes según Instancia'!AC271))</f>
        <v>-</v>
      </c>
      <c r="I271" s="17" t="str">
        <f>IF('Órdenes según Instancia'!AC271=0,"-",('Órdenes según Instancia'!I271/'Órdenes según Instancia'!AC271))</f>
        <v>-</v>
      </c>
      <c r="J271" s="17" t="str">
        <f>IF('Órdenes según Instancia'!AC271=0,"-",('Órdenes según Instancia'!N271/'Órdenes según Instancia'!AC271))</f>
        <v>-</v>
      </c>
      <c r="K271" s="17" t="str">
        <f>IF('Órdenes según Instancia'!AC271=0,"-",('Órdenes según Instancia'!S271/'Órdenes según Instancia'!AC271))</f>
        <v>-</v>
      </c>
      <c r="L271" s="17" t="str">
        <f>IF('Órdenes según Instancia'!AC271=0,"-",('Órdenes según Instancia'!X271/'Órdenes según Instancia'!AC271))</f>
        <v>-</v>
      </c>
      <c r="M271" s="17">
        <f>IF('Órdenes según Instancia'!AD271=0,"-",('Órdenes según Instancia'!E271/'Órdenes según Instancia'!AD271))</f>
        <v>1</v>
      </c>
      <c r="N271" s="17" t="str">
        <f>IF('Órdenes según Instancia'!J271=0,"-",IF('Órdenes según Instancia'!AD271=0,"-",('Órdenes según Instancia'!J271/'Órdenes según Instancia'!AD271)))</f>
        <v>-</v>
      </c>
      <c r="O271" s="17">
        <f>IF('Órdenes según Instancia'!AD271=0,"-",('Órdenes según Instancia'!O271/'Órdenes según Instancia'!AD271))</f>
        <v>0</v>
      </c>
      <c r="P271" s="17">
        <f>IF('Órdenes según Instancia'!AD271=0,"-",('Órdenes según Instancia'!T271/'Órdenes según Instancia'!AD271))</f>
        <v>0</v>
      </c>
      <c r="Q271" s="17">
        <f>IF('Órdenes según Instancia'!AD271=0,"-",('Órdenes según Instancia'!Y271/'Órdenes según Instancia'!AD271))</f>
        <v>0</v>
      </c>
      <c r="R271" s="17">
        <f>IF('Órdenes según Instancia'!AE271=0,"-",('Órdenes según Instancia'!F271/'Órdenes según Instancia'!AE271))</f>
        <v>1</v>
      </c>
      <c r="S271" s="17">
        <f>IF('Órdenes según Instancia'!AE271=0,"-",('Órdenes según Instancia'!K271/'Órdenes según Instancia'!AE271))</f>
        <v>0</v>
      </c>
      <c r="T271" s="17">
        <f>IF('Órdenes según Instancia'!AE271=0,"-",('Órdenes según Instancia'!P271/'Órdenes según Instancia'!AE271))</f>
        <v>0</v>
      </c>
      <c r="U271" s="17">
        <f>IF('Órdenes según Instancia'!AE271=0,"-",('Órdenes según Instancia'!U271/('Órdenes según Instancia'!AE271)))</f>
        <v>0</v>
      </c>
      <c r="V271" s="17">
        <f>IF('Órdenes según Instancia'!AE271=0,"-",('Órdenes según Instancia'!Z271/'Órdenes según Instancia'!AE271))</f>
        <v>0</v>
      </c>
    </row>
    <row r="272" spans="2:22" ht="20.100000000000001" customHeight="1" thickBot="1" x14ac:dyDescent="0.25">
      <c r="B272" s="4" t="s">
        <v>456</v>
      </c>
      <c r="C272" s="17">
        <f>IF('Órdenes según Instancia'!AB272=0,"-",('Órdenes según Instancia'!C272/'Órdenes según Instancia'!AB272))</f>
        <v>0.88888888888888884</v>
      </c>
      <c r="D272" s="17">
        <f>IF('Órdenes según Instancia'!AB272=0,"-",('Órdenes según Instancia'!H272/'Órdenes según Instancia'!AB272))</f>
        <v>0</v>
      </c>
      <c r="E272" s="17">
        <f>IF('Órdenes según Instancia'!AB272=0,"-",('Órdenes según Instancia'!M272/'Órdenes según Instancia'!AB272))</f>
        <v>0.1111111111111111</v>
      </c>
      <c r="F272" s="17">
        <f>IF('Órdenes según Instancia'!AB272=0,"-",('Órdenes según Instancia'!R272/'Órdenes según Instancia'!AB272))</f>
        <v>0</v>
      </c>
      <c r="G272" s="17">
        <f>IF('Órdenes según Instancia'!AB272=0,"-",('Órdenes según Instancia'!W272/'Órdenes según Instancia'!AB272))</f>
        <v>0</v>
      </c>
      <c r="H272" s="17" t="str">
        <f>IF('Órdenes según Instancia'!AC272=0,"-",('Órdenes según Instancia'!D272/'Órdenes según Instancia'!AC272))</f>
        <v>-</v>
      </c>
      <c r="I272" s="17" t="str">
        <f>IF('Órdenes según Instancia'!AC272=0,"-",('Órdenes según Instancia'!I272/'Órdenes según Instancia'!AC272))</f>
        <v>-</v>
      </c>
      <c r="J272" s="17" t="str">
        <f>IF('Órdenes según Instancia'!AC272=0,"-",('Órdenes según Instancia'!N272/'Órdenes según Instancia'!AC272))</f>
        <v>-</v>
      </c>
      <c r="K272" s="17" t="str">
        <f>IF('Órdenes según Instancia'!AC272=0,"-",('Órdenes según Instancia'!S272/'Órdenes según Instancia'!AC272))</f>
        <v>-</v>
      </c>
      <c r="L272" s="17" t="str">
        <f>IF('Órdenes según Instancia'!AC272=0,"-",('Órdenes según Instancia'!X272/'Órdenes según Instancia'!AC272))</f>
        <v>-</v>
      </c>
      <c r="M272" s="17">
        <f>IF('Órdenes según Instancia'!AD272=0,"-",('Órdenes según Instancia'!E272/'Órdenes según Instancia'!AD272))</f>
        <v>0.7142857142857143</v>
      </c>
      <c r="N272" s="17" t="str">
        <f>IF('Órdenes según Instancia'!J272=0,"-",IF('Órdenes según Instancia'!AD272=0,"-",('Órdenes según Instancia'!J272/'Órdenes según Instancia'!AD272)))</f>
        <v>-</v>
      </c>
      <c r="O272" s="17">
        <f>IF('Órdenes según Instancia'!AD272=0,"-",('Órdenes según Instancia'!O272/'Órdenes según Instancia'!AD272))</f>
        <v>0.2857142857142857</v>
      </c>
      <c r="P272" s="17">
        <f>IF('Órdenes según Instancia'!AD272=0,"-",('Órdenes según Instancia'!T272/'Órdenes según Instancia'!AD272))</f>
        <v>0</v>
      </c>
      <c r="Q272" s="17">
        <f>IF('Órdenes según Instancia'!AD272=0,"-",('Órdenes según Instancia'!Y272/'Órdenes según Instancia'!AD272))</f>
        <v>0</v>
      </c>
      <c r="R272" s="17">
        <f>IF('Órdenes según Instancia'!AE272=0,"-",('Órdenes según Instancia'!F272/'Órdenes según Instancia'!AE272))</f>
        <v>1</v>
      </c>
      <c r="S272" s="17">
        <f>IF('Órdenes según Instancia'!AE272=0,"-",('Órdenes según Instancia'!K272/'Órdenes según Instancia'!AE272))</f>
        <v>0</v>
      </c>
      <c r="T272" s="17">
        <f>IF('Órdenes según Instancia'!AE272=0,"-",('Órdenes según Instancia'!P272/'Órdenes según Instancia'!AE272))</f>
        <v>0</v>
      </c>
      <c r="U272" s="17">
        <f>IF('Órdenes según Instancia'!AE272=0,"-",('Órdenes según Instancia'!U272/('Órdenes según Instancia'!AE272)))</f>
        <v>0</v>
      </c>
      <c r="V272" s="17">
        <f>IF('Órdenes según Instancia'!AE272=0,"-",('Órdenes según Instancia'!Z272/'Órdenes según Instancia'!AE272))</f>
        <v>0</v>
      </c>
    </row>
    <row r="273" spans="2:22" ht="20.100000000000001" customHeight="1" thickBot="1" x14ac:dyDescent="0.25">
      <c r="B273" s="4" t="s">
        <v>457</v>
      </c>
      <c r="C273" s="17">
        <f>IF('Órdenes según Instancia'!AB273=0,"-",('Órdenes según Instancia'!C273/'Órdenes según Instancia'!AB273))</f>
        <v>1</v>
      </c>
      <c r="D273" s="17">
        <f>IF('Órdenes según Instancia'!AB273=0,"-",('Órdenes según Instancia'!H273/'Órdenes según Instancia'!AB273))</f>
        <v>0</v>
      </c>
      <c r="E273" s="17">
        <f>IF('Órdenes según Instancia'!AB273=0,"-",('Órdenes según Instancia'!M273/'Órdenes según Instancia'!AB273))</f>
        <v>0</v>
      </c>
      <c r="F273" s="17">
        <f>IF('Órdenes según Instancia'!AB273=0,"-",('Órdenes según Instancia'!R273/'Órdenes según Instancia'!AB273))</f>
        <v>0</v>
      </c>
      <c r="G273" s="17">
        <f>IF('Órdenes según Instancia'!AB273=0,"-",('Órdenes según Instancia'!W273/'Órdenes según Instancia'!AB273))</f>
        <v>0</v>
      </c>
      <c r="H273" s="17" t="str">
        <f>IF('Órdenes según Instancia'!AC273=0,"-",('Órdenes según Instancia'!D273/'Órdenes según Instancia'!AC273))</f>
        <v>-</v>
      </c>
      <c r="I273" s="17" t="str">
        <f>IF('Órdenes según Instancia'!AC273=0,"-",('Órdenes según Instancia'!I273/'Órdenes según Instancia'!AC273))</f>
        <v>-</v>
      </c>
      <c r="J273" s="17" t="str">
        <f>IF('Órdenes según Instancia'!AC273=0,"-",('Órdenes según Instancia'!N273/'Órdenes según Instancia'!AC273))</f>
        <v>-</v>
      </c>
      <c r="K273" s="17" t="str">
        <f>IF('Órdenes según Instancia'!AC273=0,"-",('Órdenes según Instancia'!S273/'Órdenes según Instancia'!AC273))</f>
        <v>-</v>
      </c>
      <c r="L273" s="17" t="str">
        <f>IF('Órdenes según Instancia'!AC273=0,"-",('Órdenes según Instancia'!X273/'Órdenes según Instancia'!AC273))</f>
        <v>-</v>
      </c>
      <c r="M273" s="17">
        <f>IF('Órdenes según Instancia'!AD273=0,"-",('Órdenes según Instancia'!E273/'Órdenes según Instancia'!AD273))</f>
        <v>1</v>
      </c>
      <c r="N273" s="17" t="str">
        <f>IF('Órdenes según Instancia'!J273=0,"-",IF('Órdenes según Instancia'!AD273=0,"-",('Órdenes según Instancia'!J273/'Órdenes según Instancia'!AD273)))</f>
        <v>-</v>
      </c>
      <c r="O273" s="17">
        <f>IF('Órdenes según Instancia'!AD273=0,"-",('Órdenes según Instancia'!O273/'Órdenes según Instancia'!AD273))</f>
        <v>0</v>
      </c>
      <c r="P273" s="17">
        <f>IF('Órdenes según Instancia'!AD273=0,"-",('Órdenes según Instancia'!T273/'Órdenes según Instancia'!AD273))</f>
        <v>0</v>
      </c>
      <c r="Q273" s="17">
        <f>IF('Órdenes según Instancia'!AD273=0,"-",('Órdenes según Instancia'!Y273/'Órdenes según Instancia'!AD273))</f>
        <v>0</v>
      </c>
      <c r="R273" s="17">
        <f>IF('Órdenes según Instancia'!AE273=0,"-",('Órdenes según Instancia'!F273/'Órdenes según Instancia'!AE273))</f>
        <v>1</v>
      </c>
      <c r="S273" s="17">
        <f>IF('Órdenes según Instancia'!AE273=0,"-",('Órdenes según Instancia'!K273/'Órdenes según Instancia'!AE273))</f>
        <v>0</v>
      </c>
      <c r="T273" s="17">
        <f>IF('Órdenes según Instancia'!AE273=0,"-",('Órdenes según Instancia'!P273/'Órdenes según Instancia'!AE273))</f>
        <v>0</v>
      </c>
      <c r="U273" s="17">
        <f>IF('Órdenes según Instancia'!AE273=0,"-",('Órdenes según Instancia'!U273/('Órdenes según Instancia'!AE273)))</f>
        <v>0</v>
      </c>
      <c r="V273" s="17">
        <f>IF('Órdenes según Instancia'!AE273=0,"-",('Órdenes según Instancia'!Z273/'Órdenes según Instancia'!AE273))</f>
        <v>0</v>
      </c>
    </row>
    <row r="274" spans="2:22" ht="20.100000000000001" customHeight="1" thickBot="1" x14ac:dyDescent="0.25">
      <c r="B274" s="4" t="s">
        <v>458</v>
      </c>
      <c r="C274" s="17">
        <f>IF('Órdenes según Instancia'!AB274=0,"-",('Órdenes según Instancia'!C274/'Órdenes según Instancia'!AB274))</f>
        <v>1</v>
      </c>
      <c r="D274" s="17">
        <f>IF('Órdenes según Instancia'!AB274=0,"-",('Órdenes según Instancia'!H274/'Órdenes según Instancia'!AB274))</f>
        <v>0</v>
      </c>
      <c r="E274" s="17">
        <f>IF('Órdenes según Instancia'!AB274=0,"-",('Órdenes según Instancia'!M274/'Órdenes según Instancia'!AB274))</f>
        <v>0</v>
      </c>
      <c r="F274" s="17">
        <f>IF('Órdenes según Instancia'!AB274=0,"-",('Órdenes según Instancia'!R274/'Órdenes según Instancia'!AB274))</f>
        <v>0</v>
      </c>
      <c r="G274" s="17">
        <f>IF('Órdenes según Instancia'!AB274=0,"-",('Órdenes según Instancia'!W274/'Órdenes según Instancia'!AB274))</f>
        <v>0</v>
      </c>
      <c r="H274" s="17" t="str">
        <f>IF('Órdenes según Instancia'!AC274=0,"-",('Órdenes según Instancia'!D274/'Órdenes según Instancia'!AC274))</f>
        <v>-</v>
      </c>
      <c r="I274" s="17" t="str">
        <f>IF('Órdenes según Instancia'!AC274=0,"-",('Órdenes según Instancia'!I274/'Órdenes según Instancia'!AC274))</f>
        <v>-</v>
      </c>
      <c r="J274" s="17" t="str">
        <f>IF('Órdenes según Instancia'!AC274=0,"-",('Órdenes según Instancia'!N274/'Órdenes según Instancia'!AC274))</f>
        <v>-</v>
      </c>
      <c r="K274" s="17" t="str">
        <f>IF('Órdenes según Instancia'!AC274=0,"-",('Órdenes según Instancia'!S274/'Órdenes según Instancia'!AC274))</f>
        <v>-</v>
      </c>
      <c r="L274" s="17" t="str">
        <f>IF('Órdenes según Instancia'!AC274=0,"-",('Órdenes según Instancia'!X274/'Órdenes según Instancia'!AC274))</f>
        <v>-</v>
      </c>
      <c r="M274" s="17">
        <f>IF('Órdenes según Instancia'!AD274=0,"-",('Órdenes según Instancia'!E274/'Órdenes según Instancia'!AD274))</f>
        <v>1</v>
      </c>
      <c r="N274" s="17" t="str">
        <f>IF('Órdenes según Instancia'!J274=0,"-",IF('Órdenes según Instancia'!AD274=0,"-",('Órdenes según Instancia'!J274/'Órdenes según Instancia'!AD274)))</f>
        <v>-</v>
      </c>
      <c r="O274" s="17">
        <f>IF('Órdenes según Instancia'!AD274=0,"-",('Órdenes según Instancia'!O274/'Órdenes según Instancia'!AD274))</f>
        <v>0</v>
      </c>
      <c r="P274" s="17">
        <f>IF('Órdenes según Instancia'!AD274=0,"-",('Órdenes según Instancia'!T274/'Órdenes según Instancia'!AD274))</f>
        <v>0</v>
      </c>
      <c r="Q274" s="17">
        <f>IF('Órdenes según Instancia'!AD274=0,"-",('Órdenes según Instancia'!Y274/'Órdenes según Instancia'!AD274))</f>
        <v>0</v>
      </c>
      <c r="R274" s="17">
        <f>IF('Órdenes según Instancia'!AE274=0,"-",('Órdenes según Instancia'!F274/'Órdenes según Instancia'!AE274))</f>
        <v>1</v>
      </c>
      <c r="S274" s="17">
        <f>IF('Órdenes según Instancia'!AE274=0,"-",('Órdenes según Instancia'!K274/'Órdenes según Instancia'!AE274))</f>
        <v>0</v>
      </c>
      <c r="T274" s="17">
        <f>IF('Órdenes según Instancia'!AE274=0,"-",('Órdenes según Instancia'!P274/'Órdenes según Instancia'!AE274))</f>
        <v>0</v>
      </c>
      <c r="U274" s="17">
        <f>IF('Órdenes según Instancia'!AE274=0,"-",('Órdenes según Instancia'!U274/('Órdenes según Instancia'!AE274)))</f>
        <v>0</v>
      </c>
      <c r="V274" s="17">
        <f>IF('Órdenes según Instancia'!AE274=0,"-",('Órdenes según Instancia'!Z274/'Órdenes según Instancia'!AE274))</f>
        <v>0</v>
      </c>
    </row>
    <row r="275" spans="2:22" ht="20.100000000000001" customHeight="1" thickBot="1" x14ac:dyDescent="0.25">
      <c r="B275" s="4" t="s">
        <v>459</v>
      </c>
      <c r="C275" s="17">
        <f>IF('Órdenes según Instancia'!AB275=0,"-",('Órdenes según Instancia'!C275/'Órdenes según Instancia'!AB275))</f>
        <v>0.5</v>
      </c>
      <c r="D275" s="17">
        <f>IF('Órdenes según Instancia'!AB275=0,"-",('Órdenes según Instancia'!H275/'Órdenes según Instancia'!AB275))</f>
        <v>0</v>
      </c>
      <c r="E275" s="17">
        <f>IF('Órdenes según Instancia'!AB275=0,"-",('Órdenes según Instancia'!M275/'Órdenes según Instancia'!AB275))</f>
        <v>0.5</v>
      </c>
      <c r="F275" s="17">
        <f>IF('Órdenes según Instancia'!AB275=0,"-",('Órdenes según Instancia'!R275/'Órdenes según Instancia'!AB275))</f>
        <v>0</v>
      </c>
      <c r="G275" s="17">
        <f>IF('Órdenes según Instancia'!AB275=0,"-",('Órdenes según Instancia'!W275/'Órdenes según Instancia'!AB275))</f>
        <v>0</v>
      </c>
      <c r="H275" s="17" t="str">
        <f>IF('Órdenes según Instancia'!AC275=0,"-",('Órdenes según Instancia'!D275/'Órdenes según Instancia'!AC275))</f>
        <v>-</v>
      </c>
      <c r="I275" s="17" t="str">
        <f>IF('Órdenes según Instancia'!AC275=0,"-",('Órdenes según Instancia'!I275/'Órdenes según Instancia'!AC275))</f>
        <v>-</v>
      </c>
      <c r="J275" s="17" t="str">
        <f>IF('Órdenes según Instancia'!AC275=0,"-",('Órdenes según Instancia'!N275/'Órdenes según Instancia'!AC275))</f>
        <v>-</v>
      </c>
      <c r="K275" s="17" t="str">
        <f>IF('Órdenes según Instancia'!AC275=0,"-",('Órdenes según Instancia'!S275/'Órdenes según Instancia'!AC275))</f>
        <v>-</v>
      </c>
      <c r="L275" s="17" t="str">
        <f>IF('Órdenes según Instancia'!AC275=0,"-",('Órdenes según Instancia'!X275/'Órdenes según Instancia'!AC275))</f>
        <v>-</v>
      </c>
      <c r="M275" s="17">
        <f>IF('Órdenes según Instancia'!AD275=0,"-",('Órdenes según Instancia'!E275/'Órdenes según Instancia'!AD275))</f>
        <v>0.5</v>
      </c>
      <c r="N275" s="17" t="str">
        <f>IF('Órdenes según Instancia'!J275=0,"-",IF('Órdenes según Instancia'!AD275=0,"-",('Órdenes según Instancia'!J275/'Órdenes según Instancia'!AD275)))</f>
        <v>-</v>
      </c>
      <c r="O275" s="17">
        <f>IF('Órdenes según Instancia'!AD275=0,"-",('Órdenes según Instancia'!O275/'Órdenes según Instancia'!AD275))</f>
        <v>0.5</v>
      </c>
      <c r="P275" s="17">
        <f>IF('Órdenes según Instancia'!AD275=0,"-",('Órdenes según Instancia'!T275/'Órdenes según Instancia'!AD275))</f>
        <v>0</v>
      </c>
      <c r="Q275" s="17">
        <f>IF('Órdenes según Instancia'!AD275=0,"-",('Órdenes según Instancia'!Y275/'Órdenes según Instancia'!AD275))</f>
        <v>0</v>
      </c>
      <c r="R275" s="17" t="str">
        <f>IF('Órdenes según Instancia'!AE275=0,"-",('Órdenes según Instancia'!F275/'Órdenes según Instancia'!AE275))</f>
        <v>-</v>
      </c>
      <c r="S275" s="17" t="str">
        <f>IF('Órdenes según Instancia'!AE275=0,"-",('Órdenes según Instancia'!K275/'Órdenes según Instancia'!AE275))</f>
        <v>-</v>
      </c>
      <c r="T275" s="17" t="str">
        <f>IF('Órdenes según Instancia'!AE275=0,"-",('Órdenes según Instancia'!P275/'Órdenes según Instancia'!AE275))</f>
        <v>-</v>
      </c>
      <c r="U275" s="17" t="str">
        <f>IF('Órdenes según Instancia'!AE275=0,"-",('Órdenes según Instancia'!U275/('Órdenes según Instancia'!AE275)))</f>
        <v>-</v>
      </c>
      <c r="V275" s="17" t="str">
        <f>IF('Órdenes según Instancia'!AE275=0,"-",('Órdenes según Instancia'!Z275/'Órdenes según Instancia'!AE275))</f>
        <v>-</v>
      </c>
    </row>
    <row r="276" spans="2:22" ht="20.100000000000001" customHeight="1" thickBot="1" x14ac:dyDescent="0.25">
      <c r="B276" s="4" t="s">
        <v>460</v>
      </c>
      <c r="C276" s="17">
        <f>IF('Órdenes según Instancia'!AB276=0,"-",('Órdenes según Instancia'!C276/'Órdenes según Instancia'!AB276))</f>
        <v>1</v>
      </c>
      <c r="D276" s="17">
        <f>IF('Órdenes según Instancia'!AB276=0,"-",('Órdenes según Instancia'!H276/'Órdenes según Instancia'!AB276))</f>
        <v>0</v>
      </c>
      <c r="E276" s="17">
        <f>IF('Órdenes según Instancia'!AB276=0,"-",('Órdenes según Instancia'!M276/'Órdenes según Instancia'!AB276))</f>
        <v>0</v>
      </c>
      <c r="F276" s="17">
        <f>IF('Órdenes según Instancia'!AB276=0,"-",('Órdenes según Instancia'!R276/'Órdenes según Instancia'!AB276))</f>
        <v>0</v>
      </c>
      <c r="G276" s="17">
        <f>IF('Órdenes según Instancia'!AB276=0,"-",('Órdenes según Instancia'!W276/'Órdenes según Instancia'!AB276))</f>
        <v>0</v>
      </c>
      <c r="H276" s="17" t="str">
        <f>IF('Órdenes según Instancia'!AC276=0,"-",('Órdenes según Instancia'!D276/'Órdenes según Instancia'!AC276))</f>
        <v>-</v>
      </c>
      <c r="I276" s="17" t="str">
        <f>IF('Órdenes según Instancia'!AC276=0,"-",('Órdenes según Instancia'!I276/'Órdenes según Instancia'!AC276))</f>
        <v>-</v>
      </c>
      <c r="J276" s="17" t="str">
        <f>IF('Órdenes según Instancia'!AC276=0,"-",('Órdenes según Instancia'!N276/'Órdenes según Instancia'!AC276))</f>
        <v>-</v>
      </c>
      <c r="K276" s="17" t="str">
        <f>IF('Órdenes según Instancia'!AC276=0,"-",('Órdenes según Instancia'!S276/'Órdenes según Instancia'!AC276))</f>
        <v>-</v>
      </c>
      <c r="L276" s="17" t="str">
        <f>IF('Órdenes según Instancia'!AC276=0,"-",('Órdenes según Instancia'!X276/'Órdenes según Instancia'!AC276))</f>
        <v>-</v>
      </c>
      <c r="M276" s="17">
        <f>IF('Órdenes según Instancia'!AD276=0,"-",('Órdenes según Instancia'!E276/'Órdenes según Instancia'!AD276))</f>
        <v>1</v>
      </c>
      <c r="N276" s="17" t="str">
        <f>IF('Órdenes según Instancia'!J276=0,"-",IF('Órdenes según Instancia'!AD276=0,"-",('Órdenes según Instancia'!J276/'Órdenes según Instancia'!AD276)))</f>
        <v>-</v>
      </c>
      <c r="O276" s="17">
        <f>IF('Órdenes según Instancia'!AD276=0,"-",('Órdenes según Instancia'!O276/'Órdenes según Instancia'!AD276))</f>
        <v>0</v>
      </c>
      <c r="P276" s="17">
        <f>IF('Órdenes según Instancia'!AD276=0,"-",('Órdenes según Instancia'!T276/'Órdenes según Instancia'!AD276))</f>
        <v>0</v>
      </c>
      <c r="Q276" s="17">
        <f>IF('Órdenes según Instancia'!AD276=0,"-",('Órdenes según Instancia'!Y276/'Órdenes según Instancia'!AD276))</f>
        <v>0</v>
      </c>
      <c r="R276" s="17">
        <f>IF('Órdenes según Instancia'!AE276=0,"-",('Órdenes según Instancia'!F276/'Órdenes según Instancia'!AE276))</f>
        <v>1</v>
      </c>
      <c r="S276" s="17">
        <f>IF('Órdenes según Instancia'!AE276=0,"-",('Órdenes según Instancia'!K276/'Órdenes según Instancia'!AE276))</f>
        <v>0</v>
      </c>
      <c r="T276" s="17">
        <f>IF('Órdenes según Instancia'!AE276=0,"-",('Órdenes según Instancia'!P276/'Órdenes según Instancia'!AE276))</f>
        <v>0</v>
      </c>
      <c r="U276" s="17">
        <f>IF('Órdenes según Instancia'!AE276=0,"-",('Órdenes según Instancia'!U276/('Órdenes según Instancia'!AE276)))</f>
        <v>0</v>
      </c>
      <c r="V276" s="17">
        <f>IF('Órdenes según Instancia'!AE276=0,"-",('Órdenes según Instancia'!Z276/'Órdenes según Instancia'!AE276))</f>
        <v>0</v>
      </c>
    </row>
    <row r="277" spans="2:22" ht="20.100000000000001" customHeight="1" thickBot="1" x14ac:dyDescent="0.25">
      <c r="B277" s="4" t="s">
        <v>461</v>
      </c>
      <c r="C277" s="17">
        <f>IF('Órdenes según Instancia'!AB277=0,"-",('Órdenes según Instancia'!C277/'Órdenes según Instancia'!AB277))</f>
        <v>0.875</v>
      </c>
      <c r="D277" s="17">
        <f>IF('Órdenes según Instancia'!AB277=0,"-",('Órdenes según Instancia'!H277/'Órdenes según Instancia'!AB277))</f>
        <v>0</v>
      </c>
      <c r="E277" s="17">
        <f>IF('Órdenes según Instancia'!AB277=0,"-",('Órdenes según Instancia'!M277/'Órdenes según Instancia'!AB277))</f>
        <v>0.125</v>
      </c>
      <c r="F277" s="17">
        <f>IF('Órdenes según Instancia'!AB277=0,"-",('Órdenes según Instancia'!R277/'Órdenes según Instancia'!AB277))</f>
        <v>0</v>
      </c>
      <c r="G277" s="17">
        <f>IF('Órdenes según Instancia'!AB277=0,"-",('Órdenes según Instancia'!W277/'Órdenes según Instancia'!AB277))</f>
        <v>0</v>
      </c>
      <c r="H277" s="17" t="str">
        <f>IF('Órdenes según Instancia'!AC277=0,"-",('Órdenes según Instancia'!D277/'Órdenes según Instancia'!AC277))</f>
        <v>-</v>
      </c>
      <c r="I277" s="17" t="str">
        <f>IF('Órdenes según Instancia'!AC277=0,"-",('Órdenes según Instancia'!I277/'Órdenes según Instancia'!AC277))</f>
        <v>-</v>
      </c>
      <c r="J277" s="17" t="str">
        <f>IF('Órdenes según Instancia'!AC277=0,"-",('Órdenes según Instancia'!N277/'Órdenes según Instancia'!AC277))</f>
        <v>-</v>
      </c>
      <c r="K277" s="17" t="str">
        <f>IF('Órdenes según Instancia'!AC277=0,"-",('Órdenes según Instancia'!S277/'Órdenes según Instancia'!AC277))</f>
        <v>-</v>
      </c>
      <c r="L277" s="17" t="str">
        <f>IF('Órdenes según Instancia'!AC277=0,"-",('Órdenes según Instancia'!X277/'Órdenes según Instancia'!AC277))</f>
        <v>-</v>
      </c>
      <c r="M277" s="17">
        <f>IF('Órdenes según Instancia'!AD277=0,"-",('Órdenes según Instancia'!E277/'Órdenes según Instancia'!AD277))</f>
        <v>0.83333333333333337</v>
      </c>
      <c r="N277" s="17" t="str">
        <f>IF('Órdenes según Instancia'!J277=0,"-",IF('Órdenes según Instancia'!AD277=0,"-",('Órdenes según Instancia'!J277/'Órdenes según Instancia'!AD277)))</f>
        <v>-</v>
      </c>
      <c r="O277" s="17">
        <f>IF('Órdenes según Instancia'!AD277=0,"-",('Órdenes según Instancia'!O277/'Órdenes según Instancia'!AD277))</f>
        <v>0.16666666666666666</v>
      </c>
      <c r="P277" s="17">
        <f>IF('Órdenes según Instancia'!AD277=0,"-",('Órdenes según Instancia'!T277/'Órdenes según Instancia'!AD277))</f>
        <v>0</v>
      </c>
      <c r="Q277" s="17">
        <f>IF('Órdenes según Instancia'!AD277=0,"-",('Órdenes según Instancia'!Y277/'Órdenes según Instancia'!AD277))</f>
        <v>0</v>
      </c>
      <c r="R277" s="17">
        <f>IF('Órdenes según Instancia'!AE277=0,"-",('Órdenes según Instancia'!F277/'Órdenes según Instancia'!AE277))</f>
        <v>1</v>
      </c>
      <c r="S277" s="17">
        <f>IF('Órdenes según Instancia'!AE277=0,"-",('Órdenes según Instancia'!K277/'Órdenes según Instancia'!AE277))</f>
        <v>0</v>
      </c>
      <c r="T277" s="17">
        <f>IF('Órdenes según Instancia'!AE277=0,"-",('Órdenes según Instancia'!P277/'Órdenes según Instancia'!AE277))</f>
        <v>0</v>
      </c>
      <c r="U277" s="17">
        <f>IF('Órdenes según Instancia'!AE277=0,"-",('Órdenes según Instancia'!U277/('Órdenes según Instancia'!AE277)))</f>
        <v>0</v>
      </c>
      <c r="V277" s="17">
        <f>IF('Órdenes según Instancia'!AE277=0,"-",('Órdenes según Instancia'!Z277/'Órdenes según Instancia'!AE277))</f>
        <v>0</v>
      </c>
    </row>
    <row r="278" spans="2:22" ht="20.100000000000001" customHeight="1" thickBot="1" x14ac:dyDescent="0.25">
      <c r="B278" s="4" t="s">
        <v>196</v>
      </c>
      <c r="C278" s="17">
        <f>IF('Órdenes según Instancia'!AB278=0,"-",('Órdenes según Instancia'!C278/'Órdenes según Instancia'!AB278))</f>
        <v>0.875</v>
      </c>
      <c r="D278" s="17">
        <f>IF('Órdenes según Instancia'!AB278=0,"-",('Órdenes según Instancia'!H278/'Órdenes según Instancia'!AB278))</f>
        <v>0</v>
      </c>
      <c r="E278" s="17">
        <f>IF('Órdenes según Instancia'!AB278=0,"-",('Órdenes según Instancia'!M278/'Órdenes según Instancia'!AB278))</f>
        <v>0.125</v>
      </c>
      <c r="F278" s="17">
        <f>IF('Órdenes según Instancia'!AB278=0,"-",('Órdenes según Instancia'!R278/'Órdenes según Instancia'!AB278))</f>
        <v>0</v>
      </c>
      <c r="G278" s="17">
        <f>IF('Órdenes según Instancia'!AB278=0,"-",('Órdenes según Instancia'!W278/'Órdenes según Instancia'!AB278))</f>
        <v>0</v>
      </c>
      <c r="H278" s="17">
        <f>IF('Órdenes según Instancia'!AC278=0,"-",('Órdenes según Instancia'!D278/'Órdenes según Instancia'!AC278))</f>
        <v>1</v>
      </c>
      <c r="I278" s="17">
        <f>IF('Órdenes según Instancia'!AC278=0,"-",('Órdenes según Instancia'!I278/'Órdenes según Instancia'!AC278))</f>
        <v>0</v>
      </c>
      <c r="J278" s="17">
        <f>IF('Órdenes según Instancia'!AC278=0,"-",('Órdenes según Instancia'!N278/'Órdenes según Instancia'!AC278))</f>
        <v>0</v>
      </c>
      <c r="K278" s="17">
        <f>IF('Órdenes según Instancia'!AC278=0,"-",('Órdenes según Instancia'!S278/'Órdenes según Instancia'!AC278))</f>
        <v>0</v>
      </c>
      <c r="L278" s="17">
        <f>IF('Órdenes según Instancia'!AC278=0,"-",('Órdenes según Instancia'!X278/'Órdenes según Instancia'!AC278))</f>
        <v>0</v>
      </c>
      <c r="M278" s="17">
        <f>IF('Órdenes según Instancia'!AD278=0,"-",('Órdenes según Instancia'!E278/'Órdenes según Instancia'!AD278))</f>
        <v>0.8666666666666667</v>
      </c>
      <c r="N278" s="17" t="str">
        <f>IF('Órdenes según Instancia'!J278=0,"-",IF('Órdenes según Instancia'!AD278=0,"-",('Órdenes según Instancia'!J278/'Órdenes según Instancia'!AD278)))</f>
        <v>-</v>
      </c>
      <c r="O278" s="17">
        <f>IF('Órdenes según Instancia'!AD278=0,"-",('Órdenes según Instancia'!O278/'Órdenes según Instancia'!AD278))</f>
        <v>0.13333333333333333</v>
      </c>
      <c r="P278" s="17">
        <f>IF('Órdenes según Instancia'!AD278=0,"-",('Órdenes según Instancia'!T278/'Órdenes según Instancia'!AD278))</f>
        <v>0</v>
      </c>
      <c r="Q278" s="17">
        <f>IF('Órdenes según Instancia'!AD278=0,"-",('Órdenes según Instancia'!Y278/'Órdenes según Instancia'!AD278))</f>
        <v>0</v>
      </c>
      <c r="R278" s="17" t="str">
        <f>IF('Órdenes según Instancia'!AE278=0,"-",('Órdenes según Instancia'!F278/'Órdenes según Instancia'!AE278))</f>
        <v>-</v>
      </c>
      <c r="S278" s="17" t="str">
        <f>IF('Órdenes según Instancia'!AE278=0,"-",('Órdenes según Instancia'!K278/'Órdenes según Instancia'!AE278))</f>
        <v>-</v>
      </c>
      <c r="T278" s="17" t="str">
        <f>IF('Órdenes según Instancia'!AE278=0,"-",('Órdenes según Instancia'!P278/'Órdenes según Instancia'!AE278))</f>
        <v>-</v>
      </c>
      <c r="U278" s="17" t="str">
        <f>IF('Órdenes según Instancia'!AE278=0,"-",('Órdenes según Instancia'!U278/('Órdenes según Instancia'!AE278)))</f>
        <v>-</v>
      </c>
      <c r="V278" s="17" t="str">
        <f>IF('Órdenes según Instancia'!AE278=0,"-",('Órdenes según Instancia'!Z278/'Órdenes según Instancia'!AE278))</f>
        <v>-</v>
      </c>
    </row>
    <row r="279" spans="2:22" ht="20.100000000000001" customHeight="1" thickBot="1" x14ac:dyDescent="0.25">
      <c r="B279" s="4" t="s">
        <v>462</v>
      </c>
      <c r="C279" s="17">
        <f>IF('Órdenes según Instancia'!AB279=0,"-",('Órdenes según Instancia'!C279/'Órdenes según Instancia'!AB279))</f>
        <v>1</v>
      </c>
      <c r="D279" s="17">
        <f>IF('Órdenes según Instancia'!AB279=0,"-",('Órdenes según Instancia'!H279/'Órdenes según Instancia'!AB279))</f>
        <v>0</v>
      </c>
      <c r="E279" s="17">
        <f>IF('Órdenes según Instancia'!AB279=0,"-",('Órdenes según Instancia'!M279/'Órdenes según Instancia'!AB279))</f>
        <v>0</v>
      </c>
      <c r="F279" s="17">
        <f>IF('Órdenes según Instancia'!AB279=0,"-",('Órdenes según Instancia'!R279/'Órdenes según Instancia'!AB279))</f>
        <v>0</v>
      </c>
      <c r="G279" s="17">
        <f>IF('Órdenes según Instancia'!AB279=0,"-",('Órdenes según Instancia'!W279/'Órdenes según Instancia'!AB279))</f>
        <v>0</v>
      </c>
      <c r="H279" s="17" t="str">
        <f>IF('Órdenes según Instancia'!AC279=0,"-",('Órdenes según Instancia'!D279/'Órdenes según Instancia'!AC279))</f>
        <v>-</v>
      </c>
      <c r="I279" s="17" t="str">
        <f>IF('Órdenes según Instancia'!AC279=0,"-",('Órdenes según Instancia'!I279/'Órdenes según Instancia'!AC279))</f>
        <v>-</v>
      </c>
      <c r="J279" s="17" t="str">
        <f>IF('Órdenes según Instancia'!AC279=0,"-",('Órdenes según Instancia'!N279/'Órdenes según Instancia'!AC279))</f>
        <v>-</v>
      </c>
      <c r="K279" s="17" t="str">
        <f>IF('Órdenes según Instancia'!AC279=0,"-",('Órdenes según Instancia'!S279/'Órdenes según Instancia'!AC279))</f>
        <v>-</v>
      </c>
      <c r="L279" s="17" t="str">
        <f>IF('Órdenes según Instancia'!AC279=0,"-",('Órdenes según Instancia'!X279/'Órdenes según Instancia'!AC279))</f>
        <v>-</v>
      </c>
      <c r="M279" s="17">
        <f>IF('Órdenes según Instancia'!AD279=0,"-",('Órdenes según Instancia'!E279/'Órdenes según Instancia'!AD279))</f>
        <v>1</v>
      </c>
      <c r="N279" s="17" t="str">
        <f>IF('Órdenes según Instancia'!J279=0,"-",IF('Órdenes según Instancia'!AD279=0,"-",('Órdenes según Instancia'!J279/'Órdenes según Instancia'!AD279)))</f>
        <v>-</v>
      </c>
      <c r="O279" s="17">
        <f>IF('Órdenes según Instancia'!AD279=0,"-",('Órdenes según Instancia'!O279/'Órdenes según Instancia'!AD279))</f>
        <v>0</v>
      </c>
      <c r="P279" s="17">
        <f>IF('Órdenes según Instancia'!AD279=0,"-",('Órdenes según Instancia'!T279/'Órdenes según Instancia'!AD279))</f>
        <v>0</v>
      </c>
      <c r="Q279" s="17">
        <f>IF('Órdenes según Instancia'!AD279=0,"-",('Órdenes según Instancia'!Y279/'Órdenes según Instancia'!AD279))</f>
        <v>0</v>
      </c>
      <c r="R279" s="17" t="str">
        <f>IF('Órdenes según Instancia'!AE279=0,"-",('Órdenes según Instancia'!F279/'Órdenes según Instancia'!AE279))</f>
        <v>-</v>
      </c>
      <c r="S279" s="17" t="str">
        <f>IF('Órdenes según Instancia'!AE279=0,"-",('Órdenes según Instancia'!K279/'Órdenes según Instancia'!AE279))</f>
        <v>-</v>
      </c>
      <c r="T279" s="17" t="str">
        <f>IF('Órdenes según Instancia'!AE279=0,"-",('Órdenes según Instancia'!P279/'Órdenes según Instancia'!AE279))</f>
        <v>-</v>
      </c>
      <c r="U279" s="17" t="str">
        <f>IF('Órdenes según Instancia'!AE279=0,"-",('Órdenes según Instancia'!U279/('Órdenes según Instancia'!AE279)))</f>
        <v>-</v>
      </c>
      <c r="V279" s="17" t="str">
        <f>IF('Órdenes según Instancia'!AE279=0,"-",('Órdenes según Instancia'!Z279/'Órdenes según Instancia'!AE279))</f>
        <v>-</v>
      </c>
    </row>
    <row r="280" spans="2:22" ht="20.100000000000001" customHeight="1" thickBot="1" x14ac:dyDescent="0.25">
      <c r="B280" s="4" t="s">
        <v>463</v>
      </c>
      <c r="C280" s="17">
        <f>IF('Órdenes según Instancia'!AB280=0,"-",('Órdenes según Instancia'!C280/'Órdenes según Instancia'!AB280))</f>
        <v>1</v>
      </c>
      <c r="D280" s="17">
        <f>IF('Órdenes según Instancia'!AB280=0,"-",('Órdenes según Instancia'!H280/'Órdenes según Instancia'!AB280))</f>
        <v>0</v>
      </c>
      <c r="E280" s="17">
        <f>IF('Órdenes según Instancia'!AB280=0,"-",('Órdenes según Instancia'!M280/'Órdenes según Instancia'!AB280))</f>
        <v>0</v>
      </c>
      <c r="F280" s="17">
        <f>IF('Órdenes según Instancia'!AB280=0,"-",('Órdenes según Instancia'!R280/'Órdenes según Instancia'!AB280))</f>
        <v>0</v>
      </c>
      <c r="G280" s="17">
        <f>IF('Órdenes según Instancia'!AB280=0,"-",('Órdenes según Instancia'!W280/'Órdenes según Instancia'!AB280))</f>
        <v>0</v>
      </c>
      <c r="H280" s="17">
        <f>IF('Órdenes según Instancia'!AC280=0,"-",('Órdenes según Instancia'!D280/'Órdenes según Instancia'!AC280))</f>
        <v>1</v>
      </c>
      <c r="I280" s="17">
        <f>IF('Órdenes según Instancia'!AC280=0,"-",('Órdenes según Instancia'!I280/'Órdenes según Instancia'!AC280))</f>
        <v>0</v>
      </c>
      <c r="J280" s="17">
        <f>IF('Órdenes según Instancia'!AC280=0,"-",('Órdenes según Instancia'!N280/'Órdenes según Instancia'!AC280))</f>
        <v>0</v>
      </c>
      <c r="K280" s="17">
        <f>IF('Órdenes según Instancia'!AC280=0,"-",('Órdenes según Instancia'!S280/'Órdenes según Instancia'!AC280))</f>
        <v>0</v>
      </c>
      <c r="L280" s="17">
        <f>IF('Órdenes según Instancia'!AC280=0,"-",('Órdenes según Instancia'!X280/'Órdenes según Instancia'!AC280))</f>
        <v>0</v>
      </c>
      <c r="M280" s="17" t="str">
        <f>IF('Órdenes según Instancia'!AD280=0,"-",('Órdenes según Instancia'!E280/'Órdenes según Instancia'!AD280))</f>
        <v>-</v>
      </c>
      <c r="N280" s="17" t="str">
        <f>IF('Órdenes según Instancia'!J280=0,"-",IF('Órdenes según Instancia'!AD280=0,"-",('Órdenes según Instancia'!J280/'Órdenes según Instancia'!AD280)))</f>
        <v>-</v>
      </c>
      <c r="O280" s="17" t="str">
        <f>IF('Órdenes según Instancia'!AD280=0,"-",('Órdenes según Instancia'!O280/'Órdenes según Instancia'!AD280))</f>
        <v>-</v>
      </c>
      <c r="P280" s="17" t="str">
        <f>IF('Órdenes según Instancia'!AD280=0,"-",('Órdenes según Instancia'!T280/'Órdenes según Instancia'!AD280))</f>
        <v>-</v>
      </c>
      <c r="Q280" s="17" t="str">
        <f>IF('Órdenes según Instancia'!AD280=0,"-",('Órdenes según Instancia'!Y280/'Órdenes según Instancia'!AD280))</f>
        <v>-</v>
      </c>
      <c r="R280" s="17">
        <f>IF('Órdenes según Instancia'!AE280=0,"-",('Órdenes según Instancia'!F280/'Órdenes según Instancia'!AE280))</f>
        <v>1</v>
      </c>
      <c r="S280" s="17">
        <f>IF('Órdenes según Instancia'!AE280=0,"-",('Órdenes según Instancia'!K280/'Órdenes según Instancia'!AE280))</f>
        <v>0</v>
      </c>
      <c r="T280" s="17">
        <f>IF('Órdenes según Instancia'!AE280=0,"-",('Órdenes según Instancia'!P280/'Órdenes según Instancia'!AE280))</f>
        <v>0</v>
      </c>
      <c r="U280" s="17">
        <f>IF('Órdenes según Instancia'!AE280=0,"-",('Órdenes según Instancia'!U280/('Órdenes según Instancia'!AE280)))</f>
        <v>0</v>
      </c>
      <c r="V280" s="17">
        <f>IF('Órdenes según Instancia'!AE280=0,"-",('Órdenes según Instancia'!Z280/'Órdenes según Instancia'!AE280))</f>
        <v>0</v>
      </c>
    </row>
    <row r="281" spans="2:22" ht="20.100000000000001" customHeight="1" thickBot="1" x14ac:dyDescent="0.25">
      <c r="B281" s="4" t="s">
        <v>464</v>
      </c>
      <c r="C281" s="17">
        <f>IF('Órdenes según Instancia'!AB281=0,"-",('Órdenes según Instancia'!C281/'Órdenes según Instancia'!AB281))</f>
        <v>1</v>
      </c>
      <c r="D281" s="17">
        <f>IF('Órdenes según Instancia'!AB281=0,"-",('Órdenes según Instancia'!H281/'Órdenes según Instancia'!AB281))</f>
        <v>0</v>
      </c>
      <c r="E281" s="17">
        <f>IF('Órdenes según Instancia'!AB281=0,"-",('Órdenes según Instancia'!M281/'Órdenes según Instancia'!AB281))</f>
        <v>0</v>
      </c>
      <c r="F281" s="17">
        <f>IF('Órdenes según Instancia'!AB281=0,"-",('Órdenes según Instancia'!R281/'Órdenes según Instancia'!AB281))</f>
        <v>0</v>
      </c>
      <c r="G281" s="17">
        <f>IF('Órdenes según Instancia'!AB281=0,"-",('Órdenes según Instancia'!W281/'Órdenes según Instancia'!AB281))</f>
        <v>0</v>
      </c>
      <c r="H281" s="17" t="str">
        <f>IF('Órdenes según Instancia'!AC281=0,"-",('Órdenes según Instancia'!D281/'Órdenes según Instancia'!AC281))</f>
        <v>-</v>
      </c>
      <c r="I281" s="17" t="str">
        <f>IF('Órdenes según Instancia'!AC281=0,"-",('Órdenes según Instancia'!I281/'Órdenes según Instancia'!AC281))</f>
        <v>-</v>
      </c>
      <c r="J281" s="17" t="str">
        <f>IF('Órdenes según Instancia'!AC281=0,"-",('Órdenes según Instancia'!N281/'Órdenes según Instancia'!AC281))</f>
        <v>-</v>
      </c>
      <c r="K281" s="17" t="str">
        <f>IF('Órdenes según Instancia'!AC281=0,"-",('Órdenes según Instancia'!S281/'Órdenes según Instancia'!AC281))</f>
        <v>-</v>
      </c>
      <c r="L281" s="17" t="str">
        <f>IF('Órdenes según Instancia'!AC281=0,"-",('Órdenes según Instancia'!X281/'Órdenes según Instancia'!AC281))</f>
        <v>-</v>
      </c>
      <c r="M281" s="17">
        <f>IF('Órdenes según Instancia'!AD281=0,"-",('Órdenes según Instancia'!E281/'Órdenes según Instancia'!AD281))</f>
        <v>1</v>
      </c>
      <c r="N281" s="17" t="str">
        <f>IF('Órdenes según Instancia'!J281=0,"-",IF('Órdenes según Instancia'!AD281=0,"-",('Órdenes según Instancia'!J281/'Órdenes según Instancia'!AD281)))</f>
        <v>-</v>
      </c>
      <c r="O281" s="17">
        <f>IF('Órdenes según Instancia'!AD281=0,"-",('Órdenes según Instancia'!O281/'Órdenes según Instancia'!AD281))</f>
        <v>0</v>
      </c>
      <c r="P281" s="17">
        <f>IF('Órdenes según Instancia'!AD281=0,"-",('Órdenes según Instancia'!T281/'Órdenes según Instancia'!AD281))</f>
        <v>0</v>
      </c>
      <c r="Q281" s="17">
        <f>IF('Órdenes según Instancia'!AD281=0,"-",('Órdenes según Instancia'!Y281/'Órdenes según Instancia'!AD281))</f>
        <v>0</v>
      </c>
      <c r="R281" s="17">
        <f>IF('Órdenes según Instancia'!AE281=0,"-",('Órdenes según Instancia'!F281/'Órdenes según Instancia'!AE281))</f>
        <v>1</v>
      </c>
      <c r="S281" s="17">
        <f>IF('Órdenes según Instancia'!AE281=0,"-",('Órdenes según Instancia'!K281/'Órdenes según Instancia'!AE281))</f>
        <v>0</v>
      </c>
      <c r="T281" s="17">
        <f>IF('Órdenes según Instancia'!AE281=0,"-",('Órdenes según Instancia'!P281/'Órdenes según Instancia'!AE281))</f>
        <v>0</v>
      </c>
      <c r="U281" s="17">
        <f>IF('Órdenes según Instancia'!AE281=0,"-",('Órdenes según Instancia'!U281/('Órdenes según Instancia'!AE281)))</f>
        <v>0</v>
      </c>
      <c r="V281" s="17">
        <f>IF('Órdenes según Instancia'!AE281=0,"-",('Órdenes según Instancia'!Z281/'Órdenes según Instancia'!AE281))</f>
        <v>0</v>
      </c>
    </row>
    <row r="282" spans="2:22" ht="20.100000000000001" customHeight="1" thickBot="1" x14ac:dyDescent="0.25">
      <c r="B282" s="4" t="s">
        <v>465</v>
      </c>
      <c r="C282" s="17">
        <f>IF('Órdenes según Instancia'!AB282=0,"-",('Órdenes según Instancia'!C282/'Órdenes según Instancia'!AB282))</f>
        <v>0.98113207547169812</v>
      </c>
      <c r="D282" s="17">
        <f>IF('Órdenes según Instancia'!AB282=0,"-",('Órdenes según Instancia'!H282/'Órdenes según Instancia'!AB282))</f>
        <v>0</v>
      </c>
      <c r="E282" s="17">
        <f>IF('Órdenes según Instancia'!AB282=0,"-",('Órdenes según Instancia'!M282/'Órdenes según Instancia'!AB282))</f>
        <v>1.8867924528301886E-2</v>
      </c>
      <c r="F282" s="17">
        <f>IF('Órdenes según Instancia'!AB282=0,"-",('Órdenes según Instancia'!R282/'Órdenes según Instancia'!AB282))</f>
        <v>0</v>
      </c>
      <c r="G282" s="17">
        <f>IF('Órdenes según Instancia'!AB282=0,"-",('Órdenes según Instancia'!W282/'Órdenes según Instancia'!AB282))</f>
        <v>0</v>
      </c>
      <c r="H282" s="17" t="str">
        <f>IF('Órdenes según Instancia'!AC282=0,"-",('Órdenes según Instancia'!D282/'Órdenes según Instancia'!AC282))</f>
        <v>-</v>
      </c>
      <c r="I282" s="17" t="str">
        <f>IF('Órdenes según Instancia'!AC282=0,"-",('Órdenes según Instancia'!I282/'Órdenes según Instancia'!AC282))</f>
        <v>-</v>
      </c>
      <c r="J282" s="17" t="str">
        <f>IF('Órdenes según Instancia'!AC282=0,"-",('Órdenes según Instancia'!N282/'Órdenes según Instancia'!AC282))</f>
        <v>-</v>
      </c>
      <c r="K282" s="17" t="str">
        <f>IF('Órdenes según Instancia'!AC282=0,"-",('Órdenes según Instancia'!S282/'Órdenes según Instancia'!AC282))</f>
        <v>-</v>
      </c>
      <c r="L282" s="17" t="str">
        <f>IF('Órdenes según Instancia'!AC282=0,"-",('Órdenes según Instancia'!X282/'Órdenes según Instancia'!AC282))</f>
        <v>-</v>
      </c>
      <c r="M282" s="17">
        <f>IF('Órdenes según Instancia'!AD282=0,"-",('Órdenes según Instancia'!E282/'Órdenes según Instancia'!AD282))</f>
        <v>0.96296296296296291</v>
      </c>
      <c r="N282" s="17" t="str">
        <f>IF('Órdenes según Instancia'!J282=0,"-",IF('Órdenes según Instancia'!AD282=0,"-",('Órdenes según Instancia'!J282/'Órdenes según Instancia'!AD282)))</f>
        <v>-</v>
      </c>
      <c r="O282" s="17">
        <f>IF('Órdenes según Instancia'!AD282=0,"-",('Órdenes según Instancia'!O282/'Órdenes según Instancia'!AD282))</f>
        <v>3.7037037037037035E-2</v>
      </c>
      <c r="P282" s="17">
        <f>IF('Órdenes según Instancia'!AD282=0,"-",('Órdenes según Instancia'!T282/'Órdenes según Instancia'!AD282))</f>
        <v>0</v>
      </c>
      <c r="Q282" s="17">
        <f>IF('Órdenes según Instancia'!AD282=0,"-",('Órdenes según Instancia'!Y282/'Órdenes según Instancia'!AD282))</f>
        <v>0</v>
      </c>
      <c r="R282" s="17">
        <f>IF('Órdenes según Instancia'!AE282=0,"-",('Órdenes según Instancia'!F282/'Órdenes según Instancia'!AE282))</f>
        <v>1</v>
      </c>
      <c r="S282" s="17">
        <f>IF('Órdenes según Instancia'!AE282=0,"-",('Órdenes según Instancia'!K282/'Órdenes según Instancia'!AE282))</f>
        <v>0</v>
      </c>
      <c r="T282" s="17">
        <f>IF('Órdenes según Instancia'!AE282=0,"-",('Órdenes según Instancia'!P282/'Órdenes según Instancia'!AE282))</f>
        <v>0</v>
      </c>
      <c r="U282" s="17">
        <f>IF('Órdenes según Instancia'!AE282=0,"-",('Órdenes según Instancia'!U282/('Órdenes según Instancia'!AE282)))</f>
        <v>0</v>
      </c>
      <c r="V282" s="17">
        <f>IF('Órdenes según Instancia'!AE282=0,"-",('Órdenes según Instancia'!Z282/'Órdenes según Instancia'!AE282))</f>
        <v>0</v>
      </c>
    </row>
    <row r="283" spans="2:22" ht="20.100000000000001" customHeight="1" thickBot="1" x14ac:dyDescent="0.25">
      <c r="B283" s="4" t="s">
        <v>466</v>
      </c>
      <c r="C283" s="17">
        <f>IF('Órdenes según Instancia'!AB283=0,"-",('Órdenes según Instancia'!C283/'Órdenes según Instancia'!AB283))</f>
        <v>1</v>
      </c>
      <c r="D283" s="17">
        <f>IF('Órdenes según Instancia'!AB283=0,"-",('Órdenes según Instancia'!H283/'Órdenes según Instancia'!AB283))</f>
        <v>0</v>
      </c>
      <c r="E283" s="17">
        <f>IF('Órdenes según Instancia'!AB283=0,"-",('Órdenes según Instancia'!M283/'Órdenes según Instancia'!AB283))</f>
        <v>0</v>
      </c>
      <c r="F283" s="17">
        <f>IF('Órdenes según Instancia'!AB283=0,"-",('Órdenes según Instancia'!R283/'Órdenes según Instancia'!AB283))</f>
        <v>0</v>
      </c>
      <c r="G283" s="17">
        <f>IF('Órdenes según Instancia'!AB283=0,"-",('Órdenes según Instancia'!W283/'Órdenes según Instancia'!AB283))</f>
        <v>0</v>
      </c>
      <c r="H283" s="17" t="str">
        <f>IF('Órdenes según Instancia'!AC283=0,"-",('Órdenes según Instancia'!D283/'Órdenes según Instancia'!AC283))</f>
        <v>-</v>
      </c>
      <c r="I283" s="17" t="str">
        <f>IF('Órdenes según Instancia'!AC283=0,"-",('Órdenes según Instancia'!I283/'Órdenes según Instancia'!AC283))</f>
        <v>-</v>
      </c>
      <c r="J283" s="17" t="str">
        <f>IF('Órdenes según Instancia'!AC283=0,"-",('Órdenes según Instancia'!N283/'Órdenes según Instancia'!AC283))</f>
        <v>-</v>
      </c>
      <c r="K283" s="17" t="str">
        <f>IF('Órdenes según Instancia'!AC283=0,"-",('Órdenes según Instancia'!S283/'Órdenes según Instancia'!AC283))</f>
        <v>-</v>
      </c>
      <c r="L283" s="17" t="str">
        <f>IF('Órdenes según Instancia'!AC283=0,"-",('Órdenes según Instancia'!X283/'Órdenes según Instancia'!AC283))</f>
        <v>-</v>
      </c>
      <c r="M283" s="17">
        <f>IF('Órdenes según Instancia'!AD283=0,"-",('Órdenes según Instancia'!E283/'Órdenes según Instancia'!AD283))</f>
        <v>1</v>
      </c>
      <c r="N283" s="17" t="str">
        <f>IF('Órdenes según Instancia'!J283=0,"-",IF('Órdenes según Instancia'!AD283=0,"-",('Órdenes según Instancia'!J283/'Órdenes según Instancia'!AD283)))</f>
        <v>-</v>
      </c>
      <c r="O283" s="17">
        <f>IF('Órdenes según Instancia'!AD283=0,"-",('Órdenes según Instancia'!O283/'Órdenes según Instancia'!AD283))</f>
        <v>0</v>
      </c>
      <c r="P283" s="17">
        <f>IF('Órdenes según Instancia'!AD283=0,"-",('Órdenes según Instancia'!T283/'Órdenes según Instancia'!AD283))</f>
        <v>0</v>
      </c>
      <c r="Q283" s="17">
        <f>IF('Órdenes según Instancia'!AD283=0,"-",('Órdenes según Instancia'!Y283/'Órdenes según Instancia'!AD283))</f>
        <v>0</v>
      </c>
      <c r="R283" s="17">
        <f>IF('Órdenes según Instancia'!AE283=0,"-",('Órdenes según Instancia'!F283/'Órdenes según Instancia'!AE283))</f>
        <v>1</v>
      </c>
      <c r="S283" s="17">
        <f>IF('Órdenes según Instancia'!AE283=0,"-",('Órdenes según Instancia'!K283/'Órdenes según Instancia'!AE283))</f>
        <v>0</v>
      </c>
      <c r="T283" s="17">
        <f>IF('Órdenes según Instancia'!AE283=0,"-",('Órdenes según Instancia'!P283/'Órdenes según Instancia'!AE283))</f>
        <v>0</v>
      </c>
      <c r="U283" s="17">
        <f>IF('Órdenes según Instancia'!AE283=0,"-",('Órdenes según Instancia'!U283/('Órdenes según Instancia'!AE283)))</f>
        <v>0</v>
      </c>
      <c r="V283" s="17">
        <f>IF('Órdenes según Instancia'!AE283=0,"-",('Órdenes según Instancia'!Z283/'Órdenes según Instancia'!AE283))</f>
        <v>0</v>
      </c>
    </row>
    <row r="284" spans="2:22" ht="20.100000000000001" customHeight="1" thickBot="1" x14ac:dyDescent="0.25">
      <c r="B284" s="4" t="s">
        <v>467</v>
      </c>
      <c r="C284" s="17">
        <f>IF('Órdenes según Instancia'!AB284=0,"-",('Órdenes según Instancia'!C284/'Órdenes según Instancia'!AB284))</f>
        <v>1</v>
      </c>
      <c r="D284" s="17">
        <f>IF('Órdenes según Instancia'!AB284=0,"-",('Órdenes según Instancia'!H284/'Órdenes según Instancia'!AB284))</f>
        <v>0</v>
      </c>
      <c r="E284" s="17">
        <f>IF('Órdenes según Instancia'!AB284=0,"-",('Órdenes según Instancia'!M284/'Órdenes según Instancia'!AB284))</f>
        <v>0</v>
      </c>
      <c r="F284" s="17">
        <f>IF('Órdenes según Instancia'!AB284=0,"-",('Órdenes según Instancia'!R284/'Órdenes según Instancia'!AB284))</f>
        <v>0</v>
      </c>
      <c r="G284" s="17">
        <f>IF('Órdenes según Instancia'!AB284=0,"-",('Órdenes según Instancia'!W284/'Órdenes según Instancia'!AB284))</f>
        <v>0</v>
      </c>
      <c r="H284" s="17" t="str">
        <f>IF('Órdenes según Instancia'!AC284=0,"-",('Órdenes según Instancia'!D284/'Órdenes según Instancia'!AC284))</f>
        <v>-</v>
      </c>
      <c r="I284" s="17" t="str">
        <f>IF('Órdenes según Instancia'!AC284=0,"-",('Órdenes según Instancia'!I284/'Órdenes según Instancia'!AC284))</f>
        <v>-</v>
      </c>
      <c r="J284" s="17" t="str">
        <f>IF('Órdenes según Instancia'!AC284=0,"-",('Órdenes según Instancia'!N284/'Órdenes según Instancia'!AC284))</f>
        <v>-</v>
      </c>
      <c r="K284" s="17" t="str">
        <f>IF('Órdenes según Instancia'!AC284=0,"-",('Órdenes según Instancia'!S284/'Órdenes según Instancia'!AC284))</f>
        <v>-</v>
      </c>
      <c r="L284" s="17" t="str">
        <f>IF('Órdenes según Instancia'!AC284=0,"-",('Órdenes según Instancia'!X284/'Órdenes según Instancia'!AC284))</f>
        <v>-</v>
      </c>
      <c r="M284" s="17">
        <f>IF('Órdenes según Instancia'!AD284=0,"-",('Órdenes según Instancia'!E284/'Órdenes según Instancia'!AD284))</f>
        <v>1</v>
      </c>
      <c r="N284" s="17" t="str">
        <f>IF('Órdenes según Instancia'!J284=0,"-",IF('Órdenes según Instancia'!AD284=0,"-",('Órdenes según Instancia'!J284/'Órdenes según Instancia'!AD284)))</f>
        <v>-</v>
      </c>
      <c r="O284" s="17">
        <f>IF('Órdenes según Instancia'!AD284=0,"-",('Órdenes según Instancia'!O284/'Órdenes según Instancia'!AD284))</f>
        <v>0</v>
      </c>
      <c r="P284" s="17">
        <f>IF('Órdenes según Instancia'!AD284=0,"-",('Órdenes según Instancia'!T284/'Órdenes según Instancia'!AD284))</f>
        <v>0</v>
      </c>
      <c r="Q284" s="17">
        <f>IF('Órdenes según Instancia'!AD284=0,"-",('Órdenes según Instancia'!Y284/'Órdenes según Instancia'!AD284))</f>
        <v>0</v>
      </c>
      <c r="R284" s="17" t="str">
        <f>IF('Órdenes según Instancia'!AE284=0,"-",('Órdenes según Instancia'!F284/'Órdenes según Instancia'!AE284))</f>
        <v>-</v>
      </c>
      <c r="S284" s="17" t="str">
        <f>IF('Órdenes según Instancia'!AE284=0,"-",('Órdenes según Instancia'!K284/'Órdenes según Instancia'!AE284))</f>
        <v>-</v>
      </c>
      <c r="T284" s="17" t="str">
        <f>IF('Órdenes según Instancia'!AE284=0,"-",('Órdenes según Instancia'!P284/'Órdenes según Instancia'!AE284))</f>
        <v>-</v>
      </c>
      <c r="U284" s="17" t="str">
        <f>IF('Órdenes según Instancia'!AE284=0,"-",('Órdenes según Instancia'!U284/('Órdenes según Instancia'!AE284)))</f>
        <v>-</v>
      </c>
      <c r="V284" s="17" t="str">
        <f>IF('Órdenes según Instancia'!AE284=0,"-",('Órdenes según Instancia'!Z284/'Órdenes según Instancia'!AE284))</f>
        <v>-</v>
      </c>
    </row>
    <row r="285" spans="2:22" ht="20.100000000000001" customHeight="1" thickBot="1" x14ac:dyDescent="0.25">
      <c r="B285" s="4" t="s">
        <v>468</v>
      </c>
      <c r="C285" s="17">
        <f>IF('Órdenes según Instancia'!AB285=0,"-",('Órdenes según Instancia'!C285/'Órdenes según Instancia'!AB285))</f>
        <v>1</v>
      </c>
      <c r="D285" s="17">
        <f>IF('Órdenes según Instancia'!AB285=0,"-",('Órdenes según Instancia'!H285/'Órdenes según Instancia'!AB285))</f>
        <v>0</v>
      </c>
      <c r="E285" s="17">
        <f>IF('Órdenes según Instancia'!AB285=0,"-",('Órdenes según Instancia'!M285/'Órdenes según Instancia'!AB285))</f>
        <v>0</v>
      </c>
      <c r="F285" s="17">
        <f>IF('Órdenes según Instancia'!AB285=0,"-",('Órdenes según Instancia'!R285/'Órdenes según Instancia'!AB285))</f>
        <v>0</v>
      </c>
      <c r="G285" s="17">
        <f>IF('Órdenes según Instancia'!AB285=0,"-",('Órdenes según Instancia'!W285/'Órdenes según Instancia'!AB285))</f>
        <v>0</v>
      </c>
      <c r="H285" s="17" t="str">
        <f>IF('Órdenes según Instancia'!AC285=0,"-",('Órdenes según Instancia'!D285/'Órdenes según Instancia'!AC285))</f>
        <v>-</v>
      </c>
      <c r="I285" s="17" t="str">
        <f>IF('Órdenes según Instancia'!AC285=0,"-",('Órdenes según Instancia'!I285/'Órdenes según Instancia'!AC285))</f>
        <v>-</v>
      </c>
      <c r="J285" s="17" t="str">
        <f>IF('Órdenes según Instancia'!AC285=0,"-",('Órdenes según Instancia'!N285/'Órdenes según Instancia'!AC285))</f>
        <v>-</v>
      </c>
      <c r="K285" s="17" t="str">
        <f>IF('Órdenes según Instancia'!AC285=0,"-",('Órdenes según Instancia'!S285/'Órdenes según Instancia'!AC285))</f>
        <v>-</v>
      </c>
      <c r="L285" s="17" t="str">
        <f>IF('Órdenes según Instancia'!AC285=0,"-",('Órdenes según Instancia'!X285/'Órdenes según Instancia'!AC285))</f>
        <v>-</v>
      </c>
      <c r="M285" s="17">
        <f>IF('Órdenes según Instancia'!AD285=0,"-",('Órdenes según Instancia'!E285/'Órdenes según Instancia'!AD285))</f>
        <v>1</v>
      </c>
      <c r="N285" s="17" t="str">
        <f>IF('Órdenes según Instancia'!J285=0,"-",IF('Órdenes según Instancia'!AD285=0,"-",('Órdenes según Instancia'!J285/'Órdenes según Instancia'!AD285)))</f>
        <v>-</v>
      </c>
      <c r="O285" s="17">
        <f>IF('Órdenes según Instancia'!AD285=0,"-",('Órdenes según Instancia'!O285/'Órdenes según Instancia'!AD285))</f>
        <v>0</v>
      </c>
      <c r="P285" s="17">
        <f>IF('Órdenes según Instancia'!AD285=0,"-",('Órdenes según Instancia'!T285/'Órdenes según Instancia'!AD285))</f>
        <v>0</v>
      </c>
      <c r="Q285" s="17">
        <f>IF('Órdenes según Instancia'!AD285=0,"-",('Órdenes según Instancia'!Y285/'Órdenes según Instancia'!AD285))</f>
        <v>0</v>
      </c>
      <c r="R285" s="17">
        <f>IF('Órdenes según Instancia'!AE285=0,"-",('Órdenes según Instancia'!F285/'Órdenes según Instancia'!AE285))</f>
        <v>1</v>
      </c>
      <c r="S285" s="17">
        <f>IF('Órdenes según Instancia'!AE285=0,"-",('Órdenes según Instancia'!K285/'Órdenes según Instancia'!AE285))</f>
        <v>0</v>
      </c>
      <c r="T285" s="17">
        <f>IF('Órdenes según Instancia'!AE285=0,"-",('Órdenes según Instancia'!P285/'Órdenes según Instancia'!AE285))</f>
        <v>0</v>
      </c>
      <c r="U285" s="17">
        <f>IF('Órdenes según Instancia'!AE285=0,"-",('Órdenes según Instancia'!U285/('Órdenes según Instancia'!AE285)))</f>
        <v>0</v>
      </c>
      <c r="V285" s="17">
        <f>IF('Órdenes según Instancia'!AE285=0,"-",('Órdenes según Instancia'!Z285/'Órdenes según Instancia'!AE285))</f>
        <v>0</v>
      </c>
    </row>
    <row r="286" spans="2:22" ht="20.100000000000001" customHeight="1" thickBot="1" x14ac:dyDescent="0.25">
      <c r="B286" s="4" t="s">
        <v>469</v>
      </c>
      <c r="C286" s="17">
        <f>IF('Órdenes según Instancia'!AB286=0,"-",('Órdenes según Instancia'!C286/'Órdenes según Instancia'!AB286))</f>
        <v>1</v>
      </c>
      <c r="D286" s="17">
        <f>IF('Órdenes según Instancia'!AB286=0,"-",('Órdenes según Instancia'!H286/'Órdenes según Instancia'!AB286))</f>
        <v>0</v>
      </c>
      <c r="E286" s="17">
        <f>IF('Órdenes según Instancia'!AB286=0,"-",('Órdenes según Instancia'!M286/'Órdenes según Instancia'!AB286))</f>
        <v>0</v>
      </c>
      <c r="F286" s="17">
        <f>IF('Órdenes según Instancia'!AB286=0,"-",('Órdenes según Instancia'!R286/'Órdenes según Instancia'!AB286))</f>
        <v>0</v>
      </c>
      <c r="G286" s="17">
        <f>IF('Órdenes según Instancia'!AB286=0,"-",('Órdenes según Instancia'!W286/'Órdenes según Instancia'!AB286))</f>
        <v>0</v>
      </c>
      <c r="H286" s="17" t="str">
        <f>IF('Órdenes según Instancia'!AC286=0,"-",('Órdenes según Instancia'!D286/'Órdenes según Instancia'!AC286))</f>
        <v>-</v>
      </c>
      <c r="I286" s="17" t="str">
        <f>IF('Órdenes según Instancia'!AC286=0,"-",('Órdenes según Instancia'!I286/'Órdenes según Instancia'!AC286))</f>
        <v>-</v>
      </c>
      <c r="J286" s="17" t="str">
        <f>IF('Órdenes según Instancia'!AC286=0,"-",('Órdenes según Instancia'!N286/'Órdenes según Instancia'!AC286))</f>
        <v>-</v>
      </c>
      <c r="K286" s="17" t="str">
        <f>IF('Órdenes según Instancia'!AC286=0,"-",('Órdenes según Instancia'!S286/'Órdenes según Instancia'!AC286))</f>
        <v>-</v>
      </c>
      <c r="L286" s="17" t="str">
        <f>IF('Órdenes según Instancia'!AC286=0,"-",('Órdenes según Instancia'!X286/'Órdenes según Instancia'!AC286))</f>
        <v>-</v>
      </c>
      <c r="M286" s="17">
        <f>IF('Órdenes según Instancia'!AD286=0,"-",('Órdenes según Instancia'!E286/'Órdenes según Instancia'!AD286))</f>
        <v>1</v>
      </c>
      <c r="N286" s="17" t="str">
        <f>IF('Órdenes según Instancia'!J286=0,"-",IF('Órdenes según Instancia'!AD286=0,"-",('Órdenes según Instancia'!J286/'Órdenes según Instancia'!AD286)))</f>
        <v>-</v>
      </c>
      <c r="O286" s="17">
        <f>IF('Órdenes según Instancia'!AD286=0,"-",('Órdenes según Instancia'!O286/'Órdenes según Instancia'!AD286))</f>
        <v>0</v>
      </c>
      <c r="P286" s="17">
        <f>IF('Órdenes según Instancia'!AD286=0,"-",('Órdenes según Instancia'!T286/'Órdenes según Instancia'!AD286))</f>
        <v>0</v>
      </c>
      <c r="Q286" s="17">
        <f>IF('Órdenes según Instancia'!AD286=0,"-",('Órdenes según Instancia'!Y286/'Órdenes según Instancia'!AD286))</f>
        <v>0</v>
      </c>
      <c r="R286" s="17">
        <f>IF('Órdenes según Instancia'!AE286=0,"-",('Órdenes según Instancia'!F286/'Órdenes según Instancia'!AE286))</f>
        <v>1</v>
      </c>
      <c r="S286" s="17">
        <f>IF('Órdenes según Instancia'!AE286=0,"-",('Órdenes según Instancia'!K286/'Órdenes según Instancia'!AE286))</f>
        <v>0</v>
      </c>
      <c r="T286" s="17">
        <f>IF('Órdenes según Instancia'!AE286=0,"-",('Órdenes según Instancia'!P286/'Órdenes según Instancia'!AE286))</f>
        <v>0</v>
      </c>
      <c r="U286" s="17">
        <f>IF('Órdenes según Instancia'!AE286=0,"-",('Órdenes según Instancia'!U286/('Órdenes según Instancia'!AE286)))</f>
        <v>0</v>
      </c>
      <c r="V286" s="17">
        <f>IF('Órdenes según Instancia'!AE286=0,"-",('Órdenes según Instancia'!Z286/'Órdenes según Instancia'!AE286))</f>
        <v>0</v>
      </c>
    </row>
    <row r="287" spans="2:22" ht="20.100000000000001" customHeight="1" thickBot="1" x14ac:dyDescent="0.25">
      <c r="B287" s="4" t="s">
        <v>197</v>
      </c>
      <c r="C287" s="17">
        <f>IF('Órdenes según Instancia'!AB287=0,"-",('Órdenes según Instancia'!C287/'Órdenes según Instancia'!AB287))</f>
        <v>1</v>
      </c>
      <c r="D287" s="17">
        <f>IF('Órdenes según Instancia'!AB287=0,"-",('Órdenes según Instancia'!H287/'Órdenes según Instancia'!AB287))</f>
        <v>0</v>
      </c>
      <c r="E287" s="17">
        <f>IF('Órdenes según Instancia'!AB287=0,"-",('Órdenes según Instancia'!M287/'Órdenes según Instancia'!AB287))</f>
        <v>0</v>
      </c>
      <c r="F287" s="17">
        <f>IF('Órdenes según Instancia'!AB287=0,"-",('Órdenes según Instancia'!R287/'Órdenes según Instancia'!AB287))</f>
        <v>0</v>
      </c>
      <c r="G287" s="17">
        <f>IF('Órdenes según Instancia'!AB287=0,"-",('Órdenes según Instancia'!W287/'Órdenes según Instancia'!AB287))</f>
        <v>0</v>
      </c>
      <c r="H287" s="17" t="str">
        <f>IF('Órdenes según Instancia'!AC287=0,"-",('Órdenes según Instancia'!D287/'Órdenes según Instancia'!AC287))</f>
        <v>-</v>
      </c>
      <c r="I287" s="17" t="str">
        <f>IF('Órdenes según Instancia'!AC287=0,"-",('Órdenes según Instancia'!I287/'Órdenes según Instancia'!AC287))</f>
        <v>-</v>
      </c>
      <c r="J287" s="17" t="str">
        <f>IF('Órdenes según Instancia'!AC287=0,"-",('Órdenes según Instancia'!N287/'Órdenes según Instancia'!AC287))</f>
        <v>-</v>
      </c>
      <c r="K287" s="17" t="str">
        <f>IF('Órdenes según Instancia'!AC287=0,"-",('Órdenes según Instancia'!S287/'Órdenes según Instancia'!AC287))</f>
        <v>-</v>
      </c>
      <c r="L287" s="17" t="str">
        <f>IF('Órdenes según Instancia'!AC287=0,"-",('Órdenes según Instancia'!X287/'Órdenes según Instancia'!AC287))</f>
        <v>-</v>
      </c>
      <c r="M287" s="17">
        <f>IF('Órdenes según Instancia'!AD287=0,"-",('Órdenes según Instancia'!E287/'Órdenes según Instancia'!AD287))</f>
        <v>1</v>
      </c>
      <c r="N287" s="17" t="str">
        <f>IF('Órdenes según Instancia'!J287=0,"-",IF('Órdenes según Instancia'!AD287=0,"-",('Órdenes según Instancia'!J287/'Órdenes según Instancia'!AD287)))</f>
        <v>-</v>
      </c>
      <c r="O287" s="17">
        <f>IF('Órdenes según Instancia'!AD287=0,"-",('Órdenes según Instancia'!O287/'Órdenes según Instancia'!AD287))</f>
        <v>0</v>
      </c>
      <c r="P287" s="17">
        <f>IF('Órdenes según Instancia'!AD287=0,"-",('Órdenes según Instancia'!T287/'Órdenes según Instancia'!AD287))</f>
        <v>0</v>
      </c>
      <c r="Q287" s="17">
        <f>IF('Órdenes según Instancia'!AD287=0,"-",('Órdenes según Instancia'!Y287/'Órdenes según Instancia'!AD287))</f>
        <v>0</v>
      </c>
      <c r="R287" s="17">
        <f>IF('Órdenes según Instancia'!AE287=0,"-",('Órdenes según Instancia'!F287/'Órdenes según Instancia'!AE287))</f>
        <v>1</v>
      </c>
      <c r="S287" s="17">
        <f>IF('Órdenes según Instancia'!AE287=0,"-",('Órdenes según Instancia'!K287/'Órdenes según Instancia'!AE287))</f>
        <v>0</v>
      </c>
      <c r="T287" s="17">
        <f>IF('Órdenes según Instancia'!AE287=0,"-",('Órdenes según Instancia'!P287/'Órdenes según Instancia'!AE287))</f>
        <v>0</v>
      </c>
      <c r="U287" s="17">
        <f>IF('Órdenes según Instancia'!AE287=0,"-",('Órdenes según Instancia'!U287/('Órdenes según Instancia'!AE287)))</f>
        <v>0</v>
      </c>
      <c r="V287" s="17">
        <f>IF('Órdenes según Instancia'!AE287=0,"-",('Órdenes según Instancia'!Z287/'Órdenes según Instancia'!AE287))</f>
        <v>0</v>
      </c>
    </row>
    <row r="288" spans="2:22" ht="20.100000000000001" customHeight="1" thickBot="1" x14ac:dyDescent="0.25">
      <c r="B288" s="4" t="s">
        <v>470</v>
      </c>
      <c r="C288" s="17">
        <f>IF('Órdenes según Instancia'!AB288=0,"-",('Órdenes según Instancia'!C288/'Órdenes según Instancia'!AB288))</f>
        <v>0.8666666666666667</v>
      </c>
      <c r="D288" s="17">
        <f>IF('Órdenes según Instancia'!AB288=0,"-",('Órdenes según Instancia'!H288/'Órdenes según Instancia'!AB288))</f>
        <v>6.6666666666666666E-2</v>
      </c>
      <c r="E288" s="17">
        <f>IF('Órdenes según Instancia'!AB288=0,"-",('Órdenes según Instancia'!M288/'Órdenes según Instancia'!AB288))</f>
        <v>6.6666666666666666E-2</v>
      </c>
      <c r="F288" s="17">
        <f>IF('Órdenes según Instancia'!AB288=0,"-",('Órdenes según Instancia'!R288/'Órdenes según Instancia'!AB288))</f>
        <v>0</v>
      </c>
      <c r="G288" s="17">
        <f>IF('Órdenes según Instancia'!AB288=0,"-",('Órdenes según Instancia'!W288/'Órdenes según Instancia'!AB288))</f>
        <v>0</v>
      </c>
      <c r="H288" s="17" t="str">
        <f>IF('Órdenes según Instancia'!AC288=0,"-",('Órdenes según Instancia'!D288/'Órdenes según Instancia'!AC288))</f>
        <v>-</v>
      </c>
      <c r="I288" s="17" t="str">
        <f>IF('Órdenes según Instancia'!AC288=0,"-",('Órdenes según Instancia'!I288/'Órdenes según Instancia'!AC288))</f>
        <v>-</v>
      </c>
      <c r="J288" s="17" t="str">
        <f>IF('Órdenes según Instancia'!AC288=0,"-",('Órdenes según Instancia'!N288/'Órdenes según Instancia'!AC288))</f>
        <v>-</v>
      </c>
      <c r="K288" s="17" t="str">
        <f>IF('Órdenes según Instancia'!AC288=0,"-",('Órdenes según Instancia'!S288/'Órdenes según Instancia'!AC288))</f>
        <v>-</v>
      </c>
      <c r="L288" s="17" t="str">
        <f>IF('Órdenes según Instancia'!AC288=0,"-",('Órdenes según Instancia'!X288/'Órdenes según Instancia'!AC288))</f>
        <v>-</v>
      </c>
      <c r="M288" s="17">
        <f>IF('Órdenes según Instancia'!AD288=0,"-",('Órdenes según Instancia'!E288/'Órdenes según Instancia'!AD288))</f>
        <v>0.88888888888888884</v>
      </c>
      <c r="N288" s="17" t="str">
        <f>IF('Órdenes según Instancia'!J288=0,"-",IF('Órdenes según Instancia'!AD288=0,"-",('Órdenes según Instancia'!J288/'Órdenes según Instancia'!AD288)))</f>
        <v>-</v>
      </c>
      <c r="O288" s="17">
        <f>IF('Órdenes según Instancia'!AD288=0,"-",('Órdenes según Instancia'!O288/'Órdenes según Instancia'!AD288))</f>
        <v>0.1111111111111111</v>
      </c>
      <c r="P288" s="17">
        <f>IF('Órdenes según Instancia'!AD288=0,"-",('Órdenes según Instancia'!T288/'Órdenes según Instancia'!AD288))</f>
        <v>0</v>
      </c>
      <c r="Q288" s="17">
        <f>IF('Órdenes según Instancia'!AD288=0,"-",('Órdenes según Instancia'!Y288/'Órdenes según Instancia'!AD288))</f>
        <v>0</v>
      </c>
      <c r="R288" s="17">
        <f>IF('Órdenes según Instancia'!AE288=0,"-",('Órdenes según Instancia'!F288/'Órdenes según Instancia'!AE288))</f>
        <v>0.83333333333333337</v>
      </c>
      <c r="S288" s="17">
        <f>IF('Órdenes según Instancia'!AE288=0,"-",('Órdenes según Instancia'!K288/'Órdenes según Instancia'!AE288))</f>
        <v>0.16666666666666666</v>
      </c>
      <c r="T288" s="17">
        <f>IF('Órdenes según Instancia'!AE288=0,"-",('Órdenes según Instancia'!P288/'Órdenes según Instancia'!AE288))</f>
        <v>0</v>
      </c>
      <c r="U288" s="17">
        <f>IF('Órdenes según Instancia'!AE288=0,"-",('Órdenes según Instancia'!U288/('Órdenes según Instancia'!AE288)))</f>
        <v>0</v>
      </c>
      <c r="V288" s="17">
        <f>IF('Órdenes según Instancia'!AE288=0,"-",('Órdenes según Instancia'!Z288/'Órdenes según Instancia'!AE288))</f>
        <v>0</v>
      </c>
    </row>
    <row r="289" spans="2:22" ht="20.100000000000001" customHeight="1" thickBot="1" x14ac:dyDescent="0.25">
      <c r="B289" s="4" t="s">
        <v>471</v>
      </c>
      <c r="C289" s="17">
        <f>IF('Órdenes según Instancia'!AB289=0,"-",('Órdenes según Instancia'!C289/'Órdenes según Instancia'!AB289))</f>
        <v>1</v>
      </c>
      <c r="D289" s="17">
        <f>IF('Órdenes según Instancia'!AB289=0,"-",('Órdenes según Instancia'!H289/'Órdenes según Instancia'!AB289))</f>
        <v>0</v>
      </c>
      <c r="E289" s="17">
        <f>IF('Órdenes según Instancia'!AB289=0,"-",('Órdenes según Instancia'!M289/'Órdenes según Instancia'!AB289))</f>
        <v>0</v>
      </c>
      <c r="F289" s="17">
        <f>IF('Órdenes según Instancia'!AB289=0,"-",('Órdenes según Instancia'!R289/'Órdenes según Instancia'!AB289))</f>
        <v>0</v>
      </c>
      <c r="G289" s="17">
        <f>IF('Órdenes según Instancia'!AB289=0,"-",('Órdenes según Instancia'!W289/'Órdenes según Instancia'!AB289))</f>
        <v>0</v>
      </c>
      <c r="H289" s="17" t="str">
        <f>IF('Órdenes según Instancia'!AC289=0,"-",('Órdenes según Instancia'!D289/'Órdenes según Instancia'!AC289))</f>
        <v>-</v>
      </c>
      <c r="I289" s="17" t="str">
        <f>IF('Órdenes según Instancia'!AC289=0,"-",('Órdenes según Instancia'!I289/'Órdenes según Instancia'!AC289))</f>
        <v>-</v>
      </c>
      <c r="J289" s="17" t="str">
        <f>IF('Órdenes según Instancia'!AC289=0,"-",('Órdenes según Instancia'!N289/'Órdenes según Instancia'!AC289))</f>
        <v>-</v>
      </c>
      <c r="K289" s="17" t="str">
        <f>IF('Órdenes según Instancia'!AC289=0,"-",('Órdenes según Instancia'!S289/'Órdenes según Instancia'!AC289))</f>
        <v>-</v>
      </c>
      <c r="L289" s="17" t="str">
        <f>IF('Órdenes según Instancia'!AC289=0,"-",('Órdenes según Instancia'!X289/'Órdenes según Instancia'!AC289))</f>
        <v>-</v>
      </c>
      <c r="M289" s="17">
        <f>IF('Órdenes según Instancia'!AD289=0,"-",('Órdenes según Instancia'!E289/'Órdenes según Instancia'!AD289))</f>
        <v>1</v>
      </c>
      <c r="N289" s="17" t="str">
        <f>IF('Órdenes según Instancia'!J289=0,"-",IF('Órdenes según Instancia'!AD289=0,"-",('Órdenes según Instancia'!J289/'Órdenes según Instancia'!AD289)))</f>
        <v>-</v>
      </c>
      <c r="O289" s="17">
        <f>IF('Órdenes según Instancia'!AD289=0,"-",('Órdenes según Instancia'!O289/'Órdenes según Instancia'!AD289))</f>
        <v>0</v>
      </c>
      <c r="P289" s="17">
        <f>IF('Órdenes según Instancia'!AD289=0,"-",('Órdenes según Instancia'!T289/'Órdenes según Instancia'!AD289))</f>
        <v>0</v>
      </c>
      <c r="Q289" s="17">
        <f>IF('Órdenes según Instancia'!AD289=0,"-",('Órdenes según Instancia'!Y289/'Órdenes según Instancia'!AD289))</f>
        <v>0</v>
      </c>
      <c r="R289" s="17">
        <f>IF('Órdenes según Instancia'!AE289=0,"-",('Órdenes según Instancia'!F289/'Órdenes según Instancia'!AE289))</f>
        <v>1</v>
      </c>
      <c r="S289" s="17">
        <f>IF('Órdenes según Instancia'!AE289=0,"-",('Órdenes según Instancia'!K289/'Órdenes según Instancia'!AE289))</f>
        <v>0</v>
      </c>
      <c r="T289" s="17">
        <f>IF('Órdenes según Instancia'!AE289=0,"-",('Órdenes según Instancia'!P289/'Órdenes según Instancia'!AE289))</f>
        <v>0</v>
      </c>
      <c r="U289" s="17">
        <f>IF('Órdenes según Instancia'!AE289=0,"-",('Órdenes según Instancia'!U289/('Órdenes según Instancia'!AE289)))</f>
        <v>0</v>
      </c>
      <c r="V289" s="17">
        <f>IF('Órdenes según Instancia'!AE289=0,"-",('Órdenes según Instancia'!Z289/'Órdenes según Instancia'!AE289))</f>
        <v>0</v>
      </c>
    </row>
    <row r="290" spans="2:22" ht="20.100000000000001" customHeight="1" thickBot="1" x14ac:dyDescent="0.25">
      <c r="B290" s="4" t="s">
        <v>472</v>
      </c>
      <c r="C290" s="17">
        <f>IF('Órdenes según Instancia'!AB290=0,"-",('Órdenes según Instancia'!C290/'Órdenes según Instancia'!AB290))</f>
        <v>1</v>
      </c>
      <c r="D290" s="17">
        <f>IF('Órdenes según Instancia'!AB290=0,"-",('Órdenes según Instancia'!H290/'Órdenes según Instancia'!AB290))</f>
        <v>0</v>
      </c>
      <c r="E290" s="17">
        <f>IF('Órdenes según Instancia'!AB290=0,"-",('Órdenes según Instancia'!M290/'Órdenes según Instancia'!AB290))</f>
        <v>0</v>
      </c>
      <c r="F290" s="17">
        <f>IF('Órdenes según Instancia'!AB290=0,"-",('Órdenes según Instancia'!R290/'Órdenes según Instancia'!AB290))</f>
        <v>0</v>
      </c>
      <c r="G290" s="17">
        <f>IF('Órdenes según Instancia'!AB290=0,"-",('Órdenes según Instancia'!W290/'Órdenes según Instancia'!AB290))</f>
        <v>0</v>
      </c>
      <c r="H290" s="17" t="str">
        <f>IF('Órdenes según Instancia'!AC290=0,"-",('Órdenes según Instancia'!D290/'Órdenes según Instancia'!AC290))</f>
        <v>-</v>
      </c>
      <c r="I290" s="17" t="str">
        <f>IF('Órdenes según Instancia'!AC290=0,"-",('Órdenes según Instancia'!I290/'Órdenes según Instancia'!AC290))</f>
        <v>-</v>
      </c>
      <c r="J290" s="17" t="str">
        <f>IF('Órdenes según Instancia'!AC290=0,"-",('Órdenes según Instancia'!N290/'Órdenes según Instancia'!AC290))</f>
        <v>-</v>
      </c>
      <c r="K290" s="17" t="str">
        <f>IF('Órdenes según Instancia'!AC290=0,"-",('Órdenes según Instancia'!S290/'Órdenes según Instancia'!AC290))</f>
        <v>-</v>
      </c>
      <c r="L290" s="17" t="str">
        <f>IF('Órdenes según Instancia'!AC290=0,"-",('Órdenes según Instancia'!X290/'Órdenes según Instancia'!AC290))</f>
        <v>-</v>
      </c>
      <c r="M290" s="17">
        <f>IF('Órdenes según Instancia'!AD290=0,"-",('Órdenes según Instancia'!E290/'Órdenes según Instancia'!AD290))</f>
        <v>1</v>
      </c>
      <c r="N290" s="17" t="str">
        <f>IF('Órdenes según Instancia'!J290=0,"-",IF('Órdenes según Instancia'!AD290=0,"-",('Órdenes según Instancia'!J290/'Órdenes según Instancia'!AD290)))</f>
        <v>-</v>
      </c>
      <c r="O290" s="17">
        <f>IF('Órdenes según Instancia'!AD290=0,"-",('Órdenes según Instancia'!O290/'Órdenes según Instancia'!AD290))</f>
        <v>0</v>
      </c>
      <c r="P290" s="17">
        <f>IF('Órdenes según Instancia'!AD290=0,"-",('Órdenes según Instancia'!T290/'Órdenes según Instancia'!AD290))</f>
        <v>0</v>
      </c>
      <c r="Q290" s="17">
        <f>IF('Órdenes según Instancia'!AD290=0,"-",('Órdenes según Instancia'!Y290/'Órdenes según Instancia'!AD290))</f>
        <v>0</v>
      </c>
      <c r="R290" s="17">
        <f>IF('Órdenes según Instancia'!AE290=0,"-",('Órdenes según Instancia'!F290/'Órdenes según Instancia'!AE290))</f>
        <v>1</v>
      </c>
      <c r="S290" s="17">
        <f>IF('Órdenes según Instancia'!AE290=0,"-",('Órdenes según Instancia'!K290/'Órdenes según Instancia'!AE290))</f>
        <v>0</v>
      </c>
      <c r="T290" s="17">
        <f>IF('Órdenes según Instancia'!AE290=0,"-",('Órdenes según Instancia'!P290/'Órdenes según Instancia'!AE290))</f>
        <v>0</v>
      </c>
      <c r="U290" s="17">
        <f>IF('Órdenes según Instancia'!AE290=0,"-",('Órdenes según Instancia'!U290/('Órdenes según Instancia'!AE290)))</f>
        <v>0</v>
      </c>
      <c r="V290" s="17">
        <f>IF('Órdenes según Instancia'!AE290=0,"-",('Órdenes según Instancia'!Z290/'Órdenes según Instancia'!AE290))</f>
        <v>0</v>
      </c>
    </row>
    <row r="291" spans="2:22" ht="20.100000000000001" customHeight="1" thickBot="1" x14ac:dyDescent="0.25">
      <c r="B291" s="4" t="s">
        <v>473</v>
      </c>
      <c r="C291" s="17">
        <f>IF('Órdenes según Instancia'!AB291=0,"-",('Órdenes según Instancia'!C291/'Órdenes según Instancia'!AB291))</f>
        <v>0.93333333333333335</v>
      </c>
      <c r="D291" s="17">
        <f>IF('Órdenes según Instancia'!AB291=0,"-",('Órdenes según Instancia'!H291/'Órdenes según Instancia'!AB291))</f>
        <v>0</v>
      </c>
      <c r="E291" s="17">
        <f>IF('Órdenes según Instancia'!AB291=0,"-",('Órdenes según Instancia'!M291/'Órdenes según Instancia'!AB291))</f>
        <v>6.6666666666666666E-2</v>
      </c>
      <c r="F291" s="17">
        <f>IF('Órdenes según Instancia'!AB291=0,"-",('Órdenes según Instancia'!R291/'Órdenes según Instancia'!AB291))</f>
        <v>0</v>
      </c>
      <c r="G291" s="17">
        <f>IF('Órdenes según Instancia'!AB291=0,"-",('Órdenes según Instancia'!W291/'Órdenes según Instancia'!AB291))</f>
        <v>0</v>
      </c>
      <c r="H291" s="17" t="str">
        <f>IF('Órdenes según Instancia'!AC291=0,"-",('Órdenes según Instancia'!D291/'Órdenes según Instancia'!AC291))</f>
        <v>-</v>
      </c>
      <c r="I291" s="17" t="str">
        <f>IF('Órdenes según Instancia'!AC291=0,"-",('Órdenes según Instancia'!I291/'Órdenes según Instancia'!AC291))</f>
        <v>-</v>
      </c>
      <c r="J291" s="17" t="str">
        <f>IF('Órdenes según Instancia'!AC291=0,"-",('Órdenes según Instancia'!N291/'Órdenes según Instancia'!AC291))</f>
        <v>-</v>
      </c>
      <c r="K291" s="17" t="str">
        <f>IF('Órdenes según Instancia'!AC291=0,"-",('Órdenes según Instancia'!S291/'Órdenes según Instancia'!AC291))</f>
        <v>-</v>
      </c>
      <c r="L291" s="17" t="str">
        <f>IF('Órdenes según Instancia'!AC291=0,"-",('Órdenes según Instancia'!X291/'Órdenes según Instancia'!AC291))</f>
        <v>-</v>
      </c>
      <c r="M291" s="17">
        <f>IF('Órdenes según Instancia'!AD291=0,"-",('Órdenes según Instancia'!E291/'Órdenes según Instancia'!AD291))</f>
        <v>1</v>
      </c>
      <c r="N291" s="17" t="str">
        <f>IF('Órdenes según Instancia'!J291=0,"-",IF('Órdenes según Instancia'!AD291=0,"-",('Órdenes según Instancia'!J291/'Órdenes según Instancia'!AD291)))</f>
        <v>-</v>
      </c>
      <c r="O291" s="17">
        <f>IF('Órdenes según Instancia'!AD291=0,"-",('Órdenes según Instancia'!O291/'Órdenes según Instancia'!AD291))</f>
        <v>0</v>
      </c>
      <c r="P291" s="17">
        <f>IF('Órdenes según Instancia'!AD291=0,"-",('Órdenes según Instancia'!T291/'Órdenes según Instancia'!AD291))</f>
        <v>0</v>
      </c>
      <c r="Q291" s="17">
        <f>IF('Órdenes según Instancia'!AD291=0,"-",('Órdenes según Instancia'!Y291/'Órdenes según Instancia'!AD291))</f>
        <v>0</v>
      </c>
      <c r="R291" s="17">
        <f>IF('Órdenes según Instancia'!AE291=0,"-",('Órdenes según Instancia'!F291/'Órdenes según Instancia'!AE291))</f>
        <v>0.5</v>
      </c>
      <c r="S291" s="17">
        <f>IF('Órdenes según Instancia'!AE291=0,"-",('Órdenes según Instancia'!K291/'Órdenes según Instancia'!AE291))</f>
        <v>0</v>
      </c>
      <c r="T291" s="17">
        <f>IF('Órdenes según Instancia'!AE291=0,"-",('Órdenes según Instancia'!P291/'Órdenes según Instancia'!AE291))</f>
        <v>0.5</v>
      </c>
      <c r="U291" s="17">
        <f>IF('Órdenes según Instancia'!AE291=0,"-",('Órdenes según Instancia'!U291/('Órdenes según Instancia'!AE291)))</f>
        <v>0</v>
      </c>
      <c r="V291" s="17">
        <f>IF('Órdenes según Instancia'!AE291=0,"-",('Órdenes según Instancia'!Z291/'Órdenes según Instancia'!AE291))</f>
        <v>0</v>
      </c>
    </row>
    <row r="292" spans="2:22" ht="20.100000000000001" customHeight="1" thickBot="1" x14ac:dyDescent="0.25">
      <c r="B292" s="4" t="s">
        <v>198</v>
      </c>
      <c r="C292" s="17">
        <f>IF('Órdenes según Instancia'!AB292=0,"-",('Órdenes según Instancia'!C292/'Órdenes según Instancia'!AB292))</f>
        <v>1</v>
      </c>
      <c r="D292" s="17">
        <f>IF('Órdenes según Instancia'!AB292=0,"-",('Órdenes según Instancia'!H292/'Órdenes según Instancia'!AB292))</f>
        <v>0</v>
      </c>
      <c r="E292" s="17">
        <f>IF('Órdenes según Instancia'!AB292=0,"-",('Órdenes según Instancia'!M292/'Órdenes según Instancia'!AB292))</f>
        <v>0</v>
      </c>
      <c r="F292" s="17">
        <f>IF('Órdenes según Instancia'!AB292=0,"-",('Órdenes según Instancia'!R292/'Órdenes según Instancia'!AB292))</f>
        <v>0</v>
      </c>
      <c r="G292" s="17">
        <f>IF('Órdenes según Instancia'!AB292=0,"-",('Órdenes según Instancia'!W292/'Órdenes según Instancia'!AB292))</f>
        <v>0</v>
      </c>
      <c r="H292" s="17" t="str">
        <f>IF('Órdenes según Instancia'!AC292=0,"-",('Órdenes según Instancia'!D292/'Órdenes según Instancia'!AC292))</f>
        <v>-</v>
      </c>
      <c r="I292" s="17" t="str">
        <f>IF('Órdenes según Instancia'!AC292=0,"-",('Órdenes según Instancia'!I292/'Órdenes según Instancia'!AC292))</f>
        <v>-</v>
      </c>
      <c r="J292" s="17" t="str">
        <f>IF('Órdenes según Instancia'!AC292=0,"-",('Órdenes según Instancia'!N292/'Órdenes según Instancia'!AC292))</f>
        <v>-</v>
      </c>
      <c r="K292" s="17" t="str">
        <f>IF('Órdenes según Instancia'!AC292=0,"-",('Órdenes según Instancia'!S292/'Órdenes según Instancia'!AC292))</f>
        <v>-</v>
      </c>
      <c r="L292" s="17" t="str">
        <f>IF('Órdenes según Instancia'!AC292=0,"-",('Órdenes según Instancia'!X292/'Órdenes según Instancia'!AC292))</f>
        <v>-</v>
      </c>
      <c r="M292" s="17">
        <f>IF('Órdenes según Instancia'!AD292=0,"-",('Órdenes según Instancia'!E292/'Órdenes según Instancia'!AD292))</f>
        <v>1</v>
      </c>
      <c r="N292" s="17" t="str">
        <f>IF('Órdenes según Instancia'!J292=0,"-",IF('Órdenes según Instancia'!AD292=0,"-",('Órdenes según Instancia'!J292/'Órdenes según Instancia'!AD292)))</f>
        <v>-</v>
      </c>
      <c r="O292" s="17">
        <f>IF('Órdenes según Instancia'!AD292=0,"-",('Órdenes según Instancia'!O292/'Órdenes según Instancia'!AD292))</f>
        <v>0</v>
      </c>
      <c r="P292" s="17">
        <f>IF('Órdenes según Instancia'!AD292=0,"-",('Órdenes según Instancia'!T292/'Órdenes según Instancia'!AD292))</f>
        <v>0</v>
      </c>
      <c r="Q292" s="17">
        <f>IF('Órdenes según Instancia'!AD292=0,"-",('Órdenes según Instancia'!Y292/'Órdenes según Instancia'!AD292))</f>
        <v>0</v>
      </c>
      <c r="R292" s="17">
        <f>IF('Órdenes según Instancia'!AE292=0,"-",('Órdenes según Instancia'!F292/'Órdenes según Instancia'!AE292))</f>
        <v>1</v>
      </c>
      <c r="S292" s="17">
        <f>IF('Órdenes según Instancia'!AE292=0,"-",('Órdenes según Instancia'!K292/'Órdenes según Instancia'!AE292))</f>
        <v>0</v>
      </c>
      <c r="T292" s="17">
        <f>IF('Órdenes según Instancia'!AE292=0,"-",('Órdenes según Instancia'!P292/'Órdenes según Instancia'!AE292))</f>
        <v>0</v>
      </c>
      <c r="U292" s="17">
        <f>IF('Órdenes según Instancia'!AE292=0,"-",('Órdenes según Instancia'!U292/('Órdenes según Instancia'!AE292)))</f>
        <v>0</v>
      </c>
      <c r="V292" s="17">
        <f>IF('Órdenes según Instancia'!AE292=0,"-",('Órdenes según Instancia'!Z292/'Órdenes según Instancia'!AE292))</f>
        <v>0</v>
      </c>
    </row>
    <row r="293" spans="2:22" ht="20.100000000000001" customHeight="1" thickBot="1" x14ac:dyDescent="0.25">
      <c r="B293" s="4" t="s">
        <v>474</v>
      </c>
      <c r="C293" s="17">
        <f>IF('Órdenes según Instancia'!AB293=0,"-",('Órdenes según Instancia'!C293/'Órdenes según Instancia'!AB293))</f>
        <v>1</v>
      </c>
      <c r="D293" s="17">
        <f>IF('Órdenes según Instancia'!AB293=0,"-",('Órdenes según Instancia'!H293/'Órdenes según Instancia'!AB293))</f>
        <v>0</v>
      </c>
      <c r="E293" s="17">
        <f>IF('Órdenes según Instancia'!AB293=0,"-",('Órdenes según Instancia'!M293/'Órdenes según Instancia'!AB293))</f>
        <v>0</v>
      </c>
      <c r="F293" s="17">
        <f>IF('Órdenes según Instancia'!AB293=0,"-",('Órdenes según Instancia'!R293/'Órdenes según Instancia'!AB293))</f>
        <v>0</v>
      </c>
      <c r="G293" s="17">
        <f>IF('Órdenes según Instancia'!AB293=0,"-",('Órdenes según Instancia'!W293/'Órdenes según Instancia'!AB293))</f>
        <v>0</v>
      </c>
      <c r="H293" s="17" t="str">
        <f>IF('Órdenes según Instancia'!AC293=0,"-",('Órdenes según Instancia'!D293/'Órdenes según Instancia'!AC293))</f>
        <v>-</v>
      </c>
      <c r="I293" s="17" t="str">
        <f>IF('Órdenes según Instancia'!AC293=0,"-",('Órdenes según Instancia'!I293/'Órdenes según Instancia'!AC293))</f>
        <v>-</v>
      </c>
      <c r="J293" s="17" t="str">
        <f>IF('Órdenes según Instancia'!AC293=0,"-",('Órdenes según Instancia'!N293/'Órdenes según Instancia'!AC293))</f>
        <v>-</v>
      </c>
      <c r="K293" s="17" t="str">
        <f>IF('Órdenes según Instancia'!AC293=0,"-",('Órdenes según Instancia'!S293/'Órdenes según Instancia'!AC293))</f>
        <v>-</v>
      </c>
      <c r="L293" s="17" t="str">
        <f>IF('Órdenes según Instancia'!AC293=0,"-",('Órdenes según Instancia'!X293/'Órdenes según Instancia'!AC293))</f>
        <v>-</v>
      </c>
      <c r="M293" s="17">
        <f>IF('Órdenes según Instancia'!AD293=0,"-",('Órdenes según Instancia'!E293/'Órdenes según Instancia'!AD293))</f>
        <v>1</v>
      </c>
      <c r="N293" s="17" t="str">
        <f>IF('Órdenes según Instancia'!J293=0,"-",IF('Órdenes según Instancia'!AD293=0,"-",('Órdenes según Instancia'!J293/'Órdenes según Instancia'!AD293)))</f>
        <v>-</v>
      </c>
      <c r="O293" s="17">
        <f>IF('Órdenes según Instancia'!AD293=0,"-",('Órdenes según Instancia'!O293/'Órdenes según Instancia'!AD293))</f>
        <v>0</v>
      </c>
      <c r="P293" s="17">
        <f>IF('Órdenes según Instancia'!AD293=0,"-",('Órdenes según Instancia'!T293/'Órdenes según Instancia'!AD293))</f>
        <v>0</v>
      </c>
      <c r="Q293" s="17">
        <f>IF('Órdenes según Instancia'!AD293=0,"-",('Órdenes según Instancia'!Y293/'Órdenes según Instancia'!AD293))</f>
        <v>0</v>
      </c>
      <c r="R293" s="17">
        <f>IF('Órdenes según Instancia'!AE293=0,"-",('Órdenes según Instancia'!F293/'Órdenes según Instancia'!AE293))</f>
        <v>1</v>
      </c>
      <c r="S293" s="17">
        <f>IF('Órdenes según Instancia'!AE293=0,"-",('Órdenes según Instancia'!K293/'Órdenes según Instancia'!AE293))</f>
        <v>0</v>
      </c>
      <c r="T293" s="17">
        <f>IF('Órdenes según Instancia'!AE293=0,"-",('Órdenes según Instancia'!P293/'Órdenes según Instancia'!AE293))</f>
        <v>0</v>
      </c>
      <c r="U293" s="17">
        <f>IF('Órdenes según Instancia'!AE293=0,"-",('Órdenes según Instancia'!U293/('Órdenes según Instancia'!AE293)))</f>
        <v>0</v>
      </c>
      <c r="V293" s="17">
        <f>IF('Órdenes según Instancia'!AE293=0,"-",('Órdenes según Instancia'!Z293/'Órdenes según Instancia'!AE293))</f>
        <v>0</v>
      </c>
    </row>
    <row r="294" spans="2:22" ht="20.100000000000001" customHeight="1" thickBot="1" x14ac:dyDescent="0.25">
      <c r="B294" s="4" t="s">
        <v>643</v>
      </c>
      <c r="C294" s="17" t="str">
        <f>IF('Órdenes según Instancia'!AB294=0,"-",('Órdenes según Instancia'!C294/'Órdenes según Instancia'!AB294))</f>
        <v>-</v>
      </c>
      <c r="D294" s="17" t="str">
        <f>IF('Órdenes según Instancia'!AB294=0,"-",('Órdenes según Instancia'!H294/'Órdenes según Instancia'!AB294))</f>
        <v>-</v>
      </c>
      <c r="E294" s="17" t="str">
        <f>IF('Órdenes según Instancia'!AB294=0,"-",('Órdenes según Instancia'!M294/'Órdenes según Instancia'!AB294))</f>
        <v>-</v>
      </c>
      <c r="F294" s="17" t="str">
        <f>IF('Órdenes según Instancia'!AB294=0,"-",('Órdenes según Instancia'!R294/'Órdenes según Instancia'!AB294))</f>
        <v>-</v>
      </c>
      <c r="G294" s="17" t="str">
        <f>IF('Órdenes según Instancia'!AB294=0,"-",('Órdenes según Instancia'!W294/'Órdenes según Instancia'!AB294))</f>
        <v>-</v>
      </c>
      <c r="H294" s="17" t="str">
        <f>IF('Órdenes según Instancia'!AC294=0,"-",('Órdenes según Instancia'!D294/'Órdenes según Instancia'!AC294))</f>
        <v>-</v>
      </c>
      <c r="I294" s="17" t="str">
        <f>IF('Órdenes según Instancia'!AC294=0,"-",('Órdenes según Instancia'!I294/'Órdenes según Instancia'!AC294))</f>
        <v>-</v>
      </c>
      <c r="J294" s="17" t="str">
        <f>IF('Órdenes según Instancia'!AC294=0,"-",('Órdenes según Instancia'!N294/'Órdenes según Instancia'!AC294))</f>
        <v>-</v>
      </c>
      <c r="K294" s="17" t="str">
        <f>IF('Órdenes según Instancia'!AC294=0,"-",('Órdenes según Instancia'!S294/'Órdenes según Instancia'!AC294))</f>
        <v>-</v>
      </c>
      <c r="L294" s="17" t="str">
        <f>IF('Órdenes según Instancia'!AC294=0,"-",('Órdenes según Instancia'!X294/'Órdenes según Instancia'!AC294))</f>
        <v>-</v>
      </c>
      <c r="M294" s="17" t="str">
        <f>IF('Órdenes según Instancia'!AD294=0,"-",('Órdenes según Instancia'!E294/'Órdenes según Instancia'!AD294))</f>
        <v>-</v>
      </c>
      <c r="N294" s="17" t="str">
        <f>IF('Órdenes según Instancia'!J294=0,"-",IF('Órdenes según Instancia'!AD294=0,"-",('Órdenes según Instancia'!J294/'Órdenes según Instancia'!AD294)))</f>
        <v>-</v>
      </c>
      <c r="O294" s="17" t="str">
        <f>IF('Órdenes según Instancia'!AD294=0,"-",('Órdenes según Instancia'!O294/'Órdenes según Instancia'!AD294))</f>
        <v>-</v>
      </c>
      <c r="P294" s="17" t="str">
        <f>IF('Órdenes según Instancia'!AD294=0,"-",('Órdenes según Instancia'!T294/'Órdenes según Instancia'!AD294))</f>
        <v>-</v>
      </c>
      <c r="Q294" s="17" t="str">
        <f>IF('Órdenes según Instancia'!AD294=0,"-",('Órdenes según Instancia'!Y294/'Órdenes según Instancia'!AD294))</f>
        <v>-</v>
      </c>
      <c r="R294" s="17" t="str">
        <f>IF('Órdenes según Instancia'!AE294=0,"-",('Órdenes según Instancia'!F294/'Órdenes según Instancia'!AE294))</f>
        <v>-</v>
      </c>
      <c r="S294" s="17" t="str">
        <f>IF('Órdenes según Instancia'!AE294=0,"-",('Órdenes según Instancia'!K294/'Órdenes según Instancia'!AE294))</f>
        <v>-</v>
      </c>
      <c r="T294" s="17" t="str">
        <f>IF('Órdenes según Instancia'!AE294=0,"-",('Órdenes según Instancia'!P294/'Órdenes según Instancia'!AE294))</f>
        <v>-</v>
      </c>
      <c r="U294" s="17" t="str">
        <f>IF('Órdenes según Instancia'!AE294=0,"-",('Órdenes según Instancia'!U294/('Órdenes según Instancia'!AE294)))</f>
        <v>-</v>
      </c>
      <c r="V294" s="17" t="str">
        <f>IF('Órdenes según Instancia'!AE294=0,"-",('Órdenes según Instancia'!Z294/'Órdenes según Instancia'!AE294))</f>
        <v>-</v>
      </c>
    </row>
    <row r="295" spans="2:22" ht="20.100000000000001" customHeight="1" thickBot="1" x14ac:dyDescent="0.25">
      <c r="B295" s="4" t="s">
        <v>475</v>
      </c>
      <c r="C295" s="17">
        <f>IF('Órdenes según Instancia'!AB295=0,"-",('Órdenes según Instancia'!C295/'Órdenes según Instancia'!AB295))</f>
        <v>0.8571428571428571</v>
      </c>
      <c r="D295" s="17">
        <f>IF('Órdenes según Instancia'!AB295=0,"-",('Órdenes según Instancia'!H295/'Órdenes según Instancia'!AB295))</f>
        <v>0</v>
      </c>
      <c r="E295" s="17">
        <f>IF('Órdenes según Instancia'!AB295=0,"-",('Órdenes según Instancia'!M295/'Órdenes según Instancia'!AB295))</f>
        <v>0.14285714285714285</v>
      </c>
      <c r="F295" s="17">
        <f>IF('Órdenes según Instancia'!AB295=0,"-",('Órdenes según Instancia'!R295/'Órdenes según Instancia'!AB295))</f>
        <v>0</v>
      </c>
      <c r="G295" s="17">
        <f>IF('Órdenes según Instancia'!AB295=0,"-",('Órdenes según Instancia'!W295/'Órdenes según Instancia'!AB295))</f>
        <v>0</v>
      </c>
      <c r="H295" s="17" t="str">
        <f>IF('Órdenes según Instancia'!AC295=0,"-",('Órdenes según Instancia'!D295/'Órdenes según Instancia'!AC295))</f>
        <v>-</v>
      </c>
      <c r="I295" s="17" t="str">
        <f>IF('Órdenes según Instancia'!AC295=0,"-",('Órdenes según Instancia'!I295/'Órdenes según Instancia'!AC295))</f>
        <v>-</v>
      </c>
      <c r="J295" s="17" t="str">
        <f>IF('Órdenes según Instancia'!AC295=0,"-",('Órdenes según Instancia'!N295/'Órdenes según Instancia'!AC295))</f>
        <v>-</v>
      </c>
      <c r="K295" s="17" t="str">
        <f>IF('Órdenes según Instancia'!AC295=0,"-",('Órdenes según Instancia'!S295/'Órdenes según Instancia'!AC295))</f>
        <v>-</v>
      </c>
      <c r="L295" s="17" t="str">
        <f>IF('Órdenes según Instancia'!AC295=0,"-",('Órdenes según Instancia'!X295/'Órdenes según Instancia'!AC295))</f>
        <v>-</v>
      </c>
      <c r="M295" s="17">
        <f>IF('Órdenes según Instancia'!AD295=0,"-",('Órdenes según Instancia'!E295/'Órdenes según Instancia'!AD295))</f>
        <v>0.88235294117647056</v>
      </c>
      <c r="N295" s="17" t="str">
        <f>IF('Órdenes según Instancia'!J295=0,"-",IF('Órdenes según Instancia'!AD295=0,"-",('Órdenes según Instancia'!J295/'Órdenes según Instancia'!AD295)))</f>
        <v>-</v>
      </c>
      <c r="O295" s="17">
        <f>IF('Órdenes según Instancia'!AD295=0,"-",('Órdenes según Instancia'!O295/'Órdenes según Instancia'!AD295))</f>
        <v>0.11764705882352941</v>
      </c>
      <c r="P295" s="17">
        <f>IF('Órdenes según Instancia'!AD295=0,"-",('Órdenes según Instancia'!T295/'Órdenes según Instancia'!AD295))</f>
        <v>0</v>
      </c>
      <c r="Q295" s="17">
        <f>IF('Órdenes según Instancia'!AD295=0,"-",('Órdenes según Instancia'!Y295/'Órdenes según Instancia'!AD295))</f>
        <v>0</v>
      </c>
      <c r="R295" s="17">
        <f>IF('Órdenes según Instancia'!AE295=0,"-",('Órdenes según Instancia'!F295/'Órdenes según Instancia'!AE295))</f>
        <v>0.75</v>
      </c>
      <c r="S295" s="17">
        <f>IF('Órdenes según Instancia'!AE295=0,"-",('Órdenes según Instancia'!K295/'Órdenes según Instancia'!AE295))</f>
        <v>0</v>
      </c>
      <c r="T295" s="17">
        <f>IF('Órdenes según Instancia'!AE295=0,"-",('Órdenes según Instancia'!P295/'Órdenes según Instancia'!AE295))</f>
        <v>0.25</v>
      </c>
      <c r="U295" s="17">
        <f>IF('Órdenes según Instancia'!AE295=0,"-",('Órdenes según Instancia'!U295/('Órdenes según Instancia'!AE295)))</f>
        <v>0</v>
      </c>
      <c r="V295" s="17">
        <f>IF('Órdenes según Instancia'!AE295=0,"-",('Órdenes según Instancia'!Z295/'Órdenes según Instancia'!AE295))</f>
        <v>0</v>
      </c>
    </row>
    <row r="296" spans="2:22" ht="20.100000000000001" customHeight="1" thickBot="1" x14ac:dyDescent="0.25">
      <c r="B296" s="4" t="s">
        <v>476</v>
      </c>
      <c r="C296" s="17">
        <f>IF('Órdenes según Instancia'!AB296=0,"-",('Órdenes según Instancia'!C296/'Órdenes según Instancia'!AB296))</f>
        <v>1</v>
      </c>
      <c r="D296" s="17">
        <f>IF('Órdenes según Instancia'!AB296=0,"-",('Órdenes según Instancia'!H296/'Órdenes según Instancia'!AB296))</f>
        <v>0</v>
      </c>
      <c r="E296" s="17">
        <f>IF('Órdenes según Instancia'!AB296=0,"-",('Órdenes según Instancia'!M296/'Órdenes según Instancia'!AB296))</f>
        <v>0</v>
      </c>
      <c r="F296" s="17">
        <f>IF('Órdenes según Instancia'!AB296=0,"-",('Órdenes según Instancia'!R296/'Órdenes según Instancia'!AB296))</f>
        <v>0</v>
      </c>
      <c r="G296" s="17">
        <f>IF('Órdenes según Instancia'!AB296=0,"-",('Órdenes según Instancia'!W296/'Órdenes según Instancia'!AB296))</f>
        <v>0</v>
      </c>
      <c r="H296" s="17" t="str">
        <f>IF('Órdenes según Instancia'!AC296=0,"-",('Órdenes según Instancia'!D296/'Órdenes según Instancia'!AC296))</f>
        <v>-</v>
      </c>
      <c r="I296" s="17" t="str">
        <f>IF('Órdenes según Instancia'!AC296=0,"-",('Órdenes según Instancia'!I296/'Órdenes según Instancia'!AC296))</f>
        <v>-</v>
      </c>
      <c r="J296" s="17" t="str">
        <f>IF('Órdenes según Instancia'!AC296=0,"-",('Órdenes según Instancia'!N296/'Órdenes según Instancia'!AC296))</f>
        <v>-</v>
      </c>
      <c r="K296" s="17" t="str">
        <f>IF('Órdenes según Instancia'!AC296=0,"-",('Órdenes según Instancia'!S296/'Órdenes según Instancia'!AC296))</f>
        <v>-</v>
      </c>
      <c r="L296" s="17" t="str">
        <f>IF('Órdenes según Instancia'!AC296=0,"-",('Órdenes según Instancia'!X296/'Órdenes según Instancia'!AC296))</f>
        <v>-</v>
      </c>
      <c r="M296" s="17">
        <f>IF('Órdenes según Instancia'!AD296=0,"-",('Órdenes según Instancia'!E296/'Órdenes según Instancia'!AD296))</f>
        <v>1</v>
      </c>
      <c r="N296" s="17" t="str">
        <f>IF('Órdenes según Instancia'!J296=0,"-",IF('Órdenes según Instancia'!AD296=0,"-",('Órdenes según Instancia'!J296/'Órdenes según Instancia'!AD296)))</f>
        <v>-</v>
      </c>
      <c r="O296" s="17">
        <f>IF('Órdenes según Instancia'!AD296=0,"-",('Órdenes según Instancia'!O296/'Órdenes según Instancia'!AD296))</f>
        <v>0</v>
      </c>
      <c r="P296" s="17">
        <f>IF('Órdenes según Instancia'!AD296=0,"-",('Órdenes según Instancia'!T296/'Órdenes según Instancia'!AD296))</f>
        <v>0</v>
      </c>
      <c r="Q296" s="17">
        <f>IF('Órdenes según Instancia'!AD296=0,"-",('Órdenes según Instancia'!Y296/'Órdenes según Instancia'!AD296))</f>
        <v>0</v>
      </c>
      <c r="R296" s="17">
        <f>IF('Órdenes según Instancia'!AE296=0,"-",('Órdenes según Instancia'!F296/'Órdenes según Instancia'!AE296))</f>
        <v>1</v>
      </c>
      <c r="S296" s="17">
        <f>IF('Órdenes según Instancia'!AE296=0,"-",('Órdenes según Instancia'!K296/'Órdenes según Instancia'!AE296))</f>
        <v>0</v>
      </c>
      <c r="T296" s="17">
        <f>IF('Órdenes según Instancia'!AE296=0,"-",('Órdenes según Instancia'!P296/'Órdenes según Instancia'!AE296))</f>
        <v>0</v>
      </c>
      <c r="U296" s="17">
        <f>IF('Órdenes según Instancia'!AE296=0,"-",('Órdenes según Instancia'!U296/('Órdenes según Instancia'!AE296)))</f>
        <v>0</v>
      </c>
      <c r="V296" s="17">
        <f>IF('Órdenes según Instancia'!AE296=0,"-",('Órdenes según Instancia'!Z296/'Órdenes según Instancia'!AE296))</f>
        <v>0</v>
      </c>
    </row>
    <row r="297" spans="2:22" ht="20.100000000000001" customHeight="1" thickBot="1" x14ac:dyDescent="0.25">
      <c r="B297" s="4" t="s">
        <v>477</v>
      </c>
      <c r="C297" s="17">
        <f>IF('Órdenes según Instancia'!AB297=0,"-",('Órdenes según Instancia'!C297/'Órdenes según Instancia'!AB297))</f>
        <v>0.90410958904109584</v>
      </c>
      <c r="D297" s="17">
        <f>IF('Órdenes según Instancia'!AB297=0,"-",('Órdenes según Instancia'!H297/'Órdenes según Instancia'!AB297))</f>
        <v>0</v>
      </c>
      <c r="E297" s="17">
        <f>IF('Órdenes según Instancia'!AB297=0,"-",('Órdenes según Instancia'!M297/'Órdenes según Instancia'!AB297))</f>
        <v>6.8493150684931503E-2</v>
      </c>
      <c r="F297" s="17">
        <f>IF('Órdenes según Instancia'!AB297=0,"-",('Órdenes según Instancia'!R297/'Órdenes según Instancia'!AB297))</f>
        <v>2.7397260273972601E-2</v>
      </c>
      <c r="G297" s="17">
        <f>IF('Órdenes según Instancia'!AB297=0,"-",('Órdenes según Instancia'!W297/'Órdenes según Instancia'!AB297))</f>
        <v>0</v>
      </c>
      <c r="H297" s="17">
        <f>IF('Órdenes según Instancia'!AC297=0,"-",('Órdenes según Instancia'!D297/'Órdenes según Instancia'!AC297))</f>
        <v>1</v>
      </c>
      <c r="I297" s="17">
        <f>IF('Órdenes según Instancia'!AC297=0,"-",('Órdenes según Instancia'!I297/'Órdenes según Instancia'!AC297))</f>
        <v>0</v>
      </c>
      <c r="J297" s="17">
        <f>IF('Órdenes según Instancia'!AC297=0,"-",('Órdenes según Instancia'!N297/'Órdenes según Instancia'!AC297))</f>
        <v>0</v>
      </c>
      <c r="K297" s="17">
        <f>IF('Órdenes según Instancia'!AC297=0,"-",('Órdenes según Instancia'!S297/'Órdenes según Instancia'!AC297))</f>
        <v>0</v>
      </c>
      <c r="L297" s="17">
        <f>IF('Órdenes según Instancia'!AC297=0,"-",('Órdenes según Instancia'!X297/'Órdenes según Instancia'!AC297))</f>
        <v>0</v>
      </c>
      <c r="M297" s="17">
        <f>IF('Órdenes según Instancia'!AD297=0,"-",('Órdenes según Instancia'!E297/'Órdenes según Instancia'!AD297))</f>
        <v>0.875</v>
      </c>
      <c r="N297" s="17" t="str">
        <f>IF('Órdenes según Instancia'!J297=0,"-",IF('Órdenes según Instancia'!AD297=0,"-",('Órdenes según Instancia'!J297/'Órdenes según Instancia'!AD297)))</f>
        <v>-</v>
      </c>
      <c r="O297" s="17">
        <f>IF('Órdenes según Instancia'!AD297=0,"-",('Órdenes según Instancia'!O297/'Órdenes según Instancia'!AD297))</f>
        <v>8.9285714285714288E-2</v>
      </c>
      <c r="P297" s="17">
        <f>IF('Órdenes según Instancia'!AD297=0,"-",('Órdenes según Instancia'!T297/'Órdenes según Instancia'!AD297))</f>
        <v>3.5714285714285712E-2</v>
      </c>
      <c r="Q297" s="17">
        <f>IF('Órdenes según Instancia'!AD297=0,"-",('Órdenes según Instancia'!Y297/'Órdenes según Instancia'!AD297))</f>
        <v>0</v>
      </c>
      <c r="R297" s="17">
        <f>IF('Órdenes según Instancia'!AE297=0,"-",('Órdenes según Instancia'!F297/'Órdenes según Instancia'!AE297))</f>
        <v>1</v>
      </c>
      <c r="S297" s="17">
        <f>IF('Órdenes según Instancia'!AE297=0,"-",('Órdenes según Instancia'!K297/'Órdenes según Instancia'!AE297))</f>
        <v>0</v>
      </c>
      <c r="T297" s="17">
        <f>IF('Órdenes según Instancia'!AE297=0,"-",('Órdenes según Instancia'!P297/'Órdenes según Instancia'!AE297))</f>
        <v>0</v>
      </c>
      <c r="U297" s="17">
        <f>IF('Órdenes según Instancia'!AE297=0,"-",('Órdenes según Instancia'!U297/('Órdenes según Instancia'!AE297)))</f>
        <v>0</v>
      </c>
      <c r="V297" s="17">
        <f>IF('Órdenes según Instancia'!AE297=0,"-",('Órdenes según Instancia'!Z297/'Órdenes según Instancia'!AE297))</f>
        <v>0</v>
      </c>
    </row>
    <row r="298" spans="2:22" ht="20.100000000000001" customHeight="1" thickBot="1" x14ac:dyDescent="0.25">
      <c r="B298" s="4" t="s">
        <v>478</v>
      </c>
      <c r="C298" s="17">
        <f>IF('Órdenes según Instancia'!AB298=0,"-",('Órdenes según Instancia'!C298/'Órdenes según Instancia'!AB298))</f>
        <v>1</v>
      </c>
      <c r="D298" s="17">
        <f>IF('Órdenes según Instancia'!AB298=0,"-",('Órdenes según Instancia'!H298/'Órdenes según Instancia'!AB298))</f>
        <v>0</v>
      </c>
      <c r="E298" s="17">
        <f>IF('Órdenes según Instancia'!AB298=0,"-",('Órdenes según Instancia'!M298/'Órdenes según Instancia'!AB298))</f>
        <v>0</v>
      </c>
      <c r="F298" s="17">
        <f>IF('Órdenes según Instancia'!AB298=0,"-",('Órdenes según Instancia'!R298/'Órdenes según Instancia'!AB298))</f>
        <v>0</v>
      </c>
      <c r="G298" s="17">
        <f>IF('Órdenes según Instancia'!AB298=0,"-",('Órdenes según Instancia'!W298/'Órdenes según Instancia'!AB298))</f>
        <v>0</v>
      </c>
      <c r="H298" s="17" t="str">
        <f>IF('Órdenes según Instancia'!AC298=0,"-",('Órdenes según Instancia'!D298/'Órdenes según Instancia'!AC298))</f>
        <v>-</v>
      </c>
      <c r="I298" s="17" t="str">
        <f>IF('Órdenes según Instancia'!AC298=0,"-",('Órdenes según Instancia'!I298/'Órdenes según Instancia'!AC298))</f>
        <v>-</v>
      </c>
      <c r="J298" s="17" t="str">
        <f>IF('Órdenes según Instancia'!AC298=0,"-",('Órdenes según Instancia'!N298/'Órdenes según Instancia'!AC298))</f>
        <v>-</v>
      </c>
      <c r="K298" s="17" t="str">
        <f>IF('Órdenes según Instancia'!AC298=0,"-",('Órdenes según Instancia'!S298/'Órdenes según Instancia'!AC298))</f>
        <v>-</v>
      </c>
      <c r="L298" s="17" t="str">
        <f>IF('Órdenes según Instancia'!AC298=0,"-",('Órdenes según Instancia'!X298/'Órdenes según Instancia'!AC298))</f>
        <v>-</v>
      </c>
      <c r="M298" s="17">
        <f>IF('Órdenes según Instancia'!AD298=0,"-",('Órdenes según Instancia'!E298/'Órdenes según Instancia'!AD298))</f>
        <v>1</v>
      </c>
      <c r="N298" s="17" t="str">
        <f>IF('Órdenes según Instancia'!J298=0,"-",IF('Órdenes según Instancia'!AD298=0,"-",('Órdenes según Instancia'!J298/'Órdenes según Instancia'!AD298)))</f>
        <v>-</v>
      </c>
      <c r="O298" s="17">
        <f>IF('Órdenes según Instancia'!AD298=0,"-",('Órdenes según Instancia'!O298/'Órdenes según Instancia'!AD298))</f>
        <v>0</v>
      </c>
      <c r="P298" s="17">
        <f>IF('Órdenes según Instancia'!AD298=0,"-",('Órdenes según Instancia'!T298/'Órdenes según Instancia'!AD298))</f>
        <v>0</v>
      </c>
      <c r="Q298" s="17">
        <f>IF('Órdenes según Instancia'!AD298=0,"-",('Órdenes según Instancia'!Y298/'Órdenes según Instancia'!AD298))</f>
        <v>0</v>
      </c>
      <c r="R298" s="17">
        <f>IF('Órdenes según Instancia'!AE298=0,"-",('Órdenes según Instancia'!F298/'Órdenes según Instancia'!AE298))</f>
        <v>1</v>
      </c>
      <c r="S298" s="17">
        <f>IF('Órdenes según Instancia'!AE298=0,"-",('Órdenes según Instancia'!K298/'Órdenes según Instancia'!AE298))</f>
        <v>0</v>
      </c>
      <c r="T298" s="17">
        <f>IF('Órdenes según Instancia'!AE298=0,"-",('Órdenes según Instancia'!P298/'Órdenes según Instancia'!AE298))</f>
        <v>0</v>
      </c>
      <c r="U298" s="17">
        <f>IF('Órdenes según Instancia'!AE298=0,"-",('Órdenes según Instancia'!U298/('Órdenes según Instancia'!AE298)))</f>
        <v>0</v>
      </c>
      <c r="V298" s="17">
        <f>IF('Órdenes según Instancia'!AE298=0,"-",('Órdenes según Instancia'!Z298/'Órdenes según Instancia'!AE298))</f>
        <v>0</v>
      </c>
    </row>
    <row r="299" spans="2:22" ht="20.100000000000001" customHeight="1" thickBot="1" x14ac:dyDescent="0.25">
      <c r="B299" s="4" t="s">
        <v>479</v>
      </c>
      <c r="C299" s="17" t="str">
        <f>IF('Órdenes según Instancia'!AB299=0,"-",('Órdenes según Instancia'!C299/'Órdenes según Instancia'!AB299))</f>
        <v>-</v>
      </c>
      <c r="D299" s="17" t="str">
        <f>IF('Órdenes según Instancia'!AB299=0,"-",('Órdenes según Instancia'!H299/'Órdenes según Instancia'!AB299))</f>
        <v>-</v>
      </c>
      <c r="E299" s="17" t="str">
        <f>IF('Órdenes según Instancia'!AB299=0,"-",('Órdenes según Instancia'!M299/'Órdenes según Instancia'!AB299))</f>
        <v>-</v>
      </c>
      <c r="F299" s="17" t="str">
        <f>IF('Órdenes según Instancia'!AB299=0,"-",('Órdenes según Instancia'!R299/'Órdenes según Instancia'!AB299))</f>
        <v>-</v>
      </c>
      <c r="G299" s="17" t="str">
        <f>IF('Órdenes según Instancia'!AB299=0,"-",('Órdenes según Instancia'!W299/'Órdenes según Instancia'!AB299))</f>
        <v>-</v>
      </c>
      <c r="H299" s="17" t="str">
        <f>IF('Órdenes según Instancia'!AC299=0,"-",('Órdenes según Instancia'!D299/'Órdenes según Instancia'!AC299))</f>
        <v>-</v>
      </c>
      <c r="I299" s="17" t="str">
        <f>IF('Órdenes según Instancia'!AC299=0,"-",('Órdenes según Instancia'!I299/'Órdenes según Instancia'!AC299))</f>
        <v>-</v>
      </c>
      <c r="J299" s="17" t="str">
        <f>IF('Órdenes según Instancia'!AC299=0,"-",('Órdenes según Instancia'!N299/'Órdenes según Instancia'!AC299))</f>
        <v>-</v>
      </c>
      <c r="K299" s="17" t="str">
        <f>IF('Órdenes según Instancia'!AC299=0,"-",('Órdenes según Instancia'!S299/'Órdenes según Instancia'!AC299))</f>
        <v>-</v>
      </c>
      <c r="L299" s="17" t="str">
        <f>IF('Órdenes según Instancia'!AC299=0,"-",('Órdenes según Instancia'!X299/'Órdenes según Instancia'!AC299))</f>
        <v>-</v>
      </c>
      <c r="M299" s="17" t="str">
        <f>IF('Órdenes según Instancia'!AD299=0,"-",('Órdenes según Instancia'!E299/'Órdenes según Instancia'!AD299))</f>
        <v>-</v>
      </c>
      <c r="N299" s="17" t="str">
        <f>IF('Órdenes según Instancia'!J299=0,"-",IF('Órdenes según Instancia'!AD299=0,"-",('Órdenes según Instancia'!J299/'Órdenes según Instancia'!AD299)))</f>
        <v>-</v>
      </c>
      <c r="O299" s="17" t="str">
        <f>IF('Órdenes según Instancia'!AD299=0,"-",('Órdenes según Instancia'!O299/'Órdenes según Instancia'!AD299))</f>
        <v>-</v>
      </c>
      <c r="P299" s="17" t="str">
        <f>IF('Órdenes según Instancia'!AD299=0,"-",('Órdenes según Instancia'!T299/'Órdenes según Instancia'!AD299))</f>
        <v>-</v>
      </c>
      <c r="Q299" s="17" t="str">
        <f>IF('Órdenes según Instancia'!AD299=0,"-",('Órdenes según Instancia'!Y299/'Órdenes según Instancia'!AD299))</f>
        <v>-</v>
      </c>
      <c r="R299" s="17" t="str">
        <f>IF('Órdenes según Instancia'!AE299=0,"-",('Órdenes según Instancia'!F299/'Órdenes según Instancia'!AE299))</f>
        <v>-</v>
      </c>
      <c r="S299" s="17" t="str">
        <f>IF('Órdenes según Instancia'!AE299=0,"-",('Órdenes según Instancia'!K299/'Órdenes según Instancia'!AE299))</f>
        <v>-</v>
      </c>
      <c r="T299" s="17" t="str">
        <f>IF('Órdenes según Instancia'!AE299=0,"-",('Órdenes según Instancia'!P299/'Órdenes según Instancia'!AE299))</f>
        <v>-</v>
      </c>
      <c r="U299" s="17" t="str">
        <f>IF('Órdenes según Instancia'!AE299=0,"-",('Órdenes según Instancia'!U299/('Órdenes según Instancia'!AE299)))</f>
        <v>-</v>
      </c>
      <c r="V299" s="17" t="str">
        <f>IF('Órdenes según Instancia'!AE299=0,"-",('Órdenes según Instancia'!Z299/'Órdenes según Instancia'!AE299))</f>
        <v>-</v>
      </c>
    </row>
    <row r="300" spans="2:22" ht="20.100000000000001" customHeight="1" thickBot="1" x14ac:dyDescent="0.25">
      <c r="B300" s="4" t="s">
        <v>480</v>
      </c>
      <c r="C300" s="17">
        <f>IF('Órdenes según Instancia'!AB300=0,"-",('Órdenes según Instancia'!C300/'Órdenes según Instancia'!AB300))</f>
        <v>1</v>
      </c>
      <c r="D300" s="17">
        <f>IF('Órdenes según Instancia'!AB300=0,"-",('Órdenes según Instancia'!H300/'Órdenes según Instancia'!AB300))</f>
        <v>0</v>
      </c>
      <c r="E300" s="17">
        <f>IF('Órdenes según Instancia'!AB300=0,"-",('Órdenes según Instancia'!M300/'Órdenes según Instancia'!AB300))</f>
        <v>0</v>
      </c>
      <c r="F300" s="17">
        <f>IF('Órdenes según Instancia'!AB300=0,"-",('Órdenes según Instancia'!R300/'Órdenes según Instancia'!AB300))</f>
        <v>0</v>
      </c>
      <c r="G300" s="17">
        <f>IF('Órdenes según Instancia'!AB300=0,"-",('Órdenes según Instancia'!W300/'Órdenes según Instancia'!AB300))</f>
        <v>0</v>
      </c>
      <c r="H300" s="17" t="str">
        <f>IF('Órdenes según Instancia'!AC300=0,"-",('Órdenes según Instancia'!D300/'Órdenes según Instancia'!AC300))</f>
        <v>-</v>
      </c>
      <c r="I300" s="17" t="str">
        <f>IF('Órdenes según Instancia'!AC300=0,"-",('Órdenes según Instancia'!I300/'Órdenes según Instancia'!AC300))</f>
        <v>-</v>
      </c>
      <c r="J300" s="17" t="str">
        <f>IF('Órdenes según Instancia'!AC300=0,"-",('Órdenes según Instancia'!N300/'Órdenes según Instancia'!AC300))</f>
        <v>-</v>
      </c>
      <c r="K300" s="17" t="str">
        <f>IF('Órdenes según Instancia'!AC300=0,"-",('Órdenes según Instancia'!S300/'Órdenes según Instancia'!AC300))</f>
        <v>-</v>
      </c>
      <c r="L300" s="17" t="str">
        <f>IF('Órdenes según Instancia'!AC300=0,"-",('Órdenes según Instancia'!X300/'Órdenes según Instancia'!AC300))</f>
        <v>-</v>
      </c>
      <c r="M300" s="17">
        <f>IF('Órdenes según Instancia'!AD300=0,"-",('Órdenes según Instancia'!E300/'Órdenes según Instancia'!AD300))</f>
        <v>1</v>
      </c>
      <c r="N300" s="17" t="str">
        <f>IF('Órdenes según Instancia'!J300=0,"-",IF('Órdenes según Instancia'!AD300=0,"-",('Órdenes según Instancia'!J300/'Órdenes según Instancia'!AD300)))</f>
        <v>-</v>
      </c>
      <c r="O300" s="17">
        <f>IF('Órdenes según Instancia'!AD300=0,"-",('Órdenes según Instancia'!O300/'Órdenes según Instancia'!AD300))</f>
        <v>0</v>
      </c>
      <c r="P300" s="17">
        <f>IF('Órdenes según Instancia'!AD300=0,"-",('Órdenes según Instancia'!T300/'Órdenes según Instancia'!AD300))</f>
        <v>0</v>
      </c>
      <c r="Q300" s="17">
        <f>IF('Órdenes según Instancia'!AD300=0,"-",('Órdenes según Instancia'!Y300/'Órdenes según Instancia'!AD300))</f>
        <v>0</v>
      </c>
      <c r="R300" s="17" t="str">
        <f>IF('Órdenes según Instancia'!AE300=0,"-",('Órdenes según Instancia'!F300/'Órdenes según Instancia'!AE300))</f>
        <v>-</v>
      </c>
      <c r="S300" s="17" t="str">
        <f>IF('Órdenes según Instancia'!AE300=0,"-",('Órdenes según Instancia'!K300/'Órdenes según Instancia'!AE300))</f>
        <v>-</v>
      </c>
      <c r="T300" s="17" t="str">
        <f>IF('Órdenes según Instancia'!AE300=0,"-",('Órdenes según Instancia'!P300/'Órdenes según Instancia'!AE300))</f>
        <v>-</v>
      </c>
      <c r="U300" s="17" t="str">
        <f>IF('Órdenes según Instancia'!AE300=0,"-",('Órdenes según Instancia'!U300/('Órdenes según Instancia'!AE300)))</f>
        <v>-</v>
      </c>
      <c r="V300" s="17" t="str">
        <f>IF('Órdenes según Instancia'!AE300=0,"-",('Órdenes según Instancia'!Z300/'Órdenes según Instancia'!AE300))</f>
        <v>-</v>
      </c>
    </row>
    <row r="301" spans="2:22" ht="20.100000000000001" customHeight="1" thickBot="1" x14ac:dyDescent="0.25">
      <c r="B301" s="4" t="s">
        <v>481</v>
      </c>
      <c r="C301" s="17">
        <f>IF('Órdenes según Instancia'!AB301=0,"-",('Órdenes según Instancia'!C301/'Órdenes según Instancia'!AB301))</f>
        <v>1</v>
      </c>
      <c r="D301" s="17">
        <f>IF('Órdenes según Instancia'!AB301=0,"-",('Órdenes según Instancia'!H301/'Órdenes según Instancia'!AB301))</f>
        <v>0</v>
      </c>
      <c r="E301" s="17">
        <f>IF('Órdenes según Instancia'!AB301=0,"-",('Órdenes según Instancia'!M301/'Órdenes según Instancia'!AB301))</f>
        <v>0</v>
      </c>
      <c r="F301" s="17">
        <f>IF('Órdenes según Instancia'!AB301=0,"-",('Órdenes según Instancia'!R301/'Órdenes según Instancia'!AB301))</f>
        <v>0</v>
      </c>
      <c r="G301" s="17">
        <f>IF('Órdenes según Instancia'!AB301=0,"-",('Órdenes según Instancia'!W301/'Órdenes según Instancia'!AB301))</f>
        <v>0</v>
      </c>
      <c r="H301" s="17" t="str">
        <f>IF('Órdenes según Instancia'!AC301=0,"-",('Órdenes según Instancia'!D301/'Órdenes según Instancia'!AC301))</f>
        <v>-</v>
      </c>
      <c r="I301" s="17" t="str">
        <f>IF('Órdenes según Instancia'!AC301=0,"-",('Órdenes según Instancia'!I301/'Órdenes según Instancia'!AC301))</f>
        <v>-</v>
      </c>
      <c r="J301" s="17" t="str">
        <f>IF('Órdenes según Instancia'!AC301=0,"-",('Órdenes según Instancia'!N301/'Órdenes según Instancia'!AC301))</f>
        <v>-</v>
      </c>
      <c r="K301" s="17" t="str">
        <f>IF('Órdenes según Instancia'!AC301=0,"-",('Órdenes según Instancia'!S301/'Órdenes según Instancia'!AC301))</f>
        <v>-</v>
      </c>
      <c r="L301" s="17" t="str">
        <f>IF('Órdenes según Instancia'!AC301=0,"-",('Órdenes según Instancia'!X301/'Órdenes según Instancia'!AC301))</f>
        <v>-</v>
      </c>
      <c r="M301" s="17">
        <f>IF('Órdenes según Instancia'!AD301=0,"-",('Órdenes según Instancia'!E301/'Órdenes según Instancia'!AD301))</f>
        <v>1</v>
      </c>
      <c r="N301" s="17" t="str">
        <f>IF('Órdenes según Instancia'!J301=0,"-",IF('Órdenes según Instancia'!AD301=0,"-",('Órdenes según Instancia'!J301/'Órdenes según Instancia'!AD301)))</f>
        <v>-</v>
      </c>
      <c r="O301" s="17">
        <f>IF('Órdenes según Instancia'!AD301=0,"-",('Órdenes según Instancia'!O301/'Órdenes según Instancia'!AD301))</f>
        <v>0</v>
      </c>
      <c r="P301" s="17">
        <f>IF('Órdenes según Instancia'!AD301=0,"-",('Órdenes según Instancia'!T301/'Órdenes según Instancia'!AD301))</f>
        <v>0</v>
      </c>
      <c r="Q301" s="17">
        <f>IF('Órdenes según Instancia'!AD301=0,"-",('Órdenes según Instancia'!Y301/'Órdenes según Instancia'!AD301))</f>
        <v>0</v>
      </c>
      <c r="R301" s="17">
        <f>IF('Órdenes según Instancia'!AE301=0,"-",('Órdenes según Instancia'!F301/'Órdenes según Instancia'!AE301))</f>
        <v>1</v>
      </c>
      <c r="S301" s="17">
        <f>IF('Órdenes según Instancia'!AE301=0,"-",('Órdenes según Instancia'!K301/'Órdenes según Instancia'!AE301))</f>
        <v>0</v>
      </c>
      <c r="T301" s="17">
        <f>IF('Órdenes según Instancia'!AE301=0,"-",('Órdenes según Instancia'!P301/'Órdenes según Instancia'!AE301))</f>
        <v>0</v>
      </c>
      <c r="U301" s="17">
        <f>IF('Órdenes según Instancia'!AE301=0,"-",('Órdenes según Instancia'!U301/('Órdenes según Instancia'!AE301)))</f>
        <v>0</v>
      </c>
      <c r="V301" s="17">
        <f>IF('Órdenes según Instancia'!AE301=0,"-",('Órdenes según Instancia'!Z301/'Órdenes según Instancia'!AE301))</f>
        <v>0</v>
      </c>
    </row>
    <row r="302" spans="2:22" ht="20.100000000000001" customHeight="1" thickBot="1" x14ac:dyDescent="0.25">
      <c r="B302" s="4" t="s">
        <v>482</v>
      </c>
      <c r="C302" s="17">
        <f>IF('Órdenes según Instancia'!AB302=0,"-",('Órdenes según Instancia'!C302/'Órdenes según Instancia'!AB302))</f>
        <v>0.55555555555555558</v>
      </c>
      <c r="D302" s="17">
        <f>IF('Órdenes según Instancia'!AB302=0,"-",('Órdenes según Instancia'!H302/'Órdenes según Instancia'!AB302))</f>
        <v>0</v>
      </c>
      <c r="E302" s="17">
        <f>IF('Órdenes según Instancia'!AB302=0,"-",('Órdenes según Instancia'!M302/'Órdenes según Instancia'!AB302))</f>
        <v>0.44444444444444442</v>
      </c>
      <c r="F302" s="17">
        <f>IF('Órdenes según Instancia'!AB302=0,"-",('Órdenes según Instancia'!R302/'Órdenes según Instancia'!AB302))</f>
        <v>0</v>
      </c>
      <c r="G302" s="17">
        <f>IF('Órdenes según Instancia'!AB302=0,"-",('Órdenes según Instancia'!W302/'Órdenes según Instancia'!AB302))</f>
        <v>0</v>
      </c>
      <c r="H302" s="17" t="str">
        <f>IF('Órdenes según Instancia'!AC302=0,"-",('Órdenes según Instancia'!D302/'Órdenes según Instancia'!AC302))</f>
        <v>-</v>
      </c>
      <c r="I302" s="17" t="str">
        <f>IF('Órdenes según Instancia'!AC302=0,"-",('Órdenes según Instancia'!I302/'Órdenes según Instancia'!AC302))</f>
        <v>-</v>
      </c>
      <c r="J302" s="17" t="str">
        <f>IF('Órdenes según Instancia'!AC302=0,"-",('Órdenes según Instancia'!N302/'Órdenes según Instancia'!AC302))</f>
        <v>-</v>
      </c>
      <c r="K302" s="17" t="str">
        <f>IF('Órdenes según Instancia'!AC302=0,"-",('Órdenes según Instancia'!S302/'Órdenes según Instancia'!AC302))</f>
        <v>-</v>
      </c>
      <c r="L302" s="17" t="str">
        <f>IF('Órdenes según Instancia'!AC302=0,"-",('Órdenes según Instancia'!X302/'Órdenes según Instancia'!AC302))</f>
        <v>-</v>
      </c>
      <c r="M302" s="17">
        <f>IF('Órdenes según Instancia'!AD302=0,"-",('Órdenes según Instancia'!E302/'Órdenes según Instancia'!AD302))</f>
        <v>0.55555555555555558</v>
      </c>
      <c r="N302" s="17" t="str">
        <f>IF('Órdenes según Instancia'!J302=0,"-",IF('Órdenes según Instancia'!AD302=0,"-",('Órdenes según Instancia'!J302/'Órdenes según Instancia'!AD302)))</f>
        <v>-</v>
      </c>
      <c r="O302" s="17">
        <f>IF('Órdenes según Instancia'!AD302=0,"-",('Órdenes según Instancia'!O302/'Órdenes según Instancia'!AD302))</f>
        <v>0.44444444444444442</v>
      </c>
      <c r="P302" s="17">
        <f>IF('Órdenes según Instancia'!AD302=0,"-",('Órdenes según Instancia'!T302/'Órdenes según Instancia'!AD302))</f>
        <v>0</v>
      </c>
      <c r="Q302" s="17">
        <f>IF('Órdenes según Instancia'!AD302=0,"-",('Órdenes según Instancia'!Y302/'Órdenes según Instancia'!AD302))</f>
        <v>0</v>
      </c>
      <c r="R302" s="17" t="str">
        <f>IF('Órdenes según Instancia'!AE302=0,"-",('Órdenes según Instancia'!F302/'Órdenes según Instancia'!AE302))</f>
        <v>-</v>
      </c>
      <c r="S302" s="17" t="str">
        <f>IF('Órdenes según Instancia'!AE302=0,"-",('Órdenes según Instancia'!K302/'Órdenes según Instancia'!AE302))</f>
        <v>-</v>
      </c>
      <c r="T302" s="17" t="str">
        <f>IF('Órdenes según Instancia'!AE302=0,"-",('Órdenes según Instancia'!P302/'Órdenes según Instancia'!AE302))</f>
        <v>-</v>
      </c>
      <c r="U302" s="17" t="str">
        <f>IF('Órdenes según Instancia'!AE302=0,"-",('Órdenes según Instancia'!U302/('Órdenes según Instancia'!AE302)))</f>
        <v>-</v>
      </c>
      <c r="V302" s="17" t="str">
        <f>IF('Órdenes según Instancia'!AE302=0,"-",('Órdenes según Instancia'!Z302/'Órdenes según Instancia'!AE302))</f>
        <v>-</v>
      </c>
    </row>
    <row r="303" spans="2:22" ht="20.100000000000001" customHeight="1" thickBot="1" x14ac:dyDescent="0.25">
      <c r="B303" s="4" t="s">
        <v>483</v>
      </c>
      <c r="C303" s="17">
        <f>IF('Órdenes según Instancia'!AB303=0,"-",('Órdenes según Instancia'!C303/'Órdenes según Instancia'!AB303))</f>
        <v>0.84848484848484851</v>
      </c>
      <c r="D303" s="17">
        <f>IF('Órdenes según Instancia'!AB303=0,"-",('Órdenes según Instancia'!H303/'Órdenes según Instancia'!AB303))</f>
        <v>0</v>
      </c>
      <c r="E303" s="17">
        <f>IF('Órdenes según Instancia'!AB303=0,"-",('Órdenes según Instancia'!M303/'Órdenes según Instancia'!AB303))</f>
        <v>0.15151515151515152</v>
      </c>
      <c r="F303" s="17">
        <f>IF('Órdenes según Instancia'!AB303=0,"-",('Órdenes según Instancia'!R303/'Órdenes según Instancia'!AB303))</f>
        <v>0</v>
      </c>
      <c r="G303" s="17">
        <f>IF('Órdenes según Instancia'!AB303=0,"-",('Órdenes según Instancia'!W303/'Órdenes según Instancia'!AB303))</f>
        <v>0</v>
      </c>
      <c r="H303" s="17" t="str">
        <f>IF('Órdenes según Instancia'!AC303=0,"-",('Órdenes según Instancia'!D303/'Órdenes según Instancia'!AC303))</f>
        <v>-</v>
      </c>
      <c r="I303" s="17" t="str">
        <f>IF('Órdenes según Instancia'!AC303=0,"-",('Órdenes según Instancia'!I303/'Órdenes según Instancia'!AC303))</f>
        <v>-</v>
      </c>
      <c r="J303" s="17" t="str">
        <f>IF('Órdenes según Instancia'!AC303=0,"-",('Órdenes según Instancia'!N303/'Órdenes según Instancia'!AC303))</f>
        <v>-</v>
      </c>
      <c r="K303" s="17" t="str">
        <f>IF('Órdenes según Instancia'!AC303=0,"-",('Órdenes según Instancia'!S303/'Órdenes según Instancia'!AC303))</f>
        <v>-</v>
      </c>
      <c r="L303" s="17" t="str">
        <f>IF('Órdenes según Instancia'!AC303=0,"-",('Órdenes según Instancia'!X303/'Órdenes según Instancia'!AC303))</f>
        <v>-</v>
      </c>
      <c r="M303" s="17">
        <f>IF('Órdenes según Instancia'!AD303=0,"-",('Órdenes según Instancia'!E303/'Órdenes según Instancia'!AD303))</f>
        <v>0.81481481481481477</v>
      </c>
      <c r="N303" s="17" t="str">
        <f>IF('Órdenes según Instancia'!J303=0,"-",IF('Órdenes según Instancia'!AD303=0,"-",('Órdenes según Instancia'!J303/'Órdenes según Instancia'!AD303)))</f>
        <v>-</v>
      </c>
      <c r="O303" s="17">
        <f>IF('Órdenes según Instancia'!AD303=0,"-",('Órdenes según Instancia'!O303/'Órdenes según Instancia'!AD303))</f>
        <v>0.18518518518518517</v>
      </c>
      <c r="P303" s="17">
        <f>IF('Órdenes según Instancia'!AD303=0,"-",('Órdenes según Instancia'!T303/'Órdenes según Instancia'!AD303))</f>
        <v>0</v>
      </c>
      <c r="Q303" s="17">
        <f>IF('Órdenes según Instancia'!AD303=0,"-",('Órdenes según Instancia'!Y303/'Órdenes según Instancia'!AD303))</f>
        <v>0</v>
      </c>
      <c r="R303" s="17">
        <f>IF('Órdenes según Instancia'!AE303=0,"-",('Órdenes según Instancia'!F303/'Órdenes según Instancia'!AE303))</f>
        <v>1</v>
      </c>
      <c r="S303" s="17">
        <f>IF('Órdenes según Instancia'!AE303=0,"-",('Órdenes según Instancia'!K303/'Órdenes según Instancia'!AE303))</f>
        <v>0</v>
      </c>
      <c r="T303" s="17">
        <f>IF('Órdenes según Instancia'!AE303=0,"-",('Órdenes según Instancia'!P303/'Órdenes según Instancia'!AE303))</f>
        <v>0</v>
      </c>
      <c r="U303" s="17">
        <f>IF('Órdenes según Instancia'!AE303=0,"-",('Órdenes según Instancia'!U303/('Órdenes según Instancia'!AE303)))</f>
        <v>0</v>
      </c>
      <c r="V303" s="17">
        <f>IF('Órdenes según Instancia'!AE303=0,"-",('Órdenes según Instancia'!Z303/'Órdenes según Instancia'!AE303))</f>
        <v>0</v>
      </c>
    </row>
    <row r="304" spans="2:22" ht="20.100000000000001" customHeight="1" thickBot="1" x14ac:dyDescent="0.25">
      <c r="B304" s="4" t="s">
        <v>484</v>
      </c>
      <c r="C304" s="17" t="str">
        <f>IF('Órdenes según Instancia'!AB304=0,"-",('Órdenes según Instancia'!C304/'Órdenes según Instancia'!AB304))</f>
        <v>-</v>
      </c>
      <c r="D304" s="17" t="str">
        <f>IF('Órdenes según Instancia'!AB304=0,"-",('Órdenes según Instancia'!H304/'Órdenes según Instancia'!AB304))</f>
        <v>-</v>
      </c>
      <c r="E304" s="17" t="str">
        <f>IF('Órdenes según Instancia'!AB304=0,"-",('Órdenes según Instancia'!M304/'Órdenes según Instancia'!AB304))</f>
        <v>-</v>
      </c>
      <c r="F304" s="17" t="str">
        <f>IF('Órdenes según Instancia'!AB304=0,"-",('Órdenes según Instancia'!R304/'Órdenes según Instancia'!AB304))</f>
        <v>-</v>
      </c>
      <c r="G304" s="17" t="str">
        <f>IF('Órdenes según Instancia'!AB304=0,"-",('Órdenes según Instancia'!W304/'Órdenes según Instancia'!AB304))</f>
        <v>-</v>
      </c>
      <c r="H304" s="17" t="str">
        <f>IF('Órdenes según Instancia'!AC304=0,"-",('Órdenes según Instancia'!D304/'Órdenes según Instancia'!AC304))</f>
        <v>-</v>
      </c>
      <c r="I304" s="17" t="str">
        <f>IF('Órdenes según Instancia'!AC304=0,"-",('Órdenes según Instancia'!I304/'Órdenes según Instancia'!AC304))</f>
        <v>-</v>
      </c>
      <c r="J304" s="17" t="str">
        <f>IF('Órdenes según Instancia'!AC304=0,"-",('Órdenes según Instancia'!N304/'Órdenes según Instancia'!AC304))</f>
        <v>-</v>
      </c>
      <c r="K304" s="17" t="str">
        <f>IF('Órdenes según Instancia'!AC304=0,"-",('Órdenes según Instancia'!S304/'Órdenes según Instancia'!AC304))</f>
        <v>-</v>
      </c>
      <c r="L304" s="17" t="str">
        <f>IF('Órdenes según Instancia'!AC304=0,"-",('Órdenes según Instancia'!X304/'Órdenes según Instancia'!AC304))</f>
        <v>-</v>
      </c>
      <c r="M304" s="17" t="str">
        <f>IF('Órdenes según Instancia'!AD304=0,"-",('Órdenes según Instancia'!E304/'Órdenes según Instancia'!AD304))</f>
        <v>-</v>
      </c>
      <c r="N304" s="17" t="str">
        <f>IF('Órdenes según Instancia'!J304=0,"-",IF('Órdenes según Instancia'!AD304=0,"-",('Órdenes según Instancia'!J304/'Órdenes según Instancia'!AD304)))</f>
        <v>-</v>
      </c>
      <c r="O304" s="17" t="str">
        <f>IF('Órdenes según Instancia'!AD304=0,"-",('Órdenes según Instancia'!O304/'Órdenes según Instancia'!AD304))</f>
        <v>-</v>
      </c>
      <c r="P304" s="17" t="str">
        <f>IF('Órdenes según Instancia'!AD304=0,"-",('Órdenes según Instancia'!T304/'Órdenes según Instancia'!AD304))</f>
        <v>-</v>
      </c>
      <c r="Q304" s="17" t="str">
        <f>IF('Órdenes según Instancia'!AD304=0,"-",('Órdenes según Instancia'!Y304/'Órdenes según Instancia'!AD304))</f>
        <v>-</v>
      </c>
      <c r="R304" s="17" t="str">
        <f>IF('Órdenes según Instancia'!AE304=0,"-",('Órdenes según Instancia'!F304/'Órdenes según Instancia'!AE304))</f>
        <v>-</v>
      </c>
      <c r="S304" s="17" t="str">
        <f>IF('Órdenes según Instancia'!AE304=0,"-",('Órdenes según Instancia'!K304/'Órdenes según Instancia'!AE304))</f>
        <v>-</v>
      </c>
      <c r="T304" s="17" t="str">
        <f>IF('Órdenes según Instancia'!AE304=0,"-",('Órdenes según Instancia'!P304/'Órdenes según Instancia'!AE304))</f>
        <v>-</v>
      </c>
      <c r="U304" s="17" t="str">
        <f>IF('Órdenes según Instancia'!AE304=0,"-",('Órdenes según Instancia'!U304/('Órdenes según Instancia'!AE304)))</f>
        <v>-</v>
      </c>
      <c r="V304" s="17" t="str">
        <f>IF('Órdenes según Instancia'!AE304=0,"-",('Órdenes según Instancia'!Z304/'Órdenes según Instancia'!AE304))</f>
        <v>-</v>
      </c>
    </row>
    <row r="305" spans="2:22" ht="20.100000000000001" customHeight="1" thickBot="1" x14ac:dyDescent="0.25">
      <c r="B305" s="4" t="s">
        <v>485</v>
      </c>
      <c r="C305" s="17">
        <f>IF('Órdenes según Instancia'!AB305=0,"-",('Órdenes según Instancia'!C305/'Órdenes según Instancia'!AB305))</f>
        <v>1</v>
      </c>
      <c r="D305" s="17">
        <f>IF('Órdenes según Instancia'!AB305=0,"-",('Órdenes según Instancia'!H305/'Órdenes según Instancia'!AB305))</f>
        <v>0</v>
      </c>
      <c r="E305" s="17">
        <f>IF('Órdenes según Instancia'!AB305=0,"-",('Órdenes según Instancia'!M305/'Órdenes según Instancia'!AB305))</f>
        <v>0</v>
      </c>
      <c r="F305" s="17">
        <f>IF('Órdenes según Instancia'!AB305=0,"-",('Órdenes según Instancia'!R305/'Órdenes según Instancia'!AB305))</f>
        <v>0</v>
      </c>
      <c r="G305" s="17">
        <f>IF('Órdenes según Instancia'!AB305=0,"-",('Órdenes según Instancia'!W305/'Órdenes según Instancia'!AB305))</f>
        <v>0</v>
      </c>
      <c r="H305" s="17" t="str">
        <f>IF('Órdenes según Instancia'!AC305=0,"-",('Órdenes según Instancia'!D305/'Órdenes según Instancia'!AC305))</f>
        <v>-</v>
      </c>
      <c r="I305" s="17" t="str">
        <f>IF('Órdenes según Instancia'!AC305=0,"-",('Órdenes según Instancia'!I305/'Órdenes según Instancia'!AC305))</f>
        <v>-</v>
      </c>
      <c r="J305" s="17" t="str">
        <f>IF('Órdenes según Instancia'!AC305=0,"-",('Órdenes según Instancia'!N305/'Órdenes según Instancia'!AC305))</f>
        <v>-</v>
      </c>
      <c r="K305" s="17" t="str">
        <f>IF('Órdenes según Instancia'!AC305=0,"-",('Órdenes según Instancia'!S305/'Órdenes según Instancia'!AC305))</f>
        <v>-</v>
      </c>
      <c r="L305" s="17" t="str">
        <f>IF('Órdenes según Instancia'!AC305=0,"-",('Órdenes según Instancia'!X305/'Órdenes según Instancia'!AC305))</f>
        <v>-</v>
      </c>
      <c r="M305" s="17">
        <f>IF('Órdenes según Instancia'!AD305=0,"-",('Órdenes según Instancia'!E305/'Órdenes según Instancia'!AD305))</f>
        <v>1</v>
      </c>
      <c r="N305" s="17" t="str">
        <f>IF('Órdenes según Instancia'!J305=0,"-",IF('Órdenes según Instancia'!AD305=0,"-",('Órdenes según Instancia'!J305/'Órdenes según Instancia'!AD305)))</f>
        <v>-</v>
      </c>
      <c r="O305" s="17">
        <f>IF('Órdenes según Instancia'!AD305=0,"-",('Órdenes según Instancia'!O305/'Órdenes según Instancia'!AD305))</f>
        <v>0</v>
      </c>
      <c r="P305" s="17">
        <f>IF('Órdenes según Instancia'!AD305=0,"-",('Órdenes según Instancia'!T305/'Órdenes según Instancia'!AD305))</f>
        <v>0</v>
      </c>
      <c r="Q305" s="17">
        <f>IF('Órdenes según Instancia'!AD305=0,"-",('Órdenes según Instancia'!Y305/'Órdenes según Instancia'!AD305))</f>
        <v>0</v>
      </c>
      <c r="R305" s="17">
        <f>IF('Órdenes según Instancia'!AE305=0,"-",('Órdenes según Instancia'!F305/'Órdenes según Instancia'!AE305))</f>
        <v>1</v>
      </c>
      <c r="S305" s="17">
        <f>IF('Órdenes según Instancia'!AE305=0,"-",('Órdenes según Instancia'!K305/'Órdenes según Instancia'!AE305))</f>
        <v>0</v>
      </c>
      <c r="T305" s="17">
        <f>IF('Órdenes según Instancia'!AE305=0,"-",('Órdenes según Instancia'!P305/'Órdenes según Instancia'!AE305))</f>
        <v>0</v>
      </c>
      <c r="U305" s="17">
        <f>IF('Órdenes según Instancia'!AE305=0,"-",('Órdenes según Instancia'!U305/('Órdenes según Instancia'!AE305)))</f>
        <v>0</v>
      </c>
      <c r="V305" s="17">
        <f>IF('Órdenes según Instancia'!AE305=0,"-",('Órdenes según Instancia'!Z305/'Órdenes según Instancia'!AE305))</f>
        <v>0</v>
      </c>
    </row>
    <row r="306" spans="2:22" ht="20.100000000000001" customHeight="1" thickBot="1" x14ac:dyDescent="0.25">
      <c r="B306" s="4" t="s">
        <v>486</v>
      </c>
      <c r="C306" s="17" t="str">
        <f>IF('Órdenes según Instancia'!AB306=0,"-",('Órdenes según Instancia'!C306/'Órdenes según Instancia'!AB306))</f>
        <v>-</v>
      </c>
      <c r="D306" s="17" t="str">
        <f>IF('Órdenes según Instancia'!AB306=0,"-",('Órdenes según Instancia'!H306/'Órdenes según Instancia'!AB306))</f>
        <v>-</v>
      </c>
      <c r="E306" s="17" t="str">
        <f>IF('Órdenes según Instancia'!AB306=0,"-",('Órdenes según Instancia'!M306/'Órdenes según Instancia'!AB306))</f>
        <v>-</v>
      </c>
      <c r="F306" s="17" t="str">
        <f>IF('Órdenes según Instancia'!AB306=0,"-",('Órdenes según Instancia'!R306/'Órdenes según Instancia'!AB306))</f>
        <v>-</v>
      </c>
      <c r="G306" s="17" t="str">
        <f>IF('Órdenes según Instancia'!AB306=0,"-",('Órdenes según Instancia'!W306/'Órdenes según Instancia'!AB306))</f>
        <v>-</v>
      </c>
      <c r="H306" s="17" t="str">
        <f>IF('Órdenes según Instancia'!AC306=0,"-",('Órdenes según Instancia'!D306/'Órdenes según Instancia'!AC306))</f>
        <v>-</v>
      </c>
      <c r="I306" s="17" t="str">
        <f>IF('Órdenes según Instancia'!AC306=0,"-",('Órdenes según Instancia'!I306/'Órdenes según Instancia'!AC306))</f>
        <v>-</v>
      </c>
      <c r="J306" s="17" t="str">
        <f>IF('Órdenes según Instancia'!AC306=0,"-",('Órdenes según Instancia'!N306/'Órdenes según Instancia'!AC306))</f>
        <v>-</v>
      </c>
      <c r="K306" s="17" t="str">
        <f>IF('Órdenes según Instancia'!AC306=0,"-",('Órdenes según Instancia'!S306/'Órdenes según Instancia'!AC306))</f>
        <v>-</v>
      </c>
      <c r="L306" s="17" t="str">
        <f>IF('Órdenes según Instancia'!AC306=0,"-",('Órdenes según Instancia'!X306/'Órdenes según Instancia'!AC306))</f>
        <v>-</v>
      </c>
      <c r="M306" s="17" t="str">
        <f>IF('Órdenes según Instancia'!AD306=0,"-",('Órdenes según Instancia'!E306/'Órdenes según Instancia'!AD306))</f>
        <v>-</v>
      </c>
      <c r="N306" s="17" t="str">
        <f>IF('Órdenes según Instancia'!J306=0,"-",IF('Órdenes según Instancia'!AD306=0,"-",('Órdenes según Instancia'!J306/'Órdenes según Instancia'!AD306)))</f>
        <v>-</v>
      </c>
      <c r="O306" s="17" t="str">
        <f>IF('Órdenes según Instancia'!AD306=0,"-",('Órdenes según Instancia'!O306/'Órdenes según Instancia'!AD306))</f>
        <v>-</v>
      </c>
      <c r="P306" s="17" t="str">
        <f>IF('Órdenes según Instancia'!AD306=0,"-",('Órdenes según Instancia'!T306/'Órdenes según Instancia'!AD306))</f>
        <v>-</v>
      </c>
      <c r="Q306" s="17" t="str">
        <f>IF('Órdenes según Instancia'!AD306=0,"-",('Órdenes según Instancia'!Y306/'Órdenes según Instancia'!AD306))</f>
        <v>-</v>
      </c>
      <c r="R306" s="17" t="str">
        <f>IF('Órdenes según Instancia'!AE306=0,"-",('Órdenes según Instancia'!F306/'Órdenes según Instancia'!AE306))</f>
        <v>-</v>
      </c>
      <c r="S306" s="17" t="str">
        <f>IF('Órdenes según Instancia'!AE306=0,"-",('Órdenes según Instancia'!K306/'Órdenes según Instancia'!AE306))</f>
        <v>-</v>
      </c>
      <c r="T306" s="17" t="str">
        <f>IF('Órdenes según Instancia'!AE306=0,"-",('Órdenes según Instancia'!P306/'Órdenes según Instancia'!AE306))</f>
        <v>-</v>
      </c>
      <c r="U306" s="17" t="str">
        <f>IF('Órdenes según Instancia'!AE306=0,"-",('Órdenes según Instancia'!U306/('Órdenes según Instancia'!AE306)))</f>
        <v>-</v>
      </c>
      <c r="V306" s="17" t="str">
        <f>IF('Órdenes según Instancia'!AE306=0,"-",('Órdenes según Instancia'!Z306/'Órdenes según Instancia'!AE306))</f>
        <v>-</v>
      </c>
    </row>
    <row r="307" spans="2:22" ht="20.100000000000001" customHeight="1" thickBot="1" x14ac:dyDescent="0.25">
      <c r="B307" s="4" t="s">
        <v>487</v>
      </c>
      <c r="C307" s="17">
        <f>IF('Órdenes según Instancia'!AB307=0,"-",('Órdenes según Instancia'!C307/'Órdenes según Instancia'!AB307))</f>
        <v>1</v>
      </c>
      <c r="D307" s="17">
        <f>IF('Órdenes según Instancia'!AB307=0,"-",('Órdenes según Instancia'!H307/'Órdenes según Instancia'!AB307))</f>
        <v>0</v>
      </c>
      <c r="E307" s="17">
        <f>IF('Órdenes según Instancia'!AB307=0,"-",('Órdenes según Instancia'!M307/'Órdenes según Instancia'!AB307))</f>
        <v>0</v>
      </c>
      <c r="F307" s="17">
        <f>IF('Órdenes según Instancia'!AB307=0,"-",('Órdenes según Instancia'!R307/'Órdenes según Instancia'!AB307))</f>
        <v>0</v>
      </c>
      <c r="G307" s="17">
        <f>IF('Órdenes según Instancia'!AB307=0,"-",('Órdenes según Instancia'!W307/'Órdenes según Instancia'!AB307))</f>
        <v>0</v>
      </c>
      <c r="H307" s="17" t="str">
        <f>IF('Órdenes según Instancia'!AC307=0,"-",('Órdenes según Instancia'!D307/'Órdenes según Instancia'!AC307))</f>
        <v>-</v>
      </c>
      <c r="I307" s="17" t="str">
        <f>IF('Órdenes según Instancia'!AC307=0,"-",('Órdenes según Instancia'!I307/'Órdenes según Instancia'!AC307))</f>
        <v>-</v>
      </c>
      <c r="J307" s="17" t="str">
        <f>IF('Órdenes según Instancia'!AC307=0,"-",('Órdenes según Instancia'!N307/'Órdenes según Instancia'!AC307))</f>
        <v>-</v>
      </c>
      <c r="K307" s="17" t="str">
        <f>IF('Órdenes según Instancia'!AC307=0,"-",('Órdenes según Instancia'!S307/'Órdenes según Instancia'!AC307))</f>
        <v>-</v>
      </c>
      <c r="L307" s="17" t="str">
        <f>IF('Órdenes según Instancia'!AC307=0,"-",('Órdenes según Instancia'!X307/'Órdenes según Instancia'!AC307))</f>
        <v>-</v>
      </c>
      <c r="M307" s="17">
        <f>IF('Órdenes según Instancia'!AD307=0,"-",('Órdenes según Instancia'!E307/'Órdenes según Instancia'!AD307))</f>
        <v>1</v>
      </c>
      <c r="N307" s="17" t="str">
        <f>IF('Órdenes según Instancia'!J307=0,"-",IF('Órdenes según Instancia'!AD307=0,"-",('Órdenes según Instancia'!J307/'Órdenes según Instancia'!AD307)))</f>
        <v>-</v>
      </c>
      <c r="O307" s="17">
        <f>IF('Órdenes según Instancia'!AD307=0,"-",('Órdenes según Instancia'!O307/'Órdenes según Instancia'!AD307))</f>
        <v>0</v>
      </c>
      <c r="P307" s="17">
        <f>IF('Órdenes según Instancia'!AD307=0,"-",('Órdenes según Instancia'!T307/'Órdenes según Instancia'!AD307))</f>
        <v>0</v>
      </c>
      <c r="Q307" s="17">
        <f>IF('Órdenes según Instancia'!AD307=0,"-",('Órdenes según Instancia'!Y307/'Órdenes según Instancia'!AD307))</f>
        <v>0</v>
      </c>
      <c r="R307" s="17" t="str">
        <f>IF('Órdenes según Instancia'!AE307=0,"-",('Órdenes según Instancia'!F307/'Órdenes según Instancia'!AE307))</f>
        <v>-</v>
      </c>
      <c r="S307" s="17" t="str">
        <f>IF('Órdenes según Instancia'!AE307=0,"-",('Órdenes según Instancia'!K307/'Órdenes según Instancia'!AE307))</f>
        <v>-</v>
      </c>
      <c r="T307" s="17" t="str">
        <f>IF('Órdenes según Instancia'!AE307=0,"-",('Órdenes según Instancia'!P307/'Órdenes según Instancia'!AE307))</f>
        <v>-</v>
      </c>
      <c r="U307" s="17" t="str">
        <f>IF('Órdenes según Instancia'!AE307=0,"-",('Órdenes según Instancia'!U307/('Órdenes según Instancia'!AE307)))</f>
        <v>-</v>
      </c>
      <c r="V307" s="17" t="str">
        <f>IF('Órdenes según Instancia'!AE307=0,"-",('Órdenes según Instancia'!Z307/'Órdenes según Instancia'!AE307))</f>
        <v>-</v>
      </c>
    </row>
    <row r="308" spans="2:22" ht="20.100000000000001" customHeight="1" thickBot="1" x14ac:dyDescent="0.25">
      <c r="B308" s="4" t="s">
        <v>488</v>
      </c>
      <c r="C308" s="17">
        <f>IF('Órdenes según Instancia'!AB308=0,"-",('Órdenes según Instancia'!C308/'Órdenes según Instancia'!AB308))</f>
        <v>0.97058823529411764</v>
      </c>
      <c r="D308" s="17">
        <f>IF('Órdenes según Instancia'!AB308=0,"-",('Órdenes según Instancia'!H308/'Órdenes según Instancia'!AB308))</f>
        <v>0</v>
      </c>
      <c r="E308" s="17">
        <f>IF('Órdenes según Instancia'!AB308=0,"-",('Órdenes según Instancia'!M308/'Órdenes según Instancia'!AB308))</f>
        <v>2.9411764705882353E-2</v>
      </c>
      <c r="F308" s="17">
        <f>IF('Órdenes según Instancia'!AB308=0,"-",('Órdenes según Instancia'!R308/'Órdenes según Instancia'!AB308))</f>
        <v>0</v>
      </c>
      <c r="G308" s="17">
        <f>IF('Órdenes según Instancia'!AB308=0,"-",('Órdenes según Instancia'!W308/'Órdenes según Instancia'!AB308))</f>
        <v>0</v>
      </c>
      <c r="H308" s="17" t="str">
        <f>IF('Órdenes según Instancia'!AC308=0,"-",('Órdenes según Instancia'!D308/'Órdenes según Instancia'!AC308))</f>
        <v>-</v>
      </c>
      <c r="I308" s="17" t="str">
        <f>IF('Órdenes según Instancia'!AC308=0,"-",('Órdenes según Instancia'!I308/'Órdenes según Instancia'!AC308))</f>
        <v>-</v>
      </c>
      <c r="J308" s="17" t="str">
        <f>IF('Órdenes según Instancia'!AC308=0,"-",('Órdenes según Instancia'!N308/'Órdenes según Instancia'!AC308))</f>
        <v>-</v>
      </c>
      <c r="K308" s="17" t="str">
        <f>IF('Órdenes según Instancia'!AC308=0,"-",('Órdenes según Instancia'!S308/'Órdenes según Instancia'!AC308))</f>
        <v>-</v>
      </c>
      <c r="L308" s="17" t="str">
        <f>IF('Órdenes según Instancia'!AC308=0,"-",('Órdenes según Instancia'!X308/'Órdenes según Instancia'!AC308))</f>
        <v>-</v>
      </c>
      <c r="M308" s="17">
        <f>IF('Órdenes según Instancia'!AD308=0,"-",('Órdenes según Instancia'!E308/'Órdenes según Instancia'!AD308))</f>
        <v>0.95</v>
      </c>
      <c r="N308" s="17" t="str">
        <f>IF('Órdenes según Instancia'!J308=0,"-",IF('Órdenes según Instancia'!AD308=0,"-",('Órdenes según Instancia'!J308/'Órdenes según Instancia'!AD308)))</f>
        <v>-</v>
      </c>
      <c r="O308" s="17">
        <f>IF('Órdenes según Instancia'!AD308=0,"-",('Órdenes según Instancia'!O308/'Órdenes según Instancia'!AD308))</f>
        <v>0.05</v>
      </c>
      <c r="P308" s="17">
        <f>IF('Órdenes según Instancia'!AD308=0,"-",('Órdenes según Instancia'!T308/'Órdenes según Instancia'!AD308))</f>
        <v>0</v>
      </c>
      <c r="Q308" s="17">
        <f>IF('Órdenes según Instancia'!AD308=0,"-",('Órdenes según Instancia'!Y308/'Órdenes según Instancia'!AD308))</f>
        <v>0</v>
      </c>
      <c r="R308" s="17">
        <f>IF('Órdenes según Instancia'!AE308=0,"-",('Órdenes según Instancia'!F308/'Órdenes según Instancia'!AE308))</f>
        <v>1</v>
      </c>
      <c r="S308" s="17">
        <f>IF('Órdenes según Instancia'!AE308=0,"-",('Órdenes según Instancia'!K308/'Órdenes según Instancia'!AE308))</f>
        <v>0</v>
      </c>
      <c r="T308" s="17">
        <f>IF('Órdenes según Instancia'!AE308=0,"-",('Órdenes según Instancia'!P308/'Órdenes según Instancia'!AE308))</f>
        <v>0</v>
      </c>
      <c r="U308" s="17">
        <f>IF('Órdenes según Instancia'!AE308=0,"-",('Órdenes según Instancia'!U308/('Órdenes según Instancia'!AE308)))</f>
        <v>0</v>
      </c>
      <c r="V308" s="17">
        <f>IF('Órdenes según Instancia'!AE308=0,"-",('Órdenes según Instancia'!Z308/'Órdenes según Instancia'!AE308))</f>
        <v>0</v>
      </c>
    </row>
    <row r="309" spans="2:22" ht="20.100000000000001" customHeight="1" thickBot="1" x14ac:dyDescent="0.25">
      <c r="B309" s="4" t="s">
        <v>489</v>
      </c>
      <c r="C309" s="17">
        <f>IF('Órdenes según Instancia'!AB309=0,"-",('Órdenes según Instancia'!C309/'Órdenes según Instancia'!AB309))</f>
        <v>1</v>
      </c>
      <c r="D309" s="17">
        <f>IF('Órdenes según Instancia'!AB309=0,"-",('Órdenes según Instancia'!H309/'Órdenes según Instancia'!AB309))</f>
        <v>0</v>
      </c>
      <c r="E309" s="17">
        <f>IF('Órdenes según Instancia'!AB309=0,"-",('Órdenes según Instancia'!M309/'Órdenes según Instancia'!AB309))</f>
        <v>0</v>
      </c>
      <c r="F309" s="17">
        <f>IF('Órdenes según Instancia'!AB309=0,"-",('Órdenes según Instancia'!R309/'Órdenes según Instancia'!AB309))</f>
        <v>0</v>
      </c>
      <c r="G309" s="17">
        <f>IF('Órdenes según Instancia'!AB309=0,"-",('Órdenes según Instancia'!W309/'Órdenes según Instancia'!AB309))</f>
        <v>0</v>
      </c>
      <c r="H309" s="17" t="str">
        <f>IF('Órdenes según Instancia'!AC309=0,"-",('Órdenes según Instancia'!D309/'Órdenes según Instancia'!AC309))</f>
        <v>-</v>
      </c>
      <c r="I309" s="17" t="str">
        <f>IF('Órdenes según Instancia'!AC309=0,"-",('Órdenes según Instancia'!I309/'Órdenes según Instancia'!AC309))</f>
        <v>-</v>
      </c>
      <c r="J309" s="17" t="str">
        <f>IF('Órdenes según Instancia'!AC309=0,"-",('Órdenes según Instancia'!N309/'Órdenes según Instancia'!AC309))</f>
        <v>-</v>
      </c>
      <c r="K309" s="17" t="str">
        <f>IF('Órdenes según Instancia'!AC309=0,"-",('Órdenes según Instancia'!S309/'Órdenes según Instancia'!AC309))</f>
        <v>-</v>
      </c>
      <c r="L309" s="17" t="str">
        <f>IF('Órdenes según Instancia'!AC309=0,"-",('Órdenes según Instancia'!X309/'Órdenes según Instancia'!AC309))</f>
        <v>-</v>
      </c>
      <c r="M309" s="17">
        <f>IF('Órdenes según Instancia'!AD309=0,"-",('Órdenes según Instancia'!E309/'Órdenes según Instancia'!AD309))</f>
        <v>1</v>
      </c>
      <c r="N309" s="17" t="str">
        <f>IF('Órdenes según Instancia'!J309=0,"-",IF('Órdenes según Instancia'!AD309=0,"-",('Órdenes según Instancia'!J309/'Órdenes según Instancia'!AD309)))</f>
        <v>-</v>
      </c>
      <c r="O309" s="17">
        <f>IF('Órdenes según Instancia'!AD309=0,"-",('Órdenes según Instancia'!O309/'Órdenes según Instancia'!AD309))</f>
        <v>0</v>
      </c>
      <c r="P309" s="17">
        <f>IF('Órdenes según Instancia'!AD309=0,"-",('Órdenes según Instancia'!T309/'Órdenes según Instancia'!AD309))</f>
        <v>0</v>
      </c>
      <c r="Q309" s="17">
        <f>IF('Órdenes según Instancia'!AD309=0,"-",('Órdenes según Instancia'!Y309/'Órdenes según Instancia'!AD309))</f>
        <v>0</v>
      </c>
      <c r="R309" s="17" t="str">
        <f>IF('Órdenes según Instancia'!AE309=0,"-",('Órdenes según Instancia'!F309/'Órdenes según Instancia'!AE309))</f>
        <v>-</v>
      </c>
      <c r="S309" s="17" t="str">
        <f>IF('Órdenes según Instancia'!AE309=0,"-",('Órdenes según Instancia'!K309/'Órdenes según Instancia'!AE309))</f>
        <v>-</v>
      </c>
      <c r="T309" s="17" t="str">
        <f>IF('Órdenes según Instancia'!AE309=0,"-",('Órdenes según Instancia'!P309/'Órdenes según Instancia'!AE309))</f>
        <v>-</v>
      </c>
      <c r="U309" s="17" t="str">
        <f>IF('Órdenes según Instancia'!AE309=0,"-",('Órdenes según Instancia'!U309/('Órdenes según Instancia'!AE309)))</f>
        <v>-</v>
      </c>
      <c r="V309" s="17" t="str">
        <f>IF('Órdenes según Instancia'!AE309=0,"-",('Órdenes según Instancia'!Z309/'Órdenes según Instancia'!AE309))</f>
        <v>-</v>
      </c>
    </row>
    <row r="310" spans="2:22" ht="20.100000000000001" customHeight="1" thickBot="1" x14ac:dyDescent="0.25">
      <c r="B310" s="4" t="s">
        <v>490</v>
      </c>
      <c r="C310" s="17">
        <f>IF('Órdenes según Instancia'!AB310=0,"-",('Órdenes según Instancia'!C310/'Órdenes según Instancia'!AB310))</f>
        <v>1</v>
      </c>
      <c r="D310" s="17">
        <f>IF('Órdenes según Instancia'!AB310=0,"-",('Órdenes según Instancia'!H310/'Órdenes según Instancia'!AB310))</f>
        <v>0</v>
      </c>
      <c r="E310" s="17">
        <f>IF('Órdenes según Instancia'!AB310=0,"-",('Órdenes según Instancia'!M310/'Órdenes según Instancia'!AB310))</f>
        <v>0</v>
      </c>
      <c r="F310" s="17">
        <f>IF('Órdenes según Instancia'!AB310=0,"-",('Órdenes según Instancia'!R310/'Órdenes según Instancia'!AB310))</f>
        <v>0</v>
      </c>
      <c r="G310" s="17">
        <f>IF('Órdenes según Instancia'!AB310=0,"-",('Órdenes según Instancia'!W310/'Órdenes según Instancia'!AB310))</f>
        <v>0</v>
      </c>
      <c r="H310" s="17" t="str">
        <f>IF('Órdenes según Instancia'!AC310=0,"-",('Órdenes según Instancia'!D310/'Órdenes según Instancia'!AC310))</f>
        <v>-</v>
      </c>
      <c r="I310" s="17" t="str">
        <f>IF('Órdenes según Instancia'!AC310=0,"-",('Órdenes según Instancia'!I310/'Órdenes según Instancia'!AC310))</f>
        <v>-</v>
      </c>
      <c r="J310" s="17" t="str">
        <f>IF('Órdenes según Instancia'!AC310=0,"-",('Órdenes según Instancia'!N310/'Órdenes según Instancia'!AC310))</f>
        <v>-</v>
      </c>
      <c r="K310" s="17" t="str">
        <f>IF('Órdenes según Instancia'!AC310=0,"-",('Órdenes según Instancia'!S310/'Órdenes según Instancia'!AC310))</f>
        <v>-</v>
      </c>
      <c r="L310" s="17" t="str">
        <f>IF('Órdenes según Instancia'!AC310=0,"-",('Órdenes según Instancia'!X310/'Órdenes según Instancia'!AC310))</f>
        <v>-</v>
      </c>
      <c r="M310" s="17">
        <f>IF('Órdenes según Instancia'!AD310=0,"-",('Órdenes según Instancia'!E310/'Órdenes según Instancia'!AD310))</f>
        <v>1</v>
      </c>
      <c r="N310" s="17" t="str">
        <f>IF('Órdenes según Instancia'!J310=0,"-",IF('Órdenes según Instancia'!AD310=0,"-",('Órdenes según Instancia'!J310/'Órdenes según Instancia'!AD310)))</f>
        <v>-</v>
      </c>
      <c r="O310" s="17">
        <f>IF('Órdenes según Instancia'!AD310=0,"-",('Órdenes según Instancia'!O310/'Órdenes según Instancia'!AD310))</f>
        <v>0</v>
      </c>
      <c r="P310" s="17">
        <f>IF('Órdenes según Instancia'!AD310=0,"-",('Órdenes según Instancia'!T310/'Órdenes según Instancia'!AD310))</f>
        <v>0</v>
      </c>
      <c r="Q310" s="17">
        <f>IF('Órdenes según Instancia'!AD310=0,"-",('Órdenes según Instancia'!Y310/'Órdenes según Instancia'!AD310))</f>
        <v>0</v>
      </c>
      <c r="R310" s="17">
        <f>IF('Órdenes según Instancia'!AE310=0,"-",('Órdenes según Instancia'!F310/'Órdenes según Instancia'!AE310))</f>
        <v>1</v>
      </c>
      <c r="S310" s="17">
        <f>IF('Órdenes según Instancia'!AE310=0,"-",('Órdenes según Instancia'!K310/'Órdenes según Instancia'!AE310))</f>
        <v>0</v>
      </c>
      <c r="T310" s="17">
        <f>IF('Órdenes según Instancia'!AE310=0,"-",('Órdenes según Instancia'!P310/'Órdenes según Instancia'!AE310))</f>
        <v>0</v>
      </c>
      <c r="U310" s="17">
        <f>IF('Órdenes según Instancia'!AE310=0,"-",('Órdenes según Instancia'!U310/('Órdenes según Instancia'!AE310)))</f>
        <v>0</v>
      </c>
      <c r="V310" s="17">
        <f>IF('Órdenes según Instancia'!AE310=0,"-",('Órdenes según Instancia'!Z310/'Órdenes según Instancia'!AE310))</f>
        <v>0</v>
      </c>
    </row>
    <row r="311" spans="2:22" ht="20.100000000000001" customHeight="1" thickBot="1" x14ac:dyDescent="0.25">
      <c r="B311" s="4" t="s">
        <v>644</v>
      </c>
      <c r="C311" s="17">
        <f>IF('Órdenes según Instancia'!AB311=0,"-",('Órdenes según Instancia'!C311/'Órdenes según Instancia'!AB311))</f>
        <v>0.97674418604651159</v>
      </c>
      <c r="D311" s="17">
        <f>IF('Órdenes según Instancia'!AB311=0,"-",('Órdenes según Instancia'!H311/'Órdenes según Instancia'!AB311))</f>
        <v>0</v>
      </c>
      <c r="E311" s="17">
        <f>IF('Órdenes según Instancia'!AB311=0,"-",('Órdenes según Instancia'!M311/'Órdenes según Instancia'!AB311))</f>
        <v>0</v>
      </c>
      <c r="F311" s="17">
        <f>IF('Órdenes según Instancia'!AB311=0,"-",('Órdenes según Instancia'!R311/'Órdenes según Instancia'!AB311))</f>
        <v>2.3255813953488372E-2</v>
      </c>
      <c r="G311" s="17">
        <f>IF('Órdenes según Instancia'!AB311=0,"-",('Órdenes según Instancia'!W311/'Órdenes según Instancia'!AB311))</f>
        <v>0</v>
      </c>
      <c r="H311" s="17" t="str">
        <f>IF('Órdenes según Instancia'!AC311=0,"-",('Órdenes según Instancia'!D311/'Órdenes según Instancia'!AC311))</f>
        <v>-</v>
      </c>
      <c r="I311" s="17" t="str">
        <f>IF('Órdenes según Instancia'!AC311=0,"-",('Órdenes según Instancia'!I311/'Órdenes según Instancia'!AC311))</f>
        <v>-</v>
      </c>
      <c r="J311" s="17" t="str">
        <f>IF('Órdenes según Instancia'!AC311=0,"-",('Órdenes según Instancia'!N311/'Órdenes según Instancia'!AC311))</f>
        <v>-</v>
      </c>
      <c r="K311" s="17" t="str">
        <f>IF('Órdenes según Instancia'!AC311=0,"-",('Órdenes según Instancia'!S311/'Órdenes según Instancia'!AC311))</f>
        <v>-</v>
      </c>
      <c r="L311" s="17" t="str">
        <f>IF('Órdenes según Instancia'!AC311=0,"-",('Órdenes según Instancia'!X311/'Órdenes según Instancia'!AC311))</f>
        <v>-</v>
      </c>
      <c r="M311" s="17">
        <f>IF('Órdenes según Instancia'!AD311=0,"-",('Órdenes según Instancia'!E311/'Órdenes según Instancia'!AD311))</f>
        <v>0.95833333333333337</v>
      </c>
      <c r="N311" s="17" t="str">
        <f>IF('Órdenes según Instancia'!J311=0,"-",IF('Órdenes según Instancia'!AD311=0,"-",('Órdenes según Instancia'!J311/'Órdenes según Instancia'!AD311)))</f>
        <v>-</v>
      </c>
      <c r="O311" s="17">
        <f>IF('Órdenes según Instancia'!AD311=0,"-",('Órdenes según Instancia'!O311/'Órdenes según Instancia'!AD311))</f>
        <v>0</v>
      </c>
      <c r="P311" s="17">
        <f>IF('Órdenes según Instancia'!AD311=0,"-",('Órdenes según Instancia'!T311/'Órdenes según Instancia'!AD311))</f>
        <v>4.1666666666666664E-2</v>
      </c>
      <c r="Q311" s="17">
        <f>IF('Órdenes según Instancia'!AD311=0,"-",('Órdenes según Instancia'!Y311/'Órdenes según Instancia'!AD311))</f>
        <v>0</v>
      </c>
      <c r="R311" s="17">
        <f>IF('Órdenes según Instancia'!AE311=0,"-",('Órdenes según Instancia'!F311/'Órdenes según Instancia'!AE311))</f>
        <v>1</v>
      </c>
      <c r="S311" s="17">
        <f>IF('Órdenes según Instancia'!AE311=0,"-",('Órdenes según Instancia'!K311/'Órdenes según Instancia'!AE311))</f>
        <v>0</v>
      </c>
      <c r="T311" s="17">
        <f>IF('Órdenes según Instancia'!AE311=0,"-",('Órdenes según Instancia'!P311/'Órdenes según Instancia'!AE311))</f>
        <v>0</v>
      </c>
      <c r="U311" s="17">
        <f>IF('Órdenes según Instancia'!AE311=0,"-",('Órdenes según Instancia'!U311/('Órdenes según Instancia'!AE311)))</f>
        <v>0</v>
      </c>
      <c r="V311" s="17">
        <f>IF('Órdenes según Instancia'!AE311=0,"-",('Órdenes según Instancia'!Z311/'Órdenes según Instancia'!AE311))</f>
        <v>0</v>
      </c>
    </row>
    <row r="312" spans="2:22" ht="20.100000000000001" customHeight="1" thickBot="1" x14ac:dyDescent="0.25">
      <c r="B312" s="4" t="s">
        <v>491</v>
      </c>
      <c r="C312" s="17">
        <f>IF('Órdenes según Instancia'!AB312=0,"-",('Órdenes según Instancia'!C312/'Órdenes según Instancia'!AB312))</f>
        <v>1</v>
      </c>
      <c r="D312" s="17">
        <f>IF('Órdenes según Instancia'!AB312=0,"-",('Órdenes según Instancia'!H312/'Órdenes según Instancia'!AB312))</f>
        <v>0</v>
      </c>
      <c r="E312" s="17">
        <f>IF('Órdenes según Instancia'!AB312=0,"-",('Órdenes según Instancia'!M312/'Órdenes según Instancia'!AB312))</f>
        <v>0</v>
      </c>
      <c r="F312" s="17">
        <f>IF('Órdenes según Instancia'!AB312=0,"-",('Órdenes según Instancia'!R312/'Órdenes según Instancia'!AB312))</f>
        <v>0</v>
      </c>
      <c r="G312" s="17">
        <f>IF('Órdenes según Instancia'!AB312=0,"-",('Órdenes según Instancia'!W312/'Órdenes según Instancia'!AB312))</f>
        <v>0</v>
      </c>
      <c r="H312" s="17" t="str">
        <f>IF('Órdenes según Instancia'!AC312=0,"-",('Órdenes según Instancia'!D312/'Órdenes según Instancia'!AC312))</f>
        <v>-</v>
      </c>
      <c r="I312" s="17" t="str">
        <f>IF('Órdenes según Instancia'!AC312=0,"-",('Órdenes según Instancia'!I312/'Órdenes según Instancia'!AC312))</f>
        <v>-</v>
      </c>
      <c r="J312" s="17" t="str">
        <f>IF('Órdenes según Instancia'!AC312=0,"-",('Órdenes según Instancia'!N312/'Órdenes según Instancia'!AC312))</f>
        <v>-</v>
      </c>
      <c r="K312" s="17" t="str">
        <f>IF('Órdenes según Instancia'!AC312=0,"-",('Órdenes según Instancia'!S312/'Órdenes según Instancia'!AC312))</f>
        <v>-</v>
      </c>
      <c r="L312" s="17" t="str">
        <f>IF('Órdenes según Instancia'!AC312=0,"-",('Órdenes según Instancia'!X312/'Órdenes según Instancia'!AC312))</f>
        <v>-</v>
      </c>
      <c r="M312" s="17">
        <f>IF('Órdenes según Instancia'!AD312=0,"-",('Órdenes según Instancia'!E312/'Órdenes según Instancia'!AD312))</f>
        <v>1</v>
      </c>
      <c r="N312" s="17" t="str">
        <f>IF('Órdenes según Instancia'!J312=0,"-",IF('Órdenes según Instancia'!AD312=0,"-",('Órdenes según Instancia'!J312/'Órdenes según Instancia'!AD312)))</f>
        <v>-</v>
      </c>
      <c r="O312" s="17">
        <f>IF('Órdenes según Instancia'!AD312=0,"-",('Órdenes según Instancia'!O312/'Órdenes según Instancia'!AD312))</f>
        <v>0</v>
      </c>
      <c r="P312" s="17">
        <f>IF('Órdenes según Instancia'!AD312=0,"-",('Órdenes según Instancia'!T312/'Órdenes según Instancia'!AD312))</f>
        <v>0</v>
      </c>
      <c r="Q312" s="17">
        <f>IF('Órdenes según Instancia'!AD312=0,"-",('Órdenes según Instancia'!Y312/'Órdenes según Instancia'!AD312))</f>
        <v>0</v>
      </c>
      <c r="R312" s="17">
        <f>IF('Órdenes según Instancia'!AE312=0,"-",('Órdenes según Instancia'!F312/'Órdenes según Instancia'!AE312))</f>
        <v>1</v>
      </c>
      <c r="S312" s="17">
        <f>IF('Órdenes según Instancia'!AE312=0,"-",('Órdenes según Instancia'!K312/'Órdenes según Instancia'!AE312))</f>
        <v>0</v>
      </c>
      <c r="T312" s="17">
        <f>IF('Órdenes según Instancia'!AE312=0,"-",('Órdenes según Instancia'!P312/'Órdenes según Instancia'!AE312))</f>
        <v>0</v>
      </c>
      <c r="U312" s="17">
        <f>IF('Órdenes según Instancia'!AE312=0,"-",('Órdenes según Instancia'!U312/('Órdenes según Instancia'!AE312)))</f>
        <v>0</v>
      </c>
      <c r="V312" s="17">
        <f>IF('Órdenes según Instancia'!AE312=0,"-",('Órdenes según Instancia'!Z312/'Órdenes según Instancia'!AE312))</f>
        <v>0</v>
      </c>
    </row>
    <row r="313" spans="2:22" ht="20.100000000000001" customHeight="1" thickBot="1" x14ac:dyDescent="0.25">
      <c r="B313" s="4" t="s">
        <v>492</v>
      </c>
      <c r="C313" s="17">
        <f>IF('Órdenes según Instancia'!AB313=0,"-",('Órdenes según Instancia'!C313/'Órdenes según Instancia'!AB313))</f>
        <v>0.89068825910931171</v>
      </c>
      <c r="D313" s="17">
        <f>IF('Órdenes según Instancia'!AB313=0,"-",('Órdenes según Instancia'!H313/'Órdenes según Instancia'!AB313))</f>
        <v>0</v>
      </c>
      <c r="E313" s="17">
        <f>IF('Órdenes según Instancia'!AB313=0,"-",('Órdenes según Instancia'!M313/'Órdenes según Instancia'!AB313))</f>
        <v>5.6680161943319839E-2</v>
      </c>
      <c r="F313" s="17">
        <f>IF('Órdenes según Instancia'!AB313=0,"-",('Órdenes según Instancia'!R313/'Órdenes según Instancia'!AB313))</f>
        <v>5.2631578947368418E-2</v>
      </c>
      <c r="G313" s="17">
        <f>IF('Órdenes según Instancia'!AB313=0,"-",('Órdenes según Instancia'!W313/'Órdenes según Instancia'!AB313))</f>
        <v>0</v>
      </c>
      <c r="H313" s="17">
        <f>IF('Órdenes según Instancia'!AC313=0,"-",('Órdenes según Instancia'!D313/'Órdenes según Instancia'!AC313))</f>
        <v>1</v>
      </c>
      <c r="I313" s="17">
        <f>IF('Órdenes según Instancia'!AC313=0,"-",('Órdenes según Instancia'!I313/'Órdenes según Instancia'!AC313))</f>
        <v>0</v>
      </c>
      <c r="J313" s="17">
        <f>IF('Órdenes según Instancia'!AC313=0,"-",('Órdenes según Instancia'!N313/'Órdenes según Instancia'!AC313))</f>
        <v>0</v>
      </c>
      <c r="K313" s="17">
        <f>IF('Órdenes según Instancia'!AC313=0,"-",('Órdenes según Instancia'!S313/'Órdenes según Instancia'!AC313))</f>
        <v>0</v>
      </c>
      <c r="L313" s="17">
        <f>IF('Órdenes según Instancia'!AC313=0,"-",('Órdenes según Instancia'!X313/'Órdenes según Instancia'!AC313))</f>
        <v>0</v>
      </c>
      <c r="M313" s="17">
        <f>IF('Órdenes según Instancia'!AD313=0,"-",('Órdenes según Instancia'!E313/'Órdenes según Instancia'!AD313))</f>
        <v>0.83116883116883122</v>
      </c>
      <c r="N313" s="17" t="str">
        <f>IF('Órdenes según Instancia'!J313=0,"-",IF('Órdenes según Instancia'!AD313=0,"-",('Órdenes según Instancia'!J313/'Órdenes según Instancia'!AD313)))</f>
        <v>-</v>
      </c>
      <c r="O313" s="17">
        <f>IF('Órdenes según Instancia'!AD313=0,"-",('Órdenes según Instancia'!O313/'Órdenes según Instancia'!AD313))</f>
        <v>8.4415584415584416E-2</v>
      </c>
      <c r="P313" s="17">
        <f>IF('Órdenes según Instancia'!AD313=0,"-",('Órdenes según Instancia'!T313/'Órdenes según Instancia'!AD313))</f>
        <v>8.4415584415584416E-2</v>
      </c>
      <c r="Q313" s="17">
        <f>IF('Órdenes según Instancia'!AD313=0,"-",('Órdenes según Instancia'!Y313/'Órdenes según Instancia'!AD313))</f>
        <v>0</v>
      </c>
      <c r="R313" s="17">
        <f>IF('Órdenes según Instancia'!AE313=0,"-",('Órdenes según Instancia'!F313/'Órdenes según Instancia'!AE313))</f>
        <v>0.98809523809523814</v>
      </c>
      <c r="S313" s="17">
        <f>IF('Órdenes según Instancia'!AE313=0,"-",('Órdenes según Instancia'!K313/'Órdenes según Instancia'!AE313))</f>
        <v>0</v>
      </c>
      <c r="T313" s="17">
        <f>IF('Órdenes según Instancia'!AE313=0,"-",('Órdenes según Instancia'!P313/'Órdenes según Instancia'!AE313))</f>
        <v>1.1904761904761904E-2</v>
      </c>
      <c r="U313" s="17">
        <f>IF('Órdenes según Instancia'!AE313=0,"-",('Órdenes según Instancia'!U313/('Órdenes según Instancia'!AE313)))</f>
        <v>0</v>
      </c>
      <c r="V313" s="17">
        <f>IF('Órdenes según Instancia'!AE313=0,"-",('Órdenes según Instancia'!Z313/'Órdenes según Instancia'!AE313))</f>
        <v>0</v>
      </c>
    </row>
    <row r="314" spans="2:22" ht="20.100000000000001" customHeight="1" thickBot="1" x14ac:dyDescent="0.25">
      <c r="B314" s="4" t="s">
        <v>493</v>
      </c>
      <c r="C314" s="17">
        <f>IF('Órdenes según Instancia'!AB314=0,"-",('Órdenes según Instancia'!C314/'Órdenes según Instancia'!AB314))</f>
        <v>0.92307692307692313</v>
      </c>
      <c r="D314" s="17">
        <f>IF('Órdenes según Instancia'!AB314=0,"-",('Órdenes según Instancia'!H314/'Órdenes según Instancia'!AB314))</f>
        <v>0</v>
      </c>
      <c r="E314" s="17">
        <f>IF('Órdenes según Instancia'!AB314=0,"-",('Órdenes según Instancia'!M314/'Órdenes según Instancia'!AB314))</f>
        <v>7.6923076923076927E-2</v>
      </c>
      <c r="F314" s="17">
        <f>IF('Órdenes según Instancia'!AB314=0,"-",('Órdenes según Instancia'!R314/'Órdenes según Instancia'!AB314))</f>
        <v>0</v>
      </c>
      <c r="G314" s="17">
        <f>IF('Órdenes según Instancia'!AB314=0,"-",('Órdenes según Instancia'!W314/'Órdenes según Instancia'!AB314))</f>
        <v>0</v>
      </c>
      <c r="H314" s="17" t="str">
        <f>IF('Órdenes según Instancia'!AC314=0,"-",('Órdenes según Instancia'!D314/'Órdenes según Instancia'!AC314))</f>
        <v>-</v>
      </c>
      <c r="I314" s="17" t="str">
        <f>IF('Órdenes según Instancia'!AC314=0,"-",('Órdenes según Instancia'!I314/'Órdenes según Instancia'!AC314))</f>
        <v>-</v>
      </c>
      <c r="J314" s="17" t="str">
        <f>IF('Órdenes según Instancia'!AC314=0,"-",('Órdenes según Instancia'!N314/'Órdenes según Instancia'!AC314))</f>
        <v>-</v>
      </c>
      <c r="K314" s="17" t="str">
        <f>IF('Órdenes según Instancia'!AC314=0,"-",('Órdenes según Instancia'!S314/'Órdenes según Instancia'!AC314))</f>
        <v>-</v>
      </c>
      <c r="L314" s="17" t="str">
        <f>IF('Órdenes según Instancia'!AC314=0,"-",('Órdenes según Instancia'!X314/'Órdenes según Instancia'!AC314))</f>
        <v>-</v>
      </c>
      <c r="M314" s="17">
        <f>IF('Órdenes según Instancia'!AD314=0,"-",('Órdenes según Instancia'!E314/'Órdenes según Instancia'!AD314))</f>
        <v>0.88888888888888884</v>
      </c>
      <c r="N314" s="17" t="str">
        <f>IF('Órdenes según Instancia'!J314=0,"-",IF('Órdenes según Instancia'!AD314=0,"-",('Órdenes según Instancia'!J314/'Órdenes según Instancia'!AD314)))</f>
        <v>-</v>
      </c>
      <c r="O314" s="17">
        <f>IF('Órdenes según Instancia'!AD314=0,"-",('Órdenes según Instancia'!O314/'Órdenes según Instancia'!AD314))</f>
        <v>0.1111111111111111</v>
      </c>
      <c r="P314" s="17">
        <f>IF('Órdenes según Instancia'!AD314=0,"-",('Órdenes según Instancia'!T314/'Órdenes según Instancia'!AD314))</f>
        <v>0</v>
      </c>
      <c r="Q314" s="17">
        <f>IF('Órdenes según Instancia'!AD314=0,"-",('Órdenes según Instancia'!Y314/'Órdenes según Instancia'!AD314))</f>
        <v>0</v>
      </c>
      <c r="R314" s="17">
        <f>IF('Órdenes según Instancia'!AE314=0,"-",('Órdenes según Instancia'!F314/'Órdenes según Instancia'!AE314))</f>
        <v>1</v>
      </c>
      <c r="S314" s="17">
        <f>IF('Órdenes según Instancia'!AE314=0,"-",('Órdenes según Instancia'!K314/'Órdenes según Instancia'!AE314))</f>
        <v>0</v>
      </c>
      <c r="T314" s="17">
        <f>IF('Órdenes según Instancia'!AE314=0,"-",('Órdenes según Instancia'!P314/'Órdenes según Instancia'!AE314))</f>
        <v>0</v>
      </c>
      <c r="U314" s="17">
        <f>IF('Órdenes según Instancia'!AE314=0,"-",('Órdenes según Instancia'!U314/('Órdenes según Instancia'!AE314)))</f>
        <v>0</v>
      </c>
      <c r="V314" s="17">
        <f>IF('Órdenes según Instancia'!AE314=0,"-",('Órdenes según Instancia'!Z314/'Órdenes según Instancia'!AE314))</f>
        <v>0</v>
      </c>
    </row>
    <row r="315" spans="2:22" ht="20.100000000000001" customHeight="1" thickBot="1" x14ac:dyDescent="0.25">
      <c r="B315" s="4" t="s">
        <v>494</v>
      </c>
      <c r="C315" s="17">
        <f>IF('Órdenes según Instancia'!AB315=0,"-",('Órdenes según Instancia'!C315/'Órdenes según Instancia'!AB315))</f>
        <v>0.96551724137931039</v>
      </c>
      <c r="D315" s="17">
        <f>IF('Órdenes según Instancia'!AB315=0,"-",('Órdenes según Instancia'!H315/'Órdenes según Instancia'!AB315))</f>
        <v>0</v>
      </c>
      <c r="E315" s="17">
        <f>IF('Órdenes según Instancia'!AB315=0,"-",('Órdenes según Instancia'!M315/'Órdenes según Instancia'!AB315))</f>
        <v>3.4482758620689655E-2</v>
      </c>
      <c r="F315" s="17">
        <f>IF('Órdenes según Instancia'!AB315=0,"-",('Órdenes según Instancia'!R315/'Órdenes según Instancia'!AB315))</f>
        <v>0</v>
      </c>
      <c r="G315" s="17">
        <f>IF('Órdenes según Instancia'!AB315=0,"-",('Órdenes según Instancia'!W315/'Órdenes según Instancia'!AB315))</f>
        <v>0</v>
      </c>
      <c r="H315" s="17" t="str">
        <f>IF('Órdenes según Instancia'!AC315=0,"-",('Órdenes según Instancia'!D315/'Órdenes según Instancia'!AC315))</f>
        <v>-</v>
      </c>
      <c r="I315" s="17" t="str">
        <f>IF('Órdenes según Instancia'!AC315=0,"-",('Órdenes según Instancia'!I315/'Órdenes según Instancia'!AC315))</f>
        <v>-</v>
      </c>
      <c r="J315" s="17" t="str">
        <f>IF('Órdenes según Instancia'!AC315=0,"-",('Órdenes según Instancia'!N315/'Órdenes según Instancia'!AC315))</f>
        <v>-</v>
      </c>
      <c r="K315" s="17" t="str">
        <f>IF('Órdenes según Instancia'!AC315=0,"-",('Órdenes según Instancia'!S315/'Órdenes según Instancia'!AC315))</f>
        <v>-</v>
      </c>
      <c r="L315" s="17" t="str">
        <f>IF('Órdenes según Instancia'!AC315=0,"-",('Órdenes según Instancia'!X315/'Órdenes según Instancia'!AC315))</f>
        <v>-</v>
      </c>
      <c r="M315" s="17">
        <f>IF('Órdenes según Instancia'!AD315=0,"-",('Órdenes según Instancia'!E315/'Órdenes según Instancia'!AD315))</f>
        <v>0.95238095238095233</v>
      </c>
      <c r="N315" s="17" t="str">
        <f>IF('Órdenes según Instancia'!J315=0,"-",IF('Órdenes según Instancia'!AD315=0,"-",('Órdenes según Instancia'!J315/'Órdenes según Instancia'!AD315)))</f>
        <v>-</v>
      </c>
      <c r="O315" s="17">
        <f>IF('Órdenes según Instancia'!AD315=0,"-",('Órdenes según Instancia'!O315/'Órdenes según Instancia'!AD315))</f>
        <v>4.7619047619047616E-2</v>
      </c>
      <c r="P315" s="17">
        <f>IF('Órdenes según Instancia'!AD315=0,"-",('Órdenes según Instancia'!T315/'Órdenes según Instancia'!AD315))</f>
        <v>0</v>
      </c>
      <c r="Q315" s="17">
        <f>IF('Órdenes según Instancia'!AD315=0,"-",('Órdenes según Instancia'!Y315/'Órdenes según Instancia'!AD315))</f>
        <v>0</v>
      </c>
      <c r="R315" s="17">
        <f>IF('Órdenes según Instancia'!AE315=0,"-",('Órdenes según Instancia'!F315/'Órdenes según Instancia'!AE315))</f>
        <v>1</v>
      </c>
      <c r="S315" s="17">
        <f>IF('Órdenes según Instancia'!AE315=0,"-",('Órdenes según Instancia'!K315/'Órdenes según Instancia'!AE315))</f>
        <v>0</v>
      </c>
      <c r="T315" s="17">
        <f>IF('Órdenes según Instancia'!AE315=0,"-",('Órdenes según Instancia'!P315/'Órdenes según Instancia'!AE315))</f>
        <v>0</v>
      </c>
      <c r="U315" s="17">
        <f>IF('Órdenes según Instancia'!AE315=0,"-",('Órdenes según Instancia'!U315/('Órdenes según Instancia'!AE315)))</f>
        <v>0</v>
      </c>
      <c r="V315" s="17">
        <f>IF('Órdenes según Instancia'!AE315=0,"-",('Órdenes según Instancia'!Z315/'Órdenes según Instancia'!AE315))</f>
        <v>0</v>
      </c>
    </row>
    <row r="316" spans="2:22" ht="20.100000000000001" customHeight="1" thickBot="1" x14ac:dyDescent="0.25">
      <c r="B316" s="4" t="s">
        <v>495</v>
      </c>
      <c r="C316" s="17" t="str">
        <f>IF('Órdenes según Instancia'!AB316=0,"-",('Órdenes según Instancia'!C316/'Órdenes según Instancia'!AB316))</f>
        <v>-</v>
      </c>
      <c r="D316" s="17" t="str">
        <f>IF('Órdenes según Instancia'!AB316=0,"-",('Órdenes según Instancia'!H316/'Órdenes según Instancia'!AB316))</f>
        <v>-</v>
      </c>
      <c r="E316" s="17" t="str">
        <f>IF('Órdenes según Instancia'!AB316=0,"-",('Órdenes según Instancia'!M316/'Órdenes según Instancia'!AB316))</f>
        <v>-</v>
      </c>
      <c r="F316" s="17" t="str">
        <f>IF('Órdenes según Instancia'!AB316=0,"-",('Órdenes según Instancia'!R316/'Órdenes según Instancia'!AB316))</f>
        <v>-</v>
      </c>
      <c r="G316" s="17" t="str">
        <f>IF('Órdenes según Instancia'!AB316=0,"-",('Órdenes según Instancia'!W316/'Órdenes según Instancia'!AB316))</f>
        <v>-</v>
      </c>
      <c r="H316" s="17" t="str">
        <f>IF('Órdenes según Instancia'!AC316=0,"-",('Órdenes según Instancia'!D316/'Órdenes según Instancia'!AC316))</f>
        <v>-</v>
      </c>
      <c r="I316" s="17" t="str">
        <f>IF('Órdenes según Instancia'!AC316=0,"-",('Órdenes según Instancia'!I316/'Órdenes según Instancia'!AC316))</f>
        <v>-</v>
      </c>
      <c r="J316" s="17" t="str">
        <f>IF('Órdenes según Instancia'!AC316=0,"-",('Órdenes según Instancia'!N316/'Órdenes según Instancia'!AC316))</f>
        <v>-</v>
      </c>
      <c r="K316" s="17" t="str">
        <f>IF('Órdenes según Instancia'!AC316=0,"-",('Órdenes según Instancia'!S316/'Órdenes según Instancia'!AC316))</f>
        <v>-</v>
      </c>
      <c r="L316" s="17" t="str">
        <f>IF('Órdenes según Instancia'!AC316=0,"-",('Órdenes según Instancia'!X316/'Órdenes según Instancia'!AC316))</f>
        <v>-</v>
      </c>
      <c r="M316" s="17" t="str">
        <f>IF('Órdenes según Instancia'!AD316=0,"-",('Órdenes según Instancia'!E316/'Órdenes según Instancia'!AD316))</f>
        <v>-</v>
      </c>
      <c r="N316" s="17" t="str">
        <f>IF('Órdenes según Instancia'!J316=0,"-",IF('Órdenes según Instancia'!AD316=0,"-",('Órdenes según Instancia'!J316/'Órdenes según Instancia'!AD316)))</f>
        <v>-</v>
      </c>
      <c r="O316" s="17" t="str">
        <f>IF('Órdenes según Instancia'!AD316=0,"-",('Órdenes según Instancia'!O316/'Órdenes según Instancia'!AD316))</f>
        <v>-</v>
      </c>
      <c r="P316" s="17" t="str">
        <f>IF('Órdenes según Instancia'!AD316=0,"-",('Órdenes según Instancia'!T316/'Órdenes según Instancia'!AD316))</f>
        <v>-</v>
      </c>
      <c r="Q316" s="17" t="str">
        <f>IF('Órdenes según Instancia'!AD316=0,"-",('Órdenes según Instancia'!Y316/'Órdenes según Instancia'!AD316))</f>
        <v>-</v>
      </c>
      <c r="R316" s="17" t="str">
        <f>IF('Órdenes según Instancia'!AE316=0,"-",('Órdenes según Instancia'!F316/'Órdenes según Instancia'!AE316))</f>
        <v>-</v>
      </c>
      <c r="S316" s="17" t="str">
        <f>IF('Órdenes según Instancia'!AE316=0,"-",('Órdenes según Instancia'!K316/'Órdenes según Instancia'!AE316))</f>
        <v>-</v>
      </c>
      <c r="T316" s="17" t="str">
        <f>IF('Órdenes según Instancia'!AE316=0,"-",('Órdenes según Instancia'!P316/'Órdenes según Instancia'!AE316))</f>
        <v>-</v>
      </c>
      <c r="U316" s="17" t="str">
        <f>IF('Órdenes según Instancia'!AE316=0,"-",('Órdenes según Instancia'!U316/('Órdenes según Instancia'!AE316)))</f>
        <v>-</v>
      </c>
      <c r="V316" s="17" t="str">
        <f>IF('Órdenes según Instancia'!AE316=0,"-",('Órdenes según Instancia'!Z316/'Órdenes según Instancia'!AE316))</f>
        <v>-</v>
      </c>
    </row>
    <row r="317" spans="2:22" ht="20.100000000000001" customHeight="1" thickBot="1" x14ac:dyDescent="0.25">
      <c r="B317" s="4" t="s">
        <v>496</v>
      </c>
      <c r="C317" s="17">
        <f>IF('Órdenes según Instancia'!AB317=0,"-",('Órdenes según Instancia'!C317/'Órdenes según Instancia'!AB317))</f>
        <v>1</v>
      </c>
      <c r="D317" s="17">
        <f>IF('Órdenes según Instancia'!AB317=0,"-",('Órdenes según Instancia'!H317/'Órdenes según Instancia'!AB317))</f>
        <v>0</v>
      </c>
      <c r="E317" s="17">
        <f>IF('Órdenes según Instancia'!AB317=0,"-",('Órdenes según Instancia'!M317/'Órdenes según Instancia'!AB317))</f>
        <v>0</v>
      </c>
      <c r="F317" s="17">
        <f>IF('Órdenes según Instancia'!AB317=0,"-",('Órdenes según Instancia'!R317/'Órdenes según Instancia'!AB317))</f>
        <v>0</v>
      </c>
      <c r="G317" s="17">
        <f>IF('Órdenes según Instancia'!AB317=0,"-",('Órdenes según Instancia'!W317/'Órdenes según Instancia'!AB317))</f>
        <v>0</v>
      </c>
      <c r="H317" s="17" t="str">
        <f>IF('Órdenes según Instancia'!AC317=0,"-",('Órdenes según Instancia'!D317/'Órdenes según Instancia'!AC317))</f>
        <v>-</v>
      </c>
      <c r="I317" s="17" t="str">
        <f>IF('Órdenes según Instancia'!AC317=0,"-",('Órdenes según Instancia'!I317/'Órdenes según Instancia'!AC317))</f>
        <v>-</v>
      </c>
      <c r="J317" s="17" t="str">
        <f>IF('Órdenes según Instancia'!AC317=0,"-",('Órdenes según Instancia'!N317/'Órdenes según Instancia'!AC317))</f>
        <v>-</v>
      </c>
      <c r="K317" s="17" t="str">
        <f>IF('Órdenes según Instancia'!AC317=0,"-",('Órdenes según Instancia'!S317/'Órdenes según Instancia'!AC317))</f>
        <v>-</v>
      </c>
      <c r="L317" s="17" t="str">
        <f>IF('Órdenes según Instancia'!AC317=0,"-",('Órdenes según Instancia'!X317/'Órdenes según Instancia'!AC317))</f>
        <v>-</v>
      </c>
      <c r="M317" s="17">
        <f>IF('Órdenes según Instancia'!AD317=0,"-",('Órdenes según Instancia'!E317/'Órdenes según Instancia'!AD317))</f>
        <v>1</v>
      </c>
      <c r="N317" s="17" t="str">
        <f>IF('Órdenes según Instancia'!J317=0,"-",IF('Órdenes según Instancia'!AD317=0,"-",('Órdenes según Instancia'!J317/'Órdenes según Instancia'!AD317)))</f>
        <v>-</v>
      </c>
      <c r="O317" s="17">
        <f>IF('Órdenes según Instancia'!AD317=0,"-",('Órdenes según Instancia'!O317/'Órdenes según Instancia'!AD317))</f>
        <v>0</v>
      </c>
      <c r="P317" s="17">
        <f>IF('Órdenes según Instancia'!AD317=0,"-",('Órdenes según Instancia'!T317/'Órdenes según Instancia'!AD317))</f>
        <v>0</v>
      </c>
      <c r="Q317" s="17">
        <f>IF('Órdenes según Instancia'!AD317=0,"-",('Órdenes según Instancia'!Y317/'Órdenes según Instancia'!AD317))</f>
        <v>0</v>
      </c>
      <c r="R317" s="17">
        <f>IF('Órdenes según Instancia'!AE317=0,"-",('Órdenes según Instancia'!F317/'Órdenes según Instancia'!AE317))</f>
        <v>1</v>
      </c>
      <c r="S317" s="17">
        <f>IF('Órdenes según Instancia'!AE317=0,"-",('Órdenes según Instancia'!K317/'Órdenes según Instancia'!AE317))</f>
        <v>0</v>
      </c>
      <c r="T317" s="17">
        <f>IF('Órdenes según Instancia'!AE317=0,"-",('Órdenes según Instancia'!P317/'Órdenes según Instancia'!AE317))</f>
        <v>0</v>
      </c>
      <c r="U317" s="17">
        <f>IF('Órdenes según Instancia'!AE317=0,"-",('Órdenes según Instancia'!U317/('Órdenes según Instancia'!AE317)))</f>
        <v>0</v>
      </c>
      <c r="V317" s="17">
        <f>IF('Órdenes según Instancia'!AE317=0,"-",('Órdenes según Instancia'!Z317/'Órdenes según Instancia'!AE317))</f>
        <v>0</v>
      </c>
    </row>
    <row r="318" spans="2:22" ht="20.100000000000001" customHeight="1" thickBot="1" x14ac:dyDescent="0.25">
      <c r="B318" s="4" t="s">
        <v>497</v>
      </c>
      <c r="C318" s="17">
        <f>IF('Órdenes según Instancia'!AB318=0,"-",('Órdenes según Instancia'!C318/'Órdenes según Instancia'!AB318))</f>
        <v>1</v>
      </c>
      <c r="D318" s="17">
        <f>IF('Órdenes según Instancia'!AB318=0,"-",('Órdenes según Instancia'!H318/'Órdenes según Instancia'!AB318))</f>
        <v>0</v>
      </c>
      <c r="E318" s="17">
        <f>IF('Órdenes según Instancia'!AB318=0,"-",('Órdenes según Instancia'!M318/'Órdenes según Instancia'!AB318))</f>
        <v>0</v>
      </c>
      <c r="F318" s="17">
        <f>IF('Órdenes según Instancia'!AB318=0,"-",('Órdenes según Instancia'!R318/'Órdenes según Instancia'!AB318))</f>
        <v>0</v>
      </c>
      <c r="G318" s="17">
        <f>IF('Órdenes según Instancia'!AB318=0,"-",('Órdenes según Instancia'!W318/'Órdenes según Instancia'!AB318))</f>
        <v>0</v>
      </c>
      <c r="H318" s="17" t="str">
        <f>IF('Órdenes según Instancia'!AC318=0,"-",('Órdenes según Instancia'!D318/'Órdenes según Instancia'!AC318))</f>
        <v>-</v>
      </c>
      <c r="I318" s="17" t="str">
        <f>IF('Órdenes según Instancia'!AC318=0,"-",('Órdenes según Instancia'!I318/'Órdenes según Instancia'!AC318))</f>
        <v>-</v>
      </c>
      <c r="J318" s="17" t="str">
        <f>IF('Órdenes según Instancia'!AC318=0,"-",('Órdenes según Instancia'!N318/'Órdenes según Instancia'!AC318))</f>
        <v>-</v>
      </c>
      <c r="K318" s="17" t="str">
        <f>IF('Órdenes según Instancia'!AC318=0,"-",('Órdenes según Instancia'!S318/'Órdenes según Instancia'!AC318))</f>
        <v>-</v>
      </c>
      <c r="L318" s="17" t="str">
        <f>IF('Órdenes según Instancia'!AC318=0,"-",('Órdenes según Instancia'!X318/'Órdenes según Instancia'!AC318))</f>
        <v>-</v>
      </c>
      <c r="M318" s="17">
        <f>IF('Órdenes según Instancia'!AD318=0,"-",('Órdenes según Instancia'!E318/'Órdenes según Instancia'!AD318))</f>
        <v>1</v>
      </c>
      <c r="N318" s="17" t="str">
        <f>IF('Órdenes según Instancia'!J318=0,"-",IF('Órdenes según Instancia'!AD318=0,"-",('Órdenes según Instancia'!J318/'Órdenes según Instancia'!AD318)))</f>
        <v>-</v>
      </c>
      <c r="O318" s="17">
        <f>IF('Órdenes según Instancia'!AD318=0,"-",('Órdenes según Instancia'!O318/'Órdenes según Instancia'!AD318))</f>
        <v>0</v>
      </c>
      <c r="P318" s="17">
        <f>IF('Órdenes según Instancia'!AD318=0,"-",('Órdenes según Instancia'!T318/'Órdenes según Instancia'!AD318))</f>
        <v>0</v>
      </c>
      <c r="Q318" s="17">
        <f>IF('Órdenes según Instancia'!AD318=0,"-",('Órdenes según Instancia'!Y318/'Órdenes según Instancia'!AD318))</f>
        <v>0</v>
      </c>
      <c r="R318" s="17">
        <f>IF('Órdenes según Instancia'!AE318=0,"-",('Órdenes según Instancia'!F318/'Órdenes según Instancia'!AE318))</f>
        <v>1</v>
      </c>
      <c r="S318" s="17">
        <f>IF('Órdenes según Instancia'!AE318=0,"-",('Órdenes según Instancia'!K318/'Órdenes según Instancia'!AE318))</f>
        <v>0</v>
      </c>
      <c r="T318" s="17">
        <f>IF('Órdenes según Instancia'!AE318=0,"-",('Órdenes según Instancia'!P318/'Órdenes según Instancia'!AE318))</f>
        <v>0</v>
      </c>
      <c r="U318" s="17">
        <f>IF('Órdenes según Instancia'!AE318=0,"-",('Órdenes según Instancia'!U318/('Órdenes según Instancia'!AE318)))</f>
        <v>0</v>
      </c>
      <c r="V318" s="17">
        <f>IF('Órdenes según Instancia'!AE318=0,"-",('Órdenes según Instancia'!Z318/'Órdenes según Instancia'!AE318))</f>
        <v>0</v>
      </c>
    </row>
    <row r="319" spans="2:22" ht="20.100000000000001" customHeight="1" thickBot="1" x14ac:dyDescent="0.25">
      <c r="B319" s="4" t="s">
        <v>498</v>
      </c>
      <c r="C319" s="17" t="str">
        <f>IF('Órdenes según Instancia'!AB319=0,"-",('Órdenes según Instancia'!C319/'Órdenes según Instancia'!AB319))</f>
        <v>-</v>
      </c>
      <c r="D319" s="17" t="str">
        <f>IF('Órdenes según Instancia'!AB319=0,"-",('Órdenes según Instancia'!H319/'Órdenes según Instancia'!AB319))</f>
        <v>-</v>
      </c>
      <c r="E319" s="17" t="str">
        <f>IF('Órdenes según Instancia'!AB319=0,"-",('Órdenes según Instancia'!M319/'Órdenes según Instancia'!AB319))</f>
        <v>-</v>
      </c>
      <c r="F319" s="17" t="str">
        <f>IF('Órdenes según Instancia'!AB319=0,"-",('Órdenes según Instancia'!R319/'Órdenes según Instancia'!AB319))</f>
        <v>-</v>
      </c>
      <c r="G319" s="17" t="str">
        <f>IF('Órdenes según Instancia'!AB319=0,"-",('Órdenes según Instancia'!W319/'Órdenes según Instancia'!AB319))</f>
        <v>-</v>
      </c>
      <c r="H319" s="17" t="str">
        <f>IF('Órdenes según Instancia'!AC319=0,"-",('Órdenes según Instancia'!D319/'Órdenes según Instancia'!AC319))</f>
        <v>-</v>
      </c>
      <c r="I319" s="17" t="str">
        <f>IF('Órdenes según Instancia'!AC319=0,"-",('Órdenes según Instancia'!I319/'Órdenes según Instancia'!AC319))</f>
        <v>-</v>
      </c>
      <c r="J319" s="17" t="str">
        <f>IF('Órdenes según Instancia'!AC319=0,"-",('Órdenes según Instancia'!N319/'Órdenes según Instancia'!AC319))</f>
        <v>-</v>
      </c>
      <c r="K319" s="17" t="str">
        <f>IF('Órdenes según Instancia'!AC319=0,"-",('Órdenes según Instancia'!S319/'Órdenes según Instancia'!AC319))</f>
        <v>-</v>
      </c>
      <c r="L319" s="17" t="str">
        <f>IF('Órdenes según Instancia'!AC319=0,"-",('Órdenes según Instancia'!X319/'Órdenes según Instancia'!AC319))</f>
        <v>-</v>
      </c>
      <c r="M319" s="17" t="str">
        <f>IF('Órdenes según Instancia'!AD319=0,"-",('Órdenes según Instancia'!E319/'Órdenes según Instancia'!AD319))</f>
        <v>-</v>
      </c>
      <c r="N319" s="17" t="str">
        <f>IF('Órdenes según Instancia'!J319=0,"-",IF('Órdenes según Instancia'!AD319=0,"-",('Órdenes según Instancia'!J319/'Órdenes según Instancia'!AD319)))</f>
        <v>-</v>
      </c>
      <c r="O319" s="17" t="str">
        <f>IF('Órdenes según Instancia'!AD319=0,"-",('Órdenes según Instancia'!O319/'Órdenes según Instancia'!AD319))</f>
        <v>-</v>
      </c>
      <c r="P319" s="17" t="str">
        <f>IF('Órdenes según Instancia'!AD319=0,"-",('Órdenes según Instancia'!T319/'Órdenes según Instancia'!AD319))</f>
        <v>-</v>
      </c>
      <c r="Q319" s="17" t="str">
        <f>IF('Órdenes según Instancia'!AD319=0,"-",('Órdenes según Instancia'!Y319/'Órdenes según Instancia'!AD319))</f>
        <v>-</v>
      </c>
      <c r="R319" s="17" t="str">
        <f>IF('Órdenes según Instancia'!AE319=0,"-",('Órdenes según Instancia'!F319/'Órdenes según Instancia'!AE319))</f>
        <v>-</v>
      </c>
      <c r="S319" s="17" t="str">
        <f>IF('Órdenes según Instancia'!AE319=0,"-",('Órdenes según Instancia'!K319/'Órdenes según Instancia'!AE319))</f>
        <v>-</v>
      </c>
      <c r="T319" s="17" t="str">
        <f>IF('Órdenes según Instancia'!AE319=0,"-",('Órdenes según Instancia'!P319/'Órdenes según Instancia'!AE319))</f>
        <v>-</v>
      </c>
      <c r="U319" s="17" t="str">
        <f>IF('Órdenes según Instancia'!AE319=0,"-",('Órdenes según Instancia'!U319/('Órdenes según Instancia'!AE319)))</f>
        <v>-</v>
      </c>
      <c r="V319" s="17" t="str">
        <f>IF('Órdenes según Instancia'!AE319=0,"-",('Órdenes según Instancia'!Z319/'Órdenes según Instancia'!AE319))</f>
        <v>-</v>
      </c>
    </row>
    <row r="320" spans="2:22" ht="20.100000000000001" customHeight="1" thickBot="1" x14ac:dyDescent="0.25">
      <c r="B320" s="4" t="s">
        <v>499</v>
      </c>
      <c r="C320" s="17" t="str">
        <f>IF('Órdenes según Instancia'!AB320=0,"-",('Órdenes según Instancia'!C320/'Órdenes según Instancia'!AB320))</f>
        <v>-</v>
      </c>
      <c r="D320" s="17" t="str">
        <f>IF('Órdenes según Instancia'!AB320=0,"-",('Órdenes según Instancia'!H320/'Órdenes según Instancia'!AB320))</f>
        <v>-</v>
      </c>
      <c r="E320" s="17" t="str">
        <f>IF('Órdenes según Instancia'!AB320=0,"-",('Órdenes según Instancia'!M320/'Órdenes según Instancia'!AB320))</f>
        <v>-</v>
      </c>
      <c r="F320" s="17" t="str">
        <f>IF('Órdenes según Instancia'!AB320=0,"-",('Órdenes según Instancia'!R320/'Órdenes según Instancia'!AB320))</f>
        <v>-</v>
      </c>
      <c r="G320" s="17" t="str">
        <f>IF('Órdenes según Instancia'!AB320=0,"-",('Órdenes según Instancia'!W320/'Órdenes según Instancia'!AB320))</f>
        <v>-</v>
      </c>
      <c r="H320" s="17" t="str">
        <f>IF('Órdenes según Instancia'!AC320=0,"-",('Órdenes según Instancia'!D320/'Órdenes según Instancia'!AC320))</f>
        <v>-</v>
      </c>
      <c r="I320" s="17" t="str">
        <f>IF('Órdenes según Instancia'!AC320=0,"-",('Órdenes según Instancia'!I320/'Órdenes según Instancia'!AC320))</f>
        <v>-</v>
      </c>
      <c r="J320" s="17" t="str">
        <f>IF('Órdenes según Instancia'!AC320=0,"-",('Órdenes según Instancia'!N320/'Órdenes según Instancia'!AC320))</f>
        <v>-</v>
      </c>
      <c r="K320" s="17" t="str">
        <f>IF('Órdenes según Instancia'!AC320=0,"-",('Órdenes según Instancia'!S320/'Órdenes según Instancia'!AC320))</f>
        <v>-</v>
      </c>
      <c r="L320" s="17" t="str">
        <f>IF('Órdenes según Instancia'!AC320=0,"-",('Órdenes según Instancia'!X320/'Órdenes según Instancia'!AC320))</f>
        <v>-</v>
      </c>
      <c r="M320" s="17" t="str">
        <f>IF('Órdenes según Instancia'!AD320=0,"-",('Órdenes según Instancia'!E320/'Órdenes según Instancia'!AD320))</f>
        <v>-</v>
      </c>
      <c r="N320" s="17" t="str">
        <f>IF('Órdenes según Instancia'!J320=0,"-",IF('Órdenes según Instancia'!AD320=0,"-",('Órdenes según Instancia'!J320/'Órdenes según Instancia'!AD320)))</f>
        <v>-</v>
      </c>
      <c r="O320" s="17" t="str">
        <f>IF('Órdenes según Instancia'!AD320=0,"-",('Órdenes según Instancia'!O320/'Órdenes según Instancia'!AD320))</f>
        <v>-</v>
      </c>
      <c r="P320" s="17" t="str">
        <f>IF('Órdenes según Instancia'!AD320=0,"-",('Órdenes según Instancia'!T320/'Órdenes según Instancia'!AD320))</f>
        <v>-</v>
      </c>
      <c r="Q320" s="17" t="str">
        <f>IF('Órdenes según Instancia'!AD320=0,"-",('Órdenes según Instancia'!Y320/'Órdenes según Instancia'!AD320))</f>
        <v>-</v>
      </c>
      <c r="R320" s="17" t="str">
        <f>IF('Órdenes según Instancia'!AE320=0,"-",('Órdenes según Instancia'!F320/'Órdenes según Instancia'!AE320))</f>
        <v>-</v>
      </c>
      <c r="S320" s="17" t="str">
        <f>IF('Órdenes según Instancia'!AE320=0,"-",('Órdenes según Instancia'!K320/'Órdenes según Instancia'!AE320))</f>
        <v>-</v>
      </c>
      <c r="T320" s="17" t="str">
        <f>IF('Órdenes según Instancia'!AE320=0,"-",('Órdenes según Instancia'!P320/'Órdenes según Instancia'!AE320))</f>
        <v>-</v>
      </c>
      <c r="U320" s="17" t="str">
        <f>IF('Órdenes según Instancia'!AE320=0,"-",('Órdenes según Instancia'!U320/('Órdenes según Instancia'!AE320)))</f>
        <v>-</v>
      </c>
      <c r="V320" s="17" t="str">
        <f>IF('Órdenes según Instancia'!AE320=0,"-",('Órdenes según Instancia'!Z320/'Órdenes según Instancia'!AE320))</f>
        <v>-</v>
      </c>
    </row>
    <row r="321" spans="2:22" ht="20.100000000000001" customHeight="1" thickBot="1" x14ac:dyDescent="0.25">
      <c r="B321" s="4" t="s">
        <v>500</v>
      </c>
      <c r="C321" s="17">
        <f>IF('Órdenes según Instancia'!AB321=0,"-",('Órdenes según Instancia'!C321/'Órdenes según Instancia'!AB321))</f>
        <v>1</v>
      </c>
      <c r="D321" s="17">
        <f>IF('Órdenes según Instancia'!AB321=0,"-",('Órdenes según Instancia'!H321/'Órdenes según Instancia'!AB321))</f>
        <v>0</v>
      </c>
      <c r="E321" s="17">
        <f>IF('Órdenes según Instancia'!AB321=0,"-",('Órdenes según Instancia'!M321/'Órdenes según Instancia'!AB321))</f>
        <v>0</v>
      </c>
      <c r="F321" s="17">
        <f>IF('Órdenes según Instancia'!AB321=0,"-",('Órdenes según Instancia'!R321/'Órdenes según Instancia'!AB321))</f>
        <v>0</v>
      </c>
      <c r="G321" s="17">
        <f>IF('Órdenes según Instancia'!AB321=0,"-",('Órdenes según Instancia'!W321/'Órdenes según Instancia'!AB321))</f>
        <v>0</v>
      </c>
      <c r="H321" s="17" t="str">
        <f>IF('Órdenes según Instancia'!AC321=0,"-",('Órdenes según Instancia'!D321/'Órdenes según Instancia'!AC321))</f>
        <v>-</v>
      </c>
      <c r="I321" s="17" t="str">
        <f>IF('Órdenes según Instancia'!AC321=0,"-",('Órdenes según Instancia'!I321/'Órdenes según Instancia'!AC321))</f>
        <v>-</v>
      </c>
      <c r="J321" s="17" t="str">
        <f>IF('Órdenes según Instancia'!AC321=0,"-",('Órdenes según Instancia'!N321/'Órdenes según Instancia'!AC321))</f>
        <v>-</v>
      </c>
      <c r="K321" s="17" t="str">
        <f>IF('Órdenes según Instancia'!AC321=0,"-",('Órdenes según Instancia'!S321/'Órdenes según Instancia'!AC321))</f>
        <v>-</v>
      </c>
      <c r="L321" s="17" t="str">
        <f>IF('Órdenes según Instancia'!AC321=0,"-",('Órdenes según Instancia'!X321/'Órdenes según Instancia'!AC321))</f>
        <v>-</v>
      </c>
      <c r="M321" s="17">
        <f>IF('Órdenes según Instancia'!AD321=0,"-",('Órdenes según Instancia'!E321/'Órdenes según Instancia'!AD321))</f>
        <v>1</v>
      </c>
      <c r="N321" s="17" t="str">
        <f>IF('Órdenes según Instancia'!J321=0,"-",IF('Órdenes según Instancia'!AD321=0,"-",('Órdenes según Instancia'!J321/'Órdenes según Instancia'!AD321)))</f>
        <v>-</v>
      </c>
      <c r="O321" s="17">
        <f>IF('Órdenes según Instancia'!AD321=0,"-",('Órdenes según Instancia'!O321/'Órdenes según Instancia'!AD321))</f>
        <v>0</v>
      </c>
      <c r="P321" s="17">
        <f>IF('Órdenes según Instancia'!AD321=0,"-",('Órdenes según Instancia'!T321/'Órdenes según Instancia'!AD321))</f>
        <v>0</v>
      </c>
      <c r="Q321" s="17">
        <f>IF('Órdenes según Instancia'!AD321=0,"-",('Órdenes según Instancia'!Y321/'Órdenes según Instancia'!AD321))</f>
        <v>0</v>
      </c>
      <c r="R321" s="17">
        <f>IF('Órdenes según Instancia'!AE321=0,"-",('Órdenes según Instancia'!F321/'Órdenes según Instancia'!AE321))</f>
        <v>1</v>
      </c>
      <c r="S321" s="17">
        <f>IF('Órdenes según Instancia'!AE321=0,"-",('Órdenes según Instancia'!K321/'Órdenes según Instancia'!AE321))</f>
        <v>0</v>
      </c>
      <c r="T321" s="17">
        <f>IF('Órdenes según Instancia'!AE321=0,"-",('Órdenes según Instancia'!P321/'Órdenes según Instancia'!AE321))</f>
        <v>0</v>
      </c>
      <c r="U321" s="17">
        <f>IF('Órdenes según Instancia'!AE321=0,"-",('Órdenes según Instancia'!U321/('Órdenes según Instancia'!AE321)))</f>
        <v>0</v>
      </c>
      <c r="V321" s="17">
        <f>IF('Órdenes según Instancia'!AE321=0,"-",('Órdenes según Instancia'!Z321/'Órdenes según Instancia'!AE321))</f>
        <v>0</v>
      </c>
    </row>
    <row r="322" spans="2:22" ht="20.100000000000001" customHeight="1" thickBot="1" x14ac:dyDescent="0.25">
      <c r="B322" s="4" t="s">
        <v>501</v>
      </c>
      <c r="C322" s="17" t="str">
        <f>IF('Órdenes según Instancia'!AB322=0,"-",('Órdenes según Instancia'!C322/'Órdenes según Instancia'!AB322))</f>
        <v>-</v>
      </c>
      <c r="D322" s="17" t="str">
        <f>IF('Órdenes según Instancia'!AB322=0,"-",('Órdenes según Instancia'!H322/'Órdenes según Instancia'!AB322))</f>
        <v>-</v>
      </c>
      <c r="E322" s="17" t="str">
        <f>IF('Órdenes según Instancia'!AB322=0,"-",('Órdenes según Instancia'!M322/'Órdenes según Instancia'!AB322))</f>
        <v>-</v>
      </c>
      <c r="F322" s="17" t="str">
        <f>IF('Órdenes según Instancia'!AB322=0,"-",('Órdenes según Instancia'!R322/'Órdenes según Instancia'!AB322))</f>
        <v>-</v>
      </c>
      <c r="G322" s="17" t="str">
        <f>IF('Órdenes según Instancia'!AB322=0,"-",('Órdenes según Instancia'!W322/'Órdenes según Instancia'!AB322))</f>
        <v>-</v>
      </c>
      <c r="H322" s="17" t="str">
        <f>IF('Órdenes según Instancia'!AC322=0,"-",('Órdenes según Instancia'!D322/'Órdenes según Instancia'!AC322))</f>
        <v>-</v>
      </c>
      <c r="I322" s="17" t="str">
        <f>IF('Órdenes según Instancia'!AC322=0,"-",('Órdenes según Instancia'!I322/'Órdenes según Instancia'!AC322))</f>
        <v>-</v>
      </c>
      <c r="J322" s="17" t="str">
        <f>IF('Órdenes según Instancia'!AC322=0,"-",('Órdenes según Instancia'!N322/'Órdenes según Instancia'!AC322))</f>
        <v>-</v>
      </c>
      <c r="K322" s="17" t="str">
        <f>IF('Órdenes según Instancia'!AC322=0,"-",('Órdenes según Instancia'!S322/'Órdenes según Instancia'!AC322))</f>
        <v>-</v>
      </c>
      <c r="L322" s="17" t="str">
        <f>IF('Órdenes según Instancia'!AC322=0,"-",('Órdenes según Instancia'!X322/'Órdenes según Instancia'!AC322))</f>
        <v>-</v>
      </c>
      <c r="M322" s="17" t="str">
        <f>IF('Órdenes según Instancia'!AD322=0,"-",('Órdenes según Instancia'!E322/'Órdenes según Instancia'!AD322))</f>
        <v>-</v>
      </c>
      <c r="N322" s="17" t="str">
        <f>IF('Órdenes según Instancia'!J322=0,"-",IF('Órdenes según Instancia'!AD322=0,"-",('Órdenes según Instancia'!J322/'Órdenes según Instancia'!AD322)))</f>
        <v>-</v>
      </c>
      <c r="O322" s="17" t="str">
        <f>IF('Órdenes según Instancia'!AD322=0,"-",('Órdenes según Instancia'!O322/'Órdenes según Instancia'!AD322))</f>
        <v>-</v>
      </c>
      <c r="P322" s="17" t="str">
        <f>IF('Órdenes según Instancia'!AD322=0,"-",('Órdenes según Instancia'!T322/'Órdenes según Instancia'!AD322))</f>
        <v>-</v>
      </c>
      <c r="Q322" s="17" t="str">
        <f>IF('Órdenes según Instancia'!AD322=0,"-",('Órdenes según Instancia'!Y322/'Órdenes según Instancia'!AD322))</f>
        <v>-</v>
      </c>
      <c r="R322" s="17" t="str">
        <f>IF('Órdenes según Instancia'!AE322=0,"-",('Órdenes según Instancia'!F322/'Órdenes según Instancia'!AE322))</f>
        <v>-</v>
      </c>
      <c r="S322" s="17" t="str">
        <f>IF('Órdenes según Instancia'!AE322=0,"-",('Órdenes según Instancia'!K322/'Órdenes según Instancia'!AE322))</f>
        <v>-</v>
      </c>
      <c r="T322" s="17" t="str">
        <f>IF('Órdenes según Instancia'!AE322=0,"-",('Órdenes según Instancia'!P322/'Órdenes según Instancia'!AE322))</f>
        <v>-</v>
      </c>
      <c r="U322" s="17" t="str">
        <f>IF('Órdenes según Instancia'!AE322=0,"-",('Órdenes según Instancia'!U322/('Órdenes según Instancia'!AE322)))</f>
        <v>-</v>
      </c>
      <c r="V322" s="17" t="str">
        <f>IF('Órdenes según Instancia'!AE322=0,"-",('Órdenes según Instancia'!Z322/'Órdenes según Instancia'!AE322))</f>
        <v>-</v>
      </c>
    </row>
    <row r="323" spans="2:22" ht="20.100000000000001" customHeight="1" thickBot="1" x14ac:dyDescent="0.25">
      <c r="B323" s="4" t="s">
        <v>502</v>
      </c>
      <c r="C323" s="17">
        <f>IF('Órdenes según Instancia'!AB323=0,"-",('Órdenes según Instancia'!C323/'Órdenes según Instancia'!AB323))</f>
        <v>1</v>
      </c>
      <c r="D323" s="17">
        <f>IF('Órdenes según Instancia'!AB323=0,"-",('Órdenes según Instancia'!H323/'Órdenes según Instancia'!AB323))</f>
        <v>0</v>
      </c>
      <c r="E323" s="17">
        <f>IF('Órdenes según Instancia'!AB323=0,"-",('Órdenes según Instancia'!M323/'Órdenes según Instancia'!AB323))</f>
        <v>0</v>
      </c>
      <c r="F323" s="17">
        <f>IF('Órdenes según Instancia'!AB323=0,"-",('Órdenes según Instancia'!R323/'Órdenes según Instancia'!AB323))</f>
        <v>0</v>
      </c>
      <c r="G323" s="17">
        <f>IF('Órdenes según Instancia'!AB323=0,"-",('Órdenes según Instancia'!W323/'Órdenes según Instancia'!AB323))</f>
        <v>0</v>
      </c>
      <c r="H323" s="17" t="str">
        <f>IF('Órdenes según Instancia'!AC323=0,"-",('Órdenes según Instancia'!D323/'Órdenes según Instancia'!AC323))</f>
        <v>-</v>
      </c>
      <c r="I323" s="17" t="str">
        <f>IF('Órdenes según Instancia'!AC323=0,"-",('Órdenes según Instancia'!I323/'Órdenes según Instancia'!AC323))</f>
        <v>-</v>
      </c>
      <c r="J323" s="17" t="str">
        <f>IF('Órdenes según Instancia'!AC323=0,"-",('Órdenes según Instancia'!N323/'Órdenes según Instancia'!AC323))</f>
        <v>-</v>
      </c>
      <c r="K323" s="17" t="str">
        <f>IF('Órdenes según Instancia'!AC323=0,"-",('Órdenes según Instancia'!S323/'Órdenes según Instancia'!AC323))</f>
        <v>-</v>
      </c>
      <c r="L323" s="17" t="str">
        <f>IF('Órdenes según Instancia'!AC323=0,"-",('Órdenes según Instancia'!X323/'Órdenes según Instancia'!AC323))</f>
        <v>-</v>
      </c>
      <c r="M323" s="17">
        <f>IF('Órdenes según Instancia'!AD323=0,"-",('Órdenes según Instancia'!E323/'Órdenes según Instancia'!AD323))</f>
        <v>1</v>
      </c>
      <c r="N323" s="17" t="str">
        <f>IF('Órdenes según Instancia'!J323=0,"-",IF('Órdenes según Instancia'!AD323=0,"-",('Órdenes según Instancia'!J323/'Órdenes según Instancia'!AD323)))</f>
        <v>-</v>
      </c>
      <c r="O323" s="17">
        <f>IF('Órdenes según Instancia'!AD323=0,"-",('Órdenes según Instancia'!O323/'Órdenes según Instancia'!AD323))</f>
        <v>0</v>
      </c>
      <c r="P323" s="17">
        <f>IF('Órdenes según Instancia'!AD323=0,"-",('Órdenes según Instancia'!T323/'Órdenes según Instancia'!AD323))</f>
        <v>0</v>
      </c>
      <c r="Q323" s="17">
        <f>IF('Órdenes según Instancia'!AD323=0,"-",('Órdenes según Instancia'!Y323/'Órdenes según Instancia'!AD323))</f>
        <v>0</v>
      </c>
      <c r="R323" s="17">
        <f>IF('Órdenes según Instancia'!AE323=0,"-",('Órdenes según Instancia'!F323/'Órdenes según Instancia'!AE323))</f>
        <v>1</v>
      </c>
      <c r="S323" s="17">
        <f>IF('Órdenes según Instancia'!AE323=0,"-",('Órdenes según Instancia'!K323/'Órdenes según Instancia'!AE323))</f>
        <v>0</v>
      </c>
      <c r="T323" s="17">
        <f>IF('Órdenes según Instancia'!AE323=0,"-",('Órdenes según Instancia'!P323/'Órdenes según Instancia'!AE323))</f>
        <v>0</v>
      </c>
      <c r="U323" s="17">
        <f>IF('Órdenes según Instancia'!AE323=0,"-",('Órdenes según Instancia'!U323/('Órdenes según Instancia'!AE323)))</f>
        <v>0</v>
      </c>
      <c r="V323" s="17">
        <f>IF('Órdenes según Instancia'!AE323=0,"-",('Órdenes según Instancia'!Z323/'Órdenes según Instancia'!AE323))</f>
        <v>0</v>
      </c>
    </row>
    <row r="324" spans="2:22" ht="20.100000000000001" customHeight="1" thickBot="1" x14ac:dyDescent="0.25">
      <c r="B324" s="4" t="s">
        <v>503</v>
      </c>
      <c r="C324" s="17">
        <f>IF('Órdenes según Instancia'!AB324=0,"-",('Órdenes según Instancia'!C324/'Órdenes según Instancia'!AB324))</f>
        <v>1</v>
      </c>
      <c r="D324" s="17">
        <f>IF('Órdenes según Instancia'!AB324=0,"-",('Órdenes según Instancia'!H324/'Órdenes según Instancia'!AB324))</f>
        <v>0</v>
      </c>
      <c r="E324" s="17">
        <f>IF('Órdenes según Instancia'!AB324=0,"-",('Órdenes según Instancia'!M324/'Órdenes según Instancia'!AB324))</f>
        <v>0</v>
      </c>
      <c r="F324" s="17">
        <f>IF('Órdenes según Instancia'!AB324=0,"-",('Órdenes según Instancia'!R324/'Órdenes según Instancia'!AB324))</f>
        <v>0</v>
      </c>
      <c r="G324" s="17">
        <f>IF('Órdenes según Instancia'!AB324=0,"-",('Órdenes según Instancia'!W324/'Órdenes según Instancia'!AB324))</f>
        <v>0</v>
      </c>
      <c r="H324" s="17" t="str">
        <f>IF('Órdenes según Instancia'!AC324=0,"-",('Órdenes según Instancia'!D324/'Órdenes según Instancia'!AC324))</f>
        <v>-</v>
      </c>
      <c r="I324" s="17" t="str">
        <f>IF('Órdenes según Instancia'!AC324=0,"-",('Órdenes según Instancia'!I324/'Órdenes según Instancia'!AC324))</f>
        <v>-</v>
      </c>
      <c r="J324" s="17" t="str">
        <f>IF('Órdenes según Instancia'!AC324=0,"-",('Órdenes según Instancia'!N324/'Órdenes según Instancia'!AC324))</f>
        <v>-</v>
      </c>
      <c r="K324" s="17" t="str">
        <f>IF('Órdenes según Instancia'!AC324=0,"-",('Órdenes según Instancia'!S324/'Órdenes según Instancia'!AC324))</f>
        <v>-</v>
      </c>
      <c r="L324" s="17" t="str">
        <f>IF('Órdenes según Instancia'!AC324=0,"-",('Órdenes según Instancia'!X324/'Órdenes según Instancia'!AC324))</f>
        <v>-</v>
      </c>
      <c r="M324" s="17">
        <f>IF('Órdenes según Instancia'!AD324=0,"-",('Órdenes según Instancia'!E324/'Órdenes según Instancia'!AD324))</f>
        <v>1</v>
      </c>
      <c r="N324" s="17" t="str">
        <f>IF('Órdenes según Instancia'!J324=0,"-",IF('Órdenes según Instancia'!AD324=0,"-",('Órdenes según Instancia'!J324/'Órdenes según Instancia'!AD324)))</f>
        <v>-</v>
      </c>
      <c r="O324" s="17">
        <f>IF('Órdenes según Instancia'!AD324=0,"-",('Órdenes según Instancia'!O324/'Órdenes según Instancia'!AD324))</f>
        <v>0</v>
      </c>
      <c r="P324" s="17">
        <f>IF('Órdenes según Instancia'!AD324=0,"-",('Órdenes según Instancia'!T324/'Órdenes según Instancia'!AD324))</f>
        <v>0</v>
      </c>
      <c r="Q324" s="17">
        <f>IF('Órdenes según Instancia'!AD324=0,"-",('Órdenes según Instancia'!Y324/'Órdenes según Instancia'!AD324))</f>
        <v>0</v>
      </c>
      <c r="R324" s="17">
        <f>IF('Órdenes según Instancia'!AE324=0,"-",('Órdenes según Instancia'!F324/'Órdenes según Instancia'!AE324))</f>
        <v>1</v>
      </c>
      <c r="S324" s="17">
        <f>IF('Órdenes según Instancia'!AE324=0,"-",('Órdenes según Instancia'!K324/'Órdenes según Instancia'!AE324))</f>
        <v>0</v>
      </c>
      <c r="T324" s="17">
        <f>IF('Órdenes según Instancia'!AE324=0,"-",('Órdenes según Instancia'!P324/'Órdenes según Instancia'!AE324))</f>
        <v>0</v>
      </c>
      <c r="U324" s="17">
        <f>IF('Órdenes según Instancia'!AE324=0,"-",('Órdenes según Instancia'!U324/('Órdenes según Instancia'!AE324)))</f>
        <v>0</v>
      </c>
      <c r="V324" s="17">
        <f>IF('Órdenes según Instancia'!AE324=0,"-",('Órdenes según Instancia'!Z324/'Órdenes según Instancia'!AE324))</f>
        <v>0</v>
      </c>
    </row>
    <row r="325" spans="2:22" ht="20.100000000000001" customHeight="1" thickBot="1" x14ac:dyDescent="0.25">
      <c r="B325" s="4" t="s">
        <v>504</v>
      </c>
      <c r="C325" s="17" t="str">
        <f>IF('Órdenes según Instancia'!AB325=0,"-",('Órdenes según Instancia'!C325/'Órdenes según Instancia'!AB325))</f>
        <v>-</v>
      </c>
      <c r="D325" s="17" t="str">
        <f>IF('Órdenes según Instancia'!AB325=0,"-",('Órdenes según Instancia'!H325/'Órdenes según Instancia'!AB325))</f>
        <v>-</v>
      </c>
      <c r="E325" s="17" t="str">
        <f>IF('Órdenes según Instancia'!AB325=0,"-",('Órdenes según Instancia'!M325/'Órdenes según Instancia'!AB325))</f>
        <v>-</v>
      </c>
      <c r="F325" s="17" t="str">
        <f>IF('Órdenes según Instancia'!AB325=0,"-",('Órdenes según Instancia'!R325/'Órdenes según Instancia'!AB325))</f>
        <v>-</v>
      </c>
      <c r="G325" s="17" t="str">
        <f>IF('Órdenes según Instancia'!AB325=0,"-",('Órdenes según Instancia'!W325/'Órdenes según Instancia'!AB325))</f>
        <v>-</v>
      </c>
      <c r="H325" s="17" t="str">
        <f>IF('Órdenes según Instancia'!AC325=0,"-",('Órdenes según Instancia'!D325/'Órdenes según Instancia'!AC325))</f>
        <v>-</v>
      </c>
      <c r="I325" s="17" t="str">
        <f>IF('Órdenes según Instancia'!AC325=0,"-",('Órdenes según Instancia'!I325/'Órdenes según Instancia'!AC325))</f>
        <v>-</v>
      </c>
      <c r="J325" s="17" t="str">
        <f>IF('Órdenes según Instancia'!AC325=0,"-",('Órdenes según Instancia'!N325/'Órdenes según Instancia'!AC325))</f>
        <v>-</v>
      </c>
      <c r="K325" s="17" t="str">
        <f>IF('Órdenes según Instancia'!AC325=0,"-",('Órdenes según Instancia'!S325/'Órdenes según Instancia'!AC325))</f>
        <v>-</v>
      </c>
      <c r="L325" s="17" t="str">
        <f>IF('Órdenes según Instancia'!AC325=0,"-",('Órdenes según Instancia'!X325/'Órdenes según Instancia'!AC325))</f>
        <v>-</v>
      </c>
      <c r="M325" s="17" t="str">
        <f>IF('Órdenes según Instancia'!AD325=0,"-",('Órdenes según Instancia'!E325/'Órdenes según Instancia'!AD325))</f>
        <v>-</v>
      </c>
      <c r="N325" s="17" t="str">
        <f>IF('Órdenes según Instancia'!J325=0,"-",IF('Órdenes según Instancia'!AD325=0,"-",('Órdenes según Instancia'!J325/'Órdenes según Instancia'!AD325)))</f>
        <v>-</v>
      </c>
      <c r="O325" s="17" t="str">
        <f>IF('Órdenes según Instancia'!AD325=0,"-",('Órdenes según Instancia'!O325/'Órdenes según Instancia'!AD325))</f>
        <v>-</v>
      </c>
      <c r="P325" s="17" t="str">
        <f>IF('Órdenes según Instancia'!AD325=0,"-",('Órdenes según Instancia'!T325/'Órdenes según Instancia'!AD325))</f>
        <v>-</v>
      </c>
      <c r="Q325" s="17" t="str">
        <f>IF('Órdenes según Instancia'!AD325=0,"-",('Órdenes según Instancia'!Y325/'Órdenes según Instancia'!AD325))</f>
        <v>-</v>
      </c>
      <c r="R325" s="17" t="str">
        <f>IF('Órdenes según Instancia'!AE325=0,"-",('Órdenes según Instancia'!F325/'Órdenes según Instancia'!AE325))</f>
        <v>-</v>
      </c>
      <c r="S325" s="17" t="str">
        <f>IF('Órdenes según Instancia'!AE325=0,"-",('Órdenes según Instancia'!K325/'Órdenes según Instancia'!AE325))</f>
        <v>-</v>
      </c>
      <c r="T325" s="17" t="str">
        <f>IF('Órdenes según Instancia'!AE325=0,"-",('Órdenes según Instancia'!P325/'Órdenes según Instancia'!AE325))</f>
        <v>-</v>
      </c>
      <c r="U325" s="17" t="str">
        <f>IF('Órdenes según Instancia'!AE325=0,"-",('Órdenes según Instancia'!U325/('Órdenes según Instancia'!AE325)))</f>
        <v>-</v>
      </c>
      <c r="V325" s="17" t="str">
        <f>IF('Órdenes según Instancia'!AE325=0,"-",('Órdenes según Instancia'!Z325/'Órdenes según Instancia'!AE325))</f>
        <v>-</v>
      </c>
    </row>
    <row r="326" spans="2:22" ht="20.100000000000001" customHeight="1" thickBot="1" x14ac:dyDescent="0.25">
      <c r="B326" s="4" t="s">
        <v>505</v>
      </c>
      <c r="C326" s="17">
        <f>IF('Órdenes según Instancia'!AB326=0,"-",('Órdenes según Instancia'!C326/'Órdenes según Instancia'!AB326))</f>
        <v>1</v>
      </c>
      <c r="D326" s="17">
        <f>IF('Órdenes según Instancia'!AB326=0,"-",('Órdenes según Instancia'!H326/'Órdenes según Instancia'!AB326))</f>
        <v>0</v>
      </c>
      <c r="E326" s="17">
        <f>IF('Órdenes según Instancia'!AB326=0,"-",('Órdenes según Instancia'!M326/'Órdenes según Instancia'!AB326))</f>
        <v>0</v>
      </c>
      <c r="F326" s="17">
        <f>IF('Órdenes según Instancia'!AB326=0,"-",('Órdenes según Instancia'!R326/'Órdenes según Instancia'!AB326))</f>
        <v>0</v>
      </c>
      <c r="G326" s="17">
        <f>IF('Órdenes según Instancia'!AB326=0,"-",('Órdenes según Instancia'!W326/'Órdenes según Instancia'!AB326))</f>
        <v>0</v>
      </c>
      <c r="H326" s="17" t="str">
        <f>IF('Órdenes según Instancia'!AC326=0,"-",('Órdenes según Instancia'!D326/'Órdenes según Instancia'!AC326))</f>
        <v>-</v>
      </c>
      <c r="I326" s="17" t="str">
        <f>IF('Órdenes según Instancia'!AC326=0,"-",('Órdenes según Instancia'!I326/'Órdenes según Instancia'!AC326))</f>
        <v>-</v>
      </c>
      <c r="J326" s="17" t="str">
        <f>IF('Órdenes según Instancia'!AC326=0,"-",('Órdenes según Instancia'!N326/'Órdenes según Instancia'!AC326))</f>
        <v>-</v>
      </c>
      <c r="K326" s="17" t="str">
        <f>IF('Órdenes según Instancia'!AC326=0,"-",('Órdenes según Instancia'!S326/'Órdenes según Instancia'!AC326))</f>
        <v>-</v>
      </c>
      <c r="L326" s="17" t="str">
        <f>IF('Órdenes según Instancia'!AC326=0,"-",('Órdenes según Instancia'!X326/'Órdenes según Instancia'!AC326))</f>
        <v>-</v>
      </c>
      <c r="M326" s="17">
        <f>IF('Órdenes según Instancia'!AD326=0,"-",('Órdenes según Instancia'!E326/'Órdenes según Instancia'!AD326))</f>
        <v>1</v>
      </c>
      <c r="N326" s="17" t="str">
        <f>IF('Órdenes según Instancia'!J326=0,"-",IF('Órdenes según Instancia'!AD326=0,"-",('Órdenes según Instancia'!J326/'Órdenes según Instancia'!AD326)))</f>
        <v>-</v>
      </c>
      <c r="O326" s="17">
        <f>IF('Órdenes según Instancia'!AD326=0,"-",('Órdenes según Instancia'!O326/'Órdenes según Instancia'!AD326))</f>
        <v>0</v>
      </c>
      <c r="P326" s="17">
        <f>IF('Órdenes según Instancia'!AD326=0,"-",('Órdenes según Instancia'!T326/'Órdenes según Instancia'!AD326))</f>
        <v>0</v>
      </c>
      <c r="Q326" s="17">
        <f>IF('Órdenes según Instancia'!AD326=0,"-",('Órdenes según Instancia'!Y326/'Órdenes según Instancia'!AD326))</f>
        <v>0</v>
      </c>
      <c r="R326" s="17" t="str">
        <f>IF('Órdenes según Instancia'!AE326=0,"-",('Órdenes según Instancia'!F326/'Órdenes según Instancia'!AE326))</f>
        <v>-</v>
      </c>
      <c r="S326" s="17" t="str">
        <f>IF('Órdenes según Instancia'!AE326=0,"-",('Órdenes según Instancia'!K326/'Órdenes según Instancia'!AE326))</f>
        <v>-</v>
      </c>
      <c r="T326" s="17" t="str">
        <f>IF('Órdenes según Instancia'!AE326=0,"-",('Órdenes según Instancia'!P326/'Órdenes según Instancia'!AE326))</f>
        <v>-</v>
      </c>
      <c r="U326" s="17" t="str">
        <f>IF('Órdenes según Instancia'!AE326=0,"-",('Órdenes según Instancia'!U326/('Órdenes según Instancia'!AE326)))</f>
        <v>-</v>
      </c>
      <c r="V326" s="17" t="str">
        <f>IF('Órdenes según Instancia'!AE326=0,"-",('Órdenes según Instancia'!Z326/'Órdenes según Instancia'!AE326))</f>
        <v>-</v>
      </c>
    </row>
    <row r="327" spans="2:22" ht="20.100000000000001" customHeight="1" thickBot="1" x14ac:dyDescent="0.25">
      <c r="B327" s="4" t="s">
        <v>506</v>
      </c>
      <c r="C327" s="17">
        <f>IF('Órdenes según Instancia'!AB327=0,"-",('Órdenes según Instancia'!C327/'Órdenes según Instancia'!AB327))</f>
        <v>0.83333333333333337</v>
      </c>
      <c r="D327" s="17">
        <f>IF('Órdenes según Instancia'!AB327=0,"-",('Órdenes según Instancia'!H327/'Órdenes según Instancia'!AB327))</f>
        <v>0</v>
      </c>
      <c r="E327" s="17">
        <f>IF('Órdenes según Instancia'!AB327=0,"-",('Órdenes según Instancia'!M327/'Órdenes según Instancia'!AB327))</f>
        <v>0.16666666666666666</v>
      </c>
      <c r="F327" s="17">
        <f>IF('Órdenes según Instancia'!AB327=0,"-",('Órdenes según Instancia'!R327/'Órdenes según Instancia'!AB327))</f>
        <v>0</v>
      </c>
      <c r="G327" s="17">
        <f>IF('Órdenes según Instancia'!AB327=0,"-",('Órdenes según Instancia'!W327/'Órdenes según Instancia'!AB327))</f>
        <v>0</v>
      </c>
      <c r="H327" s="17" t="str">
        <f>IF('Órdenes según Instancia'!AC327=0,"-",('Órdenes según Instancia'!D327/'Órdenes según Instancia'!AC327))</f>
        <v>-</v>
      </c>
      <c r="I327" s="17" t="str">
        <f>IF('Órdenes según Instancia'!AC327=0,"-",('Órdenes según Instancia'!I327/'Órdenes según Instancia'!AC327))</f>
        <v>-</v>
      </c>
      <c r="J327" s="17" t="str">
        <f>IF('Órdenes según Instancia'!AC327=0,"-",('Órdenes según Instancia'!N327/'Órdenes según Instancia'!AC327))</f>
        <v>-</v>
      </c>
      <c r="K327" s="17" t="str">
        <f>IF('Órdenes según Instancia'!AC327=0,"-",('Órdenes según Instancia'!S327/'Órdenes según Instancia'!AC327))</f>
        <v>-</v>
      </c>
      <c r="L327" s="17" t="str">
        <f>IF('Órdenes según Instancia'!AC327=0,"-",('Órdenes según Instancia'!X327/'Órdenes según Instancia'!AC327))</f>
        <v>-</v>
      </c>
      <c r="M327" s="17">
        <f>IF('Órdenes según Instancia'!AD327=0,"-",('Órdenes según Instancia'!E327/'Órdenes según Instancia'!AD327))</f>
        <v>0.75</v>
      </c>
      <c r="N327" s="17" t="str">
        <f>IF('Órdenes según Instancia'!J327=0,"-",IF('Órdenes según Instancia'!AD327=0,"-",('Órdenes según Instancia'!J327/'Órdenes según Instancia'!AD327)))</f>
        <v>-</v>
      </c>
      <c r="O327" s="17">
        <f>IF('Órdenes según Instancia'!AD327=0,"-",('Órdenes según Instancia'!O327/'Órdenes según Instancia'!AD327))</f>
        <v>0.25</v>
      </c>
      <c r="P327" s="17">
        <f>IF('Órdenes según Instancia'!AD327=0,"-",('Órdenes según Instancia'!T327/'Órdenes según Instancia'!AD327))</f>
        <v>0</v>
      </c>
      <c r="Q327" s="17">
        <f>IF('Órdenes según Instancia'!AD327=0,"-",('Órdenes según Instancia'!Y327/'Órdenes según Instancia'!AD327))</f>
        <v>0</v>
      </c>
      <c r="R327" s="17">
        <f>IF('Órdenes según Instancia'!AE327=0,"-",('Órdenes según Instancia'!F327/'Órdenes según Instancia'!AE327))</f>
        <v>1</v>
      </c>
      <c r="S327" s="17">
        <f>IF('Órdenes según Instancia'!AE327=0,"-",('Órdenes según Instancia'!K327/'Órdenes según Instancia'!AE327))</f>
        <v>0</v>
      </c>
      <c r="T327" s="17">
        <f>IF('Órdenes según Instancia'!AE327=0,"-",('Órdenes según Instancia'!P327/'Órdenes según Instancia'!AE327))</f>
        <v>0</v>
      </c>
      <c r="U327" s="17">
        <f>IF('Órdenes según Instancia'!AE327=0,"-",('Órdenes según Instancia'!U327/('Órdenes según Instancia'!AE327)))</f>
        <v>0</v>
      </c>
      <c r="V327" s="17">
        <f>IF('Órdenes según Instancia'!AE327=0,"-",('Órdenes según Instancia'!Z327/'Órdenes según Instancia'!AE327))</f>
        <v>0</v>
      </c>
    </row>
    <row r="328" spans="2:22" ht="20.100000000000001" customHeight="1" thickBot="1" x14ac:dyDescent="0.25">
      <c r="B328" s="4" t="s">
        <v>507</v>
      </c>
      <c r="C328" s="17">
        <f>IF('Órdenes según Instancia'!AB328=0,"-",('Órdenes según Instancia'!C328/'Órdenes según Instancia'!AB328))</f>
        <v>1</v>
      </c>
      <c r="D328" s="17">
        <f>IF('Órdenes según Instancia'!AB328=0,"-",('Órdenes según Instancia'!H328/'Órdenes según Instancia'!AB328))</f>
        <v>0</v>
      </c>
      <c r="E328" s="17">
        <f>IF('Órdenes según Instancia'!AB328=0,"-",('Órdenes según Instancia'!M328/'Órdenes según Instancia'!AB328))</f>
        <v>0</v>
      </c>
      <c r="F328" s="17">
        <f>IF('Órdenes según Instancia'!AB328=0,"-",('Órdenes según Instancia'!R328/'Órdenes según Instancia'!AB328))</f>
        <v>0</v>
      </c>
      <c r="G328" s="17">
        <f>IF('Órdenes según Instancia'!AB328=0,"-",('Órdenes según Instancia'!W328/'Órdenes según Instancia'!AB328))</f>
        <v>0</v>
      </c>
      <c r="H328" s="17" t="str">
        <f>IF('Órdenes según Instancia'!AC328=0,"-",('Órdenes según Instancia'!D328/'Órdenes según Instancia'!AC328))</f>
        <v>-</v>
      </c>
      <c r="I328" s="17" t="str">
        <f>IF('Órdenes según Instancia'!AC328=0,"-",('Órdenes según Instancia'!I328/'Órdenes según Instancia'!AC328))</f>
        <v>-</v>
      </c>
      <c r="J328" s="17" t="str">
        <f>IF('Órdenes según Instancia'!AC328=0,"-",('Órdenes según Instancia'!N328/'Órdenes según Instancia'!AC328))</f>
        <v>-</v>
      </c>
      <c r="K328" s="17" t="str">
        <f>IF('Órdenes según Instancia'!AC328=0,"-",('Órdenes según Instancia'!S328/'Órdenes según Instancia'!AC328))</f>
        <v>-</v>
      </c>
      <c r="L328" s="17" t="str">
        <f>IF('Órdenes según Instancia'!AC328=0,"-",('Órdenes según Instancia'!X328/'Órdenes según Instancia'!AC328))</f>
        <v>-</v>
      </c>
      <c r="M328" s="17">
        <f>IF('Órdenes según Instancia'!AD328=0,"-",('Órdenes según Instancia'!E328/'Órdenes según Instancia'!AD328))</f>
        <v>1</v>
      </c>
      <c r="N328" s="17" t="str">
        <f>IF('Órdenes según Instancia'!J328=0,"-",IF('Órdenes según Instancia'!AD328=0,"-",('Órdenes según Instancia'!J328/'Órdenes según Instancia'!AD328)))</f>
        <v>-</v>
      </c>
      <c r="O328" s="17">
        <f>IF('Órdenes según Instancia'!AD328=0,"-",('Órdenes según Instancia'!O328/'Órdenes según Instancia'!AD328))</f>
        <v>0</v>
      </c>
      <c r="P328" s="17">
        <f>IF('Órdenes según Instancia'!AD328=0,"-",('Órdenes según Instancia'!T328/'Órdenes según Instancia'!AD328))</f>
        <v>0</v>
      </c>
      <c r="Q328" s="17">
        <f>IF('Órdenes según Instancia'!AD328=0,"-",('Órdenes según Instancia'!Y328/'Órdenes según Instancia'!AD328))</f>
        <v>0</v>
      </c>
      <c r="R328" s="17" t="str">
        <f>IF('Órdenes según Instancia'!AE328=0,"-",('Órdenes según Instancia'!F328/'Órdenes según Instancia'!AE328))</f>
        <v>-</v>
      </c>
      <c r="S328" s="17" t="str">
        <f>IF('Órdenes según Instancia'!AE328=0,"-",('Órdenes según Instancia'!K328/'Órdenes según Instancia'!AE328))</f>
        <v>-</v>
      </c>
      <c r="T328" s="17" t="str">
        <f>IF('Órdenes según Instancia'!AE328=0,"-",('Órdenes según Instancia'!P328/'Órdenes según Instancia'!AE328))</f>
        <v>-</v>
      </c>
      <c r="U328" s="17" t="str">
        <f>IF('Órdenes según Instancia'!AE328=0,"-",('Órdenes según Instancia'!U328/('Órdenes según Instancia'!AE328)))</f>
        <v>-</v>
      </c>
      <c r="V328" s="17" t="str">
        <f>IF('Órdenes según Instancia'!AE328=0,"-",('Órdenes según Instancia'!Z328/'Órdenes según Instancia'!AE328))</f>
        <v>-</v>
      </c>
    </row>
    <row r="329" spans="2:22" ht="20.100000000000001" customHeight="1" thickBot="1" x14ac:dyDescent="0.25">
      <c r="B329" s="4" t="s">
        <v>508</v>
      </c>
      <c r="C329" s="17">
        <f>IF('Órdenes según Instancia'!AB329=0,"-",('Órdenes según Instancia'!C329/'Órdenes según Instancia'!AB329))</f>
        <v>1</v>
      </c>
      <c r="D329" s="17">
        <f>IF('Órdenes según Instancia'!AB329=0,"-",('Órdenes según Instancia'!H329/'Órdenes según Instancia'!AB329))</f>
        <v>0</v>
      </c>
      <c r="E329" s="17">
        <f>IF('Órdenes según Instancia'!AB329=0,"-",('Órdenes según Instancia'!M329/'Órdenes según Instancia'!AB329))</f>
        <v>0</v>
      </c>
      <c r="F329" s="17">
        <f>IF('Órdenes según Instancia'!AB329=0,"-",('Órdenes según Instancia'!R329/'Órdenes según Instancia'!AB329))</f>
        <v>0</v>
      </c>
      <c r="G329" s="17">
        <f>IF('Órdenes según Instancia'!AB329=0,"-",('Órdenes según Instancia'!W329/'Órdenes según Instancia'!AB329))</f>
        <v>0</v>
      </c>
      <c r="H329" s="17" t="str">
        <f>IF('Órdenes según Instancia'!AC329=0,"-",('Órdenes según Instancia'!D329/'Órdenes según Instancia'!AC329))</f>
        <v>-</v>
      </c>
      <c r="I329" s="17" t="str">
        <f>IF('Órdenes según Instancia'!AC329=0,"-",('Órdenes según Instancia'!I329/'Órdenes según Instancia'!AC329))</f>
        <v>-</v>
      </c>
      <c r="J329" s="17" t="str">
        <f>IF('Órdenes según Instancia'!AC329=0,"-",('Órdenes según Instancia'!N329/'Órdenes según Instancia'!AC329))</f>
        <v>-</v>
      </c>
      <c r="K329" s="17" t="str">
        <f>IF('Órdenes según Instancia'!AC329=0,"-",('Órdenes según Instancia'!S329/'Órdenes según Instancia'!AC329))</f>
        <v>-</v>
      </c>
      <c r="L329" s="17" t="str">
        <f>IF('Órdenes según Instancia'!AC329=0,"-",('Órdenes según Instancia'!X329/'Órdenes según Instancia'!AC329))</f>
        <v>-</v>
      </c>
      <c r="M329" s="17">
        <f>IF('Órdenes según Instancia'!AD329=0,"-",('Órdenes según Instancia'!E329/'Órdenes según Instancia'!AD329))</f>
        <v>1</v>
      </c>
      <c r="N329" s="17" t="str">
        <f>IF('Órdenes según Instancia'!J329=0,"-",IF('Órdenes según Instancia'!AD329=0,"-",('Órdenes según Instancia'!J329/'Órdenes según Instancia'!AD329)))</f>
        <v>-</v>
      </c>
      <c r="O329" s="17">
        <f>IF('Órdenes según Instancia'!AD329=0,"-",('Órdenes según Instancia'!O329/'Órdenes según Instancia'!AD329))</f>
        <v>0</v>
      </c>
      <c r="P329" s="17">
        <f>IF('Órdenes según Instancia'!AD329=0,"-",('Órdenes según Instancia'!T329/'Órdenes según Instancia'!AD329))</f>
        <v>0</v>
      </c>
      <c r="Q329" s="17">
        <f>IF('Órdenes según Instancia'!AD329=0,"-",('Órdenes según Instancia'!Y329/'Órdenes según Instancia'!AD329))</f>
        <v>0</v>
      </c>
      <c r="R329" s="17">
        <f>IF('Órdenes según Instancia'!AE329=0,"-",('Órdenes según Instancia'!F329/'Órdenes según Instancia'!AE329))</f>
        <v>1</v>
      </c>
      <c r="S329" s="17">
        <f>IF('Órdenes según Instancia'!AE329=0,"-",('Órdenes según Instancia'!K329/'Órdenes según Instancia'!AE329))</f>
        <v>0</v>
      </c>
      <c r="T329" s="17">
        <f>IF('Órdenes según Instancia'!AE329=0,"-",('Órdenes según Instancia'!P329/'Órdenes según Instancia'!AE329))</f>
        <v>0</v>
      </c>
      <c r="U329" s="17">
        <f>IF('Órdenes según Instancia'!AE329=0,"-",('Órdenes según Instancia'!U329/('Órdenes según Instancia'!AE329)))</f>
        <v>0</v>
      </c>
      <c r="V329" s="17">
        <f>IF('Órdenes según Instancia'!AE329=0,"-",('Órdenes según Instancia'!Z329/'Órdenes según Instancia'!AE329))</f>
        <v>0</v>
      </c>
    </row>
    <row r="330" spans="2:22" ht="20.100000000000001" customHeight="1" thickBot="1" x14ac:dyDescent="0.25">
      <c r="B330" s="4" t="s">
        <v>199</v>
      </c>
      <c r="C330" s="17">
        <f>IF('Órdenes según Instancia'!AB330=0,"-",('Órdenes según Instancia'!C330/'Órdenes según Instancia'!AB330))</f>
        <v>0.97777777777777775</v>
      </c>
      <c r="D330" s="17">
        <f>IF('Órdenes según Instancia'!AB330=0,"-",('Órdenes según Instancia'!H330/'Órdenes según Instancia'!AB330))</f>
        <v>0</v>
      </c>
      <c r="E330" s="17">
        <f>IF('Órdenes según Instancia'!AB330=0,"-",('Órdenes según Instancia'!M330/'Órdenes según Instancia'!AB330))</f>
        <v>2.2222222222222223E-2</v>
      </c>
      <c r="F330" s="17">
        <f>IF('Órdenes según Instancia'!AB330=0,"-",('Órdenes según Instancia'!R330/'Órdenes según Instancia'!AB330))</f>
        <v>0</v>
      </c>
      <c r="G330" s="17">
        <f>IF('Órdenes según Instancia'!AB330=0,"-",('Órdenes según Instancia'!W330/'Órdenes según Instancia'!AB330))</f>
        <v>0</v>
      </c>
      <c r="H330" s="17" t="str">
        <f>IF('Órdenes según Instancia'!AC330=0,"-",('Órdenes según Instancia'!D330/'Órdenes según Instancia'!AC330))</f>
        <v>-</v>
      </c>
      <c r="I330" s="17" t="str">
        <f>IF('Órdenes según Instancia'!AC330=0,"-",('Órdenes según Instancia'!I330/'Órdenes según Instancia'!AC330))</f>
        <v>-</v>
      </c>
      <c r="J330" s="17" t="str">
        <f>IF('Órdenes según Instancia'!AC330=0,"-",('Órdenes según Instancia'!N330/'Órdenes según Instancia'!AC330))</f>
        <v>-</v>
      </c>
      <c r="K330" s="17" t="str">
        <f>IF('Órdenes según Instancia'!AC330=0,"-",('Órdenes según Instancia'!S330/'Órdenes según Instancia'!AC330))</f>
        <v>-</v>
      </c>
      <c r="L330" s="17" t="str">
        <f>IF('Órdenes según Instancia'!AC330=0,"-",('Órdenes según Instancia'!X330/'Órdenes según Instancia'!AC330))</f>
        <v>-</v>
      </c>
      <c r="M330" s="17">
        <f>IF('Órdenes según Instancia'!AD330=0,"-",('Órdenes según Instancia'!E330/'Órdenes según Instancia'!AD330))</f>
        <v>0.97777777777777775</v>
      </c>
      <c r="N330" s="17" t="str">
        <f>IF('Órdenes según Instancia'!J330=0,"-",IF('Órdenes según Instancia'!AD330=0,"-",('Órdenes según Instancia'!J330/'Órdenes según Instancia'!AD330)))</f>
        <v>-</v>
      </c>
      <c r="O330" s="17">
        <f>IF('Órdenes según Instancia'!AD330=0,"-",('Órdenes según Instancia'!O330/'Órdenes según Instancia'!AD330))</f>
        <v>2.2222222222222223E-2</v>
      </c>
      <c r="P330" s="17">
        <f>IF('Órdenes según Instancia'!AD330=0,"-",('Órdenes según Instancia'!T330/'Órdenes según Instancia'!AD330))</f>
        <v>0</v>
      </c>
      <c r="Q330" s="17">
        <f>IF('Órdenes según Instancia'!AD330=0,"-",('Órdenes según Instancia'!Y330/'Órdenes según Instancia'!AD330))</f>
        <v>0</v>
      </c>
      <c r="R330" s="17" t="str">
        <f>IF('Órdenes según Instancia'!AE330=0,"-",('Órdenes según Instancia'!F330/'Órdenes según Instancia'!AE330))</f>
        <v>-</v>
      </c>
      <c r="S330" s="17" t="str">
        <f>IF('Órdenes según Instancia'!AE330=0,"-",('Órdenes según Instancia'!K330/'Órdenes según Instancia'!AE330))</f>
        <v>-</v>
      </c>
      <c r="T330" s="17" t="str">
        <f>IF('Órdenes según Instancia'!AE330=0,"-",('Órdenes según Instancia'!P330/'Órdenes según Instancia'!AE330))</f>
        <v>-</v>
      </c>
      <c r="U330" s="17" t="str">
        <f>IF('Órdenes según Instancia'!AE330=0,"-",('Órdenes según Instancia'!U330/('Órdenes según Instancia'!AE330)))</f>
        <v>-</v>
      </c>
      <c r="V330" s="17" t="str">
        <f>IF('Órdenes según Instancia'!AE330=0,"-",('Órdenes según Instancia'!Z330/'Órdenes según Instancia'!AE330))</f>
        <v>-</v>
      </c>
    </row>
    <row r="331" spans="2:22" ht="20.100000000000001" customHeight="1" thickBot="1" x14ac:dyDescent="0.25">
      <c r="B331" s="4" t="s">
        <v>509</v>
      </c>
      <c r="C331" s="17">
        <f>IF('Órdenes según Instancia'!AB331=0,"-",('Órdenes según Instancia'!C331/'Órdenes según Instancia'!AB331))</f>
        <v>0.8</v>
      </c>
      <c r="D331" s="17">
        <f>IF('Órdenes según Instancia'!AB331=0,"-",('Órdenes según Instancia'!H331/'Órdenes según Instancia'!AB331))</f>
        <v>0.2</v>
      </c>
      <c r="E331" s="17">
        <f>IF('Órdenes según Instancia'!AB331=0,"-",('Órdenes según Instancia'!M331/'Órdenes según Instancia'!AB331))</f>
        <v>0</v>
      </c>
      <c r="F331" s="17">
        <f>IF('Órdenes según Instancia'!AB331=0,"-",('Órdenes según Instancia'!R331/'Órdenes según Instancia'!AB331))</f>
        <v>0</v>
      </c>
      <c r="G331" s="17">
        <f>IF('Órdenes según Instancia'!AB331=0,"-",('Órdenes según Instancia'!W331/'Órdenes según Instancia'!AB331))</f>
        <v>0</v>
      </c>
      <c r="H331" s="17" t="str">
        <f>IF('Órdenes según Instancia'!AC331=0,"-",('Órdenes según Instancia'!D331/'Órdenes según Instancia'!AC331))</f>
        <v>-</v>
      </c>
      <c r="I331" s="17" t="str">
        <f>IF('Órdenes según Instancia'!AC331=0,"-",('Órdenes según Instancia'!I331/'Órdenes según Instancia'!AC331))</f>
        <v>-</v>
      </c>
      <c r="J331" s="17" t="str">
        <f>IF('Órdenes según Instancia'!AC331=0,"-",('Órdenes según Instancia'!N331/'Órdenes según Instancia'!AC331))</f>
        <v>-</v>
      </c>
      <c r="K331" s="17" t="str">
        <f>IF('Órdenes según Instancia'!AC331=0,"-",('Órdenes según Instancia'!S331/'Órdenes según Instancia'!AC331))</f>
        <v>-</v>
      </c>
      <c r="L331" s="17" t="str">
        <f>IF('Órdenes según Instancia'!AC331=0,"-",('Órdenes según Instancia'!X331/'Órdenes según Instancia'!AC331))</f>
        <v>-</v>
      </c>
      <c r="M331" s="17">
        <f>IF('Órdenes según Instancia'!AD331=0,"-",('Órdenes según Instancia'!E331/'Órdenes según Instancia'!AD331))</f>
        <v>0.8</v>
      </c>
      <c r="N331" s="17">
        <f>IF('Órdenes según Instancia'!J331=0,"-",IF('Órdenes según Instancia'!AD331=0,"-",('Órdenes según Instancia'!J331/'Órdenes según Instancia'!AD331)))</f>
        <v>0.2</v>
      </c>
      <c r="O331" s="17">
        <f>IF('Órdenes según Instancia'!AD331=0,"-",('Órdenes según Instancia'!O331/'Órdenes según Instancia'!AD331))</f>
        <v>0</v>
      </c>
      <c r="P331" s="17">
        <f>IF('Órdenes según Instancia'!AD331=0,"-",('Órdenes según Instancia'!T331/'Órdenes según Instancia'!AD331))</f>
        <v>0</v>
      </c>
      <c r="Q331" s="17">
        <f>IF('Órdenes según Instancia'!AD331=0,"-",('Órdenes según Instancia'!Y331/'Órdenes según Instancia'!AD331))</f>
        <v>0</v>
      </c>
      <c r="R331" s="17" t="str">
        <f>IF('Órdenes según Instancia'!AE331=0,"-",('Órdenes según Instancia'!F331/'Órdenes según Instancia'!AE331))</f>
        <v>-</v>
      </c>
      <c r="S331" s="17" t="str">
        <f>IF('Órdenes según Instancia'!AE331=0,"-",('Órdenes según Instancia'!K331/'Órdenes según Instancia'!AE331))</f>
        <v>-</v>
      </c>
      <c r="T331" s="17" t="str">
        <f>IF('Órdenes según Instancia'!AE331=0,"-",('Órdenes según Instancia'!P331/'Órdenes según Instancia'!AE331))</f>
        <v>-</v>
      </c>
      <c r="U331" s="17" t="str">
        <f>IF('Órdenes según Instancia'!AE331=0,"-",('Órdenes según Instancia'!U331/('Órdenes según Instancia'!AE331)))</f>
        <v>-</v>
      </c>
      <c r="V331" s="17" t="str">
        <f>IF('Órdenes según Instancia'!AE331=0,"-",('Órdenes según Instancia'!Z331/'Órdenes según Instancia'!AE331))</f>
        <v>-</v>
      </c>
    </row>
    <row r="332" spans="2:22" ht="20.100000000000001" customHeight="1" thickBot="1" x14ac:dyDescent="0.25">
      <c r="B332" s="4" t="s">
        <v>510</v>
      </c>
      <c r="C332" s="17">
        <f>IF('Órdenes según Instancia'!AB332=0,"-",('Órdenes según Instancia'!C332/'Órdenes según Instancia'!AB332))</f>
        <v>1</v>
      </c>
      <c r="D332" s="17">
        <f>IF('Órdenes según Instancia'!AB332=0,"-",('Órdenes según Instancia'!H332/'Órdenes según Instancia'!AB332))</f>
        <v>0</v>
      </c>
      <c r="E332" s="17">
        <f>IF('Órdenes según Instancia'!AB332=0,"-",('Órdenes según Instancia'!M332/'Órdenes según Instancia'!AB332))</f>
        <v>0</v>
      </c>
      <c r="F332" s="17">
        <f>IF('Órdenes según Instancia'!AB332=0,"-",('Órdenes según Instancia'!R332/'Órdenes según Instancia'!AB332))</f>
        <v>0</v>
      </c>
      <c r="G332" s="17">
        <f>IF('Órdenes según Instancia'!AB332=0,"-",('Órdenes según Instancia'!W332/'Órdenes según Instancia'!AB332))</f>
        <v>0</v>
      </c>
      <c r="H332" s="17" t="str">
        <f>IF('Órdenes según Instancia'!AC332=0,"-",('Órdenes según Instancia'!D332/'Órdenes según Instancia'!AC332))</f>
        <v>-</v>
      </c>
      <c r="I332" s="17" t="str">
        <f>IF('Órdenes según Instancia'!AC332=0,"-",('Órdenes según Instancia'!I332/'Órdenes según Instancia'!AC332))</f>
        <v>-</v>
      </c>
      <c r="J332" s="17" t="str">
        <f>IF('Órdenes según Instancia'!AC332=0,"-",('Órdenes según Instancia'!N332/'Órdenes según Instancia'!AC332))</f>
        <v>-</v>
      </c>
      <c r="K332" s="17" t="str">
        <f>IF('Órdenes según Instancia'!AC332=0,"-",('Órdenes según Instancia'!S332/'Órdenes según Instancia'!AC332))</f>
        <v>-</v>
      </c>
      <c r="L332" s="17" t="str">
        <f>IF('Órdenes según Instancia'!AC332=0,"-",('Órdenes según Instancia'!X332/'Órdenes según Instancia'!AC332))</f>
        <v>-</v>
      </c>
      <c r="M332" s="17">
        <f>IF('Órdenes según Instancia'!AD332=0,"-",('Órdenes según Instancia'!E332/'Órdenes según Instancia'!AD332))</f>
        <v>1</v>
      </c>
      <c r="N332" s="17" t="str">
        <f>IF('Órdenes según Instancia'!J332=0,"-",IF('Órdenes según Instancia'!AD332=0,"-",('Órdenes según Instancia'!J332/'Órdenes según Instancia'!AD332)))</f>
        <v>-</v>
      </c>
      <c r="O332" s="17">
        <f>IF('Órdenes según Instancia'!AD332=0,"-",('Órdenes según Instancia'!O332/'Órdenes según Instancia'!AD332))</f>
        <v>0</v>
      </c>
      <c r="P332" s="17">
        <f>IF('Órdenes según Instancia'!AD332=0,"-",('Órdenes según Instancia'!T332/'Órdenes según Instancia'!AD332))</f>
        <v>0</v>
      </c>
      <c r="Q332" s="17">
        <f>IF('Órdenes según Instancia'!AD332=0,"-",('Órdenes según Instancia'!Y332/'Órdenes según Instancia'!AD332))</f>
        <v>0</v>
      </c>
      <c r="R332" s="17">
        <f>IF('Órdenes según Instancia'!AE332=0,"-",('Órdenes según Instancia'!F332/'Órdenes según Instancia'!AE332))</f>
        <v>1</v>
      </c>
      <c r="S332" s="17">
        <f>IF('Órdenes según Instancia'!AE332=0,"-",('Órdenes según Instancia'!K332/'Órdenes según Instancia'!AE332))</f>
        <v>0</v>
      </c>
      <c r="T332" s="17">
        <f>IF('Órdenes según Instancia'!AE332=0,"-",('Órdenes según Instancia'!P332/'Órdenes según Instancia'!AE332))</f>
        <v>0</v>
      </c>
      <c r="U332" s="17">
        <f>IF('Órdenes según Instancia'!AE332=0,"-",('Órdenes según Instancia'!U332/('Órdenes según Instancia'!AE332)))</f>
        <v>0</v>
      </c>
      <c r="V332" s="17">
        <f>IF('Órdenes según Instancia'!AE332=0,"-",('Órdenes según Instancia'!Z332/'Órdenes según Instancia'!AE332))</f>
        <v>0</v>
      </c>
    </row>
    <row r="333" spans="2:22" ht="20.100000000000001" customHeight="1" thickBot="1" x14ac:dyDescent="0.25">
      <c r="B333" s="4" t="s">
        <v>511</v>
      </c>
      <c r="C333" s="17">
        <f>IF('Órdenes según Instancia'!AB333=0,"-",('Órdenes según Instancia'!C333/'Órdenes según Instancia'!AB333))</f>
        <v>1</v>
      </c>
      <c r="D333" s="17">
        <f>IF('Órdenes según Instancia'!AB333=0,"-",('Órdenes según Instancia'!H333/'Órdenes según Instancia'!AB333))</f>
        <v>0</v>
      </c>
      <c r="E333" s="17">
        <f>IF('Órdenes según Instancia'!AB333=0,"-",('Órdenes según Instancia'!M333/'Órdenes según Instancia'!AB333))</f>
        <v>0</v>
      </c>
      <c r="F333" s="17">
        <f>IF('Órdenes según Instancia'!AB333=0,"-",('Órdenes según Instancia'!R333/'Órdenes según Instancia'!AB333))</f>
        <v>0</v>
      </c>
      <c r="G333" s="17">
        <f>IF('Órdenes según Instancia'!AB333=0,"-",('Órdenes según Instancia'!W333/'Órdenes según Instancia'!AB333))</f>
        <v>0</v>
      </c>
      <c r="H333" s="17" t="str">
        <f>IF('Órdenes según Instancia'!AC333=0,"-",('Órdenes según Instancia'!D333/'Órdenes según Instancia'!AC333))</f>
        <v>-</v>
      </c>
      <c r="I333" s="17" t="str">
        <f>IF('Órdenes según Instancia'!AC333=0,"-",('Órdenes según Instancia'!I333/'Órdenes según Instancia'!AC333))</f>
        <v>-</v>
      </c>
      <c r="J333" s="17" t="str">
        <f>IF('Órdenes según Instancia'!AC333=0,"-",('Órdenes según Instancia'!N333/'Órdenes según Instancia'!AC333))</f>
        <v>-</v>
      </c>
      <c r="K333" s="17" t="str">
        <f>IF('Órdenes según Instancia'!AC333=0,"-",('Órdenes según Instancia'!S333/'Órdenes según Instancia'!AC333))</f>
        <v>-</v>
      </c>
      <c r="L333" s="17" t="str">
        <f>IF('Órdenes según Instancia'!AC333=0,"-",('Órdenes según Instancia'!X333/'Órdenes según Instancia'!AC333))</f>
        <v>-</v>
      </c>
      <c r="M333" s="17">
        <f>IF('Órdenes según Instancia'!AD333=0,"-",('Órdenes según Instancia'!E333/'Órdenes según Instancia'!AD333))</f>
        <v>1</v>
      </c>
      <c r="N333" s="17" t="str">
        <f>IF('Órdenes según Instancia'!J333=0,"-",IF('Órdenes según Instancia'!AD333=0,"-",('Órdenes según Instancia'!J333/'Órdenes según Instancia'!AD333)))</f>
        <v>-</v>
      </c>
      <c r="O333" s="17">
        <f>IF('Órdenes según Instancia'!AD333=0,"-",('Órdenes según Instancia'!O333/'Órdenes según Instancia'!AD333))</f>
        <v>0</v>
      </c>
      <c r="P333" s="17">
        <f>IF('Órdenes según Instancia'!AD333=0,"-",('Órdenes según Instancia'!T333/'Órdenes según Instancia'!AD333))</f>
        <v>0</v>
      </c>
      <c r="Q333" s="17">
        <f>IF('Órdenes según Instancia'!AD333=0,"-",('Órdenes según Instancia'!Y333/'Órdenes según Instancia'!AD333))</f>
        <v>0</v>
      </c>
      <c r="R333" s="17" t="str">
        <f>IF('Órdenes según Instancia'!AE333=0,"-",('Órdenes según Instancia'!F333/'Órdenes según Instancia'!AE333))</f>
        <v>-</v>
      </c>
      <c r="S333" s="17" t="str">
        <f>IF('Órdenes según Instancia'!AE333=0,"-",('Órdenes según Instancia'!K333/'Órdenes según Instancia'!AE333))</f>
        <v>-</v>
      </c>
      <c r="T333" s="17" t="str">
        <f>IF('Órdenes según Instancia'!AE333=0,"-",('Órdenes según Instancia'!P333/'Órdenes según Instancia'!AE333))</f>
        <v>-</v>
      </c>
      <c r="U333" s="17" t="str">
        <f>IF('Órdenes según Instancia'!AE333=0,"-",('Órdenes según Instancia'!U333/('Órdenes según Instancia'!AE333)))</f>
        <v>-</v>
      </c>
      <c r="V333" s="17" t="str">
        <f>IF('Órdenes según Instancia'!AE333=0,"-",('Órdenes según Instancia'!Z333/'Órdenes según Instancia'!AE333))</f>
        <v>-</v>
      </c>
    </row>
    <row r="334" spans="2:22" ht="20.100000000000001" customHeight="1" thickBot="1" x14ac:dyDescent="0.25">
      <c r="B334" s="4" t="s">
        <v>512</v>
      </c>
      <c r="C334" s="17">
        <f>IF('Órdenes según Instancia'!AB334=0,"-",('Órdenes según Instancia'!C334/'Órdenes según Instancia'!AB334))</f>
        <v>1</v>
      </c>
      <c r="D334" s="17">
        <f>IF('Órdenes según Instancia'!AB334=0,"-",('Órdenes según Instancia'!H334/'Órdenes según Instancia'!AB334))</f>
        <v>0</v>
      </c>
      <c r="E334" s="17">
        <f>IF('Órdenes según Instancia'!AB334=0,"-",('Órdenes según Instancia'!M334/'Órdenes según Instancia'!AB334))</f>
        <v>0</v>
      </c>
      <c r="F334" s="17">
        <f>IF('Órdenes según Instancia'!AB334=0,"-",('Órdenes según Instancia'!R334/'Órdenes según Instancia'!AB334))</f>
        <v>0</v>
      </c>
      <c r="G334" s="17">
        <f>IF('Órdenes según Instancia'!AB334=0,"-",('Órdenes según Instancia'!W334/'Órdenes según Instancia'!AB334))</f>
        <v>0</v>
      </c>
      <c r="H334" s="17" t="str">
        <f>IF('Órdenes según Instancia'!AC334=0,"-",('Órdenes según Instancia'!D334/'Órdenes según Instancia'!AC334))</f>
        <v>-</v>
      </c>
      <c r="I334" s="17" t="str">
        <f>IF('Órdenes según Instancia'!AC334=0,"-",('Órdenes según Instancia'!I334/'Órdenes según Instancia'!AC334))</f>
        <v>-</v>
      </c>
      <c r="J334" s="17" t="str">
        <f>IF('Órdenes según Instancia'!AC334=0,"-",('Órdenes según Instancia'!N334/'Órdenes según Instancia'!AC334))</f>
        <v>-</v>
      </c>
      <c r="K334" s="17" t="str">
        <f>IF('Órdenes según Instancia'!AC334=0,"-",('Órdenes según Instancia'!S334/'Órdenes según Instancia'!AC334))</f>
        <v>-</v>
      </c>
      <c r="L334" s="17" t="str">
        <f>IF('Órdenes según Instancia'!AC334=0,"-",('Órdenes según Instancia'!X334/'Órdenes según Instancia'!AC334))</f>
        <v>-</v>
      </c>
      <c r="M334" s="17" t="str">
        <f>IF('Órdenes según Instancia'!AD334=0,"-",('Órdenes según Instancia'!E334/'Órdenes según Instancia'!AD334))</f>
        <v>-</v>
      </c>
      <c r="N334" s="17" t="str">
        <f>IF('Órdenes según Instancia'!J334=0,"-",IF('Órdenes según Instancia'!AD334=0,"-",('Órdenes según Instancia'!J334/'Órdenes según Instancia'!AD334)))</f>
        <v>-</v>
      </c>
      <c r="O334" s="17" t="str">
        <f>IF('Órdenes según Instancia'!AD334=0,"-",('Órdenes según Instancia'!O334/'Órdenes según Instancia'!AD334))</f>
        <v>-</v>
      </c>
      <c r="P334" s="17" t="str">
        <f>IF('Órdenes según Instancia'!AD334=0,"-",('Órdenes según Instancia'!T334/'Órdenes según Instancia'!AD334))</f>
        <v>-</v>
      </c>
      <c r="Q334" s="17" t="str">
        <f>IF('Órdenes según Instancia'!AD334=0,"-",('Órdenes según Instancia'!Y334/'Órdenes según Instancia'!AD334))</f>
        <v>-</v>
      </c>
      <c r="R334" s="17">
        <f>IF('Órdenes según Instancia'!AE334=0,"-",('Órdenes según Instancia'!F334/'Órdenes según Instancia'!AE334))</f>
        <v>1</v>
      </c>
      <c r="S334" s="17">
        <f>IF('Órdenes según Instancia'!AE334=0,"-",('Órdenes según Instancia'!K334/'Órdenes según Instancia'!AE334))</f>
        <v>0</v>
      </c>
      <c r="T334" s="17">
        <f>IF('Órdenes según Instancia'!AE334=0,"-",('Órdenes según Instancia'!P334/'Órdenes según Instancia'!AE334))</f>
        <v>0</v>
      </c>
      <c r="U334" s="17">
        <f>IF('Órdenes según Instancia'!AE334=0,"-",('Órdenes según Instancia'!U334/('Órdenes según Instancia'!AE334)))</f>
        <v>0</v>
      </c>
      <c r="V334" s="17">
        <f>IF('Órdenes según Instancia'!AE334=0,"-",('Órdenes según Instancia'!Z334/'Órdenes según Instancia'!AE334))</f>
        <v>0</v>
      </c>
    </row>
    <row r="335" spans="2:22" ht="20.100000000000001" customHeight="1" thickBot="1" x14ac:dyDescent="0.25">
      <c r="B335" s="4" t="s">
        <v>513</v>
      </c>
      <c r="C335" s="17">
        <f>IF('Órdenes según Instancia'!AB335=0,"-",('Órdenes según Instancia'!C335/'Órdenes según Instancia'!AB335))</f>
        <v>1</v>
      </c>
      <c r="D335" s="17">
        <f>IF('Órdenes según Instancia'!AB335=0,"-",('Órdenes según Instancia'!H335/'Órdenes según Instancia'!AB335))</f>
        <v>0</v>
      </c>
      <c r="E335" s="17">
        <f>IF('Órdenes según Instancia'!AB335=0,"-",('Órdenes según Instancia'!M335/'Órdenes según Instancia'!AB335))</f>
        <v>0</v>
      </c>
      <c r="F335" s="17">
        <f>IF('Órdenes según Instancia'!AB335=0,"-",('Órdenes según Instancia'!R335/'Órdenes según Instancia'!AB335))</f>
        <v>0</v>
      </c>
      <c r="G335" s="17">
        <f>IF('Órdenes según Instancia'!AB335=0,"-",('Órdenes según Instancia'!W335/'Órdenes según Instancia'!AB335))</f>
        <v>0</v>
      </c>
      <c r="H335" s="17" t="str">
        <f>IF('Órdenes según Instancia'!AC335=0,"-",('Órdenes según Instancia'!D335/'Órdenes según Instancia'!AC335))</f>
        <v>-</v>
      </c>
      <c r="I335" s="17" t="str">
        <f>IF('Órdenes según Instancia'!AC335=0,"-",('Órdenes según Instancia'!I335/'Órdenes según Instancia'!AC335))</f>
        <v>-</v>
      </c>
      <c r="J335" s="17" t="str">
        <f>IF('Órdenes según Instancia'!AC335=0,"-",('Órdenes según Instancia'!N335/'Órdenes según Instancia'!AC335))</f>
        <v>-</v>
      </c>
      <c r="K335" s="17" t="str">
        <f>IF('Órdenes según Instancia'!AC335=0,"-",('Órdenes según Instancia'!S335/'Órdenes según Instancia'!AC335))</f>
        <v>-</v>
      </c>
      <c r="L335" s="17" t="str">
        <f>IF('Órdenes según Instancia'!AC335=0,"-",('Órdenes según Instancia'!X335/'Órdenes según Instancia'!AC335))</f>
        <v>-</v>
      </c>
      <c r="M335" s="17">
        <f>IF('Órdenes según Instancia'!AD335=0,"-",('Órdenes según Instancia'!E335/'Órdenes según Instancia'!AD335))</f>
        <v>1</v>
      </c>
      <c r="N335" s="17" t="str">
        <f>IF('Órdenes según Instancia'!J335=0,"-",IF('Órdenes según Instancia'!AD335=0,"-",('Órdenes según Instancia'!J335/'Órdenes según Instancia'!AD335)))</f>
        <v>-</v>
      </c>
      <c r="O335" s="17">
        <f>IF('Órdenes según Instancia'!AD335=0,"-",('Órdenes según Instancia'!O335/'Órdenes según Instancia'!AD335))</f>
        <v>0</v>
      </c>
      <c r="P335" s="17">
        <f>IF('Órdenes según Instancia'!AD335=0,"-",('Órdenes según Instancia'!T335/'Órdenes según Instancia'!AD335))</f>
        <v>0</v>
      </c>
      <c r="Q335" s="17">
        <f>IF('Órdenes según Instancia'!AD335=0,"-",('Órdenes según Instancia'!Y335/'Órdenes según Instancia'!AD335))</f>
        <v>0</v>
      </c>
      <c r="R335" s="17" t="str">
        <f>IF('Órdenes según Instancia'!AE335=0,"-",('Órdenes según Instancia'!F335/'Órdenes según Instancia'!AE335))</f>
        <v>-</v>
      </c>
      <c r="S335" s="17" t="str">
        <f>IF('Órdenes según Instancia'!AE335=0,"-",('Órdenes según Instancia'!K335/'Órdenes según Instancia'!AE335))</f>
        <v>-</v>
      </c>
      <c r="T335" s="17" t="str">
        <f>IF('Órdenes según Instancia'!AE335=0,"-",('Órdenes según Instancia'!P335/'Órdenes según Instancia'!AE335))</f>
        <v>-</v>
      </c>
      <c r="U335" s="17" t="str">
        <f>IF('Órdenes según Instancia'!AE335=0,"-",('Órdenes según Instancia'!U335/('Órdenes según Instancia'!AE335)))</f>
        <v>-</v>
      </c>
      <c r="V335" s="17" t="str">
        <f>IF('Órdenes según Instancia'!AE335=0,"-",('Órdenes según Instancia'!Z335/'Órdenes según Instancia'!AE335))</f>
        <v>-</v>
      </c>
    </row>
    <row r="336" spans="2:22" ht="20.100000000000001" customHeight="1" thickBot="1" x14ac:dyDescent="0.25">
      <c r="B336" s="4" t="s">
        <v>514</v>
      </c>
      <c r="C336" s="17">
        <f>IF('Órdenes según Instancia'!AB336=0,"-",('Órdenes según Instancia'!C336/'Órdenes según Instancia'!AB336))</f>
        <v>1</v>
      </c>
      <c r="D336" s="17">
        <f>IF('Órdenes según Instancia'!AB336=0,"-",('Órdenes según Instancia'!H336/'Órdenes según Instancia'!AB336))</f>
        <v>0</v>
      </c>
      <c r="E336" s="17">
        <f>IF('Órdenes según Instancia'!AB336=0,"-",('Órdenes según Instancia'!M336/'Órdenes según Instancia'!AB336))</f>
        <v>0</v>
      </c>
      <c r="F336" s="17">
        <f>IF('Órdenes según Instancia'!AB336=0,"-",('Órdenes según Instancia'!R336/'Órdenes según Instancia'!AB336))</f>
        <v>0</v>
      </c>
      <c r="G336" s="17">
        <f>IF('Órdenes según Instancia'!AB336=0,"-",('Órdenes según Instancia'!W336/'Órdenes según Instancia'!AB336))</f>
        <v>0</v>
      </c>
      <c r="H336" s="17" t="str">
        <f>IF('Órdenes según Instancia'!AC336=0,"-",('Órdenes según Instancia'!D336/'Órdenes según Instancia'!AC336))</f>
        <v>-</v>
      </c>
      <c r="I336" s="17" t="str">
        <f>IF('Órdenes según Instancia'!AC336=0,"-",('Órdenes según Instancia'!I336/'Órdenes según Instancia'!AC336))</f>
        <v>-</v>
      </c>
      <c r="J336" s="17" t="str">
        <f>IF('Órdenes según Instancia'!AC336=0,"-",('Órdenes según Instancia'!N336/'Órdenes según Instancia'!AC336))</f>
        <v>-</v>
      </c>
      <c r="K336" s="17" t="str">
        <f>IF('Órdenes según Instancia'!AC336=0,"-",('Órdenes según Instancia'!S336/'Órdenes según Instancia'!AC336))</f>
        <v>-</v>
      </c>
      <c r="L336" s="17" t="str">
        <f>IF('Órdenes según Instancia'!AC336=0,"-",('Órdenes según Instancia'!X336/'Órdenes según Instancia'!AC336))</f>
        <v>-</v>
      </c>
      <c r="M336" s="17">
        <f>IF('Órdenes según Instancia'!AD336=0,"-",('Órdenes según Instancia'!E336/'Órdenes según Instancia'!AD336))</f>
        <v>1</v>
      </c>
      <c r="N336" s="17" t="str">
        <f>IF('Órdenes según Instancia'!J336=0,"-",IF('Órdenes según Instancia'!AD336=0,"-",('Órdenes según Instancia'!J336/'Órdenes según Instancia'!AD336)))</f>
        <v>-</v>
      </c>
      <c r="O336" s="17">
        <f>IF('Órdenes según Instancia'!AD336=0,"-",('Órdenes según Instancia'!O336/'Órdenes según Instancia'!AD336))</f>
        <v>0</v>
      </c>
      <c r="P336" s="17">
        <f>IF('Órdenes según Instancia'!AD336=0,"-",('Órdenes según Instancia'!T336/'Órdenes según Instancia'!AD336))</f>
        <v>0</v>
      </c>
      <c r="Q336" s="17">
        <f>IF('Órdenes según Instancia'!AD336=0,"-",('Órdenes según Instancia'!Y336/'Órdenes según Instancia'!AD336))</f>
        <v>0</v>
      </c>
      <c r="R336" s="17" t="str">
        <f>IF('Órdenes según Instancia'!AE336=0,"-",('Órdenes según Instancia'!F336/'Órdenes según Instancia'!AE336))</f>
        <v>-</v>
      </c>
      <c r="S336" s="17" t="str">
        <f>IF('Órdenes según Instancia'!AE336=0,"-",('Órdenes según Instancia'!K336/'Órdenes según Instancia'!AE336))</f>
        <v>-</v>
      </c>
      <c r="T336" s="17" t="str">
        <f>IF('Órdenes según Instancia'!AE336=0,"-",('Órdenes según Instancia'!P336/'Órdenes según Instancia'!AE336))</f>
        <v>-</v>
      </c>
      <c r="U336" s="17" t="str">
        <f>IF('Órdenes según Instancia'!AE336=0,"-",('Órdenes según Instancia'!U336/('Órdenes según Instancia'!AE336)))</f>
        <v>-</v>
      </c>
      <c r="V336" s="17" t="str">
        <f>IF('Órdenes según Instancia'!AE336=0,"-",('Órdenes según Instancia'!Z336/'Órdenes según Instancia'!AE336))</f>
        <v>-</v>
      </c>
    </row>
    <row r="337" spans="2:22" ht="20.100000000000001" customHeight="1" thickBot="1" x14ac:dyDescent="0.25">
      <c r="B337" s="4" t="s">
        <v>515</v>
      </c>
      <c r="C337" s="17">
        <f>IF('Órdenes según Instancia'!AB337=0,"-",('Órdenes según Instancia'!C337/'Órdenes según Instancia'!AB337))</f>
        <v>0.66666666666666663</v>
      </c>
      <c r="D337" s="17">
        <f>IF('Órdenes según Instancia'!AB337=0,"-",('Órdenes según Instancia'!H337/'Órdenes según Instancia'!AB337))</f>
        <v>0</v>
      </c>
      <c r="E337" s="17">
        <f>IF('Órdenes según Instancia'!AB337=0,"-",('Órdenes según Instancia'!M337/'Órdenes según Instancia'!AB337))</f>
        <v>0.33333333333333331</v>
      </c>
      <c r="F337" s="17">
        <f>IF('Órdenes según Instancia'!AB337=0,"-",('Órdenes según Instancia'!R337/'Órdenes según Instancia'!AB337))</f>
        <v>0</v>
      </c>
      <c r="G337" s="17">
        <f>IF('Órdenes según Instancia'!AB337=0,"-",('Órdenes según Instancia'!W337/'Órdenes según Instancia'!AB337))</f>
        <v>0</v>
      </c>
      <c r="H337" s="17" t="str">
        <f>IF('Órdenes según Instancia'!AC337=0,"-",('Órdenes según Instancia'!D337/'Órdenes según Instancia'!AC337))</f>
        <v>-</v>
      </c>
      <c r="I337" s="17" t="str">
        <f>IF('Órdenes según Instancia'!AC337=0,"-",('Órdenes según Instancia'!I337/'Órdenes según Instancia'!AC337))</f>
        <v>-</v>
      </c>
      <c r="J337" s="17" t="str">
        <f>IF('Órdenes según Instancia'!AC337=0,"-",('Órdenes según Instancia'!N337/'Órdenes según Instancia'!AC337))</f>
        <v>-</v>
      </c>
      <c r="K337" s="17" t="str">
        <f>IF('Órdenes según Instancia'!AC337=0,"-",('Órdenes según Instancia'!S337/'Órdenes según Instancia'!AC337))</f>
        <v>-</v>
      </c>
      <c r="L337" s="17" t="str">
        <f>IF('Órdenes según Instancia'!AC337=0,"-",('Órdenes según Instancia'!X337/'Órdenes según Instancia'!AC337))</f>
        <v>-</v>
      </c>
      <c r="M337" s="17">
        <f>IF('Órdenes según Instancia'!AD337=0,"-",('Órdenes según Instancia'!E337/'Órdenes según Instancia'!AD337))</f>
        <v>0.66666666666666663</v>
      </c>
      <c r="N337" s="17" t="str">
        <f>IF('Órdenes según Instancia'!J337=0,"-",IF('Órdenes según Instancia'!AD337=0,"-",('Órdenes según Instancia'!J337/'Órdenes según Instancia'!AD337)))</f>
        <v>-</v>
      </c>
      <c r="O337" s="17">
        <f>IF('Órdenes según Instancia'!AD337=0,"-",('Órdenes según Instancia'!O337/'Órdenes según Instancia'!AD337))</f>
        <v>0.33333333333333331</v>
      </c>
      <c r="P337" s="17">
        <f>IF('Órdenes según Instancia'!AD337=0,"-",('Órdenes según Instancia'!T337/'Órdenes según Instancia'!AD337))</f>
        <v>0</v>
      </c>
      <c r="Q337" s="17">
        <f>IF('Órdenes según Instancia'!AD337=0,"-",('Órdenes según Instancia'!Y337/'Órdenes según Instancia'!AD337))</f>
        <v>0</v>
      </c>
      <c r="R337" s="17" t="str">
        <f>IF('Órdenes según Instancia'!AE337=0,"-",('Órdenes según Instancia'!F337/'Órdenes según Instancia'!AE337))</f>
        <v>-</v>
      </c>
      <c r="S337" s="17" t="str">
        <f>IF('Órdenes según Instancia'!AE337=0,"-",('Órdenes según Instancia'!K337/'Órdenes según Instancia'!AE337))</f>
        <v>-</v>
      </c>
      <c r="T337" s="17" t="str">
        <f>IF('Órdenes según Instancia'!AE337=0,"-",('Órdenes según Instancia'!P337/'Órdenes según Instancia'!AE337))</f>
        <v>-</v>
      </c>
      <c r="U337" s="17" t="str">
        <f>IF('Órdenes según Instancia'!AE337=0,"-",('Órdenes según Instancia'!U337/('Órdenes según Instancia'!AE337)))</f>
        <v>-</v>
      </c>
      <c r="V337" s="17" t="str">
        <f>IF('Órdenes según Instancia'!AE337=0,"-",('Órdenes según Instancia'!Z337/'Órdenes según Instancia'!AE337))</f>
        <v>-</v>
      </c>
    </row>
    <row r="338" spans="2:22" ht="20.100000000000001" customHeight="1" thickBot="1" x14ac:dyDescent="0.25">
      <c r="B338" s="4" t="s">
        <v>516</v>
      </c>
      <c r="C338" s="17">
        <f>IF('Órdenes según Instancia'!AB338=0,"-",('Órdenes según Instancia'!C338/'Órdenes según Instancia'!AB338))</f>
        <v>1</v>
      </c>
      <c r="D338" s="17">
        <f>IF('Órdenes según Instancia'!AB338=0,"-",('Órdenes según Instancia'!H338/'Órdenes según Instancia'!AB338))</f>
        <v>0</v>
      </c>
      <c r="E338" s="17">
        <f>IF('Órdenes según Instancia'!AB338=0,"-",('Órdenes según Instancia'!M338/'Órdenes según Instancia'!AB338))</f>
        <v>0</v>
      </c>
      <c r="F338" s="17">
        <f>IF('Órdenes según Instancia'!AB338=0,"-",('Órdenes según Instancia'!R338/'Órdenes según Instancia'!AB338))</f>
        <v>0</v>
      </c>
      <c r="G338" s="17">
        <f>IF('Órdenes según Instancia'!AB338=0,"-",('Órdenes según Instancia'!W338/'Órdenes según Instancia'!AB338))</f>
        <v>0</v>
      </c>
      <c r="H338" s="17" t="str">
        <f>IF('Órdenes según Instancia'!AC338=0,"-",('Órdenes según Instancia'!D338/'Órdenes según Instancia'!AC338))</f>
        <v>-</v>
      </c>
      <c r="I338" s="17" t="str">
        <f>IF('Órdenes según Instancia'!AC338=0,"-",('Órdenes según Instancia'!I338/'Órdenes según Instancia'!AC338))</f>
        <v>-</v>
      </c>
      <c r="J338" s="17" t="str">
        <f>IF('Órdenes según Instancia'!AC338=0,"-",('Órdenes según Instancia'!N338/'Órdenes según Instancia'!AC338))</f>
        <v>-</v>
      </c>
      <c r="K338" s="17" t="str">
        <f>IF('Órdenes según Instancia'!AC338=0,"-",('Órdenes según Instancia'!S338/'Órdenes según Instancia'!AC338))</f>
        <v>-</v>
      </c>
      <c r="L338" s="17" t="str">
        <f>IF('Órdenes según Instancia'!AC338=0,"-",('Órdenes según Instancia'!X338/'Órdenes según Instancia'!AC338))</f>
        <v>-</v>
      </c>
      <c r="M338" s="17">
        <f>IF('Órdenes según Instancia'!AD338=0,"-",('Órdenes según Instancia'!E338/'Órdenes según Instancia'!AD338))</f>
        <v>1</v>
      </c>
      <c r="N338" s="17" t="str">
        <f>IF('Órdenes según Instancia'!J338=0,"-",IF('Órdenes según Instancia'!AD338=0,"-",('Órdenes según Instancia'!J338/'Órdenes según Instancia'!AD338)))</f>
        <v>-</v>
      </c>
      <c r="O338" s="17">
        <f>IF('Órdenes según Instancia'!AD338=0,"-",('Órdenes según Instancia'!O338/'Órdenes según Instancia'!AD338))</f>
        <v>0</v>
      </c>
      <c r="P338" s="17">
        <f>IF('Órdenes según Instancia'!AD338=0,"-",('Órdenes según Instancia'!T338/'Órdenes según Instancia'!AD338))</f>
        <v>0</v>
      </c>
      <c r="Q338" s="17">
        <f>IF('Órdenes según Instancia'!AD338=0,"-",('Órdenes según Instancia'!Y338/'Órdenes según Instancia'!AD338))</f>
        <v>0</v>
      </c>
      <c r="R338" s="17">
        <f>IF('Órdenes según Instancia'!AE338=0,"-",('Órdenes según Instancia'!F338/'Órdenes según Instancia'!AE338))</f>
        <v>1</v>
      </c>
      <c r="S338" s="17">
        <f>IF('Órdenes según Instancia'!AE338=0,"-",('Órdenes según Instancia'!K338/'Órdenes según Instancia'!AE338))</f>
        <v>0</v>
      </c>
      <c r="T338" s="17">
        <f>IF('Órdenes según Instancia'!AE338=0,"-",('Órdenes según Instancia'!P338/'Órdenes según Instancia'!AE338))</f>
        <v>0</v>
      </c>
      <c r="U338" s="17">
        <f>IF('Órdenes según Instancia'!AE338=0,"-",('Órdenes según Instancia'!U338/('Órdenes según Instancia'!AE338)))</f>
        <v>0</v>
      </c>
      <c r="V338" s="17">
        <f>IF('Órdenes según Instancia'!AE338=0,"-",('Órdenes según Instancia'!Z338/'Órdenes según Instancia'!AE338))</f>
        <v>0</v>
      </c>
    </row>
    <row r="339" spans="2:22" ht="20.100000000000001" customHeight="1" thickBot="1" x14ac:dyDescent="0.25">
      <c r="B339" s="4" t="s">
        <v>517</v>
      </c>
      <c r="C339" s="17">
        <f>IF('Órdenes según Instancia'!AB339=0,"-",('Órdenes según Instancia'!C339/'Órdenes según Instancia'!AB339))</f>
        <v>1</v>
      </c>
      <c r="D339" s="17">
        <f>IF('Órdenes según Instancia'!AB339=0,"-",('Órdenes según Instancia'!H339/'Órdenes según Instancia'!AB339))</f>
        <v>0</v>
      </c>
      <c r="E339" s="17">
        <f>IF('Órdenes según Instancia'!AB339=0,"-",('Órdenes según Instancia'!M339/'Órdenes según Instancia'!AB339))</f>
        <v>0</v>
      </c>
      <c r="F339" s="17">
        <f>IF('Órdenes según Instancia'!AB339=0,"-",('Órdenes según Instancia'!R339/'Órdenes según Instancia'!AB339))</f>
        <v>0</v>
      </c>
      <c r="G339" s="17">
        <f>IF('Órdenes según Instancia'!AB339=0,"-",('Órdenes según Instancia'!W339/'Órdenes según Instancia'!AB339))</f>
        <v>0</v>
      </c>
      <c r="H339" s="17" t="str">
        <f>IF('Órdenes según Instancia'!AC339=0,"-",('Órdenes según Instancia'!D339/'Órdenes según Instancia'!AC339))</f>
        <v>-</v>
      </c>
      <c r="I339" s="17" t="str">
        <f>IF('Órdenes según Instancia'!AC339=0,"-",('Órdenes según Instancia'!I339/'Órdenes según Instancia'!AC339))</f>
        <v>-</v>
      </c>
      <c r="J339" s="17" t="str">
        <f>IF('Órdenes según Instancia'!AC339=0,"-",('Órdenes según Instancia'!N339/'Órdenes según Instancia'!AC339))</f>
        <v>-</v>
      </c>
      <c r="K339" s="17" t="str">
        <f>IF('Órdenes según Instancia'!AC339=0,"-",('Órdenes según Instancia'!S339/'Órdenes según Instancia'!AC339))</f>
        <v>-</v>
      </c>
      <c r="L339" s="17" t="str">
        <f>IF('Órdenes según Instancia'!AC339=0,"-",('Órdenes según Instancia'!X339/'Órdenes según Instancia'!AC339))</f>
        <v>-</v>
      </c>
      <c r="M339" s="17">
        <f>IF('Órdenes según Instancia'!AD339=0,"-",('Órdenes según Instancia'!E339/'Órdenes según Instancia'!AD339))</f>
        <v>1</v>
      </c>
      <c r="N339" s="17" t="str">
        <f>IF('Órdenes según Instancia'!J339=0,"-",IF('Órdenes según Instancia'!AD339=0,"-",('Órdenes según Instancia'!J339/'Órdenes según Instancia'!AD339)))</f>
        <v>-</v>
      </c>
      <c r="O339" s="17">
        <f>IF('Órdenes según Instancia'!AD339=0,"-",('Órdenes según Instancia'!O339/'Órdenes según Instancia'!AD339))</f>
        <v>0</v>
      </c>
      <c r="P339" s="17">
        <f>IF('Órdenes según Instancia'!AD339=0,"-",('Órdenes según Instancia'!T339/'Órdenes según Instancia'!AD339))</f>
        <v>0</v>
      </c>
      <c r="Q339" s="17">
        <f>IF('Órdenes según Instancia'!AD339=0,"-",('Órdenes según Instancia'!Y339/'Órdenes según Instancia'!AD339))</f>
        <v>0</v>
      </c>
      <c r="R339" s="17">
        <f>IF('Órdenes según Instancia'!AE339=0,"-",('Órdenes según Instancia'!F339/'Órdenes según Instancia'!AE339))</f>
        <v>1</v>
      </c>
      <c r="S339" s="17">
        <f>IF('Órdenes según Instancia'!AE339=0,"-",('Órdenes según Instancia'!K339/'Órdenes según Instancia'!AE339))</f>
        <v>0</v>
      </c>
      <c r="T339" s="17">
        <f>IF('Órdenes según Instancia'!AE339=0,"-",('Órdenes según Instancia'!P339/'Órdenes según Instancia'!AE339))</f>
        <v>0</v>
      </c>
      <c r="U339" s="17">
        <f>IF('Órdenes según Instancia'!AE339=0,"-",('Órdenes según Instancia'!U339/('Órdenes según Instancia'!AE339)))</f>
        <v>0</v>
      </c>
      <c r="V339" s="17">
        <f>IF('Órdenes según Instancia'!AE339=0,"-",('Órdenes según Instancia'!Z339/'Órdenes según Instancia'!AE339))</f>
        <v>0</v>
      </c>
    </row>
    <row r="340" spans="2:22" ht="20.100000000000001" customHeight="1" thickBot="1" x14ac:dyDescent="0.25">
      <c r="B340" s="4" t="s">
        <v>200</v>
      </c>
      <c r="C340" s="17">
        <f>IF('Órdenes según Instancia'!AB340=0,"-",('Órdenes según Instancia'!C340/'Órdenes según Instancia'!AB340))</f>
        <v>1</v>
      </c>
      <c r="D340" s="17">
        <f>IF('Órdenes según Instancia'!AB340=0,"-",('Órdenes según Instancia'!H340/'Órdenes según Instancia'!AB340))</f>
        <v>0</v>
      </c>
      <c r="E340" s="17">
        <f>IF('Órdenes según Instancia'!AB340=0,"-",('Órdenes según Instancia'!M340/'Órdenes según Instancia'!AB340))</f>
        <v>0</v>
      </c>
      <c r="F340" s="17">
        <f>IF('Órdenes según Instancia'!AB340=0,"-",('Órdenes según Instancia'!R340/'Órdenes según Instancia'!AB340))</f>
        <v>0</v>
      </c>
      <c r="G340" s="17">
        <f>IF('Órdenes según Instancia'!AB340=0,"-",('Órdenes según Instancia'!W340/'Órdenes según Instancia'!AB340))</f>
        <v>0</v>
      </c>
      <c r="H340" s="17" t="str">
        <f>IF('Órdenes según Instancia'!AC340=0,"-",('Órdenes según Instancia'!D340/'Órdenes según Instancia'!AC340))</f>
        <v>-</v>
      </c>
      <c r="I340" s="17" t="str">
        <f>IF('Órdenes según Instancia'!AC340=0,"-",('Órdenes según Instancia'!I340/'Órdenes según Instancia'!AC340))</f>
        <v>-</v>
      </c>
      <c r="J340" s="17" t="str">
        <f>IF('Órdenes según Instancia'!AC340=0,"-",('Órdenes según Instancia'!N340/'Órdenes según Instancia'!AC340))</f>
        <v>-</v>
      </c>
      <c r="K340" s="17" t="str">
        <f>IF('Órdenes según Instancia'!AC340=0,"-",('Órdenes según Instancia'!S340/'Órdenes según Instancia'!AC340))</f>
        <v>-</v>
      </c>
      <c r="L340" s="17" t="str">
        <f>IF('Órdenes según Instancia'!AC340=0,"-",('Órdenes según Instancia'!X340/'Órdenes según Instancia'!AC340))</f>
        <v>-</v>
      </c>
      <c r="M340" s="17">
        <f>IF('Órdenes según Instancia'!AD340=0,"-",('Órdenes según Instancia'!E340/'Órdenes según Instancia'!AD340))</f>
        <v>1</v>
      </c>
      <c r="N340" s="17" t="str">
        <f>IF('Órdenes según Instancia'!J340=0,"-",IF('Órdenes según Instancia'!AD340=0,"-",('Órdenes según Instancia'!J340/'Órdenes según Instancia'!AD340)))</f>
        <v>-</v>
      </c>
      <c r="O340" s="17">
        <f>IF('Órdenes según Instancia'!AD340=0,"-",('Órdenes según Instancia'!O340/'Órdenes según Instancia'!AD340))</f>
        <v>0</v>
      </c>
      <c r="P340" s="17">
        <f>IF('Órdenes según Instancia'!AD340=0,"-",('Órdenes según Instancia'!T340/'Órdenes según Instancia'!AD340))</f>
        <v>0</v>
      </c>
      <c r="Q340" s="17">
        <f>IF('Órdenes según Instancia'!AD340=0,"-",('Órdenes según Instancia'!Y340/'Órdenes según Instancia'!AD340))</f>
        <v>0</v>
      </c>
      <c r="R340" s="17">
        <f>IF('Órdenes según Instancia'!AE340=0,"-",('Órdenes según Instancia'!F340/'Órdenes según Instancia'!AE340))</f>
        <v>1</v>
      </c>
      <c r="S340" s="17">
        <f>IF('Órdenes según Instancia'!AE340=0,"-",('Órdenes según Instancia'!K340/'Órdenes según Instancia'!AE340))</f>
        <v>0</v>
      </c>
      <c r="T340" s="17">
        <f>IF('Órdenes según Instancia'!AE340=0,"-",('Órdenes según Instancia'!P340/'Órdenes según Instancia'!AE340))</f>
        <v>0</v>
      </c>
      <c r="U340" s="17">
        <f>IF('Órdenes según Instancia'!AE340=0,"-",('Órdenes según Instancia'!U340/('Órdenes según Instancia'!AE340)))</f>
        <v>0</v>
      </c>
      <c r="V340" s="17">
        <f>IF('Órdenes según Instancia'!AE340=0,"-",('Órdenes según Instancia'!Z340/'Órdenes según Instancia'!AE340))</f>
        <v>0</v>
      </c>
    </row>
    <row r="341" spans="2:22" ht="20.100000000000001" customHeight="1" thickBot="1" x14ac:dyDescent="0.25">
      <c r="B341" s="4" t="s">
        <v>518</v>
      </c>
      <c r="C341" s="17" t="str">
        <f>IF('Órdenes según Instancia'!AB341=0,"-",('Órdenes según Instancia'!C341/'Órdenes según Instancia'!AB341))</f>
        <v>-</v>
      </c>
      <c r="D341" s="17" t="str">
        <f>IF('Órdenes según Instancia'!AB341=0,"-",('Órdenes según Instancia'!H341/'Órdenes según Instancia'!AB341))</f>
        <v>-</v>
      </c>
      <c r="E341" s="17" t="str">
        <f>IF('Órdenes según Instancia'!AB341=0,"-",('Órdenes según Instancia'!M341/'Órdenes según Instancia'!AB341))</f>
        <v>-</v>
      </c>
      <c r="F341" s="17" t="str">
        <f>IF('Órdenes según Instancia'!AB341=0,"-",('Órdenes según Instancia'!R341/'Órdenes según Instancia'!AB341))</f>
        <v>-</v>
      </c>
      <c r="G341" s="17" t="str">
        <f>IF('Órdenes según Instancia'!AB341=0,"-",('Órdenes según Instancia'!W341/'Órdenes según Instancia'!AB341))</f>
        <v>-</v>
      </c>
      <c r="H341" s="17" t="str">
        <f>IF('Órdenes según Instancia'!AC341=0,"-",('Órdenes según Instancia'!D341/'Órdenes según Instancia'!AC341))</f>
        <v>-</v>
      </c>
      <c r="I341" s="17" t="str">
        <f>IF('Órdenes según Instancia'!AC341=0,"-",('Órdenes según Instancia'!I341/'Órdenes según Instancia'!AC341))</f>
        <v>-</v>
      </c>
      <c r="J341" s="17" t="str">
        <f>IF('Órdenes según Instancia'!AC341=0,"-",('Órdenes según Instancia'!N341/'Órdenes según Instancia'!AC341))</f>
        <v>-</v>
      </c>
      <c r="K341" s="17" t="str">
        <f>IF('Órdenes según Instancia'!AC341=0,"-",('Órdenes según Instancia'!S341/'Órdenes según Instancia'!AC341))</f>
        <v>-</v>
      </c>
      <c r="L341" s="17" t="str">
        <f>IF('Órdenes según Instancia'!AC341=0,"-",('Órdenes según Instancia'!X341/'Órdenes según Instancia'!AC341))</f>
        <v>-</v>
      </c>
      <c r="M341" s="17" t="str">
        <f>IF('Órdenes según Instancia'!AD341=0,"-",('Órdenes según Instancia'!E341/'Órdenes según Instancia'!AD341))</f>
        <v>-</v>
      </c>
      <c r="N341" s="17" t="str">
        <f>IF('Órdenes según Instancia'!J341=0,"-",IF('Órdenes según Instancia'!AD341=0,"-",('Órdenes según Instancia'!J341/'Órdenes según Instancia'!AD341)))</f>
        <v>-</v>
      </c>
      <c r="O341" s="17" t="str">
        <f>IF('Órdenes según Instancia'!AD341=0,"-",('Órdenes según Instancia'!O341/'Órdenes según Instancia'!AD341))</f>
        <v>-</v>
      </c>
      <c r="P341" s="17" t="str">
        <f>IF('Órdenes según Instancia'!AD341=0,"-",('Órdenes según Instancia'!T341/'Órdenes según Instancia'!AD341))</f>
        <v>-</v>
      </c>
      <c r="Q341" s="17" t="str">
        <f>IF('Órdenes según Instancia'!AD341=0,"-",('Órdenes según Instancia'!Y341/'Órdenes según Instancia'!AD341))</f>
        <v>-</v>
      </c>
      <c r="R341" s="17" t="str">
        <f>IF('Órdenes según Instancia'!AE341=0,"-",('Órdenes según Instancia'!F341/'Órdenes según Instancia'!AE341))</f>
        <v>-</v>
      </c>
      <c r="S341" s="17" t="str">
        <f>IF('Órdenes según Instancia'!AE341=0,"-",('Órdenes según Instancia'!K341/'Órdenes según Instancia'!AE341))</f>
        <v>-</v>
      </c>
      <c r="T341" s="17" t="str">
        <f>IF('Órdenes según Instancia'!AE341=0,"-",('Órdenes según Instancia'!P341/'Órdenes según Instancia'!AE341))</f>
        <v>-</v>
      </c>
      <c r="U341" s="17" t="str">
        <f>IF('Órdenes según Instancia'!AE341=0,"-",('Órdenes según Instancia'!U341/('Órdenes según Instancia'!AE341)))</f>
        <v>-</v>
      </c>
      <c r="V341" s="17" t="str">
        <f>IF('Órdenes según Instancia'!AE341=0,"-",('Órdenes según Instancia'!Z341/'Órdenes según Instancia'!AE341))</f>
        <v>-</v>
      </c>
    </row>
    <row r="342" spans="2:22" ht="20.100000000000001" customHeight="1" thickBot="1" x14ac:dyDescent="0.25">
      <c r="B342" s="4" t="s">
        <v>519</v>
      </c>
      <c r="C342" s="17" t="str">
        <f>IF('Órdenes según Instancia'!AB342=0,"-",('Órdenes según Instancia'!C342/'Órdenes según Instancia'!AB342))</f>
        <v>-</v>
      </c>
      <c r="D342" s="17" t="str">
        <f>IF('Órdenes según Instancia'!AB342=0,"-",('Órdenes según Instancia'!H342/'Órdenes según Instancia'!AB342))</f>
        <v>-</v>
      </c>
      <c r="E342" s="17" t="str">
        <f>IF('Órdenes según Instancia'!AB342=0,"-",('Órdenes según Instancia'!M342/'Órdenes según Instancia'!AB342))</f>
        <v>-</v>
      </c>
      <c r="F342" s="17" t="str">
        <f>IF('Órdenes según Instancia'!AB342=0,"-",('Órdenes según Instancia'!R342/'Órdenes según Instancia'!AB342))</f>
        <v>-</v>
      </c>
      <c r="G342" s="17" t="str">
        <f>IF('Órdenes según Instancia'!AB342=0,"-",('Órdenes según Instancia'!W342/'Órdenes según Instancia'!AB342))</f>
        <v>-</v>
      </c>
      <c r="H342" s="17" t="str">
        <f>IF('Órdenes según Instancia'!AC342=0,"-",('Órdenes según Instancia'!D342/'Órdenes según Instancia'!AC342))</f>
        <v>-</v>
      </c>
      <c r="I342" s="17" t="str">
        <f>IF('Órdenes según Instancia'!AC342=0,"-",('Órdenes según Instancia'!I342/'Órdenes según Instancia'!AC342))</f>
        <v>-</v>
      </c>
      <c r="J342" s="17" t="str">
        <f>IF('Órdenes según Instancia'!AC342=0,"-",('Órdenes según Instancia'!N342/'Órdenes según Instancia'!AC342))</f>
        <v>-</v>
      </c>
      <c r="K342" s="17" t="str">
        <f>IF('Órdenes según Instancia'!AC342=0,"-",('Órdenes según Instancia'!S342/'Órdenes según Instancia'!AC342))</f>
        <v>-</v>
      </c>
      <c r="L342" s="17" t="str">
        <f>IF('Órdenes según Instancia'!AC342=0,"-",('Órdenes según Instancia'!X342/'Órdenes según Instancia'!AC342))</f>
        <v>-</v>
      </c>
      <c r="M342" s="17" t="str">
        <f>IF('Órdenes según Instancia'!AD342=0,"-",('Órdenes según Instancia'!E342/'Órdenes según Instancia'!AD342))</f>
        <v>-</v>
      </c>
      <c r="N342" s="17" t="str">
        <f>IF('Órdenes según Instancia'!J342=0,"-",IF('Órdenes según Instancia'!AD342=0,"-",('Órdenes según Instancia'!J342/'Órdenes según Instancia'!AD342)))</f>
        <v>-</v>
      </c>
      <c r="O342" s="17" t="str">
        <f>IF('Órdenes según Instancia'!AD342=0,"-",('Órdenes según Instancia'!O342/'Órdenes según Instancia'!AD342))</f>
        <v>-</v>
      </c>
      <c r="P342" s="17" t="str">
        <f>IF('Órdenes según Instancia'!AD342=0,"-",('Órdenes según Instancia'!T342/'Órdenes según Instancia'!AD342))</f>
        <v>-</v>
      </c>
      <c r="Q342" s="17" t="str">
        <f>IF('Órdenes según Instancia'!AD342=0,"-",('Órdenes según Instancia'!Y342/'Órdenes según Instancia'!AD342))</f>
        <v>-</v>
      </c>
      <c r="R342" s="17" t="str">
        <f>IF('Órdenes según Instancia'!AE342=0,"-",('Órdenes según Instancia'!F342/'Órdenes según Instancia'!AE342))</f>
        <v>-</v>
      </c>
      <c r="S342" s="17" t="str">
        <f>IF('Órdenes según Instancia'!AE342=0,"-",('Órdenes según Instancia'!K342/'Órdenes según Instancia'!AE342))</f>
        <v>-</v>
      </c>
      <c r="T342" s="17" t="str">
        <f>IF('Órdenes según Instancia'!AE342=0,"-",('Órdenes según Instancia'!P342/'Órdenes según Instancia'!AE342))</f>
        <v>-</v>
      </c>
      <c r="U342" s="17" t="str">
        <f>IF('Órdenes según Instancia'!AE342=0,"-",('Órdenes según Instancia'!U342/('Órdenes según Instancia'!AE342)))</f>
        <v>-</v>
      </c>
      <c r="V342" s="17" t="str">
        <f>IF('Órdenes según Instancia'!AE342=0,"-",('Órdenes según Instancia'!Z342/'Órdenes según Instancia'!AE342))</f>
        <v>-</v>
      </c>
    </row>
    <row r="343" spans="2:22" ht="20.100000000000001" customHeight="1" thickBot="1" x14ac:dyDescent="0.25">
      <c r="B343" s="4" t="s">
        <v>520</v>
      </c>
      <c r="C343" s="17" t="str">
        <f>IF('Órdenes según Instancia'!AB343=0,"-",('Órdenes según Instancia'!C343/'Órdenes según Instancia'!AB343))</f>
        <v>-</v>
      </c>
      <c r="D343" s="17" t="str">
        <f>IF('Órdenes según Instancia'!AB343=0,"-",('Órdenes según Instancia'!H343/'Órdenes según Instancia'!AB343))</f>
        <v>-</v>
      </c>
      <c r="E343" s="17" t="str">
        <f>IF('Órdenes según Instancia'!AB343=0,"-",('Órdenes según Instancia'!M343/'Órdenes según Instancia'!AB343))</f>
        <v>-</v>
      </c>
      <c r="F343" s="17" t="str">
        <f>IF('Órdenes según Instancia'!AB343=0,"-",('Órdenes según Instancia'!R343/'Órdenes según Instancia'!AB343))</f>
        <v>-</v>
      </c>
      <c r="G343" s="17" t="str">
        <f>IF('Órdenes según Instancia'!AB343=0,"-",('Órdenes según Instancia'!W343/'Órdenes según Instancia'!AB343))</f>
        <v>-</v>
      </c>
      <c r="H343" s="17" t="str">
        <f>IF('Órdenes según Instancia'!AC343=0,"-",('Órdenes según Instancia'!D343/'Órdenes según Instancia'!AC343))</f>
        <v>-</v>
      </c>
      <c r="I343" s="17" t="str">
        <f>IF('Órdenes según Instancia'!AC343=0,"-",('Órdenes según Instancia'!I343/'Órdenes según Instancia'!AC343))</f>
        <v>-</v>
      </c>
      <c r="J343" s="17" t="str">
        <f>IF('Órdenes según Instancia'!AC343=0,"-",('Órdenes según Instancia'!N343/'Órdenes según Instancia'!AC343))</f>
        <v>-</v>
      </c>
      <c r="K343" s="17" t="str">
        <f>IF('Órdenes según Instancia'!AC343=0,"-",('Órdenes según Instancia'!S343/'Órdenes según Instancia'!AC343))</f>
        <v>-</v>
      </c>
      <c r="L343" s="17" t="str">
        <f>IF('Órdenes según Instancia'!AC343=0,"-",('Órdenes según Instancia'!X343/'Órdenes según Instancia'!AC343))</f>
        <v>-</v>
      </c>
      <c r="M343" s="17" t="str">
        <f>IF('Órdenes según Instancia'!AD343=0,"-",('Órdenes según Instancia'!E343/'Órdenes según Instancia'!AD343))</f>
        <v>-</v>
      </c>
      <c r="N343" s="17" t="str">
        <f>IF('Órdenes según Instancia'!J343=0,"-",IF('Órdenes según Instancia'!AD343=0,"-",('Órdenes según Instancia'!J343/'Órdenes según Instancia'!AD343)))</f>
        <v>-</v>
      </c>
      <c r="O343" s="17" t="str">
        <f>IF('Órdenes según Instancia'!AD343=0,"-",('Órdenes según Instancia'!O343/'Órdenes según Instancia'!AD343))</f>
        <v>-</v>
      </c>
      <c r="P343" s="17" t="str">
        <f>IF('Órdenes según Instancia'!AD343=0,"-",('Órdenes según Instancia'!T343/'Órdenes según Instancia'!AD343))</f>
        <v>-</v>
      </c>
      <c r="Q343" s="17" t="str">
        <f>IF('Órdenes según Instancia'!AD343=0,"-",('Órdenes según Instancia'!Y343/'Órdenes según Instancia'!AD343))</f>
        <v>-</v>
      </c>
      <c r="R343" s="17" t="str">
        <f>IF('Órdenes según Instancia'!AE343=0,"-",('Órdenes según Instancia'!F343/'Órdenes según Instancia'!AE343))</f>
        <v>-</v>
      </c>
      <c r="S343" s="17" t="str">
        <f>IF('Órdenes según Instancia'!AE343=0,"-",('Órdenes según Instancia'!K343/'Órdenes según Instancia'!AE343))</f>
        <v>-</v>
      </c>
      <c r="T343" s="17" t="str">
        <f>IF('Órdenes según Instancia'!AE343=0,"-",('Órdenes según Instancia'!P343/'Órdenes según Instancia'!AE343))</f>
        <v>-</v>
      </c>
      <c r="U343" s="17" t="str">
        <f>IF('Órdenes según Instancia'!AE343=0,"-",('Órdenes según Instancia'!U343/('Órdenes según Instancia'!AE343)))</f>
        <v>-</v>
      </c>
      <c r="V343" s="17" t="str">
        <f>IF('Órdenes según Instancia'!AE343=0,"-",('Órdenes según Instancia'!Z343/'Órdenes según Instancia'!AE343))</f>
        <v>-</v>
      </c>
    </row>
    <row r="344" spans="2:22" ht="20.100000000000001" customHeight="1" thickBot="1" x14ac:dyDescent="0.25">
      <c r="B344" s="4" t="s">
        <v>521</v>
      </c>
      <c r="C344" s="17" t="str">
        <f>IF('Órdenes según Instancia'!AB344=0,"-",('Órdenes según Instancia'!C344/'Órdenes según Instancia'!AB344))</f>
        <v>-</v>
      </c>
      <c r="D344" s="17" t="str">
        <f>IF('Órdenes según Instancia'!AB344=0,"-",('Órdenes según Instancia'!H344/'Órdenes según Instancia'!AB344))</f>
        <v>-</v>
      </c>
      <c r="E344" s="17" t="str">
        <f>IF('Órdenes según Instancia'!AB344=0,"-",('Órdenes según Instancia'!M344/'Órdenes según Instancia'!AB344))</f>
        <v>-</v>
      </c>
      <c r="F344" s="17" t="str">
        <f>IF('Órdenes según Instancia'!AB344=0,"-",('Órdenes según Instancia'!R344/'Órdenes según Instancia'!AB344))</f>
        <v>-</v>
      </c>
      <c r="G344" s="17" t="str">
        <f>IF('Órdenes según Instancia'!AB344=0,"-",('Órdenes según Instancia'!W344/'Órdenes según Instancia'!AB344))</f>
        <v>-</v>
      </c>
      <c r="H344" s="17" t="str">
        <f>IF('Órdenes según Instancia'!AC344=0,"-",('Órdenes según Instancia'!D344/'Órdenes según Instancia'!AC344))</f>
        <v>-</v>
      </c>
      <c r="I344" s="17" t="str">
        <f>IF('Órdenes según Instancia'!AC344=0,"-",('Órdenes según Instancia'!I344/'Órdenes según Instancia'!AC344))</f>
        <v>-</v>
      </c>
      <c r="J344" s="17" t="str">
        <f>IF('Órdenes según Instancia'!AC344=0,"-",('Órdenes según Instancia'!N344/'Órdenes según Instancia'!AC344))</f>
        <v>-</v>
      </c>
      <c r="K344" s="17" t="str">
        <f>IF('Órdenes según Instancia'!AC344=0,"-",('Órdenes según Instancia'!S344/'Órdenes según Instancia'!AC344))</f>
        <v>-</v>
      </c>
      <c r="L344" s="17" t="str">
        <f>IF('Órdenes según Instancia'!AC344=0,"-",('Órdenes según Instancia'!X344/'Órdenes según Instancia'!AC344))</f>
        <v>-</v>
      </c>
      <c r="M344" s="17" t="str">
        <f>IF('Órdenes según Instancia'!AD344=0,"-",('Órdenes según Instancia'!E344/'Órdenes según Instancia'!AD344))</f>
        <v>-</v>
      </c>
      <c r="N344" s="17" t="str">
        <f>IF('Órdenes según Instancia'!J344=0,"-",IF('Órdenes según Instancia'!AD344=0,"-",('Órdenes según Instancia'!J344/'Órdenes según Instancia'!AD344)))</f>
        <v>-</v>
      </c>
      <c r="O344" s="17" t="str">
        <f>IF('Órdenes según Instancia'!AD344=0,"-",('Órdenes según Instancia'!O344/'Órdenes según Instancia'!AD344))</f>
        <v>-</v>
      </c>
      <c r="P344" s="17" t="str">
        <f>IF('Órdenes según Instancia'!AD344=0,"-",('Órdenes según Instancia'!T344/'Órdenes según Instancia'!AD344))</f>
        <v>-</v>
      </c>
      <c r="Q344" s="17" t="str">
        <f>IF('Órdenes según Instancia'!AD344=0,"-",('Órdenes según Instancia'!Y344/'Órdenes según Instancia'!AD344))</f>
        <v>-</v>
      </c>
      <c r="R344" s="17" t="str">
        <f>IF('Órdenes según Instancia'!AE344=0,"-",('Órdenes según Instancia'!F344/'Órdenes según Instancia'!AE344))</f>
        <v>-</v>
      </c>
      <c r="S344" s="17" t="str">
        <f>IF('Órdenes según Instancia'!AE344=0,"-",('Órdenes según Instancia'!K344/'Órdenes según Instancia'!AE344))</f>
        <v>-</v>
      </c>
      <c r="T344" s="17" t="str">
        <f>IF('Órdenes según Instancia'!AE344=0,"-",('Órdenes según Instancia'!P344/'Órdenes según Instancia'!AE344))</f>
        <v>-</v>
      </c>
      <c r="U344" s="17" t="str">
        <f>IF('Órdenes según Instancia'!AE344=0,"-",('Órdenes según Instancia'!U344/('Órdenes según Instancia'!AE344)))</f>
        <v>-</v>
      </c>
      <c r="V344" s="17" t="str">
        <f>IF('Órdenes según Instancia'!AE344=0,"-",('Órdenes según Instancia'!Z344/'Órdenes según Instancia'!AE344))</f>
        <v>-</v>
      </c>
    </row>
    <row r="345" spans="2:22" ht="20.100000000000001" customHeight="1" thickBot="1" x14ac:dyDescent="0.25">
      <c r="B345" s="4" t="s">
        <v>522</v>
      </c>
      <c r="C345" s="17" t="str">
        <f>IF('Órdenes según Instancia'!AB345=0,"-",('Órdenes según Instancia'!C345/'Órdenes según Instancia'!AB345))</f>
        <v>-</v>
      </c>
      <c r="D345" s="17" t="str">
        <f>IF('Órdenes según Instancia'!AB345=0,"-",('Órdenes según Instancia'!H345/'Órdenes según Instancia'!AB345))</f>
        <v>-</v>
      </c>
      <c r="E345" s="17" t="str">
        <f>IF('Órdenes según Instancia'!AB345=0,"-",('Órdenes según Instancia'!M345/'Órdenes según Instancia'!AB345))</f>
        <v>-</v>
      </c>
      <c r="F345" s="17" t="str">
        <f>IF('Órdenes según Instancia'!AB345=0,"-",('Órdenes según Instancia'!R345/'Órdenes según Instancia'!AB345))</f>
        <v>-</v>
      </c>
      <c r="G345" s="17" t="str">
        <f>IF('Órdenes según Instancia'!AB345=0,"-",('Órdenes según Instancia'!W345/'Órdenes según Instancia'!AB345))</f>
        <v>-</v>
      </c>
      <c r="H345" s="17" t="str">
        <f>IF('Órdenes según Instancia'!AC345=0,"-",('Órdenes según Instancia'!D345/'Órdenes según Instancia'!AC345))</f>
        <v>-</v>
      </c>
      <c r="I345" s="17" t="str">
        <f>IF('Órdenes según Instancia'!AC345=0,"-",('Órdenes según Instancia'!I345/'Órdenes según Instancia'!AC345))</f>
        <v>-</v>
      </c>
      <c r="J345" s="17" t="str">
        <f>IF('Órdenes según Instancia'!AC345=0,"-",('Órdenes según Instancia'!N345/'Órdenes según Instancia'!AC345))</f>
        <v>-</v>
      </c>
      <c r="K345" s="17" t="str">
        <f>IF('Órdenes según Instancia'!AC345=0,"-",('Órdenes según Instancia'!S345/'Órdenes según Instancia'!AC345))</f>
        <v>-</v>
      </c>
      <c r="L345" s="17" t="str">
        <f>IF('Órdenes según Instancia'!AC345=0,"-",('Órdenes según Instancia'!X345/'Órdenes según Instancia'!AC345))</f>
        <v>-</v>
      </c>
      <c r="M345" s="17" t="str">
        <f>IF('Órdenes según Instancia'!AD345=0,"-",('Órdenes según Instancia'!E345/'Órdenes según Instancia'!AD345))</f>
        <v>-</v>
      </c>
      <c r="N345" s="17" t="str">
        <f>IF('Órdenes según Instancia'!J345=0,"-",IF('Órdenes según Instancia'!AD345=0,"-",('Órdenes según Instancia'!J345/'Órdenes según Instancia'!AD345)))</f>
        <v>-</v>
      </c>
      <c r="O345" s="17" t="str">
        <f>IF('Órdenes según Instancia'!AD345=0,"-",('Órdenes según Instancia'!O345/'Órdenes según Instancia'!AD345))</f>
        <v>-</v>
      </c>
      <c r="P345" s="17" t="str">
        <f>IF('Órdenes según Instancia'!AD345=0,"-",('Órdenes según Instancia'!T345/'Órdenes según Instancia'!AD345))</f>
        <v>-</v>
      </c>
      <c r="Q345" s="17" t="str">
        <f>IF('Órdenes según Instancia'!AD345=0,"-",('Órdenes según Instancia'!Y345/'Órdenes según Instancia'!AD345))</f>
        <v>-</v>
      </c>
      <c r="R345" s="17" t="str">
        <f>IF('Órdenes según Instancia'!AE345=0,"-",('Órdenes según Instancia'!F345/'Órdenes según Instancia'!AE345))</f>
        <v>-</v>
      </c>
      <c r="S345" s="17" t="str">
        <f>IF('Órdenes según Instancia'!AE345=0,"-",('Órdenes según Instancia'!K345/'Órdenes según Instancia'!AE345))</f>
        <v>-</v>
      </c>
      <c r="T345" s="17" t="str">
        <f>IF('Órdenes según Instancia'!AE345=0,"-",('Órdenes según Instancia'!P345/'Órdenes según Instancia'!AE345))</f>
        <v>-</v>
      </c>
      <c r="U345" s="17" t="str">
        <f>IF('Órdenes según Instancia'!AE345=0,"-",('Órdenes según Instancia'!U345/('Órdenes según Instancia'!AE345)))</f>
        <v>-</v>
      </c>
      <c r="V345" s="17" t="str">
        <f>IF('Órdenes según Instancia'!AE345=0,"-",('Órdenes según Instancia'!Z345/'Órdenes según Instancia'!AE345))</f>
        <v>-</v>
      </c>
    </row>
    <row r="346" spans="2:22" ht="20.100000000000001" customHeight="1" thickBot="1" x14ac:dyDescent="0.25">
      <c r="B346" s="4" t="s">
        <v>523</v>
      </c>
      <c r="C346" s="17" t="str">
        <f>IF('Órdenes según Instancia'!AB346=0,"-",('Órdenes según Instancia'!C346/'Órdenes según Instancia'!AB346))</f>
        <v>-</v>
      </c>
      <c r="D346" s="17" t="str">
        <f>IF('Órdenes según Instancia'!AB346=0,"-",('Órdenes según Instancia'!H346/'Órdenes según Instancia'!AB346))</f>
        <v>-</v>
      </c>
      <c r="E346" s="17" t="str">
        <f>IF('Órdenes según Instancia'!AB346=0,"-",('Órdenes según Instancia'!M346/'Órdenes según Instancia'!AB346))</f>
        <v>-</v>
      </c>
      <c r="F346" s="17" t="str">
        <f>IF('Órdenes según Instancia'!AB346=0,"-",('Órdenes según Instancia'!R346/'Órdenes según Instancia'!AB346))</f>
        <v>-</v>
      </c>
      <c r="G346" s="17" t="str">
        <f>IF('Órdenes según Instancia'!AB346=0,"-",('Órdenes según Instancia'!W346/'Órdenes según Instancia'!AB346))</f>
        <v>-</v>
      </c>
      <c r="H346" s="17" t="str">
        <f>IF('Órdenes según Instancia'!AC346=0,"-",('Órdenes según Instancia'!D346/'Órdenes según Instancia'!AC346))</f>
        <v>-</v>
      </c>
      <c r="I346" s="17" t="str">
        <f>IF('Órdenes según Instancia'!AC346=0,"-",('Órdenes según Instancia'!I346/'Órdenes según Instancia'!AC346))</f>
        <v>-</v>
      </c>
      <c r="J346" s="17" t="str">
        <f>IF('Órdenes según Instancia'!AC346=0,"-",('Órdenes según Instancia'!N346/'Órdenes según Instancia'!AC346))</f>
        <v>-</v>
      </c>
      <c r="K346" s="17" t="str">
        <f>IF('Órdenes según Instancia'!AC346=0,"-",('Órdenes según Instancia'!S346/'Órdenes según Instancia'!AC346))</f>
        <v>-</v>
      </c>
      <c r="L346" s="17" t="str">
        <f>IF('Órdenes según Instancia'!AC346=0,"-",('Órdenes según Instancia'!X346/'Órdenes según Instancia'!AC346))</f>
        <v>-</v>
      </c>
      <c r="M346" s="17" t="str">
        <f>IF('Órdenes según Instancia'!AD346=0,"-",('Órdenes según Instancia'!E346/'Órdenes según Instancia'!AD346))</f>
        <v>-</v>
      </c>
      <c r="N346" s="17" t="str">
        <f>IF('Órdenes según Instancia'!J346=0,"-",IF('Órdenes según Instancia'!AD346=0,"-",('Órdenes según Instancia'!J346/'Órdenes según Instancia'!AD346)))</f>
        <v>-</v>
      </c>
      <c r="O346" s="17" t="str">
        <f>IF('Órdenes según Instancia'!AD346=0,"-",('Órdenes según Instancia'!O346/'Órdenes según Instancia'!AD346))</f>
        <v>-</v>
      </c>
      <c r="P346" s="17" t="str">
        <f>IF('Órdenes según Instancia'!AD346=0,"-",('Órdenes según Instancia'!T346/'Órdenes según Instancia'!AD346))</f>
        <v>-</v>
      </c>
      <c r="Q346" s="17" t="str">
        <f>IF('Órdenes según Instancia'!AD346=0,"-",('Órdenes según Instancia'!Y346/'Órdenes según Instancia'!AD346))</f>
        <v>-</v>
      </c>
      <c r="R346" s="17" t="str">
        <f>IF('Órdenes según Instancia'!AE346=0,"-",('Órdenes según Instancia'!F346/'Órdenes según Instancia'!AE346))</f>
        <v>-</v>
      </c>
      <c r="S346" s="17" t="str">
        <f>IF('Órdenes según Instancia'!AE346=0,"-",('Órdenes según Instancia'!K346/'Órdenes según Instancia'!AE346))</f>
        <v>-</v>
      </c>
      <c r="T346" s="17" t="str">
        <f>IF('Órdenes según Instancia'!AE346=0,"-",('Órdenes según Instancia'!P346/'Órdenes según Instancia'!AE346))</f>
        <v>-</v>
      </c>
      <c r="U346" s="17" t="str">
        <f>IF('Órdenes según Instancia'!AE346=0,"-",('Órdenes según Instancia'!U346/('Órdenes según Instancia'!AE346)))</f>
        <v>-</v>
      </c>
      <c r="V346" s="17" t="str">
        <f>IF('Órdenes según Instancia'!AE346=0,"-",('Órdenes según Instancia'!Z346/'Órdenes según Instancia'!AE346))</f>
        <v>-</v>
      </c>
    </row>
    <row r="347" spans="2:22" ht="20.100000000000001" customHeight="1" thickBot="1" x14ac:dyDescent="0.25">
      <c r="B347" s="4" t="s">
        <v>524</v>
      </c>
      <c r="C347" s="17">
        <f>IF('Órdenes según Instancia'!AB347=0,"-",('Órdenes según Instancia'!C347/'Órdenes según Instancia'!AB347))</f>
        <v>1</v>
      </c>
      <c r="D347" s="17">
        <f>IF('Órdenes según Instancia'!AB347=0,"-",('Órdenes según Instancia'!H347/'Órdenes según Instancia'!AB347))</f>
        <v>0</v>
      </c>
      <c r="E347" s="17">
        <f>IF('Órdenes según Instancia'!AB347=0,"-",('Órdenes según Instancia'!M347/'Órdenes según Instancia'!AB347))</f>
        <v>0</v>
      </c>
      <c r="F347" s="17">
        <f>IF('Órdenes según Instancia'!AB347=0,"-",('Órdenes según Instancia'!R347/'Órdenes según Instancia'!AB347))</f>
        <v>0</v>
      </c>
      <c r="G347" s="17">
        <f>IF('Órdenes según Instancia'!AB347=0,"-",('Órdenes según Instancia'!W347/'Órdenes según Instancia'!AB347))</f>
        <v>0</v>
      </c>
      <c r="H347" s="17" t="str">
        <f>IF('Órdenes según Instancia'!AC347=0,"-",('Órdenes según Instancia'!D347/'Órdenes según Instancia'!AC347))</f>
        <v>-</v>
      </c>
      <c r="I347" s="17" t="str">
        <f>IF('Órdenes según Instancia'!AC347=0,"-",('Órdenes según Instancia'!I347/'Órdenes según Instancia'!AC347))</f>
        <v>-</v>
      </c>
      <c r="J347" s="17" t="str">
        <f>IF('Órdenes según Instancia'!AC347=0,"-",('Órdenes según Instancia'!N347/'Órdenes según Instancia'!AC347))</f>
        <v>-</v>
      </c>
      <c r="K347" s="17" t="str">
        <f>IF('Órdenes según Instancia'!AC347=0,"-",('Órdenes según Instancia'!S347/'Órdenes según Instancia'!AC347))</f>
        <v>-</v>
      </c>
      <c r="L347" s="17" t="str">
        <f>IF('Órdenes según Instancia'!AC347=0,"-",('Órdenes según Instancia'!X347/'Órdenes según Instancia'!AC347))</f>
        <v>-</v>
      </c>
      <c r="M347" s="17">
        <f>IF('Órdenes según Instancia'!AD347=0,"-",('Órdenes según Instancia'!E347/'Órdenes según Instancia'!AD347))</f>
        <v>1</v>
      </c>
      <c r="N347" s="17" t="str">
        <f>IF('Órdenes según Instancia'!J347=0,"-",IF('Órdenes según Instancia'!AD347=0,"-",('Órdenes según Instancia'!J347/'Órdenes según Instancia'!AD347)))</f>
        <v>-</v>
      </c>
      <c r="O347" s="17">
        <f>IF('Órdenes según Instancia'!AD347=0,"-",('Órdenes según Instancia'!O347/'Órdenes según Instancia'!AD347))</f>
        <v>0</v>
      </c>
      <c r="P347" s="17">
        <f>IF('Órdenes según Instancia'!AD347=0,"-",('Órdenes según Instancia'!T347/'Órdenes según Instancia'!AD347))</f>
        <v>0</v>
      </c>
      <c r="Q347" s="17">
        <f>IF('Órdenes según Instancia'!AD347=0,"-",('Órdenes según Instancia'!Y347/'Órdenes según Instancia'!AD347))</f>
        <v>0</v>
      </c>
      <c r="R347" s="17">
        <f>IF('Órdenes según Instancia'!AE347=0,"-",('Órdenes según Instancia'!F347/'Órdenes según Instancia'!AE347))</f>
        <v>1</v>
      </c>
      <c r="S347" s="17">
        <f>IF('Órdenes según Instancia'!AE347=0,"-",('Órdenes según Instancia'!K347/'Órdenes según Instancia'!AE347))</f>
        <v>0</v>
      </c>
      <c r="T347" s="17">
        <f>IF('Órdenes según Instancia'!AE347=0,"-",('Órdenes según Instancia'!P347/'Órdenes según Instancia'!AE347))</f>
        <v>0</v>
      </c>
      <c r="U347" s="17">
        <f>IF('Órdenes según Instancia'!AE347=0,"-",('Órdenes según Instancia'!U347/('Órdenes según Instancia'!AE347)))</f>
        <v>0</v>
      </c>
      <c r="V347" s="17">
        <f>IF('Órdenes según Instancia'!AE347=0,"-",('Órdenes según Instancia'!Z347/'Órdenes según Instancia'!AE347))</f>
        <v>0</v>
      </c>
    </row>
    <row r="348" spans="2:22" ht="20.100000000000001" customHeight="1" thickBot="1" x14ac:dyDescent="0.25">
      <c r="B348" s="4" t="s">
        <v>525</v>
      </c>
      <c r="C348" s="17">
        <f>IF('Órdenes según Instancia'!AB348=0,"-",('Órdenes según Instancia'!C348/'Órdenes según Instancia'!AB348))</f>
        <v>0.93103448275862066</v>
      </c>
      <c r="D348" s="17">
        <f>IF('Órdenes según Instancia'!AB348=0,"-",('Órdenes según Instancia'!H348/'Órdenes según Instancia'!AB348))</f>
        <v>0</v>
      </c>
      <c r="E348" s="17">
        <f>IF('Órdenes según Instancia'!AB348=0,"-",('Órdenes según Instancia'!M348/'Órdenes según Instancia'!AB348))</f>
        <v>6.8965517241379309E-2</v>
      </c>
      <c r="F348" s="17">
        <f>IF('Órdenes según Instancia'!AB348=0,"-",('Órdenes según Instancia'!R348/'Órdenes según Instancia'!AB348))</f>
        <v>0</v>
      </c>
      <c r="G348" s="17">
        <f>IF('Órdenes según Instancia'!AB348=0,"-",('Órdenes según Instancia'!W348/'Órdenes según Instancia'!AB348))</f>
        <v>0</v>
      </c>
      <c r="H348" s="17" t="str">
        <f>IF('Órdenes según Instancia'!AC348=0,"-",('Órdenes según Instancia'!D348/'Órdenes según Instancia'!AC348))</f>
        <v>-</v>
      </c>
      <c r="I348" s="17" t="str">
        <f>IF('Órdenes según Instancia'!AC348=0,"-",('Órdenes según Instancia'!I348/'Órdenes según Instancia'!AC348))</f>
        <v>-</v>
      </c>
      <c r="J348" s="17" t="str">
        <f>IF('Órdenes según Instancia'!AC348=0,"-",('Órdenes según Instancia'!N348/'Órdenes según Instancia'!AC348))</f>
        <v>-</v>
      </c>
      <c r="K348" s="17" t="str">
        <f>IF('Órdenes según Instancia'!AC348=0,"-",('Órdenes según Instancia'!S348/'Órdenes según Instancia'!AC348))</f>
        <v>-</v>
      </c>
      <c r="L348" s="17" t="str">
        <f>IF('Órdenes según Instancia'!AC348=0,"-",('Órdenes según Instancia'!X348/'Órdenes según Instancia'!AC348))</f>
        <v>-</v>
      </c>
      <c r="M348" s="17">
        <f>IF('Órdenes según Instancia'!AD348=0,"-",('Órdenes según Instancia'!E348/'Órdenes según Instancia'!AD348))</f>
        <v>0.92</v>
      </c>
      <c r="N348" s="17" t="str">
        <f>IF('Órdenes según Instancia'!J348=0,"-",IF('Órdenes según Instancia'!AD348=0,"-",('Órdenes según Instancia'!J348/'Órdenes según Instancia'!AD348)))</f>
        <v>-</v>
      </c>
      <c r="O348" s="17">
        <f>IF('Órdenes según Instancia'!AD348=0,"-",('Órdenes según Instancia'!O348/'Órdenes según Instancia'!AD348))</f>
        <v>0.08</v>
      </c>
      <c r="P348" s="17">
        <f>IF('Órdenes según Instancia'!AD348=0,"-",('Órdenes según Instancia'!T348/'Órdenes según Instancia'!AD348))</f>
        <v>0</v>
      </c>
      <c r="Q348" s="17">
        <f>IF('Órdenes según Instancia'!AD348=0,"-",('Órdenes según Instancia'!Y348/'Órdenes según Instancia'!AD348))</f>
        <v>0</v>
      </c>
      <c r="R348" s="17">
        <f>IF('Órdenes según Instancia'!AE348=0,"-",('Órdenes según Instancia'!F348/'Órdenes según Instancia'!AE348))</f>
        <v>1</v>
      </c>
      <c r="S348" s="17">
        <f>IF('Órdenes según Instancia'!AE348=0,"-",('Órdenes según Instancia'!K348/'Órdenes según Instancia'!AE348))</f>
        <v>0</v>
      </c>
      <c r="T348" s="17">
        <f>IF('Órdenes según Instancia'!AE348=0,"-",('Órdenes según Instancia'!P348/'Órdenes según Instancia'!AE348))</f>
        <v>0</v>
      </c>
      <c r="U348" s="17">
        <f>IF('Órdenes según Instancia'!AE348=0,"-",('Órdenes según Instancia'!U348/('Órdenes según Instancia'!AE348)))</f>
        <v>0</v>
      </c>
      <c r="V348" s="17">
        <f>IF('Órdenes según Instancia'!AE348=0,"-",('Órdenes según Instancia'!Z348/'Órdenes según Instancia'!AE348))</f>
        <v>0</v>
      </c>
    </row>
    <row r="349" spans="2:22" ht="20.100000000000001" customHeight="1" thickBot="1" x14ac:dyDescent="0.25">
      <c r="B349" s="4" t="s">
        <v>526</v>
      </c>
      <c r="C349" s="17">
        <f>IF('Órdenes según Instancia'!AB349=0,"-",('Órdenes según Instancia'!C349/'Órdenes según Instancia'!AB349))</f>
        <v>1</v>
      </c>
      <c r="D349" s="17">
        <f>IF('Órdenes según Instancia'!AB349=0,"-",('Órdenes según Instancia'!H349/'Órdenes según Instancia'!AB349))</f>
        <v>0</v>
      </c>
      <c r="E349" s="17">
        <f>IF('Órdenes según Instancia'!AB349=0,"-",('Órdenes según Instancia'!M349/'Órdenes según Instancia'!AB349))</f>
        <v>0</v>
      </c>
      <c r="F349" s="17">
        <f>IF('Órdenes según Instancia'!AB349=0,"-",('Órdenes según Instancia'!R349/'Órdenes según Instancia'!AB349))</f>
        <v>0</v>
      </c>
      <c r="G349" s="17">
        <f>IF('Órdenes según Instancia'!AB349=0,"-",('Órdenes según Instancia'!W349/'Órdenes según Instancia'!AB349))</f>
        <v>0</v>
      </c>
      <c r="H349" s="17" t="str">
        <f>IF('Órdenes según Instancia'!AC349=0,"-",('Órdenes según Instancia'!D349/'Órdenes según Instancia'!AC349))</f>
        <v>-</v>
      </c>
      <c r="I349" s="17" t="str">
        <f>IF('Órdenes según Instancia'!AC349=0,"-",('Órdenes según Instancia'!I349/'Órdenes según Instancia'!AC349))</f>
        <v>-</v>
      </c>
      <c r="J349" s="17" t="str">
        <f>IF('Órdenes según Instancia'!AC349=0,"-",('Órdenes según Instancia'!N349/'Órdenes según Instancia'!AC349))</f>
        <v>-</v>
      </c>
      <c r="K349" s="17" t="str">
        <f>IF('Órdenes según Instancia'!AC349=0,"-",('Órdenes según Instancia'!S349/'Órdenes según Instancia'!AC349))</f>
        <v>-</v>
      </c>
      <c r="L349" s="17" t="str">
        <f>IF('Órdenes según Instancia'!AC349=0,"-",('Órdenes según Instancia'!X349/'Órdenes según Instancia'!AC349))</f>
        <v>-</v>
      </c>
      <c r="M349" s="17">
        <f>IF('Órdenes según Instancia'!AD349=0,"-",('Órdenes según Instancia'!E349/'Órdenes según Instancia'!AD349))</f>
        <v>1</v>
      </c>
      <c r="N349" s="17" t="str">
        <f>IF('Órdenes según Instancia'!J349=0,"-",IF('Órdenes según Instancia'!AD349=0,"-",('Órdenes según Instancia'!J349/'Órdenes según Instancia'!AD349)))</f>
        <v>-</v>
      </c>
      <c r="O349" s="17">
        <f>IF('Órdenes según Instancia'!AD349=0,"-",('Órdenes según Instancia'!O349/'Órdenes según Instancia'!AD349))</f>
        <v>0</v>
      </c>
      <c r="P349" s="17">
        <f>IF('Órdenes según Instancia'!AD349=0,"-",('Órdenes según Instancia'!T349/'Órdenes según Instancia'!AD349))</f>
        <v>0</v>
      </c>
      <c r="Q349" s="17">
        <f>IF('Órdenes según Instancia'!AD349=0,"-",('Órdenes según Instancia'!Y349/'Órdenes según Instancia'!AD349))</f>
        <v>0</v>
      </c>
      <c r="R349" s="17">
        <f>IF('Órdenes según Instancia'!AE349=0,"-",('Órdenes según Instancia'!F349/'Órdenes según Instancia'!AE349))</f>
        <v>1</v>
      </c>
      <c r="S349" s="17">
        <f>IF('Órdenes según Instancia'!AE349=0,"-",('Órdenes según Instancia'!K349/'Órdenes según Instancia'!AE349))</f>
        <v>0</v>
      </c>
      <c r="T349" s="17">
        <f>IF('Órdenes según Instancia'!AE349=0,"-",('Órdenes según Instancia'!P349/'Órdenes según Instancia'!AE349))</f>
        <v>0</v>
      </c>
      <c r="U349" s="17">
        <f>IF('Órdenes según Instancia'!AE349=0,"-",('Órdenes según Instancia'!U349/('Órdenes según Instancia'!AE349)))</f>
        <v>0</v>
      </c>
      <c r="V349" s="17">
        <f>IF('Órdenes según Instancia'!AE349=0,"-",('Órdenes según Instancia'!Z349/'Órdenes según Instancia'!AE349))</f>
        <v>0</v>
      </c>
    </row>
    <row r="350" spans="2:22" ht="20.100000000000001" customHeight="1" thickBot="1" x14ac:dyDescent="0.25">
      <c r="B350" s="4" t="s">
        <v>201</v>
      </c>
      <c r="C350" s="17">
        <f>IF('Órdenes según Instancia'!AB350=0,"-",('Órdenes según Instancia'!C350/'Órdenes según Instancia'!AB350))</f>
        <v>0.73913043478260865</v>
      </c>
      <c r="D350" s="17">
        <f>IF('Órdenes según Instancia'!AB350=0,"-",('Órdenes según Instancia'!H350/'Órdenes según Instancia'!AB350))</f>
        <v>0</v>
      </c>
      <c r="E350" s="17">
        <f>IF('Órdenes según Instancia'!AB350=0,"-",('Órdenes según Instancia'!M350/'Órdenes según Instancia'!AB350))</f>
        <v>0.2608695652173913</v>
      </c>
      <c r="F350" s="17">
        <f>IF('Órdenes según Instancia'!AB350=0,"-",('Órdenes según Instancia'!R350/'Órdenes según Instancia'!AB350))</f>
        <v>0</v>
      </c>
      <c r="G350" s="17">
        <f>IF('Órdenes según Instancia'!AB350=0,"-",('Órdenes según Instancia'!W350/'Órdenes según Instancia'!AB350))</f>
        <v>0</v>
      </c>
      <c r="H350" s="17" t="str">
        <f>IF('Órdenes según Instancia'!AC350=0,"-",('Órdenes según Instancia'!D350/'Órdenes según Instancia'!AC350))</f>
        <v>-</v>
      </c>
      <c r="I350" s="17" t="str">
        <f>IF('Órdenes según Instancia'!AC350=0,"-",('Órdenes según Instancia'!I350/'Órdenes según Instancia'!AC350))</f>
        <v>-</v>
      </c>
      <c r="J350" s="17" t="str">
        <f>IF('Órdenes según Instancia'!AC350=0,"-",('Órdenes según Instancia'!N350/'Órdenes según Instancia'!AC350))</f>
        <v>-</v>
      </c>
      <c r="K350" s="17" t="str">
        <f>IF('Órdenes según Instancia'!AC350=0,"-",('Órdenes según Instancia'!S350/'Órdenes según Instancia'!AC350))</f>
        <v>-</v>
      </c>
      <c r="L350" s="17" t="str">
        <f>IF('Órdenes según Instancia'!AC350=0,"-",('Órdenes según Instancia'!X350/'Órdenes según Instancia'!AC350))</f>
        <v>-</v>
      </c>
      <c r="M350" s="17">
        <f>IF('Órdenes según Instancia'!AD350=0,"-",('Órdenes según Instancia'!E350/'Órdenes según Instancia'!AD350))</f>
        <v>0.5714285714285714</v>
      </c>
      <c r="N350" s="17" t="str">
        <f>IF('Órdenes según Instancia'!J350=0,"-",IF('Órdenes según Instancia'!AD350=0,"-",('Órdenes según Instancia'!J350/'Órdenes según Instancia'!AD350)))</f>
        <v>-</v>
      </c>
      <c r="O350" s="17">
        <f>IF('Órdenes según Instancia'!AD350=0,"-",('Órdenes según Instancia'!O350/'Órdenes según Instancia'!AD350))</f>
        <v>0.42857142857142855</v>
      </c>
      <c r="P350" s="17">
        <f>IF('Órdenes según Instancia'!AD350=0,"-",('Órdenes según Instancia'!T350/'Órdenes según Instancia'!AD350))</f>
        <v>0</v>
      </c>
      <c r="Q350" s="17">
        <f>IF('Órdenes según Instancia'!AD350=0,"-",('Órdenes según Instancia'!Y350/'Órdenes según Instancia'!AD350))</f>
        <v>0</v>
      </c>
      <c r="R350" s="17">
        <f>IF('Órdenes según Instancia'!AE350=0,"-",('Órdenes según Instancia'!F350/'Órdenes según Instancia'!AE350))</f>
        <v>1</v>
      </c>
      <c r="S350" s="17">
        <f>IF('Órdenes según Instancia'!AE350=0,"-",('Órdenes según Instancia'!K350/'Órdenes según Instancia'!AE350))</f>
        <v>0</v>
      </c>
      <c r="T350" s="17">
        <f>IF('Órdenes según Instancia'!AE350=0,"-",('Órdenes según Instancia'!P350/'Órdenes según Instancia'!AE350))</f>
        <v>0</v>
      </c>
      <c r="U350" s="17">
        <f>IF('Órdenes según Instancia'!AE350=0,"-",('Órdenes según Instancia'!U350/('Órdenes según Instancia'!AE350)))</f>
        <v>0</v>
      </c>
      <c r="V350" s="17">
        <f>IF('Órdenes según Instancia'!AE350=0,"-",('Órdenes según Instancia'!Z350/'Órdenes según Instancia'!AE350))</f>
        <v>0</v>
      </c>
    </row>
    <row r="351" spans="2:22" ht="20.100000000000001" customHeight="1" thickBot="1" x14ac:dyDescent="0.25">
      <c r="B351" s="4" t="s">
        <v>527</v>
      </c>
      <c r="C351" s="17">
        <f>IF('Órdenes según Instancia'!AB351=0,"-",('Órdenes según Instancia'!C351/'Órdenes según Instancia'!AB351))</f>
        <v>1</v>
      </c>
      <c r="D351" s="17">
        <f>IF('Órdenes según Instancia'!AB351=0,"-",('Órdenes según Instancia'!H351/'Órdenes según Instancia'!AB351))</f>
        <v>0</v>
      </c>
      <c r="E351" s="17">
        <f>IF('Órdenes según Instancia'!AB351=0,"-",('Órdenes según Instancia'!M351/'Órdenes según Instancia'!AB351))</f>
        <v>0</v>
      </c>
      <c r="F351" s="17">
        <f>IF('Órdenes según Instancia'!AB351=0,"-",('Órdenes según Instancia'!R351/'Órdenes según Instancia'!AB351))</f>
        <v>0</v>
      </c>
      <c r="G351" s="17">
        <f>IF('Órdenes según Instancia'!AB351=0,"-",('Órdenes según Instancia'!W351/'Órdenes según Instancia'!AB351))</f>
        <v>0</v>
      </c>
      <c r="H351" s="17" t="str">
        <f>IF('Órdenes según Instancia'!AC351=0,"-",('Órdenes según Instancia'!D351/'Órdenes según Instancia'!AC351))</f>
        <v>-</v>
      </c>
      <c r="I351" s="17" t="str">
        <f>IF('Órdenes según Instancia'!AC351=0,"-",('Órdenes según Instancia'!I351/'Órdenes según Instancia'!AC351))</f>
        <v>-</v>
      </c>
      <c r="J351" s="17" t="str">
        <f>IF('Órdenes según Instancia'!AC351=0,"-",('Órdenes según Instancia'!N351/'Órdenes según Instancia'!AC351))</f>
        <v>-</v>
      </c>
      <c r="K351" s="17" t="str">
        <f>IF('Órdenes según Instancia'!AC351=0,"-",('Órdenes según Instancia'!S351/'Órdenes según Instancia'!AC351))</f>
        <v>-</v>
      </c>
      <c r="L351" s="17" t="str">
        <f>IF('Órdenes según Instancia'!AC351=0,"-",('Órdenes según Instancia'!X351/'Órdenes según Instancia'!AC351))</f>
        <v>-</v>
      </c>
      <c r="M351" s="17">
        <f>IF('Órdenes según Instancia'!AD351=0,"-",('Órdenes según Instancia'!E351/'Órdenes según Instancia'!AD351))</f>
        <v>1</v>
      </c>
      <c r="N351" s="17" t="str">
        <f>IF('Órdenes según Instancia'!J351=0,"-",IF('Órdenes según Instancia'!AD351=0,"-",('Órdenes según Instancia'!J351/'Órdenes según Instancia'!AD351)))</f>
        <v>-</v>
      </c>
      <c r="O351" s="17">
        <f>IF('Órdenes según Instancia'!AD351=0,"-",('Órdenes según Instancia'!O351/'Órdenes según Instancia'!AD351))</f>
        <v>0</v>
      </c>
      <c r="P351" s="17">
        <f>IF('Órdenes según Instancia'!AD351=0,"-",('Órdenes según Instancia'!T351/'Órdenes según Instancia'!AD351))</f>
        <v>0</v>
      </c>
      <c r="Q351" s="17">
        <f>IF('Órdenes según Instancia'!AD351=0,"-",('Órdenes según Instancia'!Y351/'Órdenes según Instancia'!AD351))</f>
        <v>0</v>
      </c>
      <c r="R351" s="17">
        <f>IF('Órdenes según Instancia'!AE351=0,"-",('Órdenes según Instancia'!F351/'Órdenes según Instancia'!AE351))</f>
        <v>1</v>
      </c>
      <c r="S351" s="17">
        <f>IF('Órdenes según Instancia'!AE351=0,"-",('Órdenes según Instancia'!K351/'Órdenes según Instancia'!AE351))</f>
        <v>0</v>
      </c>
      <c r="T351" s="17">
        <f>IF('Órdenes según Instancia'!AE351=0,"-",('Órdenes según Instancia'!P351/'Órdenes según Instancia'!AE351))</f>
        <v>0</v>
      </c>
      <c r="U351" s="17">
        <f>IF('Órdenes según Instancia'!AE351=0,"-",('Órdenes según Instancia'!U351/('Órdenes según Instancia'!AE351)))</f>
        <v>0</v>
      </c>
      <c r="V351" s="17">
        <f>IF('Órdenes según Instancia'!AE351=0,"-",('Órdenes según Instancia'!Z351/'Órdenes según Instancia'!AE351))</f>
        <v>0</v>
      </c>
    </row>
    <row r="352" spans="2:22" ht="20.100000000000001" customHeight="1" thickBot="1" x14ac:dyDescent="0.25">
      <c r="B352" s="4" t="s">
        <v>528</v>
      </c>
      <c r="C352" s="17">
        <f>IF('Órdenes según Instancia'!AB352=0,"-",('Órdenes según Instancia'!C352/'Órdenes según Instancia'!AB352))</f>
        <v>1</v>
      </c>
      <c r="D352" s="17">
        <f>IF('Órdenes según Instancia'!AB352=0,"-",('Órdenes según Instancia'!H352/'Órdenes según Instancia'!AB352))</f>
        <v>0</v>
      </c>
      <c r="E352" s="17">
        <f>IF('Órdenes según Instancia'!AB352=0,"-",('Órdenes según Instancia'!M352/'Órdenes según Instancia'!AB352))</f>
        <v>0</v>
      </c>
      <c r="F352" s="17">
        <f>IF('Órdenes según Instancia'!AB352=0,"-",('Órdenes según Instancia'!R352/'Órdenes según Instancia'!AB352))</f>
        <v>0</v>
      </c>
      <c r="G352" s="17">
        <f>IF('Órdenes según Instancia'!AB352=0,"-",('Órdenes según Instancia'!W352/'Órdenes según Instancia'!AB352))</f>
        <v>0</v>
      </c>
      <c r="H352" s="17" t="str">
        <f>IF('Órdenes según Instancia'!AC352=0,"-",('Órdenes según Instancia'!D352/'Órdenes según Instancia'!AC352))</f>
        <v>-</v>
      </c>
      <c r="I352" s="17" t="str">
        <f>IF('Órdenes según Instancia'!AC352=0,"-",('Órdenes según Instancia'!I352/'Órdenes según Instancia'!AC352))</f>
        <v>-</v>
      </c>
      <c r="J352" s="17" t="str">
        <f>IF('Órdenes según Instancia'!AC352=0,"-",('Órdenes según Instancia'!N352/'Órdenes según Instancia'!AC352))</f>
        <v>-</v>
      </c>
      <c r="K352" s="17" t="str">
        <f>IF('Órdenes según Instancia'!AC352=0,"-",('Órdenes según Instancia'!S352/'Órdenes según Instancia'!AC352))</f>
        <v>-</v>
      </c>
      <c r="L352" s="17" t="str">
        <f>IF('Órdenes según Instancia'!AC352=0,"-",('Órdenes según Instancia'!X352/'Órdenes según Instancia'!AC352))</f>
        <v>-</v>
      </c>
      <c r="M352" s="17">
        <f>IF('Órdenes según Instancia'!AD352=0,"-",('Órdenes según Instancia'!E352/'Órdenes según Instancia'!AD352))</f>
        <v>1</v>
      </c>
      <c r="N352" s="17" t="str">
        <f>IF('Órdenes según Instancia'!J352=0,"-",IF('Órdenes según Instancia'!AD352=0,"-",('Órdenes según Instancia'!J352/'Órdenes según Instancia'!AD352)))</f>
        <v>-</v>
      </c>
      <c r="O352" s="17">
        <f>IF('Órdenes según Instancia'!AD352=0,"-",('Órdenes según Instancia'!O352/'Órdenes según Instancia'!AD352))</f>
        <v>0</v>
      </c>
      <c r="P352" s="17">
        <f>IF('Órdenes según Instancia'!AD352=0,"-",('Órdenes según Instancia'!T352/'Órdenes según Instancia'!AD352))</f>
        <v>0</v>
      </c>
      <c r="Q352" s="17">
        <f>IF('Órdenes según Instancia'!AD352=0,"-",('Órdenes según Instancia'!Y352/'Órdenes según Instancia'!AD352))</f>
        <v>0</v>
      </c>
      <c r="R352" s="17">
        <f>IF('Órdenes según Instancia'!AE352=0,"-",('Órdenes según Instancia'!F352/'Órdenes según Instancia'!AE352))</f>
        <v>1</v>
      </c>
      <c r="S352" s="17">
        <f>IF('Órdenes según Instancia'!AE352=0,"-",('Órdenes según Instancia'!K352/'Órdenes según Instancia'!AE352))</f>
        <v>0</v>
      </c>
      <c r="T352" s="17">
        <f>IF('Órdenes según Instancia'!AE352=0,"-",('Órdenes según Instancia'!P352/'Órdenes según Instancia'!AE352))</f>
        <v>0</v>
      </c>
      <c r="U352" s="17">
        <f>IF('Órdenes según Instancia'!AE352=0,"-",('Órdenes según Instancia'!U352/('Órdenes según Instancia'!AE352)))</f>
        <v>0</v>
      </c>
      <c r="V352" s="17">
        <f>IF('Órdenes según Instancia'!AE352=0,"-",('Órdenes según Instancia'!Z352/'Órdenes según Instancia'!AE352))</f>
        <v>0</v>
      </c>
    </row>
    <row r="353" spans="2:22" ht="20.100000000000001" customHeight="1" thickBot="1" x14ac:dyDescent="0.25">
      <c r="B353" s="4" t="s">
        <v>529</v>
      </c>
      <c r="C353" s="17">
        <f>IF('Órdenes según Instancia'!AB353=0,"-",('Órdenes según Instancia'!C353/'Órdenes según Instancia'!AB353))</f>
        <v>1</v>
      </c>
      <c r="D353" s="17">
        <f>IF('Órdenes según Instancia'!AB353=0,"-",('Órdenes según Instancia'!H353/'Órdenes según Instancia'!AB353))</f>
        <v>0</v>
      </c>
      <c r="E353" s="17">
        <f>IF('Órdenes según Instancia'!AB353=0,"-",('Órdenes según Instancia'!M353/'Órdenes según Instancia'!AB353))</f>
        <v>0</v>
      </c>
      <c r="F353" s="17">
        <f>IF('Órdenes según Instancia'!AB353=0,"-",('Órdenes según Instancia'!R353/'Órdenes según Instancia'!AB353))</f>
        <v>0</v>
      </c>
      <c r="G353" s="17">
        <f>IF('Órdenes según Instancia'!AB353=0,"-",('Órdenes según Instancia'!W353/'Órdenes según Instancia'!AB353))</f>
        <v>0</v>
      </c>
      <c r="H353" s="17" t="str">
        <f>IF('Órdenes según Instancia'!AC353=0,"-",('Órdenes según Instancia'!D353/'Órdenes según Instancia'!AC353))</f>
        <v>-</v>
      </c>
      <c r="I353" s="17" t="str">
        <f>IF('Órdenes según Instancia'!AC353=0,"-",('Órdenes según Instancia'!I353/'Órdenes según Instancia'!AC353))</f>
        <v>-</v>
      </c>
      <c r="J353" s="17" t="str">
        <f>IF('Órdenes según Instancia'!AC353=0,"-",('Órdenes según Instancia'!N353/'Órdenes según Instancia'!AC353))</f>
        <v>-</v>
      </c>
      <c r="K353" s="17" t="str">
        <f>IF('Órdenes según Instancia'!AC353=0,"-",('Órdenes según Instancia'!S353/'Órdenes según Instancia'!AC353))</f>
        <v>-</v>
      </c>
      <c r="L353" s="17" t="str">
        <f>IF('Órdenes según Instancia'!AC353=0,"-",('Órdenes según Instancia'!X353/'Órdenes según Instancia'!AC353))</f>
        <v>-</v>
      </c>
      <c r="M353" s="17">
        <f>IF('Órdenes según Instancia'!AD353=0,"-",('Órdenes según Instancia'!E353/'Órdenes según Instancia'!AD353))</f>
        <v>1</v>
      </c>
      <c r="N353" s="17" t="str">
        <f>IF('Órdenes según Instancia'!J353=0,"-",IF('Órdenes según Instancia'!AD353=0,"-",('Órdenes según Instancia'!J353/'Órdenes según Instancia'!AD353)))</f>
        <v>-</v>
      </c>
      <c r="O353" s="17">
        <f>IF('Órdenes según Instancia'!AD353=0,"-",('Órdenes según Instancia'!O353/'Órdenes según Instancia'!AD353))</f>
        <v>0</v>
      </c>
      <c r="P353" s="17">
        <f>IF('Órdenes según Instancia'!AD353=0,"-",('Órdenes según Instancia'!T353/'Órdenes según Instancia'!AD353))</f>
        <v>0</v>
      </c>
      <c r="Q353" s="17">
        <f>IF('Órdenes según Instancia'!AD353=0,"-",('Órdenes según Instancia'!Y353/'Órdenes según Instancia'!AD353))</f>
        <v>0</v>
      </c>
      <c r="R353" s="17">
        <f>IF('Órdenes según Instancia'!AE353=0,"-",('Órdenes según Instancia'!F353/'Órdenes según Instancia'!AE353))</f>
        <v>1</v>
      </c>
      <c r="S353" s="17">
        <f>IF('Órdenes según Instancia'!AE353=0,"-",('Órdenes según Instancia'!K353/'Órdenes según Instancia'!AE353))</f>
        <v>0</v>
      </c>
      <c r="T353" s="17">
        <f>IF('Órdenes según Instancia'!AE353=0,"-",('Órdenes según Instancia'!P353/'Órdenes según Instancia'!AE353))</f>
        <v>0</v>
      </c>
      <c r="U353" s="17">
        <f>IF('Órdenes según Instancia'!AE353=0,"-",('Órdenes según Instancia'!U353/('Órdenes según Instancia'!AE353)))</f>
        <v>0</v>
      </c>
      <c r="V353" s="17">
        <f>IF('Órdenes según Instancia'!AE353=0,"-",('Órdenes según Instancia'!Z353/'Órdenes según Instancia'!AE353))</f>
        <v>0</v>
      </c>
    </row>
    <row r="354" spans="2:22" ht="20.100000000000001" customHeight="1" thickBot="1" x14ac:dyDescent="0.25">
      <c r="B354" s="4" t="s">
        <v>530</v>
      </c>
      <c r="C354" s="17">
        <f>IF('Órdenes según Instancia'!AB354=0,"-",('Órdenes según Instancia'!C354/'Órdenes según Instancia'!AB354))</f>
        <v>1</v>
      </c>
      <c r="D354" s="17">
        <f>IF('Órdenes según Instancia'!AB354=0,"-",('Órdenes según Instancia'!H354/'Órdenes según Instancia'!AB354))</f>
        <v>0</v>
      </c>
      <c r="E354" s="17">
        <f>IF('Órdenes según Instancia'!AB354=0,"-",('Órdenes según Instancia'!M354/'Órdenes según Instancia'!AB354))</f>
        <v>0</v>
      </c>
      <c r="F354" s="17">
        <f>IF('Órdenes según Instancia'!AB354=0,"-",('Órdenes según Instancia'!R354/'Órdenes según Instancia'!AB354))</f>
        <v>0</v>
      </c>
      <c r="G354" s="17">
        <f>IF('Órdenes según Instancia'!AB354=0,"-",('Órdenes según Instancia'!W354/'Órdenes según Instancia'!AB354))</f>
        <v>0</v>
      </c>
      <c r="H354" s="17" t="str">
        <f>IF('Órdenes según Instancia'!AC354=0,"-",('Órdenes según Instancia'!D354/'Órdenes según Instancia'!AC354))</f>
        <v>-</v>
      </c>
      <c r="I354" s="17" t="str">
        <f>IF('Órdenes según Instancia'!AC354=0,"-",('Órdenes según Instancia'!I354/'Órdenes según Instancia'!AC354))</f>
        <v>-</v>
      </c>
      <c r="J354" s="17" t="str">
        <f>IF('Órdenes según Instancia'!AC354=0,"-",('Órdenes según Instancia'!N354/'Órdenes según Instancia'!AC354))</f>
        <v>-</v>
      </c>
      <c r="K354" s="17" t="str">
        <f>IF('Órdenes según Instancia'!AC354=0,"-",('Órdenes según Instancia'!S354/'Órdenes según Instancia'!AC354))</f>
        <v>-</v>
      </c>
      <c r="L354" s="17" t="str">
        <f>IF('Órdenes según Instancia'!AC354=0,"-",('Órdenes según Instancia'!X354/'Órdenes según Instancia'!AC354))</f>
        <v>-</v>
      </c>
      <c r="M354" s="17">
        <f>IF('Órdenes según Instancia'!AD354=0,"-",('Órdenes según Instancia'!E354/'Órdenes según Instancia'!AD354))</f>
        <v>1</v>
      </c>
      <c r="N354" s="17" t="str">
        <f>IF('Órdenes según Instancia'!J354=0,"-",IF('Órdenes según Instancia'!AD354=0,"-",('Órdenes según Instancia'!J354/'Órdenes según Instancia'!AD354)))</f>
        <v>-</v>
      </c>
      <c r="O354" s="17">
        <f>IF('Órdenes según Instancia'!AD354=0,"-",('Órdenes según Instancia'!O354/'Órdenes según Instancia'!AD354))</f>
        <v>0</v>
      </c>
      <c r="P354" s="17">
        <f>IF('Órdenes según Instancia'!AD354=0,"-",('Órdenes según Instancia'!T354/'Órdenes según Instancia'!AD354))</f>
        <v>0</v>
      </c>
      <c r="Q354" s="17">
        <f>IF('Órdenes según Instancia'!AD354=0,"-",('Órdenes según Instancia'!Y354/'Órdenes según Instancia'!AD354))</f>
        <v>0</v>
      </c>
      <c r="R354" s="17">
        <f>IF('Órdenes según Instancia'!AE354=0,"-",('Órdenes según Instancia'!F354/'Órdenes según Instancia'!AE354))</f>
        <v>1</v>
      </c>
      <c r="S354" s="17">
        <f>IF('Órdenes según Instancia'!AE354=0,"-",('Órdenes según Instancia'!K354/'Órdenes según Instancia'!AE354))</f>
        <v>0</v>
      </c>
      <c r="T354" s="17">
        <f>IF('Órdenes según Instancia'!AE354=0,"-",('Órdenes según Instancia'!P354/'Órdenes según Instancia'!AE354))</f>
        <v>0</v>
      </c>
      <c r="U354" s="17">
        <f>IF('Órdenes según Instancia'!AE354=0,"-",('Órdenes según Instancia'!U354/('Órdenes según Instancia'!AE354)))</f>
        <v>0</v>
      </c>
      <c r="V354" s="17">
        <f>IF('Órdenes según Instancia'!AE354=0,"-",('Órdenes según Instancia'!Z354/'Órdenes según Instancia'!AE354))</f>
        <v>0</v>
      </c>
    </row>
    <row r="355" spans="2:22" ht="20.100000000000001" customHeight="1" thickBot="1" x14ac:dyDescent="0.25">
      <c r="B355" s="4" t="s">
        <v>531</v>
      </c>
      <c r="C355" s="17">
        <f>IF('Órdenes según Instancia'!AB355=0,"-",('Órdenes según Instancia'!C355/'Órdenes según Instancia'!AB355))</f>
        <v>1</v>
      </c>
      <c r="D355" s="17">
        <f>IF('Órdenes según Instancia'!AB355=0,"-",('Órdenes según Instancia'!H355/'Órdenes según Instancia'!AB355))</f>
        <v>0</v>
      </c>
      <c r="E355" s="17">
        <f>IF('Órdenes según Instancia'!AB355=0,"-",('Órdenes según Instancia'!M355/'Órdenes según Instancia'!AB355))</f>
        <v>0</v>
      </c>
      <c r="F355" s="17">
        <f>IF('Órdenes según Instancia'!AB355=0,"-",('Órdenes según Instancia'!R355/'Órdenes según Instancia'!AB355))</f>
        <v>0</v>
      </c>
      <c r="G355" s="17">
        <f>IF('Órdenes según Instancia'!AB355=0,"-",('Órdenes según Instancia'!W355/'Órdenes según Instancia'!AB355))</f>
        <v>0</v>
      </c>
      <c r="H355" s="17" t="str">
        <f>IF('Órdenes según Instancia'!AC355=0,"-",('Órdenes según Instancia'!D355/'Órdenes según Instancia'!AC355))</f>
        <v>-</v>
      </c>
      <c r="I355" s="17" t="str">
        <f>IF('Órdenes según Instancia'!AC355=0,"-",('Órdenes según Instancia'!I355/'Órdenes según Instancia'!AC355))</f>
        <v>-</v>
      </c>
      <c r="J355" s="17" t="str">
        <f>IF('Órdenes según Instancia'!AC355=0,"-",('Órdenes según Instancia'!N355/'Órdenes según Instancia'!AC355))</f>
        <v>-</v>
      </c>
      <c r="K355" s="17" t="str">
        <f>IF('Órdenes según Instancia'!AC355=0,"-",('Órdenes según Instancia'!S355/'Órdenes según Instancia'!AC355))</f>
        <v>-</v>
      </c>
      <c r="L355" s="17" t="str">
        <f>IF('Órdenes según Instancia'!AC355=0,"-",('Órdenes según Instancia'!X355/'Órdenes según Instancia'!AC355))</f>
        <v>-</v>
      </c>
      <c r="M355" s="17" t="str">
        <f>IF('Órdenes según Instancia'!AD355=0,"-",('Órdenes según Instancia'!E355/'Órdenes según Instancia'!AD355))</f>
        <v>-</v>
      </c>
      <c r="N355" s="17" t="str">
        <f>IF('Órdenes según Instancia'!J355=0,"-",IF('Órdenes según Instancia'!AD355=0,"-",('Órdenes según Instancia'!J355/'Órdenes según Instancia'!AD355)))</f>
        <v>-</v>
      </c>
      <c r="O355" s="17" t="str">
        <f>IF('Órdenes según Instancia'!AD355=0,"-",('Órdenes según Instancia'!O355/'Órdenes según Instancia'!AD355))</f>
        <v>-</v>
      </c>
      <c r="P355" s="17" t="str">
        <f>IF('Órdenes según Instancia'!AD355=0,"-",('Órdenes según Instancia'!T355/'Órdenes según Instancia'!AD355))</f>
        <v>-</v>
      </c>
      <c r="Q355" s="17" t="str">
        <f>IF('Órdenes según Instancia'!AD355=0,"-",('Órdenes según Instancia'!Y355/'Órdenes según Instancia'!AD355))</f>
        <v>-</v>
      </c>
      <c r="R355" s="17">
        <f>IF('Órdenes según Instancia'!AE355=0,"-",('Órdenes según Instancia'!F355/'Órdenes según Instancia'!AE355))</f>
        <v>1</v>
      </c>
      <c r="S355" s="17">
        <f>IF('Órdenes según Instancia'!AE355=0,"-",('Órdenes según Instancia'!K355/'Órdenes según Instancia'!AE355))</f>
        <v>0</v>
      </c>
      <c r="T355" s="17">
        <f>IF('Órdenes según Instancia'!AE355=0,"-",('Órdenes según Instancia'!P355/'Órdenes según Instancia'!AE355))</f>
        <v>0</v>
      </c>
      <c r="U355" s="17">
        <f>IF('Órdenes según Instancia'!AE355=0,"-",('Órdenes según Instancia'!U355/('Órdenes según Instancia'!AE355)))</f>
        <v>0</v>
      </c>
      <c r="V355" s="17">
        <f>IF('Órdenes según Instancia'!AE355=0,"-",('Órdenes según Instancia'!Z355/'Órdenes según Instancia'!AE355))</f>
        <v>0</v>
      </c>
    </row>
    <row r="356" spans="2:22" ht="20.100000000000001" customHeight="1" thickBot="1" x14ac:dyDescent="0.25">
      <c r="B356" s="4" t="s">
        <v>532</v>
      </c>
      <c r="C356" s="17">
        <f>IF('Órdenes según Instancia'!AB356=0,"-",('Órdenes según Instancia'!C356/'Órdenes según Instancia'!AB356))</f>
        <v>1</v>
      </c>
      <c r="D356" s="17">
        <f>IF('Órdenes según Instancia'!AB356=0,"-",('Órdenes según Instancia'!H356/'Órdenes según Instancia'!AB356))</f>
        <v>0</v>
      </c>
      <c r="E356" s="17">
        <f>IF('Órdenes según Instancia'!AB356=0,"-",('Órdenes según Instancia'!M356/'Órdenes según Instancia'!AB356))</f>
        <v>0</v>
      </c>
      <c r="F356" s="17">
        <f>IF('Órdenes según Instancia'!AB356=0,"-",('Órdenes según Instancia'!R356/'Órdenes según Instancia'!AB356))</f>
        <v>0</v>
      </c>
      <c r="G356" s="17">
        <f>IF('Órdenes según Instancia'!AB356=0,"-",('Órdenes según Instancia'!W356/'Órdenes según Instancia'!AB356))</f>
        <v>0</v>
      </c>
      <c r="H356" s="17" t="str">
        <f>IF('Órdenes según Instancia'!AC356=0,"-",('Órdenes según Instancia'!D356/'Órdenes según Instancia'!AC356))</f>
        <v>-</v>
      </c>
      <c r="I356" s="17" t="str">
        <f>IF('Órdenes según Instancia'!AC356=0,"-",('Órdenes según Instancia'!I356/'Órdenes según Instancia'!AC356))</f>
        <v>-</v>
      </c>
      <c r="J356" s="17" t="str">
        <f>IF('Órdenes según Instancia'!AC356=0,"-",('Órdenes según Instancia'!N356/'Órdenes según Instancia'!AC356))</f>
        <v>-</v>
      </c>
      <c r="K356" s="17" t="str">
        <f>IF('Órdenes según Instancia'!AC356=0,"-",('Órdenes según Instancia'!S356/'Órdenes según Instancia'!AC356))</f>
        <v>-</v>
      </c>
      <c r="L356" s="17" t="str">
        <f>IF('Órdenes según Instancia'!AC356=0,"-",('Órdenes según Instancia'!X356/'Órdenes según Instancia'!AC356))</f>
        <v>-</v>
      </c>
      <c r="M356" s="17">
        <f>IF('Órdenes según Instancia'!AD356=0,"-",('Órdenes según Instancia'!E356/'Órdenes según Instancia'!AD356))</f>
        <v>1</v>
      </c>
      <c r="N356" s="17" t="str">
        <f>IF('Órdenes según Instancia'!J356=0,"-",IF('Órdenes según Instancia'!AD356=0,"-",('Órdenes según Instancia'!J356/'Órdenes según Instancia'!AD356)))</f>
        <v>-</v>
      </c>
      <c r="O356" s="17">
        <f>IF('Órdenes según Instancia'!AD356=0,"-",('Órdenes según Instancia'!O356/'Órdenes según Instancia'!AD356))</f>
        <v>0</v>
      </c>
      <c r="P356" s="17">
        <f>IF('Órdenes según Instancia'!AD356=0,"-",('Órdenes según Instancia'!T356/'Órdenes según Instancia'!AD356))</f>
        <v>0</v>
      </c>
      <c r="Q356" s="17">
        <f>IF('Órdenes según Instancia'!AD356=0,"-",('Órdenes según Instancia'!Y356/'Órdenes según Instancia'!AD356))</f>
        <v>0</v>
      </c>
      <c r="R356" s="17" t="str">
        <f>IF('Órdenes según Instancia'!AE356=0,"-",('Órdenes según Instancia'!F356/'Órdenes según Instancia'!AE356))</f>
        <v>-</v>
      </c>
      <c r="S356" s="17" t="str">
        <f>IF('Órdenes según Instancia'!AE356=0,"-",('Órdenes según Instancia'!K356/'Órdenes según Instancia'!AE356))</f>
        <v>-</v>
      </c>
      <c r="T356" s="17" t="str">
        <f>IF('Órdenes según Instancia'!AE356=0,"-",('Órdenes según Instancia'!P356/'Órdenes según Instancia'!AE356))</f>
        <v>-</v>
      </c>
      <c r="U356" s="17" t="str">
        <f>IF('Órdenes según Instancia'!AE356=0,"-",('Órdenes según Instancia'!U356/('Órdenes según Instancia'!AE356)))</f>
        <v>-</v>
      </c>
      <c r="V356" s="17" t="str">
        <f>IF('Órdenes según Instancia'!AE356=0,"-",('Órdenes según Instancia'!Z356/'Órdenes según Instancia'!AE356))</f>
        <v>-</v>
      </c>
    </row>
    <row r="357" spans="2:22" ht="20.100000000000001" customHeight="1" thickBot="1" x14ac:dyDescent="0.25">
      <c r="B357" s="4" t="s">
        <v>533</v>
      </c>
      <c r="C357" s="17">
        <f>IF('Órdenes según Instancia'!AB357=0,"-",('Órdenes según Instancia'!C357/'Órdenes según Instancia'!AB357))</f>
        <v>1</v>
      </c>
      <c r="D357" s="17">
        <f>IF('Órdenes según Instancia'!AB357=0,"-",('Órdenes según Instancia'!H357/'Órdenes según Instancia'!AB357))</f>
        <v>0</v>
      </c>
      <c r="E357" s="17">
        <f>IF('Órdenes según Instancia'!AB357=0,"-",('Órdenes según Instancia'!M357/'Órdenes según Instancia'!AB357))</f>
        <v>0</v>
      </c>
      <c r="F357" s="17">
        <f>IF('Órdenes según Instancia'!AB357=0,"-",('Órdenes según Instancia'!R357/'Órdenes según Instancia'!AB357))</f>
        <v>0</v>
      </c>
      <c r="G357" s="17">
        <f>IF('Órdenes según Instancia'!AB357=0,"-",('Órdenes según Instancia'!W357/'Órdenes según Instancia'!AB357))</f>
        <v>0</v>
      </c>
      <c r="H357" s="17" t="str">
        <f>IF('Órdenes según Instancia'!AC357=0,"-",('Órdenes según Instancia'!D357/'Órdenes según Instancia'!AC357))</f>
        <v>-</v>
      </c>
      <c r="I357" s="17" t="str">
        <f>IF('Órdenes según Instancia'!AC357=0,"-",('Órdenes según Instancia'!I357/'Órdenes según Instancia'!AC357))</f>
        <v>-</v>
      </c>
      <c r="J357" s="17" t="str">
        <f>IF('Órdenes según Instancia'!AC357=0,"-",('Órdenes según Instancia'!N357/'Órdenes según Instancia'!AC357))</f>
        <v>-</v>
      </c>
      <c r="K357" s="17" t="str">
        <f>IF('Órdenes según Instancia'!AC357=0,"-",('Órdenes según Instancia'!S357/'Órdenes según Instancia'!AC357))</f>
        <v>-</v>
      </c>
      <c r="L357" s="17" t="str">
        <f>IF('Órdenes según Instancia'!AC357=0,"-",('Órdenes según Instancia'!X357/'Órdenes según Instancia'!AC357))</f>
        <v>-</v>
      </c>
      <c r="M357" s="17">
        <f>IF('Órdenes según Instancia'!AD357=0,"-",('Órdenes según Instancia'!E357/'Órdenes según Instancia'!AD357))</f>
        <v>1</v>
      </c>
      <c r="N357" s="17" t="str">
        <f>IF('Órdenes según Instancia'!J357=0,"-",IF('Órdenes según Instancia'!AD357=0,"-",('Órdenes según Instancia'!J357/'Órdenes según Instancia'!AD357)))</f>
        <v>-</v>
      </c>
      <c r="O357" s="17">
        <f>IF('Órdenes según Instancia'!AD357=0,"-",('Órdenes según Instancia'!O357/'Órdenes según Instancia'!AD357))</f>
        <v>0</v>
      </c>
      <c r="P357" s="17">
        <f>IF('Órdenes según Instancia'!AD357=0,"-",('Órdenes según Instancia'!T357/'Órdenes según Instancia'!AD357))</f>
        <v>0</v>
      </c>
      <c r="Q357" s="17">
        <f>IF('Órdenes según Instancia'!AD357=0,"-",('Órdenes según Instancia'!Y357/'Órdenes según Instancia'!AD357))</f>
        <v>0</v>
      </c>
      <c r="R357" s="17">
        <f>IF('Órdenes según Instancia'!AE357=0,"-",('Órdenes según Instancia'!F357/'Órdenes según Instancia'!AE357))</f>
        <v>1</v>
      </c>
      <c r="S357" s="17">
        <f>IF('Órdenes según Instancia'!AE357=0,"-",('Órdenes según Instancia'!K357/'Órdenes según Instancia'!AE357))</f>
        <v>0</v>
      </c>
      <c r="T357" s="17">
        <f>IF('Órdenes según Instancia'!AE357=0,"-",('Órdenes según Instancia'!P357/'Órdenes según Instancia'!AE357))</f>
        <v>0</v>
      </c>
      <c r="U357" s="17">
        <f>IF('Órdenes según Instancia'!AE357=0,"-",('Órdenes según Instancia'!U357/('Órdenes según Instancia'!AE357)))</f>
        <v>0</v>
      </c>
      <c r="V357" s="17">
        <f>IF('Órdenes según Instancia'!AE357=0,"-",('Órdenes según Instancia'!Z357/'Órdenes según Instancia'!AE357))</f>
        <v>0</v>
      </c>
    </row>
    <row r="358" spans="2:22" ht="20.100000000000001" customHeight="1" thickBot="1" x14ac:dyDescent="0.25">
      <c r="B358" s="4" t="s">
        <v>534</v>
      </c>
      <c r="C358" s="17">
        <f>IF('Órdenes según Instancia'!AB358=0,"-",('Órdenes según Instancia'!C358/'Órdenes según Instancia'!AB358))</f>
        <v>1</v>
      </c>
      <c r="D358" s="17">
        <f>IF('Órdenes según Instancia'!AB358=0,"-",('Órdenes según Instancia'!H358/'Órdenes según Instancia'!AB358))</f>
        <v>0</v>
      </c>
      <c r="E358" s="17">
        <f>IF('Órdenes según Instancia'!AB358=0,"-",('Órdenes según Instancia'!M358/'Órdenes según Instancia'!AB358))</f>
        <v>0</v>
      </c>
      <c r="F358" s="17">
        <f>IF('Órdenes según Instancia'!AB358=0,"-",('Órdenes según Instancia'!R358/'Órdenes según Instancia'!AB358))</f>
        <v>0</v>
      </c>
      <c r="G358" s="17">
        <f>IF('Órdenes según Instancia'!AB358=0,"-",('Órdenes según Instancia'!W358/'Órdenes según Instancia'!AB358))</f>
        <v>0</v>
      </c>
      <c r="H358" s="17" t="str">
        <f>IF('Órdenes según Instancia'!AC358=0,"-",('Órdenes según Instancia'!D358/'Órdenes según Instancia'!AC358))</f>
        <v>-</v>
      </c>
      <c r="I358" s="17" t="str">
        <f>IF('Órdenes según Instancia'!AC358=0,"-",('Órdenes según Instancia'!I358/'Órdenes según Instancia'!AC358))</f>
        <v>-</v>
      </c>
      <c r="J358" s="17" t="str">
        <f>IF('Órdenes según Instancia'!AC358=0,"-",('Órdenes según Instancia'!N358/'Órdenes según Instancia'!AC358))</f>
        <v>-</v>
      </c>
      <c r="K358" s="17" t="str">
        <f>IF('Órdenes según Instancia'!AC358=0,"-",('Órdenes según Instancia'!S358/'Órdenes según Instancia'!AC358))</f>
        <v>-</v>
      </c>
      <c r="L358" s="17" t="str">
        <f>IF('Órdenes según Instancia'!AC358=0,"-",('Órdenes según Instancia'!X358/'Órdenes según Instancia'!AC358))</f>
        <v>-</v>
      </c>
      <c r="M358" s="17">
        <f>IF('Órdenes según Instancia'!AD358=0,"-",('Órdenes según Instancia'!E358/'Órdenes según Instancia'!AD358))</f>
        <v>1</v>
      </c>
      <c r="N358" s="17" t="str">
        <f>IF('Órdenes según Instancia'!J358=0,"-",IF('Órdenes según Instancia'!AD358=0,"-",('Órdenes según Instancia'!J358/'Órdenes según Instancia'!AD358)))</f>
        <v>-</v>
      </c>
      <c r="O358" s="17">
        <f>IF('Órdenes según Instancia'!AD358=0,"-",('Órdenes según Instancia'!O358/'Órdenes según Instancia'!AD358))</f>
        <v>0</v>
      </c>
      <c r="P358" s="17">
        <f>IF('Órdenes según Instancia'!AD358=0,"-",('Órdenes según Instancia'!T358/'Órdenes según Instancia'!AD358))</f>
        <v>0</v>
      </c>
      <c r="Q358" s="17">
        <f>IF('Órdenes según Instancia'!AD358=0,"-",('Órdenes según Instancia'!Y358/'Órdenes según Instancia'!AD358))</f>
        <v>0</v>
      </c>
      <c r="R358" s="17" t="str">
        <f>IF('Órdenes según Instancia'!AE358=0,"-",('Órdenes según Instancia'!F358/'Órdenes según Instancia'!AE358))</f>
        <v>-</v>
      </c>
      <c r="S358" s="17" t="str">
        <f>IF('Órdenes según Instancia'!AE358=0,"-",('Órdenes según Instancia'!K358/'Órdenes según Instancia'!AE358))</f>
        <v>-</v>
      </c>
      <c r="T358" s="17" t="str">
        <f>IF('Órdenes según Instancia'!AE358=0,"-",('Órdenes según Instancia'!P358/'Órdenes según Instancia'!AE358))</f>
        <v>-</v>
      </c>
      <c r="U358" s="17" t="str">
        <f>IF('Órdenes según Instancia'!AE358=0,"-",('Órdenes según Instancia'!U358/('Órdenes según Instancia'!AE358)))</f>
        <v>-</v>
      </c>
      <c r="V358" s="17" t="str">
        <f>IF('Órdenes según Instancia'!AE358=0,"-",('Órdenes según Instancia'!Z358/'Órdenes según Instancia'!AE358))</f>
        <v>-</v>
      </c>
    </row>
    <row r="359" spans="2:22" ht="20.100000000000001" customHeight="1" thickBot="1" x14ac:dyDescent="0.25">
      <c r="B359" s="4" t="s">
        <v>535</v>
      </c>
      <c r="C359" s="17">
        <f>IF('Órdenes según Instancia'!AB359=0,"-",('Órdenes según Instancia'!C359/'Órdenes según Instancia'!AB359))</f>
        <v>1</v>
      </c>
      <c r="D359" s="17">
        <f>IF('Órdenes según Instancia'!AB359=0,"-",('Órdenes según Instancia'!H359/'Órdenes según Instancia'!AB359))</f>
        <v>0</v>
      </c>
      <c r="E359" s="17">
        <f>IF('Órdenes según Instancia'!AB359=0,"-",('Órdenes según Instancia'!M359/'Órdenes según Instancia'!AB359))</f>
        <v>0</v>
      </c>
      <c r="F359" s="17">
        <f>IF('Órdenes según Instancia'!AB359=0,"-",('Órdenes según Instancia'!R359/'Órdenes según Instancia'!AB359))</f>
        <v>0</v>
      </c>
      <c r="G359" s="17">
        <f>IF('Órdenes según Instancia'!AB359=0,"-",('Órdenes según Instancia'!W359/'Órdenes según Instancia'!AB359))</f>
        <v>0</v>
      </c>
      <c r="H359" s="17" t="str">
        <f>IF('Órdenes según Instancia'!AC359=0,"-",('Órdenes según Instancia'!D359/'Órdenes según Instancia'!AC359))</f>
        <v>-</v>
      </c>
      <c r="I359" s="17" t="str">
        <f>IF('Órdenes según Instancia'!AC359=0,"-",('Órdenes según Instancia'!I359/'Órdenes según Instancia'!AC359))</f>
        <v>-</v>
      </c>
      <c r="J359" s="17" t="str">
        <f>IF('Órdenes según Instancia'!AC359=0,"-",('Órdenes según Instancia'!N359/'Órdenes según Instancia'!AC359))</f>
        <v>-</v>
      </c>
      <c r="K359" s="17" t="str">
        <f>IF('Órdenes según Instancia'!AC359=0,"-",('Órdenes según Instancia'!S359/'Órdenes según Instancia'!AC359))</f>
        <v>-</v>
      </c>
      <c r="L359" s="17" t="str">
        <f>IF('Órdenes según Instancia'!AC359=0,"-",('Órdenes según Instancia'!X359/'Órdenes según Instancia'!AC359))</f>
        <v>-</v>
      </c>
      <c r="M359" s="17">
        <f>IF('Órdenes según Instancia'!AD359=0,"-",('Órdenes según Instancia'!E359/'Órdenes según Instancia'!AD359))</f>
        <v>1</v>
      </c>
      <c r="N359" s="17" t="str">
        <f>IF('Órdenes según Instancia'!J359=0,"-",IF('Órdenes según Instancia'!AD359=0,"-",('Órdenes según Instancia'!J359/'Órdenes según Instancia'!AD359)))</f>
        <v>-</v>
      </c>
      <c r="O359" s="17">
        <f>IF('Órdenes según Instancia'!AD359=0,"-",('Órdenes según Instancia'!O359/'Órdenes según Instancia'!AD359))</f>
        <v>0</v>
      </c>
      <c r="P359" s="17">
        <f>IF('Órdenes según Instancia'!AD359=0,"-",('Órdenes según Instancia'!T359/'Órdenes según Instancia'!AD359))</f>
        <v>0</v>
      </c>
      <c r="Q359" s="17">
        <f>IF('Órdenes según Instancia'!AD359=0,"-",('Órdenes según Instancia'!Y359/'Órdenes según Instancia'!AD359))</f>
        <v>0</v>
      </c>
      <c r="R359" s="17">
        <f>IF('Órdenes según Instancia'!AE359=0,"-",('Órdenes según Instancia'!F359/'Órdenes según Instancia'!AE359))</f>
        <v>1</v>
      </c>
      <c r="S359" s="17">
        <f>IF('Órdenes según Instancia'!AE359=0,"-",('Órdenes según Instancia'!K359/'Órdenes según Instancia'!AE359))</f>
        <v>0</v>
      </c>
      <c r="T359" s="17">
        <f>IF('Órdenes según Instancia'!AE359=0,"-",('Órdenes según Instancia'!P359/'Órdenes según Instancia'!AE359))</f>
        <v>0</v>
      </c>
      <c r="U359" s="17">
        <f>IF('Órdenes según Instancia'!AE359=0,"-",('Órdenes según Instancia'!U359/('Órdenes según Instancia'!AE359)))</f>
        <v>0</v>
      </c>
      <c r="V359" s="17">
        <f>IF('Órdenes según Instancia'!AE359=0,"-",('Órdenes según Instancia'!Z359/'Órdenes según Instancia'!AE359))</f>
        <v>0</v>
      </c>
    </row>
    <row r="360" spans="2:22" ht="20.100000000000001" customHeight="1" thickBot="1" x14ac:dyDescent="0.25">
      <c r="B360" s="4" t="s">
        <v>536</v>
      </c>
      <c r="C360" s="17">
        <f>IF('Órdenes según Instancia'!AB360=0,"-",('Órdenes según Instancia'!C360/'Órdenes según Instancia'!AB360))</f>
        <v>1</v>
      </c>
      <c r="D360" s="17">
        <f>IF('Órdenes según Instancia'!AB360=0,"-",('Órdenes según Instancia'!H360/'Órdenes según Instancia'!AB360))</f>
        <v>0</v>
      </c>
      <c r="E360" s="17">
        <f>IF('Órdenes según Instancia'!AB360=0,"-",('Órdenes según Instancia'!M360/'Órdenes según Instancia'!AB360))</f>
        <v>0</v>
      </c>
      <c r="F360" s="17">
        <f>IF('Órdenes según Instancia'!AB360=0,"-",('Órdenes según Instancia'!R360/'Órdenes según Instancia'!AB360))</f>
        <v>0</v>
      </c>
      <c r="G360" s="17">
        <f>IF('Órdenes según Instancia'!AB360=0,"-",('Órdenes según Instancia'!W360/'Órdenes según Instancia'!AB360))</f>
        <v>0</v>
      </c>
      <c r="H360" s="17" t="str">
        <f>IF('Órdenes según Instancia'!AC360=0,"-",('Órdenes según Instancia'!D360/'Órdenes según Instancia'!AC360))</f>
        <v>-</v>
      </c>
      <c r="I360" s="17" t="str">
        <f>IF('Órdenes según Instancia'!AC360=0,"-",('Órdenes según Instancia'!I360/'Órdenes según Instancia'!AC360))</f>
        <v>-</v>
      </c>
      <c r="J360" s="17" t="str">
        <f>IF('Órdenes según Instancia'!AC360=0,"-",('Órdenes según Instancia'!N360/'Órdenes según Instancia'!AC360))</f>
        <v>-</v>
      </c>
      <c r="K360" s="17" t="str">
        <f>IF('Órdenes según Instancia'!AC360=0,"-",('Órdenes según Instancia'!S360/'Órdenes según Instancia'!AC360))</f>
        <v>-</v>
      </c>
      <c r="L360" s="17" t="str">
        <f>IF('Órdenes según Instancia'!AC360=0,"-",('Órdenes según Instancia'!X360/'Órdenes según Instancia'!AC360))</f>
        <v>-</v>
      </c>
      <c r="M360" s="17">
        <f>IF('Órdenes según Instancia'!AD360=0,"-",('Órdenes según Instancia'!E360/'Órdenes según Instancia'!AD360))</f>
        <v>1</v>
      </c>
      <c r="N360" s="17" t="str">
        <f>IF('Órdenes según Instancia'!J360=0,"-",IF('Órdenes según Instancia'!AD360=0,"-",('Órdenes según Instancia'!J360/'Órdenes según Instancia'!AD360)))</f>
        <v>-</v>
      </c>
      <c r="O360" s="17">
        <f>IF('Órdenes según Instancia'!AD360=0,"-",('Órdenes según Instancia'!O360/'Órdenes según Instancia'!AD360))</f>
        <v>0</v>
      </c>
      <c r="P360" s="17">
        <f>IF('Órdenes según Instancia'!AD360=0,"-",('Órdenes según Instancia'!T360/'Órdenes según Instancia'!AD360))</f>
        <v>0</v>
      </c>
      <c r="Q360" s="17">
        <f>IF('Órdenes según Instancia'!AD360=0,"-",('Órdenes según Instancia'!Y360/'Órdenes según Instancia'!AD360))</f>
        <v>0</v>
      </c>
      <c r="R360" s="17">
        <f>IF('Órdenes según Instancia'!AE360=0,"-",('Órdenes según Instancia'!F360/'Órdenes según Instancia'!AE360))</f>
        <v>1</v>
      </c>
      <c r="S360" s="17">
        <f>IF('Órdenes según Instancia'!AE360=0,"-",('Órdenes según Instancia'!K360/'Órdenes según Instancia'!AE360))</f>
        <v>0</v>
      </c>
      <c r="T360" s="17">
        <f>IF('Órdenes según Instancia'!AE360=0,"-",('Órdenes según Instancia'!P360/'Órdenes según Instancia'!AE360))</f>
        <v>0</v>
      </c>
      <c r="U360" s="17">
        <f>IF('Órdenes según Instancia'!AE360=0,"-",('Órdenes según Instancia'!U360/('Órdenes según Instancia'!AE360)))</f>
        <v>0</v>
      </c>
      <c r="V360" s="17">
        <f>IF('Órdenes según Instancia'!AE360=0,"-",('Órdenes según Instancia'!Z360/'Órdenes según Instancia'!AE360))</f>
        <v>0</v>
      </c>
    </row>
    <row r="361" spans="2:22" ht="20.100000000000001" customHeight="1" thickBot="1" x14ac:dyDescent="0.25">
      <c r="B361" s="4" t="s">
        <v>537</v>
      </c>
      <c r="C361" s="17">
        <f>IF('Órdenes según Instancia'!AB361=0,"-",('Órdenes según Instancia'!C361/'Órdenes según Instancia'!AB361))</f>
        <v>1</v>
      </c>
      <c r="D361" s="17">
        <f>IF('Órdenes según Instancia'!AB361=0,"-",('Órdenes según Instancia'!H361/'Órdenes según Instancia'!AB361))</f>
        <v>0</v>
      </c>
      <c r="E361" s="17">
        <f>IF('Órdenes según Instancia'!AB361=0,"-",('Órdenes según Instancia'!M361/'Órdenes según Instancia'!AB361))</f>
        <v>0</v>
      </c>
      <c r="F361" s="17">
        <f>IF('Órdenes según Instancia'!AB361=0,"-",('Órdenes según Instancia'!R361/'Órdenes según Instancia'!AB361))</f>
        <v>0</v>
      </c>
      <c r="G361" s="17">
        <f>IF('Órdenes según Instancia'!AB361=0,"-",('Órdenes según Instancia'!W361/'Órdenes según Instancia'!AB361))</f>
        <v>0</v>
      </c>
      <c r="H361" s="17" t="str">
        <f>IF('Órdenes según Instancia'!AC361=0,"-",('Órdenes según Instancia'!D361/'Órdenes según Instancia'!AC361))</f>
        <v>-</v>
      </c>
      <c r="I361" s="17" t="str">
        <f>IF('Órdenes según Instancia'!AC361=0,"-",('Órdenes según Instancia'!I361/'Órdenes según Instancia'!AC361))</f>
        <v>-</v>
      </c>
      <c r="J361" s="17" t="str">
        <f>IF('Órdenes según Instancia'!AC361=0,"-",('Órdenes según Instancia'!N361/'Órdenes según Instancia'!AC361))</f>
        <v>-</v>
      </c>
      <c r="K361" s="17" t="str">
        <f>IF('Órdenes según Instancia'!AC361=0,"-",('Órdenes según Instancia'!S361/'Órdenes según Instancia'!AC361))</f>
        <v>-</v>
      </c>
      <c r="L361" s="17" t="str">
        <f>IF('Órdenes según Instancia'!AC361=0,"-",('Órdenes según Instancia'!X361/'Órdenes según Instancia'!AC361))</f>
        <v>-</v>
      </c>
      <c r="M361" s="17">
        <f>IF('Órdenes según Instancia'!AD361=0,"-",('Órdenes según Instancia'!E361/'Órdenes según Instancia'!AD361))</f>
        <v>1</v>
      </c>
      <c r="N361" s="17" t="str">
        <f>IF('Órdenes según Instancia'!J361=0,"-",IF('Órdenes según Instancia'!AD361=0,"-",('Órdenes según Instancia'!J361/'Órdenes según Instancia'!AD361)))</f>
        <v>-</v>
      </c>
      <c r="O361" s="17">
        <f>IF('Órdenes según Instancia'!AD361=0,"-",('Órdenes según Instancia'!O361/'Órdenes según Instancia'!AD361))</f>
        <v>0</v>
      </c>
      <c r="P361" s="17">
        <f>IF('Órdenes según Instancia'!AD361=0,"-",('Órdenes según Instancia'!T361/'Órdenes según Instancia'!AD361))</f>
        <v>0</v>
      </c>
      <c r="Q361" s="17">
        <f>IF('Órdenes según Instancia'!AD361=0,"-",('Órdenes según Instancia'!Y361/'Órdenes según Instancia'!AD361))</f>
        <v>0</v>
      </c>
      <c r="R361" s="17" t="str">
        <f>IF('Órdenes según Instancia'!AE361=0,"-",('Órdenes según Instancia'!F361/'Órdenes según Instancia'!AE361))</f>
        <v>-</v>
      </c>
      <c r="S361" s="17" t="str">
        <f>IF('Órdenes según Instancia'!AE361=0,"-",('Órdenes según Instancia'!K361/'Órdenes según Instancia'!AE361))</f>
        <v>-</v>
      </c>
      <c r="T361" s="17" t="str">
        <f>IF('Órdenes según Instancia'!AE361=0,"-",('Órdenes según Instancia'!P361/'Órdenes según Instancia'!AE361))</f>
        <v>-</v>
      </c>
      <c r="U361" s="17" t="str">
        <f>IF('Órdenes según Instancia'!AE361=0,"-",('Órdenes según Instancia'!U361/('Órdenes según Instancia'!AE361)))</f>
        <v>-</v>
      </c>
      <c r="V361" s="17" t="str">
        <f>IF('Órdenes según Instancia'!AE361=0,"-",('Órdenes según Instancia'!Z361/'Órdenes según Instancia'!AE361))</f>
        <v>-</v>
      </c>
    </row>
    <row r="362" spans="2:22" ht="20.100000000000001" customHeight="1" thickBot="1" x14ac:dyDescent="0.25">
      <c r="B362" s="4" t="s">
        <v>538</v>
      </c>
      <c r="C362" s="17">
        <f>IF('Órdenes según Instancia'!AB362=0,"-",('Órdenes según Instancia'!C362/'Órdenes según Instancia'!AB362))</f>
        <v>1</v>
      </c>
      <c r="D362" s="17">
        <f>IF('Órdenes según Instancia'!AB362=0,"-",('Órdenes según Instancia'!H362/'Órdenes según Instancia'!AB362))</f>
        <v>0</v>
      </c>
      <c r="E362" s="17">
        <f>IF('Órdenes según Instancia'!AB362=0,"-",('Órdenes según Instancia'!M362/'Órdenes según Instancia'!AB362))</f>
        <v>0</v>
      </c>
      <c r="F362" s="17">
        <f>IF('Órdenes según Instancia'!AB362=0,"-",('Órdenes según Instancia'!R362/'Órdenes según Instancia'!AB362))</f>
        <v>0</v>
      </c>
      <c r="G362" s="17">
        <f>IF('Órdenes según Instancia'!AB362=0,"-",('Órdenes según Instancia'!W362/'Órdenes según Instancia'!AB362))</f>
        <v>0</v>
      </c>
      <c r="H362" s="17" t="str">
        <f>IF('Órdenes según Instancia'!AC362=0,"-",('Órdenes según Instancia'!D362/'Órdenes según Instancia'!AC362))</f>
        <v>-</v>
      </c>
      <c r="I362" s="17" t="str">
        <f>IF('Órdenes según Instancia'!AC362=0,"-",('Órdenes según Instancia'!I362/'Órdenes según Instancia'!AC362))</f>
        <v>-</v>
      </c>
      <c r="J362" s="17" t="str">
        <f>IF('Órdenes según Instancia'!AC362=0,"-",('Órdenes según Instancia'!N362/'Órdenes según Instancia'!AC362))</f>
        <v>-</v>
      </c>
      <c r="K362" s="17" t="str">
        <f>IF('Órdenes según Instancia'!AC362=0,"-",('Órdenes según Instancia'!S362/'Órdenes según Instancia'!AC362))</f>
        <v>-</v>
      </c>
      <c r="L362" s="17" t="str">
        <f>IF('Órdenes según Instancia'!AC362=0,"-",('Órdenes según Instancia'!X362/'Órdenes según Instancia'!AC362))</f>
        <v>-</v>
      </c>
      <c r="M362" s="17">
        <f>IF('Órdenes según Instancia'!AD362=0,"-",('Órdenes según Instancia'!E362/'Órdenes según Instancia'!AD362))</f>
        <v>1</v>
      </c>
      <c r="N362" s="17" t="str">
        <f>IF('Órdenes según Instancia'!J362=0,"-",IF('Órdenes según Instancia'!AD362=0,"-",('Órdenes según Instancia'!J362/'Órdenes según Instancia'!AD362)))</f>
        <v>-</v>
      </c>
      <c r="O362" s="17">
        <f>IF('Órdenes según Instancia'!AD362=0,"-",('Órdenes según Instancia'!O362/'Órdenes según Instancia'!AD362))</f>
        <v>0</v>
      </c>
      <c r="P362" s="17">
        <f>IF('Órdenes según Instancia'!AD362=0,"-",('Órdenes según Instancia'!T362/'Órdenes según Instancia'!AD362))</f>
        <v>0</v>
      </c>
      <c r="Q362" s="17">
        <f>IF('Órdenes según Instancia'!AD362=0,"-",('Órdenes según Instancia'!Y362/'Órdenes según Instancia'!AD362))</f>
        <v>0</v>
      </c>
      <c r="R362" s="17">
        <f>IF('Órdenes según Instancia'!AE362=0,"-",('Órdenes según Instancia'!F362/'Órdenes según Instancia'!AE362))</f>
        <v>1</v>
      </c>
      <c r="S362" s="17">
        <f>IF('Órdenes según Instancia'!AE362=0,"-",('Órdenes según Instancia'!K362/'Órdenes según Instancia'!AE362))</f>
        <v>0</v>
      </c>
      <c r="T362" s="17">
        <f>IF('Órdenes según Instancia'!AE362=0,"-",('Órdenes según Instancia'!P362/'Órdenes según Instancia'!AE362))</f>
        <v>0</v>
      </c>
      <c r="U362" s="17">
        <f>IF('Órdenes según Instancia'!AE362=0,"-",('Órdenes según Instancia'!U362/('Órdenes según Instancia'!AE362)))</f>
        <v>0</v>
      </c>
      <c r="V362" s="17">
        <f>IF('Órdenes según Instancia'!AE362=0,"-",('Órdenes según Instancia'!Z362/'Órdenes según Instancia'!AE362))</f>
        <v>0</v>
      </c>
    </row>
    <row r="363" spans="2:22" ht="20.100000000000001" customHeight="1" thickBot="1" x14ac:dyDescent="0.25">
      <c r="B363" s="4" t="s">
        <v>202</v>
      </c>
      <c r="C363" s="17">
        <f>IF('Órdenes según Instancia'!AB363=0,"-",('Órdenes según Instancia'!C363/'Órdenes según Instancia'!AB363))</f>
        <v>0.73076923076923073</v>
      </c>
      <c r="D363" s="17">
        <f>IF('Órdenes según Instancia'!AB363=0,"-",('Órdenes según Instancia'!H363/'Órdenes según Instancia'!AB363))</f>
        <v>0</v>
      </c>
      <c r="E363" s="17">
        <f>IF('Órdenes según Instancia'!AB363=0,"-",('Órdenes según Instancia'!M363/'Órdenes según Instancia'!AB363))</f>
        <v>7.6923076923076927E-2</v>
      </c>
      <c r="F363" s="17">
        <f>IF('Órdenes según Instancia'!AB363=0,"-",('Órdenes según Instancia'!R363/'Órdenes según Instancia'!AB363))</f>
        <v>0.19230769230769232</v>
      </c>
      <c r="G363" s="17">
        <f>IF('Órdenes según Instancia'!AB363=0,"-",('Órdenes según Instancia'!W363/'Órdenes según Instancia'!AB363))</f>
        <v>0</v>
      </c>
      <c r="H363" s="17" t="str">
        <f>IF('Órdenes según Instancia'!AC363=0,"-",('Órdenes según Instancia'!D363/'Órdenes según Instancia'!AC363))</f>
        <v>-</v>
      </c>
      <c r="I363" s="17" t="str">
        <f>IF('Órdenes según Instancia'!AC363=0,"-",('Órdenes según Instancia'!I363/'Órdenes según Instancia'!AC363))</f>
        <v>-</v>
      </c>
      <c r="J363" s="17" t="str">
        <f>IF('Órdenes según Instancia'!AC363=0,"-",('Órdenes según Instancia'!N363/'Órdenes según Instancia'!AC363))</f>
        <v>-</v>
      </c>
      <c r="K363" s="17" t="str">
        <f>IF('Órdenes según Instancia'!AC363=0,"-",('Órdenes según Instancia'!S363/'Órdenes según Instancia'!AC363))</f>
        <v>-</v>
      </c>
      <c r="L363" s="17" t="str">
        <f>IF('Órdenes según Instancia'!AC363=0,"-",('Órdenes según Instancia'!X363/'Órdenes según Instancia'!AC363))</f>
        <v>-</v>
      </c>
      <c r="M363" s="17">
        <f>IF('Órdenes según Instancia'!AD363=0,"-",('Órdenes según Instancia'!E363/'Órdenes según Instancia'!AD363))</f>
        <v>0.58823529411764708</v>
      </c>
      <c r="N363" s="17" t="str">
        <f>IF('Órdenes según Instancia'!J363=0,"-",IF('Órdenes según Instancia'!AD363=0,"-",('Órdenes según Instancia'!J363/'Órdenes según Instancia'!AD363)))</f>
        <v>-</v>
      </c>
      <c r="O363" s="17">
        <f>IF('Órdenes según Instancia'!AD363=0,"-",('Órdenes según Instancia'!O363/'Órdenes según Instancia'!AD363))</f>
        <v>0.11764705882352941</v>
      </c>
      <c r="P363" s="17">
        <f>IF('Órdenes según Instancia'!AD363=0,"-",('Órdenes según Instancia'!T363/'Órdenes según Instancia'!AD363))</f>
        <v>0.29411764705882354</v>
      </c>
      <c r="Q363" s="17">
        <f>IF('Órdenes según Instancia'!AD363=0,"-",('Órdenes según Instancia'!Y363/'Órdenes según Instancia'!AD363))</f>
        <v>0</v>
      </c>
      <c r="R363" s="17">
        <f>IF('Órdenes según Instancia'!AE363=0,"-",('Órdenes según Instancia'!F363/'Órdenes según Instancia'!AE363))</f>
        <v>1</v>
      </c>
      <c r="S363" s="17">
        <f>IF('Órdenes según Instancia'!AE363=0,"-",('Órdenes según Instancia'!K363/'Órdenes según Instancia'!AE363))</f>
        <v>0</v>
      </c>
      <c r="T363" s="17">
        <f>IF('Órdenes según Instancia'!AE363=0,"-",('Órdenes según Instancia'!P363/'Órdenes según Instancia'!AE363))</f>
        <v>0</v>
      </c>
      <c r="U363" s="17">
        <f>IF('Órdenes según Instancia'!AE363=0,"-",('Órdenes según Instancia'!U363/('Órdenes según Instancia'!AE363)))</f>
        <v>0</v>
      </c>
      <c r="V363" s="17">
        <f>IF('Órdenes según Instancia'!AE363=0,"-",('Órdenes según Instancia'!Z363/'Órdenes según Instancia'!AE363))</f>
        <v>0</v>
      </c>
    </row>
    <row r="364" spans="2:22" ht="20.100000000000001" customHeight="1" thickBot="1" x14ac:dyDescent="0.25">
      <c r="B364" s="4" t="s">
        <v>539</v>
      </c>
      <c r="C364" s="17">
        <f>IF('Órdenes según Instancia'!AB364=0,"-",('Órdenes según Instancia'!C364/'Órdenes según Instancia'!AB364))</f>
        <v>1</v>
      </c>
      <c r="D364" s="17">
        <f>IF('Órdenes según Instancia'!AB364=0,"-",('Órdenes según Instancia'!H364/'Órdenes según Instancia'!AB364))</f>
        <v>0</v>
      </c>
      <c r="E364" s="17">
        <f>IF('Órdenes según Instancia'!AB364=0,"-",('Órdenes según Instancia'!M364/'Órdenes según Instancia'!AB364))</f>
        <v>0</v>
      </c>
      <c r="F364" s="17">
        <f>IF('Órdenes según Instancia'!AB364=0,"-",('Órdenes según Instancia'!R364/'Órdenes según Instancia'!AB364))</f>
        <v>0</v>
      </c>
      <c r="G364" s="17">
        <f>IF('Órdenes según Instancia'!AB364=0,"-",('Órdenes según Instancia'!W364/'Órdenes según Instancia'!AB364))</f>
        <v>0</v>
      </c>
      <c r="H364" s="17" t="str">
        <f>IF('Órdenes según Instancia'!AC364=0,"-",('Órdenes según Instancia'!D364/'Órdenes según Instancia'!AC364))</f>
        <v>-</v>
      </c>
      <c r="I364" s="17" t="str">
        <f>IF('Órdenes según Instancia'!AC364=0,"-",('Órdenes según Instancia'!I364/'Órdenes según Instancia'!AC364))</f>
        <v>-</v>
      </c>
      <c r="J364" s="17" t="str">
        <f>IF('Órdenes según Instancia'!AC364=0,"-",('Órdenes según Instancia'!N364/'Órdenes según Instancia'!AC364))</f>
        <v>-</v>
      </c>
      <c r="K364" s="17" t="str">
        <f>IF('Órdenes según Instancia'!AC364=0,"-",('Órdenes según Instancia'!S364/'Órdenes según Instancia'!AC364))</f>
        <v>-</v>
      </c>
      <c r="L364" s="17" t="str">
        <f>IF('Órdenes según Instancia'!AC364=0,"-",('Órdenes según Instancia'!X364/'Órdenes según Instancia'!AC364))</f>
        <v>-</v>
      </c>
      <c r="M364" s="17" t="str">
        <f>IF('Órdenes según Instancia'!AD364=0,"-",('Órdenes según Instancia'!E364/'Órdenes según Instancia'!AD364))</f>
        <v>-</v>
      </c>
      <c r="N364" s="17" t="str">
        <f>IF('Órdenes según Instancia'!J364=0,"-",IF('Órdenes según Instancia'!AD364=0,"-",('Órdenes según Instancia'!J364/'Órdenes según Instancia'!AD364)))</f>
        <v>-</v>
      </c>
      <c r="O364" s="17" t="str">
        <f>IF('Órdenes según Instancia'!AD364=0,"-",('Órdenes según Instancia'!O364/'Órdenes según Instancia'!AD364))</f>
        <v>-</v>
      </c>
      <c r="P364" s="17" t="str">
        <f>IF('Órdenes según Instancia'!AD364=0,"-",('Órdenes según Instancia'!T364/'Órdenes según Instancia'!AD364))</f>
        <v>-</v>
      </c>
      <c r="Q364" s="17" t="str">
        <f>IF('Órdenes según Instancia'!AD364=0,"-",('Órdenes según Instancia'!Y364/'Órdenes según Instancia'!AD364))</f>
        <v>-</v>
      </c>
      <c r="R364" s="17">
        <f>IF('Órdenes según Instancia'!AE364=0,"-",('Órdenes según Instancia'!F364/'Órdenes según Instancia'!AE364))</f>
        <v>1</v>
      </c>
      <c r="S364" s="17">
        <f>IF('Órdenes según Instancia'!AE364=0,"-",('Órdenes según Instancia'!K364/'Órdenes según Instancia'!AE364))</f>
        <v>0</v>
      </c>
      <c r="T364" s="17">
        <f>IF('Órdenes según Instancia'!AE364=0,"-",('Órdenes según Instancia'!P364/'Órdenes según Instancia'!AE364))</f>
        <v>0</v>
      </c>
      <c r="U364" s="17">
        <f>IF('Órdenes según Instancia'!AE364=0,"-",('Órdenes según Instancia'!U364/('Órdenes según Instancia'!AE364)))</f>
        <v>0</v>
      </c>
      <c r="V364" s="17">
        <f>IF('Órdenes según Instancia'!AE364=0,"-",('Órdenes según Instancia'!Z364/'Órdenes según Instancia'!AE364))</f>
        <v>0</v>
      </c>
    </row>
    <row r="365" spans="2:22" ht="20.100000000000001" customHeight="1" thickBot="1" x14ac:dyDescent="0.25">
      <c r="B365" s="4" t="s">
        <v>540</v>
      </c>
      <c r="C365" s="17">
        <f>IF('Órdenes según Instancia'!AB365=0,"-",('Órdenes según Instancia'!C365/'Órdenes según Instancia'!AB365))</f>
        <v>1</v>
      </c>
      <c r="D365" s="17">
        <f>IF('Órdenes según Instancia'!AB365=0,"-",('Órdenes según Instancia'!H365/'Órdenes según Instancia'!AB365))</f>
        <v>0</v>
      </c>
      <c r="E365" s="17">
        <f>IF('Órdenes según Instancia'!AB365=0,"-",('Órdenes según Instancia'!M365/'Órdenes según Instancia'!AB365))</f>
        <v>0</v>
      </c>
      <c r="F365" s="17">
        <f>IF('Órdenes según Instancia'!AB365=0,"-",('Órdenes según Instancia'!R365/'Órdenes según Instancia'!AB365))</f>
        <v>0</v>
      </c>
      <c r="G365" s="17">
        <f>IF('Órdenes según Instancia'!AB365=0,"-",('Órdenes según Instancia'!W365/'Órdenes según Instancia'!AB365))</f>
        <v>0</v>
      </c>
      <c r="H365" s="17" t="str">
        <f>IF('Órdenes según Instancia'!AC365=0,"-",('Órdenes según Instancia'!D365/'Órdenes según Instancia'!AC365))</f>
        <v>-</v>
      </c>
      <c r="I365" s="17" t="str">
        <f>IF('Órdenes según Instancia'!AC365=0,"-",('Órdenes según Instancia'!I365/'Órdenes según Instancia'!AC365))</f>
        <v>-</v>
      </c>
      <c r="J365" s="17" t="str">
        <f>IF('Órdenes según Instancia'!AC365=0,"-",('Órdenes según Instancia'!N365/'Órdenes según Instancia'!AC365))</f>
        <v>-</v>
      </c>
      <c r="K365" s="17" t="str">
        <f>IF('Órdenes según Instancia'!AC365=0,"-",('Órdenes según Instancia'!S365/'Órdenes según Instancia'!AC365))</f>
        <v>-</v>
      </c>
      <c r="L365" s="17" t="str">
        <f>IF('Órdenes según Instancia'!AC365=0,"-",('Órdenes según Instancia'!X365/'Órdenes según Instancia'!AC365))</f>
        <v>-</v>
      </c>
      <c r="M365" s="17">
        <f>IF('Órdenes según Instancia'!AD365=0,"-",('Órdenes según Instancia'!E365/'Órdenes según Instancia'!AD365))</f>
        <v>1</v>
      </c>
      <c r="N365" s="17" t="str">
        <f>IF('Órdenes según Instancia'!J365=0,"-",IF('Órdenes según Instancia'!AD365=0,"-",('Órdenes según Instancia'!J365/'Órdenes según Instancia'!AD365)))</f>
        <v>-</v>
      </c>
      <c r="O365" s="17">
        <f>IF('Órdenes según Instancia'!AD365=0,"-",('Órdenes según Instancia'!O365/'Órdenes según Instancia'!AD365))</f>
        <v>0</v>
      </c>
      <c r="P365" s="17">
        <f>IF('Órdenes según Instancia'!AD365=0,"-",('Órdenes según Instancia'!T365/'Órdenes según Instancia'!AD365))</f>
        <v>0</v>
      </c>
      <c r="Q365" s="17">
        <f>IF('Órdenes según Instancia'!AD365=0,"-",('Órdenes según Instancia'!Y365/'Órdenes según Instancia'!AD365))</f>
        <v>0</v>
      </c>
      <c r="R365" s="17">
        <f>IF('Órdenes según Instancia'!AE365=0,"-",('Órdenes según Instancia'!F365/'Órdenes según Instancia'!AE365))</f>
        <v>1</v>
      </c>
      <c r="S365" s="17">
        <f>IF('Órdenes según Instancia'!AE365=0,"-",('Órdenes según Instancia'!K365/'Órdenes según Instancia'!AE365))</f>
        <v>0</v>
      </c>
      <c r="T365" s="17">
        <f>IF('Órdenes según Instancia'!AE365=0,"-",('Órdenes según Instancia'!P365/'Órdenes según Instancia'!AE365))</f>
        <v>0</v>
      </c>
      <c r="U365" s="17">
        <f>IF('Órdenes según Instancia'!AE365=0,"-",('Órdenes según Instancia'!U365/('Órdenes según Instancia'!AE365)))</f>
        <v>0</v>
      </c>
      <c r="V365" s="17">
        <f>IF('Órdenes según Instancia'!AE365=0,"-",('Órdenes según Instancia'!Z365/'Órdenes según Instancia'!AE365))</f>
        <v>0</v>
      </c>
    </row>
    <row r="366" spans="2:22" ht="20.100000000000001" customHeight="1" thickBot="1" x14ac:dyDescent="0.25">
      <c r="B366" s="4" t="s">
        <v>541</v>
      </c>
      <c r="C366" s="17">
        <f>IF('Órdenes según Instancia'!AB366=0,"-",('Órdenes según Instancia'!C366/'Órdenes según Instancia'!AB366))</f>
        <v>1</v>
      </c>
      <c r="D366" s="17">
        <f>IF('Órdenes según Instancia'!AB366=0,"-",('Órdenes según Instancia'!H366/'Órdenes según Instancia'!AB366))</f>
        <v>0</v>
      </c>
      <c r="E366" s="17">
        <f>IF('Órdenes según Instancia'!AB366=0,"-",('Órdenes según Instancia'!M366/'Órdenes según Instancia'!AB366))</f>
        <v>0</v>
      </c>
      <c r="F366" s="17">
        <f>IF('Órdenes según Instancia'!AB366=0,"-",('Órdenes según Instancia'!R366/'Órdenes según Instancia'!AB366))</f>
        <v>0</v>
      </c>
      <c r="G366" s="17">
        <f>IF('Órdenes según Instancia'!AB366=0,"-",('Órdenes según Instancia'!W366/'Órdenes según Instancia'!AB366))</f>
        <v>0</v>
      </c>
      <c r="H366" s="17" t="str">
        <f>IF('Órdenes según Instancia'!AC366=0,"-",('Órdenes según Instancia'!D366/'Órdenes según Instancia'!AC366))</f>
        <v>-</v>
      </c>
      <c r="I366" s="17" t="str">
        <f>IF('Órdenes según Instancia'!AC366=0,"-",('Órdenes según Instancia'!I366/'Órdenes según Instancia'!AC366))</f>
        <v>-</v>
      </c>
      <c r="J366" s="17" t="str">
        <f>IF('Órdenes según Instancia'!AC366=0,"-",('Órdenes según Instancia'!N366/'Órdenes según Instancia'!AC366))</f>
        <v>-</v>
      </c>
      <c r="K366" s="17" t="str">
        <f>IF('Órdenes según Instancia'!AC366=0,"-",('Órdenes según Instancia'!S366/'Órdenes según Instancia'!AC366))</f>
        <v>-</v>
      </c>
      <c r="L366" s="17" t="str">
        <f>IF('Órdenes según Instancia'!AC366=0,"-",('Órdenes según Instancia'!X366/'Órdenes según Instancia'!AC366))</f>
        <v>-</v>
      </c>
      <c r="M366" s="17">
        <f>IF('Órdenes según Instancia'!AD366=0,"-",('Órdenes según Instancia'!E366/'Órdenes según Instancia'!AD366))</f>
        <v>1</v>
      </c>
      <c r="N366" s="17" t="str">
        <f>IF('Órdenes según Instancia'!J366=0,"-",IF('Órdenes según Instancia'!AD366=0,"-",('Órdenes según Instancia'!J366/'Órdenes según Instancia'!AD366)))</f>
        <v>-</v>
      </c>
      <c r="O366" s="17">
        <f>IF('Órdenes según Instancia'!AD366=0,"-",('Órdenes según Instancia'!O366/'Órdenes según Instancia'!AD366))</f>
        <v>0</v>
      </c>
      <c r="P366" s="17">
        <f>IF('Órdenes según Instancia'!AD366=0,"-",('Órdenes según Instancia'!T366/'Órdenes según Instancia'!AD366))</f>
        <v>0</v>
      </c>
      <c r="Q366" s="17">
        <f>IF('Órdenes según Instancia'!AD366=0,"-",('Órdenes según Instancia'!Y366/'Órdenes según Instancia'!AD366))</f>
        <v>0</v>
      </c>
      <c r="R366" s="17">
        <f>IF('Órdenes según Instancia'!AE366=0,"-",('Órdenes según Instancia'!F366/'Órdenes según Instancia'!AE366))</f>
        <v>1</v>
      </c>
      <c r="S366" s="17">
        <f>IF('Órdenes según Instancia'!AE366=0,"-",('Órdenes según Instancia'!K366/'Órdenes según Instancia'!AE366))</f>
        <v>0</v>
      </c>
      <c r="T366" s="17">
        <f>IF('Órdenes según Instancia'!AE366=0,"-",('Órdenes según Instancia'!P366/'Órdenes según Instancia'!AE366))</f>
        <v>0</v>
      </c>
      <c r="U366" s="17">
        <f>IF('Órdenes según Instancia'!AE366=0,"-",('Órdenes según Instancia'!U366/('Órdenes según Instancia'!AE366)))</f>
        <v>0</v>
      </c>
      <c r="V366" s="17">
        <f>IF('Órdenes según Instancia'!AE366=0,"-",('Órdenes según Instancia'!Z366/'Órdenes según Instancia'!AE366))</f>
        <v>0</v>
      </c>
    </row>
    <row r="367" spans="2:22" ht="20.100000000000001" customHeight="1" thickBot="1" x14ac:dyDescent="0.25">
      <c r="B367" s="4" t="s">
        <v>542</v>
      </c>
      <c r="C367" s="17">
        <f>IF('Órdenes según Instancia'!AB367=0,"-",('Órdenes según Instancia'!C367/'Órdenes según Instancia'!AB367))</f>
        <v>1</v>
      </c>
      <c r="D367" s="17">
        <f>IF('Órdenes según Instancia'!AB367=0,"-",('Órdenes según Instancia'!H367/'Órdenes según Instancia'!AB367))</f>
        <v>0</v>
      </c>
      <c r="E367" s="17">
        <f>IF('Órdenes según Instancia'!AB367=0,"-",('Órdenes según Instancia'!M367/'Órdenes según Instancia'!AB367))</f>
        <v>0</v>
      </c>
      <c r="F367" s="17">
        <f>IF('Órdenes según Instancia'!AB367=0,"-",('Órdenes según Instancia'!R367/'Órdenes según Instancia'!AB367))</f>
        <v>0</v>
      </c>
      <c r="G367" s="17">
        <f>IF('Órdenes según Instancia'!AB367=0,"-",('Órdenes según Instancia'!W367/'Órdenes según Instancia'!AB367))</f>
        <v>0</v>
      </c>
      <c r="H367" s="17" t="str">
        <f>IF('Órdenes según Instancia'!AC367=0,"-",('Órdenes según Instancia'!D367/'Órdenes según Instancia'!AC367))</f>
        <v>-</v>
      </c>
      <c r="I367" s="17" t="str">
        <f>IF('Órdenes según Instancia'!AC367=0,"-",('Órdenes según Instancia'!I367/'Órdenes según Instancia'!AC367))</f>
        <v>-</v>
      </c>
      <c r="J367" s="17" t="str">
        <f>IF('Órdenes según Instancia'!AC367=0,"-",('Órdenes según Instancia'!N367/'Órdenes según Instancia'!AC367))</f>
        <v>-</v>
      </c>
      <c r="K367" s="17" t="str">
        <f>IF('Órdenes según Instancia'!AC367=0,"-",('Órdenes según Instancia'!S367/'Órdenes según Instancia'!AC367))</f>
        <v>-</v>
      </c>
      <c r="L367" s="17" t="str">
        <f>IF('Órdenes según Instancia'!AC367=0,"-",('Órdenes según Instancia'!X367/'Órdenes según Instancia'!AC367))</f>
        <v>-</v>
      </c>
      <c r="M367" s="17">
        <f>IF('Órdenes según Instancia'!AD367=0,"-",('Órdenes según Instancia'!E367/'Órdenes según Instancia'!AD367))</f>
        <v>1</v>
      </c>
      <c r="N367" s="17" t="str">
        <f>IF('Órdenes según Instancia'!J367=0,"-",IF('Órdenes según Instancia'!AD367=0,"-",('Órdenes según Instancia'!J367/'Órdenes según Instancia'!AD367)))</f>
        <v>-</v>
      </c>
      <c r="O367" s="17">
        <f>IF('Órdenes según Instancia'!AD367=0,"-",('Órdenes según Instancia'!O367/'Órdenes según Instancia'!AD367))</f>
        <v>0</v>
      </c>
      <c r="P367" s="17">
        <f>IF('Órdenes según Instancia'!AD367=0,"-",('Órdenes según Instancia'!T367/'Órdenes según Instancia'!AD367))</f>
        <v>0</v>
      </c>
      <c r="Q367" s="17">
        <f>IF('Órdenes según Instancia'!AD367=0,"-",('Órdenes según Instancia'!Y367/'Órdenes según Instancia'!AD367))</f>
        <v>0</v>
      </c>
      <c r="R367" s="17">
        <f>IF('Órdenes según Instancia'!AE367=0,"-",('Órdenes según Instancia'!F367/'Órdenes según Instancia'!AE367))</f>
        <v>1</v>
      </c>
      <c r="S367" s="17">
        <f>IF('Órdenes según Instancia'!AE367=0,"-",('Órdenes según Instancia'!K367/'Órdenes según Instancia'!AE367))</f>
        <v>0</v>
      </c>
      <c r="T367" s="17">
        <f>IF('Órdenes según Instancia'!AE367=0,"-",('Órdenes según Instancia'!P367/'Órdenes según Instancia'!AE367))</f>
        <v>0</v>
      </c>
      <c r="U367" s="17">
        <f>IF('Órdenes según Instancia'!AE367=0,"-",('Órdenes según Instancia'!U367/('Órdenes según Instancia'!AE367)))</f>
        <v>0</v>
      </c>
      <c r="V367" s="17">
        <f>IF('Órdenes según Instancia'!AE367=0,"-",('Órdenes según Instancia'!Z367/'Órdenes según Instancia'!AE367))</f>
        <v>0</v>
      </c>
    </row>
    <row r="368" spans="2:22" ht="20.100000000000001" customHeight="1" thickBot="1" x14ac:dyDescent="0.25">
      <c r="B368" s="4" t="s">
        <v>645</v>
      </c>
      <c r="C368" s="17">
        <f>IF('Órdenes según Instancia'!AB368=0,"-",('Órdenes según Instancia'!C368/'Órdenes según Instancia'!AB368))</f>
        <v>1</v>
      </c>
      <c r="D368" s="17">
        <f>IF('Órdenes según Instancia'!AB368=0,"-",('Órdenes según Instancia'!H368/'Órdenes según Instancia'!AB368))</f>
        <v>0</v>
      </c>
      <c r="E368" s="17">
        <f>IF('Órdenes según Instancia'!AB368=0,"-",('Órdenes según Instancia'!M368/'Órdenes según Instancia'!AB368))</f>
        <v>0</v>
      </c>
      <c r="F368" s="17">
        <f>IF('Órdenes según Instancia'!AB368=0,"-",('Órdenes según Instancia'!R368/'Órdenes según Instancia'!AB368))</f>
        <v>0</v>
      </c>
      <c r="G368" s="17">
        <f>IF('Órdenes según Instancia'!AB368=0,"-",('Órdenes según Instancia'!W368/'Órdenes según Instancia'!AB368))</f>
        <v>0</v>
      </c>
      <c r="H368" s="17" t="str">
        <f>IF('Órdenes según Instancia'!AC368=0,"-",('Órdenes según Instancia'!D368/'Órdenes según Instancia'!AC368))</f>
        <v>-</v>
      </c>
      <c r="I368" s="17" t="str">
        <f>IF('Órdenes según Instancia'!AC368=0,"-",('Órdenes según Instancia'!I368/'Órdenes según Instancia'!AC368))</f>
        <v>-</v>
      </c>
      <c r="J368" s="17" t="str">
        <f>IF('Órdenes según Instancia'!AC368=0,"-",('Órdenes según Instancia'!N368/'Órdenes según Instancia'!AC368))</f>
        <v>-</v>
      </c>
      <c r="K368" s="17" t="str">
        <f>IF('Órdenes según Instancia'!AC368=0,"-",('Órdenes según Instancia'!S368/'Órdenes según Instancia'!AC368))</f>
        <v>-</v>
      </c>
      <c r="L368" s="17" t="str">
        <f>IF('Órdenes según Instancia'!AC368=0,"-",('Órdenes según Instancia'!X368/'Órdenes según Instancia'!AC368))</f>
        <v>-</v>
      </c>
      <c r="M368" s="17" t="str">
        <f>IF('Órdenes según Instancia'!AD368=0,"-",('Órdenes según Instancia'!E368/'Órdenes según Instancia'!AD368))</f>
        <v>-</v>
      </c>
      <c r="N368" s="17" t="str">
        <f>IF('Órdenes según Instancia'!J368=0,"-",IF('Órdenes según Instancia'!AD368=0,"-",('Órdenes según Instancia'!J368/'Órdenes según Instancia'!AD368)))</f>
        <v>-</v>
      </c>
      <c r="O368" s="17" t="str">
        <f>IF('Órdenes según Instancia'!AD368=0,"-",('Órdenes según Instancia'!O368/'Órdenes según Instancia'!AD368))</f>
        <v>-</v>
      </c>
      <c r="P368" s="17" t="str">
        <f>IF('Órdenes según Instancia'!AD368=0,"-",('Órdenes según Instancia'!T368/'Órdenes según Instancia'!AD368))</f>
        <v>-</v>
      </c>
      <c r="Q368" s="17" t="str">
        <f>IF('Órdenes según Instancia'!AD368=0,"-",('Órdenes según Instancia'!Y368/'Órdenes según Instancia'!AD368))</f>
        <v>-</v>
      </c>
      <c r="R368" s="17">
        <f>IF('Órdenes según Instancia'!AE368=0,"-",('Órdenes según Instancia'!F368/'Órdenes según Instancia'!AE368))</f>
        <v>1</v>
      </c>
      <c r="S368" s="17">
        <f>IF('Órdenes según Instancia'!AE368=0,"-",('Órdenes según Instancia'!K368/'Órdenes según Instancia'!AE368))</f>
        <v>0</v>
      </c>
      <c r="T368" s="17">
        <f>IF('Órdenes según Instancia'!AE368=0,"-",('Órdenes según Instancia'!P368/'Órdenes según Instancia'!AE368))</f>
        <v>0</v>
      </c>
      <c r="U368" s="17">
        <f>IF('Órdenes según Instancia'!AE368=0,"-",('Órdenes según Instancia'!U368/('Órdenes según Instancia'!AE368)))</f>
        <v>0</v>
      </c>
      <c r="V368" s="17">
        <f>IF('Órdenes según Instancia'!AE368=0,"-",('Órdenes según Instancia'!Z368/'Órdenes según Instancia'!AE368))</f>
        <v>0</v>
      </c>
    </row>
    <row r="369" spans="2:22" ht="20.100000000000001" customHeight="1" thickBot="1" x14ac:dyDescent="0.25">
      <c r="B369" s="4" t="s">
        <v>543</v>
      </c>
      <c r="C369" s="17">
        <f>IF('Órdenes según Instancia'!AB369=0,"-",('Órdenes según Instancia'!C369/'Órdenes según Instancia'!AB369))</f>
        <v>1</v>
      </c>
      <c r="D369" s="17">
        <f>IF('Órdenes según Instancia'!AB369=0,"-",('Órdenes según Instancia'!H369/'Órdenes según Instancia'!AB369))</f>
        <v>0</v>
      </c>
      <c r="E369" s="17">
        <f>IF('Órdenes según Instancia'!AB369=0,"-",('Órdenes según Instancia'!M369/'Órdenes según Instancia'!AB369))</f>
        <v>0</v>
      </c>
      <c r="F369" s="17">
        <f>IF('Órdenes según Instancia'!AB369=0,"-",('Órdenes según Instancia'!R369/'Órdenes según Instancia'!AB369))</f>
        <v>0</v>
      </c>
      <c r="G369" s="17">
        <f>IF('Órdenes según Instancia'!AB369=0,"-",('Órdenes según Instancia'!W369/'Órdenes según Instancia'!AB369))</f>
        <v>0</v>
      </c>
      <c r="H369" s="17" t="str">
        <f>IF('Órdenes según Instancia'!AC369=0,"-",('Órdenes según Instancia'!D369/'Órdenes según Instancia'!AC369))</f>
        <v>-</v>
      </c>
      <c r="I369" s="17" t="str">
        <f>IF('Órdenes según Instancia'!AC369=0,"-",('Órdenes según Instancia'!I369/'Órdenes según Instancia'!AC369))</f>
        <v>-</v>
      </c>
      <c r="J369" s="17" t="str">
        <f>IF('Órdenes según Instancia'!AC369=0,"-",('Órdenes según Instancia'!N369/'Órdenes según Instancia'!AC369))</f>
        <v>-</v>
      </c>
      <c r="K369" s="17" t="str">
        <f>IF('Órdenes según Instancia'!AC369=0,"-",('Órdenes según Instancia'!S369/'Órdenes según Instancia'!AC369))</f>
        <v>-</v>
      </c>
      <c r="L369" s="17" t="str">
        <f>IF('Órdenes según Instancia'!AC369=0,"-",('Órdenes según Instancia'!X369/'Órdenes según Instancia'!AC369))</f>
        <v>-</v>
      </c>
      <c r="M369" s="17">
        <f>IF('Órdenes según Instancia'!AD369=0,"-",('Órdenes según Instancia'!E369/'Órdenes según Instancia'!AD369))</f>
        <v>1</v>
      </c>
      <c r="N369" s="17" t="str">
        <f>IF('Órdenes según Instancia'!J369=0,"-",IF('Órdenes según Instancia'!AD369=0,"-",('Órdenes según Instancia'!J369/'Órdenes según Instancia'!AD369)))</f>
        <v>-</v>
      </c>
      <c r="O369" s="17">
        <f>IF('Órdenes según Instancia'!AD369=0,"-",('Órdenes según Instancia'!O369/'Órdenes según Instancia'!AD369))</f>
        <v>0</v>
      </c>
      <c r="P369" s="17">
        <f>IF('Órdenes según Instancia'!AD369=0,"-",('Órdenes según Instancia'!T369/'Órdenes según Instancia'!AD369))</f>
        <v>0</v>
      </c>
      <c r="Q369" s="17">
        <f>IF('Órdenes según Instancia'!AD369=0,"-",('Órdenes según Instancia'!Y369/'Órdenes según Instancia'!AD369))</f>
        <v>0</v>
      </c>
      <c r="R369" s="17" t="str">
        <f>IF('Órdenes según Instancia'!AE369=0,"-",('Órdenes según Instancia'!F369/'Órdenes según Instancia'!AE369))</f>
        <v>-</v>
      </c>
      <c r="S369" s="17" t="str">
        <f>IF('Órdenes según Instancia'!AE369=0,"-",('Órdenes según Instancia'!K369/'Órdenes según Instancia'!AE369))</f>
        <v>-</v>
      </c>
      <c r="T369" s="17" t="str">
        <f>IF('Órdenes según Instancia'!AE369=0,"-",('Órdenes según Instancia'!P369/'Órdenes según Instancia'!AE369))</f>
        <v>-</v>
      </c>
      <c r="U369" s="17" t="str">
        <f>IF('Órdenes según Instancia'!AE369=0,"-",('Órdenes según Instancia'!U369/('Órdenes según Instancia'!AE369)))</f>
        <v>-</v>
      </c>
      <c r="V369" s="17" t="str">
        <f>IF('Órdenes según Instancia'!AE369=0,"-",('Órdenes según Instancia'!Z369/'Órdenes según Instancia'!AE369))</f>
        <v>-</v>
      </c>
    </row>
    <row r="370" spans="2:22" ht="20.100000000000001" customHeight="1" thickBot="1" x14ac:dyDescent="0.25">
      <c r="B370" s="4" t="s">
        <v>203</v>
      </c>
      <c r="C370" s="17">
        <f>IF('Órdenes según Instancia'!AB370=0,"-",('Órdenes según Instancia'!C370/'Órdenes según Instancia'!AB370))</f>
        <v>1</v>
      </c>
      <c r="D370" s="17">
        <f>IF('Órdenes según Instancia'!AB370=0,"-",('Órdenes según Instancia'!H370/'Órdenes según Instancia'!AB370))</f>
        <v>0</v>
      </c>
      <c r="E370" s="17">
        <f>IF('Órdenes según Instancia'!AB370=0,"-",('Órdenes según Instancia'!M370/'Órdenes según Instancia'!AB370))</f>
        <v>0</v>
      </c>
      <c r="F370" s="17">
        <f>IF('Órdenes según Instancia'!AB370=0,"-",('Órdenes según Instancia'!R370/'Órdenes según Instancia'!AB370))</f>
        <v>0</v>
      </c>
      <c r="G370" s="17">
        <f>IF('Órdenes según Instancia'!AB370=0,"-",('Órdenes según Instancia'!W370/'Órdenes según Instancia'!AB370))</f>
        <v>0</v>
      </c>
      <c r="H370" s="17" t="str">
        <f>IF('Órdenes según Instancia'!AC370=0,"-",('Órdenes según Instancia'!D370/'Órdenes según Instancia'!AC370))</f>
        <v>-</v>
      </c>
      <c r="I370" s="17" t="str">
        <f>IF('Órdenes según Instancia'!AC370=0,"-",('Órdenes según Instancia'!I370/'Órdenes según Instancia'!AC370))</f>
        <v>-</v>
      </c>
      <c r="J370" s="17" t="str">
        <f>IF('Órdenes según Instancia'!AC370=0,"-",('Órdenes según Instancia'!N370/'Órdenes según Instancia'!AC370))</f>
        <v>-</v>
      </c>
      <c r="K370" s="17" t="str">
        <f>IF('Órdenes según Instancia'!AC370=0,"-",('Órdenes según Instancia'!S370/'Órdenes según Instancia'!AC370))</f>
        <v>-</v>
      </c>
      <c r="L370" s="17" t="str">
        <f>IF('Órdenes según Instancia'!AC370=0,"-",('Órdenes según Instancia'!X370/'Órdenes según Instancia'!AC370))</f>
        <v>-</v>
      </c>
      <c r="M370" s="17">
        <f>IF('Órdenes según Instancia'!AD370=0,"-",('Órdenes según Instancia'!E370/'Órdenes según Instancia'!AD370))</f>
        <v>1</v>
      </c>
      <c r="N370" s="17" t="str">
        <f>IF('Órdenes según Instancia'!J370=0,"-",IF('Órdenes según Instancia'!AD370=0,"-",('Órdenes según Instancia'!J370/'Órdenes según Instancia'!AD370)))</f>
        <v>-</v>
      </c>
      <c r="O370" s="17">
        <f>IF('Órdenes según Instancia'!AD370=0,"-",('Órdenes según Instancia'!O370/'Órdenes según Instancia'!AD370))</f>
        <v>0</v>
      </c>
      <c r="P370" s="17">
        <f>IF('Órdenes según Instancia'!AD370=0,"-",('Órdenes según Instancia'!T370/'Órdenes según Instancia'!AD370))</f>
        <v>0</v>
      </c>
      <c r="Q370" s="17">
        <f>IF('Órdenes según Instancia'!AD370=0,"-",('Órdenes según Instancia'!Y370/'Órdenes según Instancia'!AD370))</f>
        <v>0</v>
      </c>
      <c r="R370" s="17">
        <f>IF('Órdenes según Instancia'!AE370=0,"-",('Órdenes según Instancia'!F370/'Órdenes según Instancia'!AE370))</f>
        <v>1</v>
      </c>
      <c r="S370" s="17">
        <f>IF('Órdenes según Instancia'!AE370=0,"-",('Órdenes según Instancia'!K370/'Órdenes según Instancia'!AE370))</f>
        <v>0</v>
      </c>
      <c r="T370" s="17">
        <f>IF('Órdenes según Instancia'!AE370=0,"-",('Órdenes según Instancia'!P370/'Órdenes según Instancia'!AE370))</f>
        <v>0</v>
      </c>
      <c r="U370" s="17">
        <f>IF('Órdenes según Instancia'!AE370=0,"-",('Órdenes según Instancia'!U370/('Órdenes según Instancia'!AE370)))</f>
        <v>0</v>
      </c>
      <c r="V370" s="17">
        <f>IF('Órdenes según Instancia'!AE370=0,"-",('Órdenes según Instancia'!Z370/'Órdenes según Instancia'!AE370))</f>
        <v>0</v>
      </c>
    </row>
    <row r="371" spans="2:22" ht="20.100000000000001" customHeight="1" thickBot="1" x14ac:dyDescent="0.25">
      <c r="B371" s="4" t="s">
        <v>544</v>
      </c>
      <c r="C371" s="17">
        <f>IF('Órdenes según Instancia'!AB371=0,"-",('Órdenes según Instancia'!C371/'Órdenes según Instancia'!AB371))</f>
        <v>1</v>
      </c>
      <c r="D371" s="17">
        <f>IF('Órdenes según Instancia'!AB371=0,"-",('Órdenes según Instancia'!H371/'Órdenes según Instancia'!AB371))</f>
        <v>0</v>
      </c>
      <c r="E371" s="17">
        <f>IF('Órdenes según Instancia'!AB371=0,"-",('Órdenes según Instancia'!M371/'Órdenes según Instancia'!AB371))</f>
        <v>0</v>
      </c>
      <c r="F371" s="17">
        <f>IF('Órdenes según Instancia'!AB371=0,"-",('Órdenes según Instancia'!R371/'Órdenes según Instancia'!AB371))</f>
        <v>0</v>
      </c>
      <c r="G371" s="17">
        <f>IF('Órdenes según Instancia'!AB371=0,"-",('Órdenes según Instancia'!W371/'Órdenes según Instancia'!AB371))</f>
        <v>0</v>
      </c>
      <c r="H371" s="17" t="str">
        <f>IF('Órdenes según Instancia'!AC371=0,"-",('Órdenes según Instancia'!D371/'Órdenes según Instancia'!AC371))</f>
        <v>-</v>
      </c>
      <c r="I371" s="17" t="str">
        <f>IF('Órdenes según Instancia'!AC371=0,"-",('Órdenes según Instancia'!I371/'Órdenes según Instancia'!AC371))</f>
        <v>-</v>
      </c>
      <c r="J371" s="17" t="str">
        <f>IF('Órdenes según Instancia'!AC371=0,"-",('Órdenes según Instancia'!N371/'Órdenes según Instancia'!AC371))</f>
        <v>-</v>
      </c>
      <c r="K371" s="17" t="str">
        <f>IF('Órdenes según Instancia'!AC371=0,"-",('Órdenes según Instancia'!S371/'Órdenes según Instancia'!AC371))</f>
        <v>-</v>
      </c>
      <c r="L371" s="17" t="str">
        <f>IF('Órdenes según Instancia'!AC371=0,"-",('Órdenes según Instancia'!X371/'Órdenes según Instancia'!AC371))</f>
        <v>-</v>
      </c>
      <c r="M371" s="17">
        <f>IF('Órdenes según Instancia'!AD371=0,"-",('Órdenes según Instancia'!E371/'Órdenes según Instancia'!AD371))</f>
        <v>1</v>
      </c>
      <c r="N371" s="17" t="str">
        <f>IF('Órdenes según Instancia'!J371=0,"-",IF('Órdenes según Instancia'!AD371=0,"-",('Órdenes según Instancia'!J371/'Órdenes según Instancia'!AD371)))</f>
        <v>-</v>
      </c>
      <c r="O371" s="17">
        <f>IF('Órdenes según Instancia'!AD371=0,"-",('Órdenes según Instancia'!O371/'Órdenes según Instancia'!AD371))</f>
        <v>0</v>
      </c>
      <c r="P371" s="17">
        <f>IF('Órdenes según Instancia'!AD371=0,"-",('Órdenes según Instancia'!T371/'Órdenes según Instancia'!AD371))</f>
        <v>0</v>
      </c>
      <c r="Q371" s="17">
        <f>IF('Órdenes según Instancia'!AD371=0,"-",('Órdenes según Instancia'!Y371/'Órdenes según Instancia'!AD371))</f>
        <v>0</v>
      </c>
      <c r="R371" s="17">
        <f>IF('Órdenes según Instancia'!AE371=0,"-",('Órdenes según Instancia'!F371/'Órdenes según Instancia'!AE371))</f>
        <v>1</v>
      </c>
      <c r="S371" s="17">
        <f>IF('Órdenes según Instancia'!AE371=0,"-",('Órdenes según Instancia'!K371/'Órdenes según Instancia'!AE371))</f>
        <v>0</v>
      </c>
      <c r="T371" s="17">
        <f>IF('Órdenes según Instancia'!AE371=0,"-",('Órdenes según Instancia'!P371/'Órdenes según Instancia'!AE371))</f>
        <v>0</v>
      </c>
      <c r="U371" s="17">
        <f>IF('Órdenes según Instancia'!AE371=0,"-",('Órdenes según Instancia'!U371/('Órdenes según Instancia'!AE371)))</f>
        <v>0</v>
      </c>
      <c r="V371" s="17">
        <f>IF('Órdenes según Instancia'!AE371=0,"-",('Órdenes según Instancia'!Z371/'Órdenes según Instancia'!AE371))</f>
        <v>0</v>
      </c>
    </row>
    <row r="372" spans="2:22" ht="20.100000000000001" customHeight="1" thickBot="1" x14ac:dyDescent="0.25">
      <c r="B372" s="4" t="s">
        <v>545</v>
      </c>
      <c r="C372" s="17">
        <f>IF('Órdenes según Instancia'!AB372=0,"-",('Órdenes según Instancia'!C372/'Órdenes según Instancia'!AB372))</f>
        <v>1</v>
      </c>
      <c r="D372" s="17">
        <f>IF('Órdenes según Instancia'!AB372=0,"-",('Órdenes según Instancia'!H372/'Órdenes según Instancia'!AB372))</f>
        <v>0</v>
      </c>
      <c r="E372" s="17">
        <f>IF('Órdenes según Instancia'!AB372=0,"-",('Órdenes según Instancia'!M372/'Órdenes según Instancia'!AB372))</f>
        <v>0</v>
      </c>
      <c r="F372" s="17">
        <f>IF('Órdenes según Instancia'!AB372=0,"-",('Órdenes según Instancia'!R372/'Órdenes según Instancia'!AB372))</f>
        <v>0</v>
      </c>
      <c r="G372" s="17">
        <f>IF('Órdenes según Instancia'!AB372=0,"-",('Órdenes según Instancia'!W372/'Órdenes según Instancia'!AB372))</f>
        <v>0</v>
      </c>
      <c r="H372" s="17" t="str">
        <f>IF('Órdenes según Instancia'!AC372=0,"-",('Órdenes según Instancia'!D372/'Órdenes según Instancia'!AC372))</f>
        <v>-</v>
      </c>
      <c r="I372" s="17" t="str">
        <f>IF('Órdenes según Instancia'!AC372=0,"-",('Órdenes según Instancia'!I372/'Órdenes según Instancia'!AC372))</f>
        <v>-</v>
      </c>
      <c r="J372" s="17" t="str">
        <f>IF('Órdenes según Instancia'!AC372=0,"-",('Órdenes según Instancia'!N372/'Órdenes según Instancia'!AC372))</f>
        <v>-</v>
      </c>
      <c r="K372" s="17" t="str">
        <f>IF('Órdenes según Instancia'!AC372=0,"-",('Órdenes según Instancia'!S372/'Órdenes según Instancia'!AC372))</f>
        <v>-</v>
      </c>
      <c r="L372" s="17" t="str">
        <f>IF('Órdenes según Instancia'!AC372=0,"-",('Órdenes según Instancia'!X372/'Órdenes según Instancia'!AC372))</f>
        <v>-</v>
      </c>
      <c r="M372" s="17">
        <f>IF('Órdenes según Instancia'!AD372=0,"-",('Órdenes según Instancia'!E372/'Órdenes según Instancia'!AD372))</f>
        <v>1</v>
      </c>
      <c r="N372" s="17" t="str">
        <f>IF('Órdenes según Instancia'!J372=0,"-",IF('Órdenes según Instancia'!AD372=0,"-",('Órdenes según Instancia'!J372/'Órdenes según Instancia'!AD372)))</f>
        <v>-</v>
      </c>
      <c r="O372" s="17">
        <f>IF('Órdenes según Instancia'!AD372=0,"-",('Órdenes según Instancia'!O372/'Órdenes según Instancia'!AD372))</f>
        <v>0</v>
      </c>
      <c r="P372" s="17">
        <f>IF('Órdenes según Instancia'!AD372=0,"-",('Órdenes según Instancia'!T372/'Órdenes según Instancia'!AD372))</f>
        <v>0</v>
      </c>
      <c r="Q372" s="17">
        <f>IF('Órdenes según Instancia'!AD372=0,"-",('Órdenes según Instancia'!Y372/'Órdenes según Instancia'!AD372))</f>
        <v>0</v>
      </c>
      <c r="R372" s="17">
        <f>IF('Órdenes según Instancia'!AE372=0,"-",('Órdenes según Instancia'!F372/'Órdenes según Instancia'!AE372))</f>
        <v>1</v>
      </c>
      <c r="S372" s="17">
        <f>IF('Órdenes según Instancia'!AE372=0,"-",('Órdenes según Instancia'!K372/'Órdenes según Instancia'!AE372))</f>
        <v>0</v>
      </c>
      <c r="T372" s="17">
        <f>IF('Órdenes según Instancia'!AE372=0,"-",('Órdenes según Instancia'!P372/'Órdenes según Instancia'!AE372))</f>
        <v>0</v>
      </c>
      <c r="U372" s="17">
        <f>IF('Órdenes según Instancia'!AE372=0,"-",('Órdenes según Instancia'!U372/('Órdenes según Instancia'!AE372)))</f>
        <v>0</v>
      </c>
      <c r="V372" s="17">
        <f>IF('Órdenes según Instancia'!AE372=0,"-",('Órdenes según Instancia'!Z372/'Órdenes según Instancia'!AE372))</f>
        <v>0</v>
      </c>
    </row>
    <row r="373" spans="2:22" ht="20.100000000000001" customHeight="1" thickBot="1" x14ac:dyDescent="0.25">
      <c r="B373" s="4" t="s">
        <v>546</v>
      </c>
      <c r="C373" s="17">
        <f>IF('Órdenes según Instancia'!AB373=0,"-",('Órdenes según Instancia'!C373/'Órdenes según Instancia'!AB373))</f>
        <v>1</v>
      </c>
      <c r="D373" s="17">
        <f>IF('Órdenes según Instancia'!AB373=0,"-",('Órdenes según Instancia'!H373/'Órdenes según Instancia'!AB373))</f>
        <v>0</v>
      </c>
      <c r="E373" s="17">
        <f>IF('Órdenes según Instancia'!AB373=0,"-",('Órdenes según Instancia'!M373/'Órdenes según Instancia'!AB373))</f>
        <v>0</v>
      </c>
      <c r="F373" s="17">
        <f>IF('Órdenes según Instancia'!AB373=0,"-",('Órdenes según Instancia'!R373/'Órdenes según Instancia'!AB373))</f>
        <v>0</v>
      </c>
      <c r="G373" s="17">
        <f>IF('Órdenes según Instancia'!AB373=0,"-",('Órdenes según Instancia'!W373/'Órdenes según Instancia'!AB373))</f>
        <v>0</v>
      </c>
      <c r="H373" s="17" t="str">
        <f>IF('Órdenes según Instancia'!AC373=0,"-",('Órdenes según Instancia'!D373/'Órdenes según Instancia'!AC373))</f>
        <v>-</v>
      </c>
      <c r="I373" s="17" t="str">
        <f>IF('Órdenes según Instancia'!AC373=0,"-",('Órdenes según Instancia'!I373/'Órdenes según Instancia'!AC373))</f>
        <v>-</v>
      </c>
      <c r="J373" s="17" t="str">
        <f>IF('Órdenes según Instancia'!AC373=0,"-",('Órdenes según Instancia'!N373/'Órdenes según Instancia'!AC373))</f>
        <v>-</v>
      </c>
      <c r="K373" s="17" t="str">
        <f>IF('Órdenes según Instancia'!AC373=0,"-",('Órdenes según Instancia'!S373/'Órdenes según Instancia'!AC373))</f>
        <v>-</v>
      </c>
      <c r="L373" s="17" t="str">
        <f>IF('Órdenes según Instancia'!AC373=0,"-",('Órdenes según Instancia'!X373/'Órdenes según Instancia'!AC373))</f>
        <v>-</v>
      </c>
      <c r="M373" s="17">
        <f>IF('Órdenes según Instancia'!AD373=0,"-",('Órdenes según Instancia'!E373/'Órdenes según Instancia'!AD373))</f>
        <v>1</v>
      </c>
      <c r="N373" s="17" t="str">
        <f>IF('Órdenes según Instancia'!J373=0,"-",IF('Órdenes según Instancia'!AD373=0,"-",('Órdenes según Instancia'!J373/'Órdenes según Instancia'!AD373)))</f>
        <v>-</v>
      </c>
      <c r="O373" s="17">
        <f>IF('Órdenes según Instancia'!AD373=0,"-",('Órdenes según Instancia'!O373/'Órdenes según Instancia'!AD373))</f>
        <v>0</v>
      </c>
      <c r="P373" s="17">
        <f>IF('Órdenes según Instancia'!AD373=0,"-",('Órdenes según Instancia'!T373/'Órdenes según Instancia'!AD373))</f>
        <v>0</v>
      </c>
      <c r="Q373" s="17">
        <f>IF('Órdenes según Instancia'!AD373=0,"-",('Órdenes según Instancia'!Y373/'Órdenes según Instancia'!AD373))</f>
        <v>0</v>
      </c>
      <c r="R373" s="17">
        <f>IF('Órdenes según Instancia'!AE373=0,"-",('Órdenes según Instancia'!F373/'Órdenes según Instancia'!AE373))</f>
        <v>1</v>
      </c>
      <c r="S373" s="17">
        <f>IF('Órdenes según Instancia'!AE373=0,"-",('Órdenes según Instancia'!K373/'Órdenes según Instancia'!AE373))</f>
        <v>0</v>
      </c>
      <c r="T373" s="17">
        <f>IF('Órdenes según Instancia'!AE373=0,"-",('Órdenes según Instancia'!P373/'Órdenes según Instancia'!AE373))</f>
        <v>0</v>
      </c>
      <c r="U373" s="17">
        <f>IF('Órdenes según Instancia'!AE373=0,"-",('Órdenes según Instancia'!U373/('Órdenes según Instancia'!AE373)))</f>
        <v>0</v>
      </c>
      <c r="V373" s="17">
        <f>IF('Órdenes según Instancia'!AE373=0,"-",('Órdenes según Instancia'!Z373/'Órdenes según Instancia'!AE373))</f>
        <v>0</v>
      </c>
    </row>
    <row r="374" spans="2:22" ht="20.100000000000001" customHeight="1" thickBot="1" x14ac:dyDescent="0.25">
      <c r="B374" s="4" t="s">
        <v>547</v>
      </c>
      <c r="C374" s="17">
        <f>IF('Órdenes según Instancia'!AB374=0,"-",('Órdenes según Instancia'!C374/'Órdenes según Instancia'!AB374))</f>
        <v>1</v>
      </c>
      <c r="D374" s="17">
        <f>IF('Órdenes según Instancia'!AB374=0,"-",('Órdenes según Instancia'!H374/'Órdenes según Instancia'!AB374))</f>
        <v>0</v>
      </c>
      <c r="E374" s="17">
        <f>IF('Órdenes según Instancia'!AB374=0,"-",('Órdenes según Instancia'!M374/'Órdenes según Instancia'!AB374))</f>
        <v>0</v>
      </c>
      <c r="F374" s="17">
        <f>IF('Órdenes según Instancia'!AB374=0,"-",('Órdenes según Instancia'!R374/'Órdenes según Instancia'!AB374))</f>
        <v>0</v>
      </c>
      <c r="G374" s="17">
        <f>IF('Órdenes según Instancia'!AB374=0,"-",('Órdenes según Instancia'!W374/'Órdenes según Instancia'!AB374))</f>
        <v>0</v>
      </c>
      <c r="H374" s="17" t="str">
        <f>IF('Órdenes según Instancia'!AC374=0,"-",('Órdenes según Instancia'!D374/'Órdenes según Instancia'!AC374))</f>
        <v>-</v>
      </c>
      <c r="I374" s="17" t="str">
        <f>IF('Órdenes según Instancia'!AC374=0,"-",('Órdenes según Instancia'!I374/'Órdenes según Instancia'!AC374))</f>
        <v>-</v>
      </c>
      <c r="J374" s="17" t="str">
        <f>IF('Órdenes según Instancia'!AC374=0,"-",('Órdenes según Instancia'!N374/'Órdenes según Instancia'!AC374))</f>
        <v>-</v>
      </c>
      <c r="K374" s="17" t="str">
        <f>IF('Órdenes según Instancia'!AC374=0,"-",('Órdenes según Instancia'!S374/'Órdenes según Instancia'!AC374))</f>
        <v>-</v>
      </c>
      <c r="L374" s="17" t="str">
        <f>IF('Órdenes según Instancia'!AC374=0,"-",('Órdenes según Instancia'!X374/'Órdenes según Instancia'!AC374))</f>
        <v>-</v>
      </c>
      <c r="M374" s="17">
        <f>IF('Órdenes según Instancia'!AD374=0,"-",('Órdenes según Instancia'!E374/'Órdenes según Instancia'!AD374))</f>
        <v>1</v>
      </c>
      <c r="N374" s="17" t="str">
        <f>IF('Órdenes según Instancia'!J374=0,"-",IF('Órdenes según Instancia'!AD374=0,"-",('Órdenes según Instancia'!J374/'Órdenes según Instancia'!AD374)))</f>
        <v>-</v>
      </c>
      <c r="O374" s="17">
        <f>IF('Órdenes según Instancia'!AD374=0,"-",('Órdenes según Instancia'!O374/'Órdenes según Instancia'!AD374))</f>
        <v>0</v>
      </c>
      <c r="P374" s="17">
        <f>IF('Órdenes según Instancia'!AD374=0,"-",('Órdenes según Instancia'!T374/'Órdenes según Instancia'!AD374))</f>
        <v>0</v>
      </c>
      <c r="Q374" s="17">
        <f>IF('Órdenes según Instancia'!AD374=0,"-",('Órdenes según Instancia'!Y374/'Órdenes según Instancia'!AD374))</f>
        <v>0</v>
      </c>
      <c r="R374" s="17">
        <f>IF('Órdenes según Instancia'!AE374=0,"-",('Órdenes según Instancia'!F374/'Órdenes según Instancia'!AE374))</f>
        <v>1</v>
      </c>
      <c r="S374" s="17">
        <f>IF('Órdenes según Instancia'!AE374=0,"-",('Órdenes según Instancia'!K374/'Órdenes según Instancia'!AE374))</f>
        <v>0</v>
      </c>
      <c r="T374" s="17">
        <f>IF('Órdenes según Instancia'!AE374=0,"-",('Órdenes según Instancia'!P374/'Órdenes según Instancia'!AE374))</f>
        <v>0</v>
      </c>
      <c r="U374" s="17">
        <f>IF('Órdenes según Instancia'!AE374=0,"-",('Órdenes según Instancia'!U374/('Órdenes según Instancia'!AE374)))</f>
        <v>0</v>
      </c>
      <c r="V374" s="17">
        <f>IF('Órdenes según Instancia'!AE374=0,"-",('Órdenes según Instancia'!Z374/'Órdenes según Instancia'!AE374))</f>
        <v>0</v>
      </c>
    </row>
    <row r="375" spans="2:22" ht="20.100000000000001" customHeight="1" thickBot="1" x14ac:dyDescent="0.25">
      <c r="B375" s="4" t="s">
        <v>646</v>
      </c>
      <c r="C375" s="17">
        <f>IF('Órdenes según Instancia'!AB375=0,"-",('Órdenes según Instancia'!C375/'Órdenes según Instancia'!AB375))</f>
        <v>1</v>
      </c>
      <c r="D375" s="17">
        <f>IF('Órdenes según Instancia'!AB375=0,"-",('Órdenes según Instancia'!H375/'Órdenes según Instancia'!AB375))</f>
        <v>0</v>
      </c>
      <c r="E375" s="17">
        <f>IF('Órdenes según Instancia'!AB375=0,"-",('Órdenes según Instancia'!M375/'Órdenes según Instancia'!AB375))</f>
        <v>0</v>
      </c>
      <c r="F375" s="17">
        <f>IF('Órdenes según Instancia'!AB375=0,"-",('Órdenes según Instancia'!R375/'Órdenes según Instancia'!AB375))</f>
        <v>0</v>
      </c>
      <c r="G375" s="17">
        <f>IF('Órdenes según Instancia'!AB375=0,"-",('Órdenes según Instancia'!W375/'Órdenes según Instancia'!AB375))</f>
        <v>0</v>
      </c>
      <c r="H375" s="17" t="str">
        <f>IF('Órdenes según Instancia'!AC375=0,"-",('Órdenes según Instancia'!D375/'Órdenes según Instancia'!AC375))</f>
        <v>-</v>
      </c>
      <c r="I375" s="17" t="str">
        <f>IF('Órdenes según Instancia'!AC375=0,"-",('Órdenes según Instancia'!I375/'Órdenes según Instancia'!AC375))</f>
        <v>-</v>
      </c>
      <c r="J375" s="17" t="str">
        <f>IF('Órdenes según Instancia'!AC375=0,"-",('Órdenes según Instancia'!N375/'Órdenes según Instancia'!AC375))</f>
        <v>-</v>
      </c>
      <c r="K375" s="17" t="str">
        <f>IF('Órdenes según Instancia'!AC375=0,"-",('Órdenes según Instancia'!S375/'Órdenes según Instancia'!AC375))</f>
        <v>-</v>
      </c>
      <c r="L375" s="17" t="str">
        <f>IF('Órdenes según Instancia'!AC375=0,"-",('Órdenes según Instancia'!X375/'Órdenes según Instancia'!AC375))</f>
        <v>-</v>
      </c>
      <c r="M375" s="17">
        <f>IF('Órdenes según Instancia'!AD375=0,"-",('Órdenes según Instancia'!E375/'Órdenes según Instancia'!AD375))</f>
        <v>1</v>
      </c>
      <c r="N375" s="17" t="str">
        <f>IF('Órdenes según Instancia'!J375=0,"-",IF('Órdenes según Instancia'!AD375=0,"-",('Órdenes según Instancia'!J375/'Órdenes según Instancia'!AD375)))</f>
        <v>-</v>
      </c>
      <c r="O375" s="17">
        <f>IF('Órdenes según Instancia'!AD375=0,"-",('Órdenes según Instancia'!O375/'Órdenes según Instancia'!AD375))</f>
        <v>0</v>
      </c>
      <c r="P375" s="17">
        <f>IF('Órdenes según Instancia'!AD375=0,"-",('Órdenes según Instancia'!T375/'Órdenes según Instancia'!AD375))</f>
        <v>0</v>
      </c>
      <c r="Q375" s="17">
        <f>IF('Órdenes según Instancia'!AD375=0,"-",('Órdenes según Instancia'!Y375/'Órdenes según Instancia'!AD375))</f>
        <v>0</v>
      </c>
      <c r="R375" s="17" t="str">
        <f>IF('Órdenes según Instancia'!AE375=0,"-",('Órdenes según Instancia'!F375/'Órdenes según Instancia'!AE375))</f>
        <v>-</v>
      </c>
      <c r="S375" s="17" t="str">
        <f>IF('Órdenes según Instancia'!AE375=0,"-",('Órdenes según Instancia'!K375/'Órdenes según Instancia'!AE375))</f>
        <v>-</v>
      </c>
      <c r="T375" s="17" t="str">
        <f>IF('Órdenes según Instancia'!AE375=0,"-",('Órdenes según Instancia'!P375/'Órdenes según Instancia'!AE375))</f>
        <v>-</v>
      </c>
      <c r="U375" s="17" t="str">
        <f>IF('Órdenes según Instancia'!AE375=0,"-",('Órdenes según Instancia'!U375/('Órdenes según Instancia'!AE375)))</f>
        <v>-</v>
      </c>
      <c r="V375" s="17" t="str">
        <f>IF('Órdenes según Instancia'!AE375=0,"-",('Órdenes según Instancia'!Z375/'Órdenes según Instancia'!AE375))</f>
        <v>-</v>
      </c>
    </row>
    <row r="376" spans="2:22" ht="20.100000000000001" customHeight="1" thickBot="1" x14ac:dyDescent="0.25">
      <c r="B376" s="4" t="s">
        <v>548</v>
      </c>
      <c r="C376" s="17">
        <f>IF('Órdenes según Instancia'!AB376=0,"-",('Órdenes según Instancia'!C376/'Órdenes según Instancia'!AB376))</f>
        <v>0.6</v>
      </c>
      <c r="D376" s="17">
        <f>IF('Órdenes según Instancia'!AB376=0,"-",('Órdenes según Instancia'!H376/'Órdenes según Instancia'!AB376))</f>
        <v>0</v>
      </c>
      <c r="E376" s="17">
        <f>IF('Órdenes según Instancia'!AB376=0,"-",('Órdenes según Instancia'!M376/'Órdenes según Instancia'!AB376))</f>
        <v>0.4</v>
      </c>
      <c r="F376" s="17">
        <f>IF('Órdenes según Instancia'!AB376=0,"-",('Órdenes según Instancia'!R376/'Órdenes según Instancia'!AB376))</f>
        <v>0</v>
      </c>
      <c r="G376" s="17">
        <f>IF('Órdenes según Instancia'!AB376=0,"-",('Órdenes según Instancia'!W376/'Órdenes según Instancia'!AB376))</f>
        <v>0</v>
      </c>
      <c r="H376" s="17" t="str">
        <f>IF('Órdenes según Instancia'!AC376=0,"-",('Órdenes según Instancia'!D376/'Órdenes según Instancia'!AC376))</f>
        <v>-</v>
      </c>
      <c r="I376" s="17" t="str">
        <f>IF('Órdenes según Instancia'!AC376=0,"-",('Órdenes según Instancia'!I376/'Órdenes según Instancia'!AC376))</f>
        <v>-</v>
      </c>
      <c r="J376" s="17" t="str">
        <f>IF('Órdenes según Instancia'!AC376=0,"-",('Órdenes según Instancia'!N376/'Órdenes según Instancia'!AC376))</f>
        <v>-</v>
      </c>
      <c r="K376" s="17" t="str">
        <f>IF('Órdenes según Instancia'!AC376=0,"-",('Órdenes según Instancia'!S376/'Órdenes según Instancia'!AC376))</f>
        <v>-</v>
      </c>
      <c r="L376" s="17" t="str">
        <f>IF('Órdenes según Instancia'!AC376=0,"-",('Órdenes según Instancia'!X376/'Órdenes según Instancia'!AC376))</f>
        <v>-</v>
      </c>
      <c r="M376" s="17">
        <f>IF('Órdenes según Instancia'!AD376=0,"-",('Órdenes según Instancia'!E376/'Órdenes según Instancia'!AD376))</f>
        <v>0.5</v>
      </c>
      <c r="N376" s="17" t="str">
        <f>IF('Órdenes según Instancia'!J376=0,"-",IF('Órdenes según Instancia'!AD376=0,"-",('Órdenes según Instancia'!J376/'Órdenes según Instancia'!AD376)))</f>
        <v>-</v>
      </c>
      <c r="O376" s="17">
        <f>IF('Órdenes según Instancia'!AD376=0,"-",('Órdenes según Instancia'!O376/'Órdenes según Instancia'!AD376))</f>
        <v>0.5</v>
      </c>
      <c r="P376" s="17">
        <f>IF('Órdenes según Instancia'!AD376=0,"-",('Órdenes según Instancia'!T376/'Órdenes según Instancia'!AD376))</f>
        <v>0</v>
      </c>
      <c r="Q376" s="17">
        <f>IF('Órdenes según Instancia'!AD376=0,"-",('Órdenes según Instancia'!Y376/'Órdenes según Instancia'!AD376))</f>
        <v>0</v>
      </c>
      <c r="R376" s="17">
        <f>IF('Órdenes según Instancia'!AE376=0,"-",('Órdenes según Instancia'!F376/'Órdenes según Instancia'!AE376))</f>
        <v>1</v>
      </c>
      <c r="S376" s="17">
        <f>IF('Órdenes según Instancia'!AE376=0,"-",('Órdenes según Instancia'!K376/'Órdenes según Instancia'!AE376))</f>
        <v>0</v>
      </c>
      <c r="T376" s="17">
        <f>IF('Órdenes según Instancia'!AE376=0,"-",('Órdenes según Instancia'!P376/'Órdenes según Instancia'!AE376))</f>
        <v>0</v>
      </c>
      <c r="U376" s="17">
        <f>IF('Órdenes según Instancia'!AE376=0,"-",('Órdenes según Instancia'!U376/('Órdenes según Instancia'!AE376)))</f>
        <v>0</v>
      </c>
      <c r="V376" s="17">
        <f>IF('Órdenes según Instancia'!AE376=0,"-",('Órdenes según Instancia'!Z376/'Órdenes según Instancia'!AE376))</f>
        <v>0</v>
      </c>
    </row>
    <row r="377" spans="2:22" ht="20.100000000000001" customHeight="1" thickBot="1" x14ac:dyDescent="0.25">
      <c r="B377" s="4" t="s">
        <v>549</v>
      </c>
      <c r="C377" s="17">
        <f>IF('Órdenes según Instancia'!AB377=0,"-",('Órdenes según Instancia'!C377/'Órdenes según Instancia'!AB377))</f>
        <v>1</v>
      </c>
      <c r="D377" s="17">
        <f>IF('Órdenes según Instancia'!AB377=0,"-",('Órdenes según Instancia'!H377/'Órdenes según Instancia'!AB377))</f>
        <v>0</v>
      </c>
      <c r="E377" s="17">
        <f>IF('Órdenes según Instancia'!AB377=0,"-",('Órdenes según Instancia'!M377/'Órdenes según Instancia'!AB377))</f>
        <v>0</v>
      </c>
      <c r="F377" s="17">
        <f>IF('Órdenes según Instancia'!AB377=0,"-",('Órdenes según Instancia'!R377/'Órdenes según Instancia'!AB377))</f>
        <v>0</v>
      </c>
      <c r="G377" s="17">
        <f>IF('Órdenes según Instancia'!AB377=0,"-",('Órdenes según Instancia'!W377/'Órdenes según Instancia'!AB377))</f>
        <v>0</v>
      </c>
      <c r="H377" s="17" t="str">
        <f>IF('Órdenes según Instancia'!AC377=0,"-",('Órdenes según Instancia'!D377/'Órdenes según Instancia'!AC377))</f>
        <v>-</v>
      </c>
      <c r="I377" s="17" t="str">
        <f>IF('Órdenes según Instancia'!AC377=0,"-",('Órdenes según Instancia'!I377/'Órdenes según Instancia'!AC377))</f>
        <v>-</v>
      </c>
      <c r="J377" s="17" t="str">
        <f>IF('Órdenes según Instancia'!AC377=0,"-",('Órdenes según Instancia'!N377/'Órdenes según Instancia'!AC377))</f>
        <v>-</v>
      </c>
      <c r="K377" s="17" t="str">
        <f>IF('Órdenes según Instancia'!AC377=0,"-",('Órdenes según Instancia'!S377/'Órdenes según Instancia'!AC377))</f>
        <v>-</v>
      </c>
      <c r="L377" s="17" t="str">
        <f>IF('Órdenes según Instancia'!AC377=0,"-",('Órdenes según Instancia'!X377/'Órdenes según Instancia'!AC377))</f>
        <v>-</v>
      </c>
      <c r="M377" s="17">
        <f>IF('Órdenes según Instancia'!AD377=0,"-",('Órdenes según Instancia'!E377/'Órdenes según Instancia'!AD377))</f>
        <v>1</v>
      </c>
      <c r="N377" s="17" t="str">
        <f>IF('Órdenes según Instancia'!J377=0,"-",IF('Órdenes según Instancia'!AD377=0,"-",('Órdenes según Instancia'!J377/'Órdenes según Instancia'!AD377)))</f>
        <v>-</v>
      </c>
      <c r="O377" s="17">
        <f>IF('Órdenes según Instancia'!AD377=0,"-",('Órdenes según Instancia'!O377/'Órdenes según Instancia'!AD377))</f>
        <v>0</v>
      </c>
      <c r="P377" s="17">
        <f>IF('Órdenes según Instancia'!AD377=0,"-",('Órdenes según Instancia'!T377/'Órdenes según Instancia'!AD377))</f>
        <v>0</v>
      </c>
      <c r="Q377" s="17">
        <f>IF('Órdenes según Instancia'!AD377=0,"-",('Órdenes según Instancia'!Y377/'Órdenes según Instancia'!AD377))</f>
        <v>0</v>
      </c>
      <c r="R377" s="17" t="str">
        <f>IF('Órdenes según Instancia'!AE377=0,"-",('Órdenes según Instancia'!F377/'Órdenes según Instancia'!AE377))</f>
        <v>-</v>
      </c>
      <c r="S377" s="17" t="str">
        <f>IF('Órdenes según Instancia'!AE377=0,"-",('Órdenes según Instancia'!K377/'Órdenes según Instancia'!AE377))</f>
        <v>-</v>
      </c>
      <c r="T377" s="17" t="str">
        <f>IF('Órdenes según Instancia'!AE377=0,"-",('Órdenes según Instancia'!P377/'Órdenes según Instancia'!AE377))</f>
        <v>-</v>
      </c>
      <c r="U377" s="17" t="str">
        <f>IF('Órdenes según Instancia'!AE377=0,"-",('Órdenes según Instancia'!U377/('Órdenes según Instancia'!AE377)))</f>
        <v>-</v>
      </c>
      <c r="V377" s="17" t="str">
        <f>IF('Órdenes según Instancia'!AE377=0,"-",('Órdenes según Instancia'!Z377/'Órdenes según Instancia'!AE377))</f>
        <v>-</v>
      </c>
    </row>
    <row r="378" spans="2:22" ht="20.100000000000001" customHeight="1" thickBot="1" x14ac:dyDescent="0.25">
      <c r="B378" s="4" t="s">
        <v>550</v>
      </c>
      <c r="C378" s="17">
        <f>IF('Órdenes según Instancia'!AB378=0,"-",('Órdenes según Instancia'!C378/'Órdenes según Instancia'!AB378))</f>
        <v>1</v>
      </c>
      <c r="D378" s="17">
        <f>IF('Órdenes según Instancia'!AB378=0,"-",('Órdenes según Instancia'!H378/'Órdenes según Instancia'!AB378))</f>
        <v>0</v>
      </c>
      <c r="E378" s="17">
        <f>IF('Órdenes según Instancia'!AB378=0,"-",('Órdenes según Instancia'!M378/'Órdenes según Instancia'!AB378))</f>
        <v>0</v>
      </c>
      <c r="F378" s="17">
        <f>IF('Órdenes según Instancia'!AB378=0,"-",('Órdenes según Instancia'!R378/'Órdenes según Instancia'!AB378))</f>
        <v>0</v>
      </c>
      <c r="G378" s="17">
        <f>IF('Órdenes según Instancia'!AB378=0,"-",('Órdenes según Instancia'!W378/'Órdenes según Instancia'!AB378))</f>
        <v>0</v>
      </c>
      <c r="H378" s="17" t="str">
        <f>IF('Órdenes según Instancia'!AC378=0,"-",('Órdenes según Instancia'!D378/'Órdenes según Instancia'!AC378))</f>
        <v>-</v>
      </c>
      <c r="I378" s="17" t="str">
        <f>IF('Órdenes según Instancia'!AC378=0,"-",('Órdenes según Instancia'!I378/'Órdenes según Instancia'!AC378))</f>
        <v>-</v>
      </c>
      <c r="J378" s="17" t="str">
        <f>IF('Órdenes según Instancia'!AC378=0,"-",('Órdenes según Instancia'!N378/'Órdenes según Instancia'!AC378))</f>
        <v>-</v>
      </c>
      <c r="K378" s="17" t="str">
        <f>IF('Órdenes según Instancia'!AC378=0,"-",('Órdenes según Instancia'!S378/'Órdenes según Instancia'!AC378))</f>
        <v>-</v>
      </c>
      <c r="L378" s="17" t="str">
        <f>IF('Órdenes según Instancia'!AC378=0,"-",('Órdenes según Instancia'!X378/'Órdenes según Instancia'!AC378))</f>
        <v>-</v>
      </c>
      <c r="M378" s="17">
        <f>IF('Órdenes según Instancia'!AD378=0,"-",('Órdenes según Instancia'!E378/'Órdenes según Instancia'!AD378))</f>
        <v>1</v>
      </c>
      <c r="N378" s="17" t="str">
        <f>IF('Órdenes según Instancia'!J378=0,"-",IF('Órdenes según Instancia'!AD378=0,"-",('Órdenes según Instancia'!J378/'Órdenes según Instancia'!AD378)))</f>
        <v>-</v>
      </c>
      <c r="O378" s="17">
        <f>IF('Órdenes según Instancia'!AD378=0,"-",('Órdenes según Instancia'!O378/'Órdenes según Instancia'!AD378))</f>
        <v>0</v>
      </c>
      <c r="P378" s="17">
        <f>IF('Órdenes según Instancia'!AD378=0,"-",('Órdenes según Instancia'!T378/'Órdenes según Instancia'!AD378))</f>
        <v>0</v>
      </c>
      <c r="Q378" s="17">
        <f>IF('Órdenes según Instancia'!AD378=0,"-",('Órdenes según Instancia'!Y378/'Órdenes según Instancia'!AD378))</f>
        <v>0</v>
      </c>
      <c r="R378" s="17" t="str">
        <f>IF('Órdenes según Instancia'!AE378=0,"-",('Órdenes según Instancia'!F378/'Órdenes según Instancia'!AE378))</f>
        <v>-</v>
      </c>
      <c r="S378" s="17" t="str">
        <f>IF('Órdenes según Instancia'!AE378=0,"-",('Órdenes según Instancia'!K378/'Órdenes según Instancia'!AE378))</f>
        <v>-</v>
      </c>
      <c r="T378" s="17" t="str">
        <f>IF('Órdenes según Instancia'!AE378=0,"-",('Órdenes según Instancia'!P378/'Órdenes según Instancia'!AE378))</f>
        <v>-</v>
      </c>
      <c r="U378" s="17" t="str">
        <f>IF('Órdenes según Instancia'!AE378=0,"-",('Órdenes según Instancia'!U378/('Órdenes según Instancia'!AE378)))</f>
        <v>-</v>
      </c>
      <c r="V378" s="17" t="str">
        <f>IF('Órdenes según Instancia'!AE378=0,"-",('Órdenes según Instancia'!Z378/'Órdenes según Instancia'!AE378))</f>
        <v>-</v>
      </c>
    </row>
    <row r="379" spans="2:22" ht="20.100000000000001" customHeight="1" thickBot="1" x14ac:dyDescent="0.25">
      <c r="B379" s="4" t="s">
        <v>551</v>
      </c>
      <c r="C379" s="17">
        <f>IF('Órdenes según Instancia'!AB379=0,"-",('Órdenes según Instancia'!C379/'Órdenes según Instancia'!AB379))</f>
        <v>0.78260869565217395</v>
      </c>
      <c r="D379" s="17">
        <f>IF('Órdenes según Instancia'!AB379=0,"-",('Órdenes según Instancia'!H379/'Órdenes según Instancia'!AB379))</f>
        <v>0</v>
      </c>
      <c r="E379" s="17">
        <f>IF('Órdenes según Instancia'!AB379=0,"-",('Órdenes según Instancia'!M379/'Órdenes según Instancia'!AB379))</f>
        <v>0.21739130434782608</v>
      </c>
      <c r="F379" s="17">
        <f>IF('Órdenes según Instancia'!AB379=0,"-",('Órdenes según Instancia'!R379/'Órdenes según Instancia'!AB379))</f>
        <v>0</v>
      </c>
      <c r="G379" s="17">
        <f>IF('Órdenes según Instancia'!AB379=0,"-",('Órdenes según Instancia'!W379/'Órdenes según Instancia'!AB379))</f>
        <v>0</v>
      </c>
      <c r="H379" s="17">
        <f>IF('Órdenes según Instancia'!AC379=0,"-",('Órdenes según Instancia'!D379/'Órdenes según Instancia'!AC379))</f>
        <v>1</v>
      </c>
      <c r="I379" s="17">
        <f>IF('Órdenes según Instancia'!AC379=0,"-",('Órdenes según Instancia'!I379/'Órdenes según Instancia'!AC379))</f>
        <v>0</v>
      </c>
      <c r="J379" s="17">
        <f>IF('Órdenes según Instancia'!AC379=0,"-",('Órdenes según Instancia'!N379/'Órdenes según Instancia'!AC379))</f>
        <v>0</v>
      </c>
      <c r="K379" s="17">
        <f>IF('Órdenes según Instancia'!AC379=0,"-",('Órdenes según Instancia'!S379/'Órdenes según Instancia'!AC379))</f>
        <v>0</v>
      </c>
      <c r="L379" s="17">
        <f>IF('Órdenes según Instancia'!AC379=0,"-",('Órdenes según Instancia'!X379/'Órdenes según Instancia'!AC379))</f>
        <v>0</v>
      </c>
      <c r="M379" s="17">
        <f>IF('Órdenes según Instancia'!AD379=0,"-",('Órdenes según Instancia'!E379/'Órdenes según Instancia'!AD379))</f>
        <v>0.70588235294117652</v>
      </c>
      <c r="N379" s="17" t="str">
        <f>IF('Órdenes según Instancia'!J379=0,"-",IF('Órdenes según Instancia'!AD379=0,"-",('Órdenes según Instancia'!J379/'Órdenes según Instancia'!AD379)))</f>
        <v>-</v>
      </c>
      <c r="O379" s="17">
        <f>IF('Órdenes según Instancia'!AD379=0,"-",('Órdenes según Instancia'!O379/'Órdenes según Instancia'!AD379))</f>
        <v>0.29411764705882354</v>
      </c>
      <c r="P379" s="17">
        <f>IF('Órdenes según Instancia'!AD379=0,"-",('Órdenes según Instancia'!T379/'Órdenes según Instancia'!AD379))</f>
        <v>0</v>
      </c>
      <c r="Q379" s="17">
        <f>IF('Órdenes según Instancia'!AD379=0,"-",('Órdenes según Instancia'!Y379/'Órdenes según Instancia'!AD379))</f>
        <v>0</v>
      </c>
      <c r="R379" s="17">
        <f>IF('Órdenes según Instancia'!AE379=0,"-",('Órdenes según Instancia'!F379/'Órdenes según Instancia'!AE379))</f>
        <v>1</v>
      </c>
      <c r="S379" s="17">
        <f>IF('Órdenes según Instancia'!AE379=0,"-",('Órdenes según Instancia'!K379/'Órdenes según Instancia'!AE379))</f>
        <v>0</v>
      </c>
      <c r="T379" s="17">
        <f>IF('Órdenes según Instancia'!AE379=0,"-",('Órdenes según Instancia'!P379/'Órdenes según Instancia'!AE379))</f>
        <v>0</v>
      </c>
      <c r="U379" s="17">
        <f>IF('Órdenes según Instancia'!AE379=0,"-",('Órdenes según Instancia'!U379/('Órdenes según Instancia'!AE379)))</f>
        <v>0</v>
      </c>
      <c r="V379" s="17">
        <f>IF('Órdenes según Instancia'!AE379=0,"-",('Órdenes según Instancia'!Z379/'Órdenes según Instancia'!AE379))</f>
        <v>0</v>
      </c>
    </row>
    <row r="380" spans="2:22" ht="20.100000000000001" customHeight="1" thickBot="1" x14ac:dyDescent="0.25">
      <c r="B380" s="4" t="s">
        <v>552</v>
      </c>
      <c r="C380" s="17">
        <f>IF('Órdenes según Instancia'!AB380=0,"-",('Órdenes según Instancia'!C380/'Órdenes según Instancia'!AB380))</f>
        <v>1</v>
      </c>
      <c r="D380" s="17">
        <f>IF('Órdenes según Instancia'!AB380=0,"-",('Órdenes según Instancia'!H380/'Órdenes según Instancia'!AB380))</f>
        <v>0</v>
      </c>
      <c r="E380" s="17">
        <f>IF('Órdenes según Instancia'!AB380=0,"-",('Órdenes según Instancia'!M380/'Órdenes según Instancia'!AB380))</f>
        <v>0</v>
      </c>
      <c r="F380" s="17">
        <f>IF('Órdenes según Instancia'!AB380=0,"-",('Órdenes según Instancia'!R380/'Órdenes según Instancia'!AB380))</f>
        <v>0</v>
      </c>
      <c r="G380" s="17">
        <f>IF('Órdenes según Instancia'!AB380=0,"-",('Órdenes según Instancia'!W380/'Órdenes según Instancia'!AB380))</f>
        <v>0</v>
      </c>
      <c r="H380" s="17" t="str">
        <f>IF('Órdenes según Instancia'!AC380=0,"-",('Órdenes según Instancia'!D380/'Órdenes según Instancia'!AC380))</f>
        <v>-</v>
      </c>
      <c r="I380" s="17" t="str">
        <f>IF('Órdenes según Instancia'!AC380=0,"-",('Órdenes según Instancia'!I380/'Órdenes según Instancia'!AC380))</f>
        <v>-</v>
      </c>
      <c r="J380" s="17" t="str">
        <f>IF('Órdenes según Instancia'!AC380=0,"-",('Órdenes según Instancia'!N380/'Órdenes según Instancia'!AC380))</f>
        <v>-</v>
      </c>
      <c r="K380" s="17" t="str">
        <f>IF('Órdenes según Instancia'!AC380=0,"-",('Órdenes según Instancia'!S380/'Órdenes según Instancia'!AC380))</f>
        <v>-</v>
      </c>
      <c r="L380" s="17" t="str">
        <f>IF('Órdenes según Instancia'!AC380=0,"-",('Órdenes según Instancia'!X380/'Órdenes según Instancia'!AC380))</f>
        <v>-</v>
      </c>
      <c r="M380" s="17">
        <f>IF('Órdenes según Instancia'!AD380=0,"-",('Órdenes según Instancia'!E380/'Órdenes según Instancia'!AD380))</f>
        <v>1</v>
      </c>
      <c r="N380" s="17" t="str">
        <f>IF('Órdenes según Instancia'!J380=0,"-",IF('Órdenes según Instancia'!AD380=0,"-",('Órdenes según Instancia'!J380/'Órdenes según Instancia'!AD380)))</f>
        <v>-</v>
      </c>
      <c r="O380" s="17">
        <f>IF('Órdenes según Instancia'!AD380=0,"-",('Órdenes según Instancia'!O380/'Órdenes según Instancia'!AD380))</f>
        <v>0</v>
      </c>
      <c r="P380" s="17">
        <f>IF('Órdenes según Instancia'!AD380=0,"-",('Órdenes según Instancia'!T380/'Órdenes según Instancia'!AD380))</f>
        <v>0</v>
      </c>
      <c r="Q380" s="17">
        <f>IF('Órdenes según Instancia'!AD380=0,"-",('Órdenes según Instancia'!Y380/'Órdenes según Instancia'!AD380))</f>
        <v>0</v>
      </c>
      <c r="R380" s="17">
        <f>IF('Órdenes según Instancia'!AE380=0,"-",('Órdenes según Instancia'!F380/'Órdenes según Instancia'!AE380))</f>
        <v>1</v>
      </c>
      <c r="S380" s="17">
        <f>IF('Órdenes según Instancia'!AE380=0,"-",('Órdenes según Instancia'!K380/'Órdenes según Instancia'!AE380))</f>
        <v>0</v>
      </c>
      <c r="T380" s="17">
        <f>IF('Órdenes según Instancia'!AE380=0,"-",('Órdenes según Instancia'!P380/'Órdenes según Instancia'!AE380))</f>
        <v>0</v>
      </c>
      <c r="U380" s="17">
        <f>IF('Órdenes según Instancia'!AE380=0,"-",('Órdenes según Instancia'!U380/('Órdenes según Instancia'!AE380)))</f>
        <v>0</v>
      </c>
      <c r="V380" s="17">
        <f>IF('Órdenes según Instancia'!AE380=0,"-",('Órdenes según Instancia'!Z380/'Órdenes según Instancia'!AE380))</f>
        <v>0</v>
      </c>
    </row>
    <row r="381" spans="2:22" ht="20.100000000000001" customHeight="1" thickBot="1" x14ac:dyDescent="0.25">
      <c r="B381" s="4" t="s">
        <v>553</v>
      </c>
      <c r="C381" s="17">
        <f>IF('Órdenes según Instancia'!AB381=0,"-",('Órdenes según Instancia'!C381/'Órdenes según Instancia'!AB381))</f>
        <v>1</v>
      </c>
      <c r="D381" s="17">
        <f>IF('Órdenes según Instancia'!AB381=0,"-",('Órdenes según Instancia'!H381/'Órdenes según Instancia'!AB381))</f>
        <v>0</v>
      </c>
      <c r="E381" s="17">
        <f>IF('Órdenes según Instancia'!AB381=0,"-",('Órdenes según Instancia'!M381/'Órdenes según Instancia'!AB381))</f>
        <v>0</v>
      </c>
      <c r="F381" s="17">
        <f>IF('Órdenes según Instancia'!AB381=0,"-",('Órdenes según Instancia'!R381/'Órdenes según Instancia'!AB381))</f>
        <v>0</v>
      </c>
      <c r="G381" s="17">
        <f>IF('Órdenes según Instancia'!AB381=0,"-",('Órdenes según Instancia'!W381/'Órdenes según Instancia'!AB381))</f>
        <v>0</v>
      </c>
      <c r="H381" s="17" t="str">
        <f>IF('Órdenes según Instancia'!AC381=0,"-",('Órdenes según Instancia'!D381/'Órdenes según Instancia'!AC381))</f>
        <v>-</v>
      </c>
      <c r="I381" s="17" t="str">
        <f>IF('Órdenes según Instancia'!AC381=0,"-",('Órdenes según Instancia'!I381/'Órdenes según Instancia'!AC381))</f>
        <v>-</v>
      </c>
      <c r="J381" s="17" t="str">
        <f>IF('Órdenes según Instancia'!AC381=0,"-",('Órdenes según Instancia'!N381/'Órdenes según Instancia'!AC381))</f>
        <v>-</v>
      </c>
      <c r="K381" s="17" t="str">
        <f>IF('Órdenes según Instancia'!AC381=0,"-",('Órdenes según Instancia'!S381/'Órdenes según Instancia'!AC381))</f>
        <v>-</v>
      </c>
      <c r="L381" s="17" t="str">
        <f>IF('Órdenes según Instancia'!AC381=0,"-",('Órdenes según Instancia'!X381/'Órdenes según Instancia'!AC381))</f>
        <v>-</v>
      </c>
      <c r="M381" s="17">
        <f>IF('Órdenes según Instancia'!AD381=0,"-",('Órdenes según Instancia'!E381/'Órdenes según Instancia'!AD381))</f>
        <v>1</v>
      </c>
      <c r="N381" s="17" t="str">
        <f>IF('Órdenes según Instancia'!J381=0,"-",IF('Órdenes según Instancia'!AD381=0,"-",('Órdenes según Instancia'!J381/'Órdenes según Instancia'!AD381)))</f>
        <v>-</v>
      </c>
      <c r="O381" s="17">
        <f>IF('Órdenes según Instancia'!AD381=0,"-",('Órdenes según Instancia'!O381/'Órdenes según Instancia'!AD381))</f>
        <v>0</v>
      </c>
      <c r="P381" s="17">
        <f>IF('Órdenes según Instancia'!AD381=0,"-",('Órdenes según Instancia'!T381/'Órdenes según Instancia'!AD381))</f>
        <v>0</v>
      </c>
      <c r="Q381" s="17">
        <f>IF('Órdenes según Instancia'!AD381=0,"-",('Órdenes según Instancia'!Y381/'Órdenes según Instancia'!AD381))</f>
        <v>0</v>
      </c>
      <c r="R381" s="17">
        <f>IF('Órdenes según Instancia'!AE381=0,"-",('Órdenes según Instancia'!F381/'Órdenes según Instancia'!AE381))</f>
        <v>1</v>
      </c>
      <c r="S381" s="17">
        <f>IF('Órdenes según Instancia'!AE381=0,"-",('Órdenes según Instancia'!K381/'Órdenes según Instancia'!AE381))</f>
        <v>0</v>
      </c>
      <c r="T381" s="17">
        <f>IF('Órdenes según Instancia'!AE381=0,"-",('Órdenes según Instancia'!P381/'Órdenes según Instancia'!AE381))</f>
        <v>0</v>
      </c>
      <c r="U381" s="17">
        <f>IF('Órdenes según Instancia'!AE381=0,"-",('Órdenes según Instancia'!U381/('Órdenes según Instancia'!AE381)))</f>
        <v>0</v>
      </c>
      <c r="V381" s="17">
        <f>IF('Órdenes según Instancia'!AE381=0,"-",('Órdenes según Instancia'!Z381/'Órdenes según Instancia'!AE381))</f>
        <v>0</v>
      </c>
    </row>
    <row r="382" spans="2:22" ht="20.100000000000001" customHeight="1" thickBot="1" x14ac:dyDescent="0.25">
      <c r="B382" s="4" t="s">
        <v>204</v>
      </c>
      <c r="C382" s="17">
        <f>IF('Órdenes según Instancia'!AB382=0,"-",('Órdenes según Instancia'!C382/'Órdenes según Instancia'!AB382))</f>
        <v>1</v>
      </c>
      <c r="D382" s="17">
        <f>IF('Órdenes según Instancia'!AB382=0,"-",('Órdenes según Instancia'!H382/'Órdenes según Instancia'!AB382))</f>
        <v>0</v>
      </c>
      <c r="E382" s="17">
        <f>IF('Órdenes según Instancia'!AB382=0,"-",('Órdenes según Instancia'!M382/'Órdenes según Instancia'!AB382))</f>
        <v>0</v>
      </c>
      <c r="F382" s="17">
        <f>IF('Órdenes según Instancia'!AB382=0,"-",('Órdenes según Instancia'!R382/'Órdenes según Instancia'!AB382))</f>
        <v>0</v>
      </c>
      <c r="G382" s="17">
        <f>IF('Órdenes según Instancia'!AB382=0,"-",('Órdenes según Instancia'!W382/'Órdenes según Instancia'!AB382))</f>
        <v>0</v>
      </c>
      <c r="H382" s="17" t="str">
        <f>IF('Órdenes según Instancia'!AC382=0,"-",('Órdenes según Instancia'!D382/'Órdenes según Instancia'!AC382))</f>
        <v>-</v>
      </c>
      <c r="I382" s="17" t="str">
        <f>IF('Órdenes según Instancia'!AC382=0,"-",('Órdenes según Instancia'!I382/'Órdenes según Instancia'!AC382))</f>
        <v>-</v>
      </c>
      <c r="J382" s="17" t="str">
        <f>IF('Órdenes según Instancia'!AC382=0,"-",('Órdenes según Instancia'!N382/'Órdenes según Instancia'!AC382))</f>
        <v>-</v>
      </c>
      <c r="K382" s="17" t="str">
        <f>IF('Órdenes según Instancia'!AC382=0,"-",('Órdenes según Instancia'!S382/'Órdenes según Instancia'!AC382))</f>
        <v>-</v>
      </c>
      <c r="L382" s="17" t="str">
        <f>IF('Órdenes según Instancia'!AC382=0,"-",('Órdenes según Instancia'!X382/'Órdenes según Instancia'!AC382))</f>
        <v>-</v>
      </c>
      <c r="M382" s="17">
        <f>IF('Órdenes según Instancia'!AD382=0,"-",('Órdenes según Instancia'!E382/'Órdenes según Instancia'!AD382))</f>
        <v>1</v>
      </c>
      <c r="N382" s="17" t="str">
        <f>IF('Órdenes según Instancia'!J382=0,"-",IF('Órdenes según Instancia'!AD382=0,"-",('Órdenes según Instancia'!J382/'Órdenes según Instancia'!AD382)))</f>
        <v>-</v>
      </c>
      <c r="O382" s="17">
        <f>IF('Órdenes según Instancia'!AD382=0,"-",('Órdenes según Instancia'!O382/'Órdenes según Instancia'!AD382))</f>
        <v>0</v>
      </c>
      <c r="P382" s="17">
        <f>IF('Órdenes según Instancia'!AD382=0,"-",('Órdenes según Instancia'!T382/'Órdenes según Instancia'!AD382))</f>
        <v>0</v>
      </c>
      <c r="Q382" s="17">
        <f>IF('Órdenes según Instancia'!AD382=0,"-",('Órdenes según Instancia'!Y382/'Órdenes según Instancia'!AD382))</f>
        <v>0</v>
      </c>
      <c r="R382" s="17">
        <f>IF('Órdenes según Instancia'!AE382=0,"-",('Órdenes según Instancia'!F382/'Órdenes según Instancia'!AE382))</f>
        <v>1</v>
      </c>
      <c r="S382" s="17">
        <f>IF('Órdenes según Instancia'!AE382=0,"-",('Órdenes según Instancia'!K382/'Órdenes según Instancia'!AE382))</f>
        <v>0</v>
      </c>
      <c r="T382" s="17">
        <f>IF('Órdenes según Instancia'!AE382=0,"-",('Órdenes según Instancia'!P382/'Órdenes según Instancia'!AE382))</f>
        <v>0</v>
      </c>
      <c r="U382" s="17">
        <f>IF('Órdenes según Instancia'!AE382=0,"-",('Órdenes según Instancia'!U382/('Órdenes según Instancia'!AE382)))</f>
        <v>0</v>
      </c>
      <c r="V382" s="17">
        <f>IF('Órdenes según Instancia'!AE382=0,"-",('Órdenes según Instancia'!Z382/'Órdenes según Instancia'!AE382))</f>
        <v>0</v>
      </c>
    </row>
    <row r="383" spans="2:22" ht="20.100000000000001" customHeight="1" thickBot="1" x14ac:dyDescent="0.25">
      <c r="B383" s="4" t="s">
        <v>554</v>
      </c>
      <c r="C383" s="17">
        <f>IF('Órdenes según Instancia'!AB383=0,"-",('Órdenes según Instancia'!C383/'Órdenes según Instancia'!AB383))</f>
        <v>1</v>
      </c>
      <c r="D383" s="17">
        <f>IF('Órdenes según Instancia'!AB383=0,"-",('Órdenes según Instancia'!H383/'Órdenes según Instancia'!AB383))</f>
        <v>0</v>
      </c>
      <c r="E383" s="17">
        <f>IF('Órdenes según Instancia'!AB383=0,"-",('Órdenes según Instancia'!M383/'Órdenes según Instancia'!AB383))</f>
        <v>0</v>
      </c>
      <c r="F383" s="17">
        <f>IF('Órdenes según Instancia'!AB383=0,"-",('Órdenes según Instancia'!R383/'Órdenes según Instancia'!AB383))</f>
        <v>0</v>
      </c>
      <c r="G383" s="17">
        <f>IF('Órdenes según Instancia'!AB383=0,"-",('Órdenes según Instancia'!W383/'Órdenes según Instancia'!AB383))</f>
        <v>0</v>
      </c>
      <c r="H383" s="17" t="str">
        <f>IF('Órdenes según Instancia'!AC383=0,"-",('Órdenes según Instancia'!D383/'Órdenes según Instancia'!AC383))</f>
        <v>-</v>
      </c>
      <c r="I383" s="17" t="str">
        <f>IF('Órdenes según Instancia'!AC383=0,"-",('Órdenes según Instancia'!I383/'Órdenes según Instancia'!AC383))</f>
        <v>-</v>
      </c>
      <c r="J383" s="17" t="str">
        <f>IF('Órdenes según Instancia'!AC383=0,"-",('Órdenes según Instancia'!N383/'Órdenes según Instancia'!AC383))</f>
        <v>-</v>
      </c>
      <c r="K383" s="17" t="str">
        <f>IF('Órdenes según Instancia'!AC383=0,"-",('Órdenes según Instancia'!S383/'Órdenes según Instancia'!AC383))</f>
        <v>-</v>
      </c>
      <c r="L383" s="17" t="str">
        <f>IF('Órdenes según Instancia'!AC383=0,"-",('Órdenes según Instancia'!X383/'Órdenes según Instancia'!AC383))</f>
        <v>-</v>
      </c>
      <c r="M383" s="17">
        <f>IF('Órdenes según Instancia'!AD383=0,"-",('Órdenes según Instancia'!E383/'Órdenes según Instancia'!AD383))</f>
        <v>1</v>
      </c>
      <c r="N383" s="17" t="str">
        <f>IF('Órdenes según Instancia'!J383=0,"-",IF('Órdenes según Instancia'!AD383=0,"-",('Órdenes según Instancia'!J383/'Órdenes según Instancia'!AD383)))</f>
        <v>-</v>
      </c>
      <c r="O383" s="17">
        <f>IF('Órdenes según Instancia'!AD383=0,"-",('Órdenes según Instancia'!O383/'Órdenes según Instancia'!AD383))</f>
        <v>0</v>
      </c>
      <c r="P383" s="17">
        <f>IF('Órdenes según Instancia'!AD383=0,"-",('Órdenes según Instancia'!T383/'Órdenes según Instancia'!AD383))</f>
        <v>0</v>
      </c>
      <c r="Q383" s="17">
        <f>IF('Órdenes según Instancia'!AD383=0,"-",('Órdenes según Instancia'!Y383/'Órdenes según Instancia'!AD383))</f>
        <v>0</v>
      </c>
      <c r="R383" s="17">
        <f>IF('Órdenes según Instancia'!AE383=0,"-",('Órdenes según Instancia'!F383/'Órdenes según Instancia'!AE383))</f>
        <v>1</v>
      </c>
      <c r="S383" s="17">
        <f>IF('Órdenes según Instancia'!AE383=0,"-",('Órdenes según Instancia'!K383/'Órdenes según Instancia'!AE383))</f>
        <v>0</v>
      </c>
      <c r="T383" s="17">
        <f>IF('Órdenes según Instancia'!AE383=0,"-",('Órdenes según Instancia'!P383/'Órdenes según Instancia'!AE383))</f>
        <v>0</v>
      </c>
      <c r="U383" s="17">
        <f>IF('Órdenes según Instancia'!AE383=0,"-",('Órdenes según Instancia'!U383/('Órdenes según Instancia'!AE383)))</f>
        <v>0</v>
      </c>
      <c r="V383" s="17">
        <f>IF('Órdenes según Instancia'!AE383=0,"-",('Órdenes según Instancia'!Z383/'Órdenes según Instancia'!AE383))</f>
        <v>0</v>
      </c>
    </row>
    <row r="384" spans="2:22" ht="20.100000000000001" customHeight="1" thickBot="1" x14ac:dyDescent="0.25">
      <c r="B384" s="4" t="s">
        <v>555</v>
      </c>
      <c r="C384" s="17">
        <f>IF('Órdenes según Instancia'!AB384=0,"-",('Órdenes según Instancia'!C384/'Órdenes según Instancia'!AB384))</f>
        <v>0.83333333333333337</v>
      </c>
      <c r="D384" s="17">
        <f>IF('Órdenes según Instancia'!AB384=0,"-",('Órdenes según Instancia'!H384/'Órdenes según Instancia'!AB384))</f>
        <v>0.16666666666666666</v>
      </c>
      <c r="E384" s="17">
        <f>IF('Órdenes según Instancia'!AB384=0,"-",('Órdenes según Instancia'!M384/'Órdenes según Instancia'!AB384))</f>
        <v>0</v>
      </c>
      <c r="F384" s="17">
        <f>IF('Órdenes según Instancia'!AB384=0,"-",('Órdenes según Instancia'!R384/'Órdenes según Instancia'!AB384))</f>
        <v>0</v>
      </c>
      <c r="G384" s="17">
        <f>IF('Órdenes según Instancia'!AB384=0,"-",('Órdenes según Instancia'!W384/'Órdenes según Instancia'!AB384))</f>
        <v>0</v>
      </c>
      <c r="H384" s="17" t="str">
        <f>IF('Órdenes según Instancia'!AC384=0,"-",('Órdenes según Instancia'!D384/'Órdenes según Instancia'!AC384))</f>
        <v>-</v>
      </c>
      <c r="I384" s="17" t="str">
        <f>IF('Órdenes según Instancia'!AC384=0,"-",('Órdenes según Instancia'!I384/'Órdenes según Instancia'!AC384))</f>
        <v>-</v>
      </c>
      <c r="J384" s="17" t="str">
        <f>IF('Órdenes según Instancia'!AC384=0,"-",('Órdenes según Instancia'!N384/'Órdenes según Instancia'!AC384))</f>
        <v>-</v>
      </c>
      <c r="K384" s="17" t="str">
        <f>IF('Órdenes según Instancia'!AC384=0,"-",('Órdenes según Instancia'!S384/'Órdenes según Instancia'!AC384))</f>
        <v>-</v>
      </c>
      <c r="L384" s="17" t="str">
        <f>IF('Órdenes según Instancia'!AC384=0,"-",('Órdenes según Instancia'!X384/'Órdenes según Instancia'!AC384))</f>
        <v>-</v>
      </c>
      <c r="M384" s="17">
        <f>IF('Órdenes según Instancia'!AD384=0,"-",('Órdenes según Instancia'!E384/'Órdenes según Instancia'!AD384))</f>
        <v>0.5</v>
      </c>
      <c r="N384" s="17">
        <f>IF('Órdenes según Instancia'!J384=0,"-",IF('Órdenes según Instancia'!AD384=0,"-",('Órdenes según Instancia'!J384/'Órdenes según Instancia'!AD384)))</f>
        <v>0.5</v>
      </c>
      <c r="O384" s="17">
        <f>IF('Órdenes según Instancia'!AD384=0,"-",('Órdenes según Instancia'!O384/'Órdenes según Instancia'!AD384))</f>
        <v>0</v>
      </c>
      <c r="P384" s="17">
        <f>IF('Órdenes según Instancia'!AD384=0,"-",('Órdenes según Instancia'!T384/'Órdenes según Instancia'!AD384))</f>
        <v>0</v>
      </c>
      <c r="Q384" s="17">
        <f>IF('Órdenes según Instancia'!AD384=0,"-",('Órdenes según Instancia'!Y384/'Órdenes según Instancia'!AD384))</f>
        <v>0</v>
      </c>
      <c r="R384" s="17">
        <f>IF('Órdenes según Instancia'!AE384=0,"-",('Órdenes según Instancia'!F384/'Órdenes según Instancia'!AE384))</f>
        <v>1</v>
      </c>
      <c r="S384" s="17">
        <f>IF('Órdenes según Instancia'!AE384=0,"-",('Órdenes según Instancia'!K384/'Órdenes según Instancia'!AE384))</f>
        <v>0</v>
      </c>
      <c r="T384" s="17">
        <f>IF('Órdenes según Instancia'!AE384=0,"-",('Órdenes según Instancia'!P384/'Órdenes según Instancia'!AE384))</f>
        <v>0</v>
      </c>
      <c r="U384" s="17">
        <f>IF('Órdenes según Instancia'!AE384=0,"-",('Órdenes según Instancia'!U384/('Órdenes según Instancia'!AE384)))</f>
        <v>0</v>
      </c>
      <c r="V384" s="17">
        <f>IF('Órdenes según Instancia'!AE384=0,"-",('Órdenes según Instancia'!Z384/'Órdenes según Instancia'!AE384))</f>
        <v>0</v>
      </c>
    </row>
    <row r="385" spans="2:22" ht="20.100000000000001" customHeight="1" thickBot="1" x14ac:dyDescent="0.25">
      <c r="B385" s="4" t="s">
        <v>556</v>
      </c>
      <c r="C385" s="17">
        <f>IF('Órdenes según Instancia'!AB385=0,"-",('Órdenes según Instancia'!C385/'Órdenes según Instancia'!AB385))</f>
        <v>1</v>
      </c>
      <c r="D385" s="17">
        <f>IF('Órdenes según Instancia'!AB385=0,"-",('Órdenes según Instancia'!H385/'Órdenes según Instancia'!AB385))</f>
        <v>0</v>
      </c>
      <c r="E385" s="17">
        <f>IF('Órdenes según Instancia'!AB385=0,"-",('Órdenes según Instancia'!M385/'Órdenes según Instancia'!AB385))</f>
        <v>0</v>
      </c>
      <c r="F385" s="17">
        <f>IF('Órdenes según Instancia'!AB385=0,"-",('Órdenes según Instancia'!R385/'Órdenes según Instancia'!AB385))</f>
        <v>0</v>
      </c>
      <c r="G385" s="17">
        <f>IF('Órdenes según Instancia'!AB385=0,"-",('Órdenes según Instancia'!W385/'Órdenes según Instancia'!AB385))</f>
        <v>0</v>
      </c>
      <c r="H385" s="17" t="str">
        <f>IF('Órdenes según Instancia'!AC385=0,"-",('Órdenes según Instancia'!D385/'Órdenes según Instancia'!AC385))</f>
        <v>-</v>
      </c>
      <c r="I385" s="17" t="str">
        <f>IF('Órdenes según Instancia'!AC385=0,"-",('Órdenes según Instancia'!I385/'Órdenes según Instancia'!AC385))</f>
        <v>-</v>
      </c>
      <c r="J385" s="17" t="str">
        <f>IF('Órdenes según Instancia'!AC385=0,"-",('Órdenes según Instancia'!N385/'Órdenes según Instancia'!AC385))</f>
        <v>-</v>
      </c>
      <c r="K385" s="17" t="str">
        <f>IF('Órdenes según Instancia'!AC385=0,"-",('Órdenes según Instancia'!S385/'Órdenes según Instancia'!AC385))</f>
        <v>-</v>
      </c>
      <c r="L385" s="17" t="str">
        <f>IF('Órdenes según Instancia'!AC385=0,"-",('Órdenes según Instancia'!X385/'Órdenes según Instancia'!AC385))</f>
        <v>-</v>
      </c>
      <c r="M385" s="17">
        <f>IF('Órdenes según Instancia'!AD385=0,"-",('Órdenes según Instancia'!E385/'Órdenes según Instancia'!AD385))</f>
        <v>1</v>
      </c>
      <c r="N385" s="17" t="str">
        <f>IF('Órdenes según Instancia'!J385=0,"-",IF('Órdenes según Instancia'!AD385=0,"-",('Órdenes según Instancia'!J385/'Órdenes según Instancia'!AD385)))</f>
        <v>-</v>
      </c>
      <c r="O385" s="17">
        <f>IF('Órdenes según Instancia'!AD385=0,"-",('Órdenes según Instancia'!O385/'Órdenes según Instancia'!AD385))</f>
        <v>0</v>
      </c>
      <c r="P385" s="17">
        <f>IF('Órdenes según Instancia'!AD385=0,"-",('Órdenes según Instancia'!T385/'Órdenes según Instancia'!AD385))</f>
        <v>0</v>
      </c>
      <c r="Q385" s="17">
        <f>IF('Órdenes según Instancia'!AD385=0,"-",('Órdenes según Instancia'!Y385/'Órdenes según Instancia'!AD385))</f>
        <v>0</v>
      </c>
      <c r="R385" s="17">
        <f>IF('Órdenes según Instancia'!AE385=0,"-",('Órdenes según Instancia'!F385/'Órdenes según Instancia'!AE385))</f>
        <v>1</v>
      </c>
      <c r="S385" s="17">
        <f>IF('Órdenes según Instancia'!AE385=0,"-",('Órdenes según Instancia'!K385/'Órdenes según Instancia'!AE385))</f>
        <v>0</v>
      </c>
      <c r="T385" s="17">
        <f>IF('Órdenes según Instancia'!AE385=0,"-",('Órdenes según Instancia'!P385/'Órdenes según Instancia'!AE385))</f>
        <v>0</v>
      </c>
      <c r="U385" s="17">
        <f>IF('Órdenes según Instancia'!AE385=0,"-",('Órdenes según Instancia'!U385/('Órdenes según Instancia'!AE385)))</f>
        <v>0</v>
      </c>
      <c r="V385" s="17">
        <f>IF('Órdenes según Instancia'!AE385=0,"-",('Órdenes según Instancia'!Z385/'Órdenes según Instancia'!AE385))</f>
        <v>0</v>
      </c>
    </row>
    <row r="386" spans="2:22" ht="20.100000000000001" customHeight="1" thickBot="1" x14ac:dyDescent="0.25">
      <c r="B386" s="4" t="s">
        <v>557</v>
      </c>
      <c r="C386" s="17">
        <f>IF('Órdenes según Instancia'!AB386=0,"-",('Órdenes según Instancia'!C386/'Órdenes según Instancia'!AB386))</f>
        <v>1</v>
      </c>
      <c r="D386" s="17">
        <f>IF('Órdenes según Instancia'!AB386=0,"-",('Órdenes según Instancia'!H386/'Órdenes según Instancia'!AB386))</f>
        <v>0</v>
      </c>
      <c r="E386" s="17">
        <f>IF('Órdenes según Instancia'!AB386=0,"-",('Órdenes según Instancia'!M386/'Órdenes según Instancia'!AB386))</f>
        <v>0</v>
      </c>
      <c r="F386" s="17">
        <f>IF('Órdenes según Instancia'!AB386=0,"-",('Órdenes según Instancia'!R386/'Órdenes según Instancia'!AB386))</f>
        <v>0</v>
      </c>
      <c r="G386" s="17">
        <f>IF('Órdenes según Instancia'!AB386=0,"-",('Órdenes según Instancia'!W386/'Órdenes según Instancia'!AB386))</f>
        <v>0</v>
      </c>
      <c r="H386" s="17" t="str">
        <f>IF('Órdenes según Instancia'!AC386=0,"-",('Órdenes según Instancia'!D386/'Órdenes según Instancia'!AC386))</f>
        <v>-</v>
      </c>
      <c r="I386" s="17" t="str">
        <f>IF('Órdenes según Instancia'!AC386=0,"-",('Órdenes según Instancia'!I386/'Órdenes según Instancia'!AC386))</f>
        <v>-</v>
      </c>
      <c r="J386" s="17" t="str">
        <f>IF('Órdenes según Instancia'!AC386=0,"-",('Órdenes según Instancia'!N386/'Órdenes según Instancia'!AC386))</f>
        <v>-</v>
      </c>
      <c r="K386" s="17" t="str">
        <f>IF('Órdenes según Instancia'!AC386=0,"-",('Órdenes según Instancia'!S386/'Órdenes según Instancia'!AC386))</f>
        <v>-</v>
      </c>
      <c r="L386" s="17" t="str">
        <f>IF('Órdenes según Instancia'!AC386=0,"-",('Órdenes según Instancia'!X386/'Órdenes según Instancia'!AC386))</f>
        <v>-</v>
      </c>
      <c r="M386" s="17">
        <f>IF('Órdenes según Instancia'!AD386=0,"-",('Órdenes según Instancia'!E386/'Órdenes según Instancia'!AD386))</f>
        <v>1</v>
      </c>
      <c r="N386" s="17" t="str">
        <f>IF('Órdenes según Instancia'!J386=0,"-",IF('Órdenes según Instancia'!AD386=0,"-",('Órdenes según Instancia'!J386/'Órdenes según Instancia'!AD386)))</f>
        <v>-</v>
      </c>
      <c r="O386" s="17">
        <f>IF('Órdenes según Instancia'!AD386=0,"-",('Órdenes según Instancia'!O386/'Órdenes según Instancia'!AD386))</f>
        <v>0</v>
      </c>
      <c r="P386" s="17">
        <f>IF('Órdenes según Instancia'!AD386=0,"-",('Órdenes según Instancia'!T386/'Órdenes según Instancia'!AD386))</f>
        <v>0</v>
      </c>
      <c r="Q386" s="17">
        <f>IF('Órdenes según Instancia'!AD386=0,"-",('Órdenes según Instancia'!Y386/'Órdenes según Instancia'!AD386))</f>
        <v>0</v>
      </c>
      <c r="R386" s="17">
        <f>IF('Órdenes según Instancia'!AE386=0,"-",('Órdenes según Instancia'!F386/'Órdenes según Instancia'!AE386))</f>
        <v>1</v>
      </c>
      <c r="S386" s="17">
        <f>IF('Órdenes según Instancia'!AE386=0,"-",('Órdenes según Instancia'!K386/'Órdenes según Instancia'!AE386))</f>
        <v>0</v>
      </c>
      <c r="T386" s="17">
        <f>IF('Órdenes según Instancia'!AE386=0,"-",('Órdenes según Instancia'!P386/'Órdenes según Instancia'!AE386))</f>
        <v>0</v>
      </c>
      <c r="U386" s="17">
        <f>IF('Órdenes según Instancia'!AE386=0,"-",('Órdenes según Instancia'!U386/('Órdenes según Instancia'!AE386)))</f>
        <v>0</v>
      </c>
      <c r="V386" s="17">
        <f>IF('Órdenes según Instancia'!AE386=0,"-",('Órdenes según Instancia'!Z386/'Órdenes según Instancia'!AE386))</f>
        <v>0</v>
      </c>
    </row>
    <row r="387" spans="2:22" ht="20.100000000000001" customHeight="1" thickBot="1" x14ac:dyDescent="0.25">
      <c r="B387" s="4" t="s">
        <v>558</v>
      </c>
      <c r="C387" s="17">
        <f>IF('Órdenes según Instancia'!AB387=0,"-",('Órdenes según Instancia'!C387/'Órdenes según Instancia'!AB387))</f>
        <v>1</v>
      </c>
      <c r="D387" s="17">
        <f>IF('Órdenes según Instancia'!AB387=0,"-",('Órdenes según Instancia'!H387/'Órdenes según Instancia'!AB387))</f>
        <v>0</v>
      </c>
      <c r="E387" s="17">
        <f>IF('Órdenes según Instancia'!AB387=0,"-",('Órdenes según Instancia'!M387/'Órdenes según Instancia'!AB387))</f>
        <v>0</v>
      </c>
      <c r="F387" s="17">
        <f>IF('Órdenes según Instancia'!AB387=0,"-",('Órdenes según Instancia'!R387/'Órdenes según Instancia'!AB387))</f>
        <v>0</v>
      </c>
      <c r="G387" s="17">
        <f>IF('Órdenes según Instancia'!AB387=0,"-",('Órdenes según Instancia'!W387/'Órdenes según Instancia'!AB387))</f>
        <v>0</v>
      </c>
      <c r="H387" s="17" t="str">
        <f>IF('Órdenes según Instancia'!AC387=0,"-",('Órdenes según Instancia'!D387/'Órdenes según Instancia'!AC387))</f>
        <v>-</v>
      </c>
      <c r="I387" s="17" t="str">
        <f>IF('Órdenes según Instancia'!AC387=0,"-",('Órdenes según Instancia'!I387/'Órdenes según Instancia'!AC387))</f>
        <v>-</v>
      </c>
      <c r="J387" s="17" t="str">
        <f>IF('Órdenes según Instancia'!AC387=0,"-",('Órdenes según Instancia'!N387/'Órdenes según Instancia'!AC387))</f>
        <v>-</v>
      </c>
      <c r="K387" s="17" t="str">
        <f>IF('Órdenes según Instancia'!AC387=0,"-",('Órdenes según Instancia'!S387/'Órdenes según Instancia'!AC387))</f>
        <v>-</v>
      </c>
      <c r="L387" s="17" t="str">
        <f>IF('Órdenes según Instancia'!AC387=0,"-",('Órdenes según Instancia'!X387/'Órdenes según Instancia'!AC387))</f>
        <v>-</v>
      </c>
      <c r="M387" s="17">
        <f>IF('Órdenes según Instancia'!AD387=0,"-",('Órdenes según Instancia'!E387/'Órdenes según Instancia'!AD387))</f>
        <v>1</v>
      </c>
      <c r="N387" s="17" t="str">
        <f>IF('Órdenes según Instancia'!J387=0,"-",IF('Órdenes según Instancia'!AD387=0,"-",('Órdenes según Instancia'!J387/'Órdenes según Instancia'!AD387)))</f>
        <v>-</v>
      </c>
      <c r="O387" s="17">
        <f>IF('Órdenes según Instancia'!AD387=0,"-",('Órdenes según Instancia'!O387/'Órdenes según Instancia'!AD387))</f>
        <v>0</v>
      </c>
      <c r="P387" s="17">
        <f>IF('Órdenes según Instancia'!AD387=0,"-",('Órdenes según Instancia'!T387/'Órdenes según Instancia'!AD387))</f>
        <v>0</v>
      </c>
      <c r="Q387" s="17">
        <f>IF('Órdenes según Instancia'!AD387=0,"-",('Órdenes según Instancia'!Y387/'Órdenes según Instancia'!AD387))</f>
        <v>0</v>
      </c>
      <c r="R387" s="17">
        <f>IF('Órdenes según Instancia'!AE387=0,"-",('Órdenes según Instancia'!F387/'Órdenes según Instancia'!AE387))</f>
        <v>1</v>
      </c>
      <c r="S387" s="17">
        <f>IF('Órdenes según Instancia'!AE387=0,"-",('Órdenes según Instancia'!K387/'Órdenes según Instancia'!AE387))</f>
        <v>0</v>
      </c>
      <c r="T387" s="17">
        <f>IF('Órdenes según Instancia'!AE387=0,"-",('Órdenes según Instancia'!P387/'Órdenes según Instancia'!AE387))</f>
        <v>0</v>
      </c>
      <c r="U387" s="17">
        <f>IF('Órdenes según Instancia'!AE387=0,"-",('Órdenes según Instancia'!U387/('Órdenes según Instancia'!AE387)))</f>
        <v>0</v>
      </c>
      <c r="V387" s="17">
        <f>IF('Órdenes según Instancia'!AE387=0,"-",('Órdenes según Instancia'!Z387/'Órdenes según Instancia'!AE387))</f>
        <v>0</v>
      </c>
    </row>
    <row r="388" spans="2:22" ht="20.100000000000001" customHeight="1" thickBot="1" x14ac:dyDescent="0.25">
      <c r="B388" s="4" t="s">
        <v>559</v>
      </c>
      <c r="C388" s="17">
        <f>IF('Órdenes según Instancia'!AB388=0,"-",('Órdenes según Instancia'!C388/'Órdenes según Instancia'!AB388))</f>
        <v>1</v>
      </c>
      <c r="D388" s="17">
        <f>IF('Órdenes según Instancia'!AB388=0,"-",('Órdenes según Instancia'!H388/'Órdenes según Instancia'!AB388))</f>
        <v>0</v>
      </c>
      <c r="E388" s="17">
        <f>IF('Órdenes según Instancia'!AB388=0,"-",('Órdenes según Instancia'!M388/'Órdenes según Instancia'!AB388))</f>
        <v>0</v>
      </c>
      <c r="F388" s="17">
        <f>IF('Órdenes según Instancia'!AB388=0,"-",('Órdenes según Instancia'!R388/'Órdenes según Instancia'!AB388))</f>
        <v>0</v>
      </c>
      <c r="G388" s="17">
        <f>IF('Órdenes según Instancia'!AB388=0,"-",('Órdenes según Instancia'!W388/'Órdenes según Instancia'!AB388))</f>
        <v>0</v>
      </c>
      <c r="H388" s="17" t="str">
        <f>IF('Órdenes según Instancia'!AC388=0,"-",('Órdenes según Instancia'!D388/'Órdenes según Instancia'!AC388))</f>
        <v>-</v>
      </c>
      <c r="I388" s="17" t="str">
        <f>IF('Órdenes según Instancia'!AC388=0,"-",('Órdenes según Instancia'!I388/'Órdenes según Instancia'!AC388))</f>
        <v>-</v>
      </c>
      <c r="J388" s="17" t="str">
        <f>IF('Órdenes según Instancia'!AC388=0,"-",('Órdenes según Instancia'!N388/'Órdenes según Instancia'!AC388))</f>
        <v>-</v>
      </c>
      <c r="K388" s="17" t="str">
        <f>IF('Órdenes según Instancia'!AC388=0,"-",('Órdenes según Instancia'!S388/'Órdenes según Instancia'!AC388))</f>
        <v>-</v>
      </c>
      <c r="L388" s="17" t="str">
        <f>IF('Órdenes según Instancia'!AC388=0,"-",('Órdenes según Instancia'!X388/'Órdenes según Instancia'!AC388))</f>
        <v>-</v>
      </c>
      <c r="M388" s="17">
        <f>IF('Órdenes según Instancia'!AD388=0,"-",('Órdenes según Instancia'!E388/'Órdenes según Instancia'!AD388))</f>
        <v>1</v>
      </c>
      <c r="N388" s="17" t="str">
        <f>IF('Órdenes según Instancia'!J388=0,"-",IF('Órdenes según Instancia'!AD388=0,"-",('Órdenes según Instancia'!J388/'Órdenes según Instancia'!AD388)))</f>
        <v>-</v>
      </c>
      <c r="O388" s="17">
        <f>IF('Órdenes según Instancia'!AD388=0,"-",('Órdenes según Instancia'!O388/'Órdenes según Instancia'!AD388))</f>
        <v>0</v>
      </c>
      <c r="P388" s="17">
        <f>IF('Órdenes según Instancia'!AD388=0,"-",('Órdenes según Instancia'!T388/'Órdenes según Instancia'!AD388))</f>
        <v>0</v>
      </c>
      <c r="Q388" s="17">
        <f>IF('Órdenes según Instancia'!AD388=0,"-",('Órdenes según Instancia'!Y388/'Órdenes según Instancia'!AD388))</f>
        <v>0</v>
      </c>
      <c r="R388" s="17">
        <f>IF('Órdenes según Instancia'!AE388=0,"-",('Órdenes según Instancia'!F388/'Órdenes según Instancia'!AE388))</f>
        <v>1</v>
      </c>
      <c r="S388" s="17">
        <f>IF('Órdenes según Instancia'!AE388=0,"-",('Órdenes según Instancia'!K388/'Órdenes según Instancia'!AE388))</f>
        <v>0</v>
      </c>
      <c r="T388" s="17">
        <f>IF('Órdenes según Instancia'!AE388=0,"-",('Órdenes según Instancia'!P388/'Órdenes según Instancia'!AE388))</f>
        <v>0</v>
      </c>
      <c r="U388" s="17">
        <f>IF('Órdenes según Instancia'!AE388=0,"-",('Órdenes según Instancia'!U388/('Órdenes según Instancia'!AE388)))</f>
        <v>0</v>
      </c>
      <c r="V388" s="17">
        <f>IF('Órdenes según Instancia'!AE388=0,"-",('Órdenes según Instancia'!Z388/'Órdenes según Instancia'!AE388))</f>
        <v>0</v>
      </c>
    </row>
    <row r="389" spans="2:22" ht="20.100000000000001" customHeight="1" thickBot="1" x14ac:dyDescent="0.25">
      <c r="B389" s="4" t="s">
        <v>647</v>
      </c>
      <c r="C389" s="17">
        <f>IF('Órdenes según Instancia'!AB389=0,"-",('Órdenes según Instancia'!C389/'Órdenes según Instancia'!AB389))</f>
        <v>0.83333333333333337</v>
      </c>
      <c r="D389" s="17">
        <f>IF('Órdenes según Instancia'!AB389=0,"-",('Órdenes según Instancia'!H389/'Órdenes según Instancia'!AB389))</f>
        <v>0</v>
      </c>
      <c r="E389" s="17">
        <f>IF('Órdenes según Instancia'!AB389=0,"-",('Órdenes según Instancia'!M389/'Órdenes según Instancia'!AB389))</f>
        <v>0.16666666666666666</v>
      </c>
      <c r="F389" s="17">
        <f>IF('Órdenes según Instancia'!AB389=0,"-",('Órdenes según Instancia'!R389/'Órdenes según Instancia'!AB389))</f>
        <v>0</v>
      </c>
      <c r="G389" s="17">
        <f>IF('Órdenes según Instancia'!AB389=0,"-",('Órdenes según Instancia'!W389/'Órdenes según Instancia'!AB389))</f>
        <v>0</v>
      </c>
      <c r="H389" s="17" t="str">
        <f>IF('Órdenes según Instancia'!AC389=0,"-",('Órdenes según Instancia'!D389/'Órdenes según Instancia'!AC389))</f>
        <v>-</v>
      </c>
      <c r="I389" s="17" t="str">
        <f>IF('Órdenes según Instancia'!AC389=0,"-",('Órdenes según Instancia'!I389/'Órdenes según Instancia'!AC389))</f>
        <v>-</v>
      </c>
      <c r="J389" s="17" t="str">
        <f>IF('Órdenes según Instancia'!AC389=0,"-",('Órdenes según Instancia'!N389/'Órdenes según Instancia'!AC389))</f>
        <v>-</v>
      </c>
      <c r="K389" s="17" t="str">
        <f>IF('Órdenes según Instancia'!AC389=0,"-",('Órdenes según Instancia'!S389/'Órdenes según Instancia'!AC389))</f>
        <v>-</v>
      </c>
      <c r="L389" s="17" t="str">
        <f>IF('Órdenes según Instancia'!AC389=0,"-",('Órdenes según Instancia'!X389/'Órdenes según Instancia'!AC389))</f>
        <v>-</v>
      </c>
      <c r="M389" s="17">
        <f>IF('Órdenes según Instancia'!AD389=0,"-",('Órdenes según Instancia'!E389/'Órdenes según Instancia'!AD389))</f>
        <v>0.75</v>
      </c>
      <c r="N389" s="17" t="str">
        <f>IF('Órdenes según Instancia'!J389=0,"-",IF('Órdenes según Instancia'!AD389=0,"-",('Órdenes según Instancia'!J389/'Órdenes según Instancia'!AD389)))</f>
        <v>-</v>
      </c>
      <c r="O389" s="17">
        <f>IF('Órdenes según Instancia'!AD389=0,"-",('Órdenes según Instancia'!O389/'Órdenes según Instancia'!AD389))</f>
        <v>0.25</v>
      </c>
      <c r="P389" s="17">
        <f>IF('Órdenes según Instancia'!AD389=0,"-",('Órdenes según Instancia'!T389/'Órdenes según Instancia'!AD389))</f>
        <v>0</v>
      </c>
      <c r="Q389" s="17">
        <f>IF('Órdenes según Instancia'!AD389=0,"-",('Órdenes según Instancia'!Y389/'Órdenes según Instancia'!AD389))</f>
        <v>0</v>
      </c>
      <c r="R389" s="17">
        <f>IF('Órdenes según Instancia'!AE389=0,"-",('Órdenes según Instancia'!F389/'Órdenes según Instancia'!AE389))</f>
        <v>1</v>
      </c>
      <c r="S389" s="17">
        <f>IF('Órdenes según Instancia'!AE389=0,"-",('Órdenes según Instancia'!K389/'Órdenes según Instancia'!AE389))</f>
        <v>0</v>
      </c>
      <c r="T389" s="17">
        <f>IF('Órdenes según Instancia'!AE389=0,"-",('Órdenes según Instancia'!P389/'Órdenes según Instancia'!AE389))</f>
        <v>0</v>
      </c>
      <c r="U389" s="17">
        <f>IF('Órdenes según Instancia'!AE389=0,"-",('Órdenes según Instancia'!U389/('Órdenes según Instancia'!AE389)))</f>
        <v>0</v>
      </c>
      <c r="V389" s="17">
        <f>IF('Órdenes según Instancia'!AE389=0,"-",('Órdenes según Instancia'!Z389/'Órdenes según Instancia'!AE389))</f>
        <v>0</v>
      </c>
    </row>
    <row r="390" spans="2:22" ht="20.100000000000001" customHeight="1" thickBot="1" x14ac:dyDescent="0.25">
      <c r="B390" s="4" t="s">
        <v>560</v>
      </c>
      <c r="C390" s="17">
        <f>IF('Órdenes según Instancia'!AB390=0,"-",('Órdenes según Instancia'!C390/'Órdenes según Instancia'!AB390))</f>
        <v>1</v>
      </c>
      <c r="D390" s="17">
        <f>IF('Órdenes según Instancia'!AB390=0,"-",('Órdenes según Instancia'!H390/'Órdenes según Instancia'!AB390))</f>
        <v>0</v>
      </c>
      <c r="E390" s="17">
        <f>IF('Órdenes según Instancia'!AB390=0,"-",('Órdenes según Instancia'!M390/'Órdenes según Instancia'!AB390))</f>
        <v>0</v>
      </c>
      <c r="F390" s="17">
        <f>IF('Órdenes según Instancia'!AB390=0,"-",('Órdenes según Instancia'!R390/'Órdenes según Instancia'!AB390))</f>
        <v>0</v>
      </c>
      <c r="G390" s="17">
        <f>IF('Órdenes según Instancia'!AB390=0,"-",('Órdenes según Instancia'!W390/'Órdenes según Instancia'!AB390))</f>
        <v>0</v>
      </c>
      <c r="H390" s="17" t="str">
        <f>IF('Órdenes según Instancia'!AC390=0,"-",('Órdenes según Instancia'!D390/'Órdenes según Instancia'!AC390))</f>
        <v>-</v>
      </c>
      <c r="I390" s="17" t="str">
        <f>IF('Órdenes según Instancia'!AC390=0,"-",('Órdenes según Instancia'!I390/'Órdenes según Instancia'!AC390))</f>
        <v>-</v>
      </c>
      <c r="J390" s="17" t="str">
        <f>IF('Órdenes según Instancia'!AC390=0,"-",('Órdenes según Instancia'!N390/'Órdenes según Instancia'!AC390))</f>
        <v>-</v>
      </c>
      <c r="K390" s="17" t="str">
        <f>IF('Órdenes según Instancia'!AC390=0,"-",('Órdenes según Instancia'!S390/'Órdenes según Instancia'!AC390))</f>
        <v>-</v>
      </c>
      <c r="L390" s="17" t="str">
        <f>IF('Órdenes según Instancia'!AC390=0,"-",('Órdenes según Instancia'!X390/'Órdenes según Instancia'!AC390))</f>
        <v>-</v>
      </c>
      <c r="M390" s="17">
        <f>IF('Órdenes según Instancia'!AD390=0,"-",('Órdenes según Instancia'!E390/'Órdenes según Instancia'!AD390))</f>
        <v>1</v>
      </c>
      <c r="N390" s="17" t="str">
        <f>IF('Órdenes según Instancia'!J390=0,"-",IF('Órdenes según Instancia'!AD390=0,"-",('Órdenes según Instancia'!J390/'Órdenes según Instancia'!AD390)))</f>
        <v>-</v>
      </c>
      <c r="O390" s="17">
        <f>IF('Órdenes según Instancia'!AD390=0,"-",('Órdenes según Instancia'!O390/'Órdenes según Instancia'!AD390))</f>
        <v>0</v>
      </c>
      <c r="P390" s="17">
        <f>IF('Órdenes según Instancia'!AD390=0,"-",('Órdenes según Instancia'!T390/'Órdenes según Instancia'!AD390))</f>
        <v>0</v>
      </c>
      <c r="Q390" s="17">
        <f>IF('Órdenes según Instancia'!AD390=0,"-",('Órdenes según Instancia'!Y390/'Órdenes según Instancia'!AD390))</f>
        <v>0</v>
      </c>
      <c r="R390" s="17" t="str">
        <f>IF('Órdenes según Instancia'!AE390=0,"-",('Órdenes según Instancia'!F390/'Órdenes según Instancia'!AE390))</f>
        <v>-</v>
      </c>
      <c r="S390" s="17" t="str">
        <f>IF('Órdenes según Instancia'!AE390=0,"-",('Órdenes según Instancia'!K390/'Órdenes según Instancia'!AE390))</f>
        <v>-</v>
      </c>
      <c r="T390" s="17" t="str">
        <f>IF('Órdenes según Instancia'!AE390=0,"-",('Órdenes según Instancia'!P390/'Órdenes según Instancia'!AE390))</f>
        <v>-</v>
      </c>
      <c r="U390" s="17" t="str">
        <f>IF('Órdenes según Instancia'!AE390=0,"-",('Órdenes según Instancia'!U390/('Órdenes según Instancia'!AE390)))</f>
        <v>-</v>
      </c>
      <c r="V390" s="17" t="str">
        <f>IF('Órdenes según Instancia'!AE390=0,"-",('Órdenes según Instancia'!Z390/'Órdenes según Instancia'!AE390))</f>
        <v>-</v>
      </c>
    </row>
    <row r="391" spans="2:22" ht="20.100000000000001" customHeight="1" thickBot="1" x14ac:dyDescent="0.25">
      <c r="B391" s="4" t="s">
        <v>561</v>
      </c>
      <c r="C391" s="17">
        <f>IF('Órdenes según Instancia'!AB391=0,"-",('Órdenes según Instancia'!C391/'Órdenes según Instancia'!AB391))</f>
        <v>1</v>
      </c>
      <c r="D391" s="17">
        <f>IF('Órdenes según Instancia'!AB391=0,"-",('Órdenes según Instancia'!H391/'Órdenes según Instancia'!AB391))</f>
        <v>0</v>
      </c>
      <c r="E391" s="17">
        <f>IF('Órdenes según Instancia'!AB391=0,"-",('Órdenes según Instancia'!M391/'Órdenes según Instancia'!AB391))</f>
        <v>0</v>
      </c>
      <c r="F391" s="17">
        <f>IF('Órdenes según Instancia'!AB391=0,"-",('Órdenes según Instancia'!R391/'Órdenes según Instancia'!AB391))</f>
        <v>0</v>
      </c>
      <c r="G391" s="17">
        <f>IF('Órdenes según Instancia'!AB391=0,"-",('Órdenes según Instancia'!W391/'Órdenes según Instancia'!AB391))</f>
        <v>0</v>
      </c>
      <c r="H391" s="17" t="str">
        <f>IF('Órdenes según Instancia'!AC391=0,"-",('Órdenes según Instancia'!D391/'Órdenes según Instancia'!AC391))</f>
        <v>-</v>
      </c>
      <c r="I391" s="17" t="str">
        <f>IF('Órdenes según Instancia'!AC391=0,"-",('Órdenes según Instancia'!I391/'Órdenes según Instancia'!AC391))</f>
        <v>-</v>
      </c>
      <c r="J391" s="17" t="str">
        <f>IF('Órdenes según Instancia'!AC391=0,"-",('Órdenes según Instancia'!N391/'Órdenes según Instancia'!AC391))</f>
        <v>-</v>
      </c>
      <c r="K391" s="17" t="str">
        <f>IF('Órdenes según Instancia'!AC391=0,"-",('Órdenes según Instancia'!S391/'Órdenes según Instancia'!AC391))</f>
        <v>-</v>
      </c>
      <c r="L391" s="17" t="str">
        <f>IF('Órdenes según Instancia'!AC391=0,"-",('Órdenes según Instancia'!X391/'Órdenes según Instancia'!AC391))</f>
        <v>-</v>
      </c>
      <c r="M391" s="17">
        <f>IF('Órdenes según Instancia'!AD391=0,"-",('Órdenes según Instancia'!E391/'Órdenes según Instancia'!AD391))</f>
        <v>1</v>
      </c>
      <c r="N391" s="17" t="str">
        <f>IF('Órdenes según Instancia'!J391=0,"-",IF('Órdenes según Instancia'!AD391=0,"-",('Órdenes según Instancia'!J391/'Órdenes según Instancia'!AD391)))</f>
        <v>-</v>
      </c>
      <c r="O391" s="17">
        <f>IF('Órdenes según Instancia'!AD391=0,"-",('Órdenes según Instancia'!O391/'Órdenes según Instancia'!AD391))</f>
        <v>0</v>
      </c>
      <c r="P391" s="17">
        <f>IF('Órdenes según Instancia'!AD391=0,"-",('Órdenes según Instancia'!T391/'Órdenes según Instancia'!AD391))</f>
        <v>0</v>
      </c>
      <c r="Q391" s="17">
        <f>IF('Órdenes según Instancia'!AD391=0,"-",('Órdenes según Instancia'!Y391/'Órdenes según Instancia'!AD391))</f>
        <v>0</v>
      </c>
      <c r="R391" s="17">
        <f>IF('Órdenes según Instancia'!AE391=0,"-",('Órdenes según Instancia'!F391/'Órdenes según Instancia'!AE391))</f>
        <v>1</v>
      </c>
      <c r="S391" s="17">
        <f>IF('Órdenes según Instancia'!AE391=0,"-",('Órdenes según Instancia'!K391/'Órdenes según Instancia'!AE391))</f>
        <v>0</v>
      </c>
      <c r="T391" s="17">
        <f>IF('Órdenes según Instancia'!AE391=0,"-",('Órdenes según Instancia'!P391/'Órdenes según Instancia'!AE391))</f>
        <v>0</v>
      </c>
      <c r="U391" s="17">
        <f>IF('Órdenes según Instancia'!AE391=0,"-",('Órdenes según Instancia'!U391/('Órdenes según Instancia'!AE391)))</f>
        <v>0</v>
      </c>
      <c r="V391" s="17">
        <f>IF('Órdenes según Instancia'!AE391=0,"-",('Órdenes según Instancia'!Z391/'Órdenes según Instancia'!AE391))</f>
        <v>0</v>
      </c>
    </row>
    <row r="392" spans="2:22" ht="20.100000000000001" customHeight="1" thickBot="1" x14ac:dyDescent="0.25">
      <c r="B392" s="4" t="s">
        <v>562</v>
      </c>
      <c r="C392" s="17">
        <f>IF('Órdenes según Instancia'!AB392=0,"-",('Órdenes según Instancia'!C392/'Órdenes según Instancia'!AB392))</f>
        <v>0.75</v>
      </c>
      <c r="D392" s="17">
        <f>IF('Órdenes según Instancia'!AB392=0,"-",('Órdenes según Instancia'!H392/'Órdenes según Instancia'!AB392))</f>
        <v>0</v>
      </c>
      <c r="E392" s="17">
        <f>IF('Órdenes según Instancia'!AB392=0,"-",('Órdenes según Instancia'!M392/'Órdenes según Instancia'!AB392))</f>
        <v>0.25</v>
      </c>
      <c r="F392" s="17">
        <f>IF('Órdenes según Instancia'!AB392=0,"-",('Órdenes según Instancia'!R392/'Órdenes según Instancia'!AB392))</f>
        <v>0</v>
      </c>
      <c r="G392" s="17">
        <f>IF('Órdenes según Instancia'!AB392=0,"-",('Órdenes según Instancia'!W392/'Órdenes según Instancia'!AB392))</f>
        <v>0</v>
      </c>
      <c r="H392" s="17" t="str">
        <f>IF('Órdenes según Instancia'!AC392=0,"-",('Órdenes según Instancia'!D392/'Órdenes según Instancia'!AC392))</f>
        <v>-</v>
      </c>
      <c r="I392" s="17" t="str">
        <f>IF('Órdenes según Instancia'!AC392=0,"-",('Órdenes según Instancia'!I392/'Órdenes según Instancia'!AC392))</f>
        <v>-</v>
      </c>
      <c r="J392" s="17" t="str">
        <f>IF('Órdenes según Instancia'!AC392=0,"-",('Órdenes según Instancia'!N392/'Órdenes según Instancia'!AC392))</f>
        <v>-</v>
      </c>
      <c r="K392" s="17" t="str">
        <f>IF('Órdenes según Instancia'!AC392=0,"-",('Órdenes según Instancia'!S392/'Órdenes según Instancia'!AC392))</f>
        <v>-</v>
      </c>
      <c r="L392" s="17" t="str">
        <f>IF('Órdenes según Instancia'!AC392=0,"-",('Órdenes según Instancia'!X392/'Órdenes según Instancia'!AC392))</f>
        <v>-</v>
      </c>
      <c r="M392" s="17">
        <f>IF('Órdenes según Instancia'!AD392=0,"-",('Órdenes según Instancia'!E392/'Órdenes según Instancia'!AD392))</f>
        <v>0.75</v>
      </c>
      <c r="N392" s="17" t="str">
        <f>IF('Órdenes según Instancia'!J392=0,"-",IF('Órdenes según Instancia'!AD392=0,"-",('Órdenes según Instancia'!J392/'Órdenes según Instancia'!AD392)))</f>
        <v>-</v>
      </c>
      <c r="O392" s="17">
        <f>IF('Órdenes según Instancia'!AD392=0,"-",('Órdenes según Instancia'!O392/'Órdenes según Instancia'!AD392))</f>
        <v>0.25</v>
      </c>
      <c r="P392" s="17">
        <f>IF('Órdenes según Instancia'!AD392=0,"-",('Órdenes según Instancia'!T392/'Órdenes según Instancia'!AD392))</f>
        <v>0</v>
      </c>
      <c r="Q392" s="17">
        <f>IF('Órdenes según Instancia'!AD392=0,"-",('Órdenes según Instancia'!Y392/'Órdenes según Instancia'!AD392))</f>
        <v>0</v>
      </c>
      <c r="R392" s="17" t="str">
        <f>IF('Órdenes según Instancia'!AE392=0,"-",('Órdenes según Instancia'!F392/'Órdenes según Instancia'!AE392))</f>
        <v>-</v>
      </c>
      <c r="S392" s="17" t="str">
        <f>IF('Órdenes según Instancia'!AE392=0,"-",('Órdenes según Instancia'!K392/'Órdenes según Instancia'!AE392))</f>
        <v>-</v>
      </c>
      <c r="T392" s="17" t="str">
        <f>IF('Órdenes según Instancia'!AE392=0,"-",('Órdenes según Instancia'!P392/'Órdenes según Instancia'!AE392))</f>
        <v>-</v>
      </c>
      <c r="U392" s="17" t="str">
        <f>IF('Órdenes según Instancia'!AE392=0,"-",('Órdenes según Instancia'!U392/('Órdenes según Instancia'!AE392)))</f>
        <v>-</v>
      </c>
      <c r="V392" s="17" t="str">
        <f>IF('Órdenes según Instancia'!AE392=0,"-",('Órdenes según Instancia'!Z392/'Órdenes según Instancia'!AE392))</f>
        <v>-</v>
      </c>
    </row>
    <row r="393" spans="2:22" ht="20.100000000000001" customHeight="1" thickBot="1" x14ac:dyDescent="0.25">
      <c r="B393" s="4" t="s">
        <v>563</v>
      </c>
      <c r="C393" s="17">
        <f>IF('Órdenes según Instancia'!AB393=0,"-",('Órdenes según Instancia'!C393/'Órdenes según Instancia'!AB393))</f>
        <v>1</v>
      </c>
      <c r="D393" s="17">
        <f>IF('Órdenes según Instancia'!AB393=0,"-",('Órdenes según Instancia'!H393/'Órdenes según Instancia'!AB393))</f>
        <v>0</v>
      </c>
      <c r="E393" s="17">
        <f>IF('Órdenes según Instancia'!AB393=0,"-",('Órdenes según Instancia'!M393/'Órdenes según Instancia'!AB393))</f>
        <v>0</v>
      </c>
      <c r="F393" s="17">
        <f>IF('Órdenes según Instancia'!AB393=0,"-",('Órdenes según Instancia'!R393/'Órdenes según Instancia'!AB393))</f>
        <v>0</v>
      </c>
      <c r="G393" s="17">
        <f>IF('Órdenes según Instancia'!AB393=0,"-",('Órdenes según Instancia'!W393/'Órdenes según Instancia'!AB393))</f>
        <v>0</v>
      </c>
      <c r="H393" s="17" t="str">
        <f>IF('Órdenes según Instancia'!AC393=0,"-",('Órdenes según Instancia'!D393/'Órdenes según Instancia'!AC393))</f>
        <v>-</v>
      </c>
      <c r="I393" s="17" t="str">
        <f>IF('Órdenes según Instancia'!AC393=0,"-",('Órdenes según Instancia'!I393/'Órdenes según Instancia'!AC393))</f>
        <v>-</v>
      </c>
      <c r="J393" s="17" t="str">
        <f>IF('Órdenes según Instancia'!AC393=0,"-",('Órdenes según Instancia'!N393/'Órdenes según Instancia'!AC393))</f>
        <v>-</v>
      </c>
      <c r="K393" s="17" t="str">
        <f>IF('Órdenes según Instancia'!AC393=0,"-",('Órdenes según Instancia'!S393/'Órdenes según Instancia'!AC393))</f>
        <v>-</v>
      </c>
      <c r="L393" s="17" t="str">
        <f>IF('Órdenes según Instancia'!AC393=0,"-",('Órdenes según Instancia'!X393/'Órdenes según Instancia'!AC393))</f>
        <v>-</v>
      </c>
      <c r="M393" s="17">
        <f>IF('Órdenes según Instancia'!AD393=0,"-",('Órdenes según Instancia'!E393/'Órdenes según Instancia'!AD393))</f>
        <v>1</v>
      </c>
      <c r="N393" s="17" t="str">
        <f>IF('Órdenes según Instancia'!J393=0,"-",IF('Órdenes según Instancia'!AD393=0,"-",('Órdenes según Instancia'!J393/'Órdenes según Instancia'!AD393)))</f>
        <v>-</v>
      </c>
      <c r="O393" s="17">
        <f>IF('Órdenes según Instancia'!AD393=0,"-",('Órdenes según Instancia'!O393/'Órdenes según Instancia'!AD393))</f>
        <v>0</v>
      </c>
      <c r="P393" s="17">
        <f>IF('Órdenes según Instancia'!AD393=0,"-",('Órdenes según Instancia'!T393/'Órdenes según Instancia'!AD393))</f>
        <v>0</v>
      </c>
      <c r="Q393" s="17">
        <f>IF('Órdenes según Instancia'!AD393=0,"-",('Órdenes según Instancia'!Y393/'Órdenes según Instancia'!AD393))</f>
        <v>0</v>
      </c>
      <c r="R393" s="17">
        <f>IF('Órdenes según Instancia'!AE393=0,"-",('Órdenes según Instancia'!F393/'Órdenes según Instancia'!AE393))</f>
        <v>1</v>
      </c>
      <c r="S393" s="17">
        <f>IF('Órdenes según Instancia'!AE393=0,"-",('Órdenes según Instancia'!K393/'Órdenes según Instancia'!AE393))</f>
        <v>0</v>
      </c>
      <c r="T393" s="17">
        <f>IF('Órdenes según Instancia'!AE393=0,"-",('Órdenes según Instancia'!P393/'Órdenes según Instancia'!AE393))</f>
        <v>0</v>
      </c>
      <c r="U393" s="17">
        <f>IF('Órdenes según Instancia'!AE393=0,"-",('Órdenes según Instancia'!U393/('Órdenes según Instancia'!AE393)))</f>
        <v>0</v>
      </c>
      <c r="V393" s="17">
        <f>IF('Órdenes según Instancia'!AE393=0,"-",('Órdenes según Instancia'!Z393/'Órdenes según Instancia'!AE393))</f>
        <v>0</v>
      </c>
    </row>
    <row r="394" spans="2:22" ht="20.100000000000001" customHeight="1" thickBot="1" x14ac:dyDescent="0.25">
      <c r="B394" s="4" t="s">
        <v>564</v>
      </c>
      <c r="C394" s="17">
        <f>IF('Órdenes según Instancia'!AB394=0,"-",('Órdenes según Instancia'!C394/'Órdenes según Instancia'!AB394))</f>
        <v>0.82758620689655171</v>
      </c>
      <c r="D394" s="17">
        <f>IF('Órdenes según Instancia'!AB394=0,"-",('Órdenes según Instancia'!H394/'Órdenes según Instancia'!AB394))</f>
        <v>0</v>
      </c>
      <c r="E394" s="17">
        <f>IF('Órdenes según Instancia'!AB394=0,"-",('Órdenes según Instancia'!M394/'Órdenes según Instancia'!AB394))</f>
        <v>0.17241379310344829</v>
      </c>
      <c r="F394" s="17">
        <f>IF('Órdenes según Instancia'!AB394=0,"-",('Órdenes según Instancia'!R394/'Órdenes según Instancia'!AB394))</f>
        <v>0</v>
      </c>
      <c r="G394" s="17">
        <f>IF('Órdenes según Instancia'!AB394=0,"-",('Órdenes según Instancia'!W394/'Órdenes según Instancia'!AB394))</f>
        <v>0</v>
      </c>
      <c r="H394" s="17" t="str">
        <f>IF('Órdenes según Instancia'!AC394=0,"-",('Órdenes según Instancia'!D394/'Órdenes según Instancia'!AC394))</f>
        <v>-</v>
      </c>
      <c r="I394" s="17" t="str">
        <f>IF('Órdenes según Instancia'!AC394=0,"-",('Órdenes según Instancia'!I394/'Órdenes según Instancia'!AC394))</f>
        <v>-</v>
      </c>
      <c r="J394" s="17" t="str">
        <f>IF('Órdenes según Instancia'!AC394=0,"-",('Órdenes según Instancia'!N394/'Órdenes según Instancia'!AC394))</f>
        <v>-</v>
      </c>
      <c r="K394" s="17" t="str">
        <f>IF('Órdenes según Instancia'!AC394=0,"-",('Órdenes según Instancia'!S394/'Órdenes según Instancia'!AC394))</f>
        <v>-</v>
      </c>
      <c r="L394" s="17" t="str">
        <f>IF('Órdenes según Instancia'!AC394=0,"-",('Órdenes según Instancia'!X394/'Órdenes según Instancia'!AC394))</f>
        <v>-</v>
      </c>
      <c r="M394" s="17">
        <f>IF('Órdenes según Instancia'!AD394=0,"-",('Órdenes según Instancia'!E394/'Órdenes según Instancia'!AD394))</f>
        <v>0.8</v>
      </c>
      <c r="N394" s="17" t="str">
        <f>IF('Órdenes según Instancia'!J394=0,"-",IF('Órdenes según Instancia'!AD394=0,"-",('Órdenes según Instancia'!J394/'Órdenes según Instancia'!AD394)))</f>
        <v>-</v>
      </c>
      <c r="O394" s="17">
        <f>IF('Órdenes según Instancia'!AD394=0,"-",('Órdenes según Instancia'!O394/'Órdenes según Instancia'!AD394))</f>
        <v>0.2</v>
      </c>
      <c r="P394" s="17">
        <f>IF('Órdenes según Instancia'!AD394=0,"-",('Órdenes según Instancia'!T394/'Órdenes según Instancia'!AD394))</f>
        <v>0</v>
      </c>
      <c r="Q394" s="17">
        <f>IF('Órdenes según Instancia'!AD394=0,"-",('Órdenes según Instancia'!Y394/'Órdenes según Instancia'!AD394))</f>
        <v>0</v>
      </c>
      <c r="R394" s="17">
        <f>IF('Órdenes según Instancia'!AE394=0,"-",('Órdenes según Instancia'!F394/'Órdenes según Instancia'!AE394))</f>
        <v>1</v>
      </c>
      <c r="S394" s="17">
        <f>IF('Órdenes según Instancia'!AE394=0,"-",('Órdenes según Instancia'!K394/'Órdenes según Instancia'!AE394))</f>
        <v>0</v>
      </c>
      <c r="T394" s="17">
        <f>IF('Órdenes según Instancia'!AE394=0,"-",('Órdenes según Instancia'!P394/'Órdenes según Instancia'!AE394))</f>
        <v>0</v>
      </c>
      <c r="U394" s="17">
        <f>IF('Órdenes según Instancia'!AE394=0,"-",('Órdenes según Instancia'!U394/('Órdenes según Instancia'!AE394)))</f>
        <v>0</v>
      </c>
      <c r="V394" s="17">
        <f>IF('Órdenes según Instancia'!AE394=0,"-",('Órdenes según Instancia'!Z394/'Órdenes según Instancia'!AE394))</f>
        <v>0</v>
      </c>
    </row>
    <row r="395" spans="2:22" ht="20.100000000000001" customHeight="1" thickBot="1" x14ac:dyDescent="0.25">
      <c r="B395" s="4" t="s">
        <v>565</v>
      </c>
      <c r="C395" s="17">
        <f>IF('Órdenes según Instancia'!AB395=0,"-",('Órdenes según Instancia'!C395/'Órdenes según Instancia'!AB395))</f>
        <v>1</v>
      </c>
      <c r="D395" s="17">
        <f>IF('Órdenes según Instancia'!AB395=0,"-",('Órdenes según Instancia'!H395/'Órdenes según Instancia'!AB395))</f>
        <v>0</v>
      </c>
      <c r="E395" s="17">
        <f>IF('Órdenes según Instancia'!AB395=0,"-",('Órdenes según Instancia'!M395/'Órdenes según Instancia'!AB395))</f>
        <v>0</v>
      </c>
      <c r="F395" s="17">
        <f>IF('Órdenes según Instancia'!AB395=0,"-",('Órdenes según Instancia'!R395/'Órdenes según Instancia'!AB395))</f>
        <v>0</v>
      </c>
      <c r="G395" s="17">
        <f>IF('Órdenes según Instancia'!AB395=0,"-",('Órdenes según Instancia'!W395/'Órdenes según Instancia'!AB395))</f>
        <v>0</v>
      </c>
      <c r="H395" s="17" t="str">
        <f>IF('Órdenes según Instancia'!AC395=0,"-",('Órdenes según Instancia'!D395/'Órdenes según Instancia'!AC395))</f>
        <v>-</v>
      </c>
      <c r="I395" s="17" t="str">
        <f>IF('Órdenes según Instancia'!AC395=0,"-",('Órdenes según Instancia'!I395/'Órdenes según Instancia'!AC395))</f>
        <v>-</v>
      </c>
      <c r="J395" s="17" t="str">
        <f>IF('Órdenes según Instancia'!AC395=0,"-",('Órdenes según Instancia'!N395/'Órdenes según Instancia'!AC395))</f>
        <v>-</v>
      </c>
      <c r="K395" s="17" t="str">
        <f>IF('Órdenes según Instancia'!AC395=0,"-",('Órdenes según Instancia'!S395/'Órdenes según Instancia'!AC395))</f>
        <v>-</v>
      </c>
      <c r="L395" s="17" t="str">
        <f>IF('Órdenes según Instancia'!AC395=0,"-",('Órdenes según Instancia'!X395/'Órdenes según Instancia'!AC395))</f>
        <v>-</v>
      </c>
      <c r="M395" s="17">
        <f>IF('Órdenes según Instancia'!AD395=0,"-",('Órdenes según Instancia'!E395/'Órdenes según Instancia'!AD395))</f>
        <v>1</v>
      </c>
      <c r="N395" s="17" t="str">
        <f>IF('Órdenes según Instancia'!J395=0,"-",IF('Órdenes según Instancia'!AD395=0,"-",('Órdenes según Instancia'!J395/'Órdenes según Instancia'!AD395)))</f>
        <v>-</v>
      </c>
      <c r="O395" s="17">
        <f>IF('Órdenes según Instancia'!AD395=0,"-",('Órdenes según Instancia'!O395/'Órdenes según Instancia'!AD395))</f>
        <v>0</v>
      </c>
      <c r="P395" s="17">
        <f>IF('Órdenes según Instancia'!AD395=0,"-",('Órdenes según Instancia'!T395/'Órdenes según Instancia'!AD395))</f>
        <v>0</v>
      </c>
      <c r="Q395" s="17">
        <f>IF('Órdenes según Instancia'!AD395=0,"-",('Órdenes según Instancia'!Y395/'Órdenes según Instancia'!AD395))</f>
        <v>0</v>
      </c>
      <c r="R395" s="17">
        <f>IF('Órdenes según Instancia'!AE395=0,"-",('Órdenes según Instancia'!F395/'Órdenes según Instancia'!AE395))</f>
        <v>1</v>
      </c>
      <c r="S395" s="17">
        <f>IF('Órdenes según Instancia'!AE395=0,"-",('Órdenes según Instancia'!K395/'Órdenes según Instancia'!AE395))</f>
        <v>0</v>
      </c>
      <c r="T395" s="17">
        <f>IF('Órdenes según Instancia'!AE395=0,"-",('Órdenes según Instancia'!P395/'Órdenes según Instancia'!AE395))</f>
        <v>0</v>
      </c>
      <c r="U395" s="17">
        <f>IF('Órdenes según Instancia'!AE395=0,"-",('Órdenes según Instancia'!U395/('Órdenes según Instancia'!AE395)))</f>
        <v>0</v>
      </c>
      <c r="V395" s="17">
        <f>IF('Órdenes según Instancia'!AE395=0,"-",('Órdenes según Instancia'!Z395/'Órdenes según Instancia'!AE395))</f>
        <v>0</v>
      </c>
    </row>
    <row r="396" spans="2:22" ht="20.100000000000001" customHeight="1" thickBot="1" x14ac:dyDescent="0.25">
      <c r="B396" s="4" t="s">
        <v>566</v>
      </c>
      <c r="C396" s="17">
        <f>IF('Órdenes según Instancia'!AB396=0,"-",('Órdenes según Instancia'!C396/'Órdenes según Instancia'!AB396))</f>
        <v>0.85106382978723405</v>
      </c>
      <c r="D396" s="17">
        <f>IF('Órdenes según Instancia'!AB396=0,"-",('Órdenes según Instancia'!H396/'Órdenes según Instancia'!AB396))</f>
        <v>0</v>
      </c>
      <c r="E396" s="17">
        <f>IF('Órdenes según Instancia'!AB396=0,"-",('Órdenes según Instancia'!M396/'Órdenes según Instancia'!AB396))</f>
        <v>0.14893617021276595</v>
      </c>
      <c r="F396" s="17">
        <f>IF('Órdenes según Instancia'!AB396=0,"-",('Órdenes según Instancia'!R396/'Órdenes según Instancia'!AB396))</f>
        <v>0</v>
      </c>
      <c r="G396" s="17">
        <f>IF('Órdenes según Instancia'!AB396=0,"-",('Órdenes según Instancia'!W396/'Órdenes según Instancia'!AB396))</f>
        <v>0</v>
      </c>
      <c r="H396" s="17" t="str">
        <f>IF('Órdenes según Instancia'!AC396=0,"-",('Órdenes según Instancia'!D396/'Órdenes según Instancia'!AC396))</f>
        <v>-</v>
      </c>
      <c r="I396" s="17" t="str">
        <f>IF('Órdenes según Instancia'!AC396=0,"-",('Órdenes según Instancia'!I396/'Órdenes según Instancia'!AC396))</f>
        <v>-</v>
      </c>
      <c r="J396" s="17" t="str">
        <f>IF('Órdenes según Instancia'!AC396=0,"-",('Órdenes según Instancia'!N396/'Órdenes según Instancia'!AC396))</f>
        <v>-</v>
      </c>
      <c r="K396" s="17" t="str">
        <f>IF('Órdenes según Instancia'!AC396=0,"-",('Órdenes según Instancia'!S396/'Órdenes según Instancia'!AC396))</f>
        <v>-</v>
      </c>
      <c r="L396" s="17" t="str">
        <f>IF('Órdenes según Instancia'!AC396=0,"-",('Órdenes según Instancia'!X396/'Órdenes según Instancia'!AC396))</f>
        <v>-</v>
      </c>
      <c r="M396" s="17">
        <f>IF('Órdenes según Instancia'!AD396=0,"-",('Órdenes según Instancia'!E396/'Órdenes según Instancia'!AD396))</f>
        <v>0.76666666666666672</v>
      </c>
      <c r="N396" s="17" t="str">
        <f>IF('Órdenes según Instancia'!J396=0,"-",IF('Órdenes según Instancia'!AD396=0,"-",('Órdenes según Instancia'!J396/'Órdenes según Instancia'!AD396)))</f>
        <v>-</v>
      </c>
      <c r="O396" s="17">
        <f>IF('Órdenes según Instancia'!AD396=0,"-",('Órdenes según Instancia'!O396/'Órdenes según Instancia'!AD396))</f>
        <v>0.23333333333333334</v>
      </c>
      <c r="P396" s="17">
        <f>IF('Órdenes según Instancia'!AD396=0,"-",('Órdenes según Instancia'!T396/'Órdenes según Instancia'!AD396))</f>
        <v>0</v>
      </c>
      <c r="Q396" s="17">
        <f>IF('Órdenes según Instancia'!AD396=0,"-",('Órdenes según Instancia'!Y396/'Órdenes según Instancia'!AD396))</f>
        <v>0</v>
      </c>
      <c r="R396" s="17">
        <f>IF('Órdenes según Instancia'!AE396=0,"-",('Órdenes según Instancia'!F396/'Órdenes según Instancia'!AE396))</f>
        <v>1</v>
      </c>
      <c r="S396" s="17">
        <f>IF('Órdenes según Instancia'!AE396=0,"-",('Órdenes según Instancia'!K396/'Órdenes según Instancia'!AE396))</f>
        <v>0</v>
      </c>
      <c r="T396" s="17">
        <f>IF('Órdenes según Instancia'!AE396=0,"-",('Órdenes según Instancia'!P396/'Órdenes según Instancia'!AE396))</f>
        <v>0</v>
      </c>
      <c r="U396" s="17">
        <f>IF('Órdenes según Instancia'!AE396=0,"-",('Órdenes según Instancia'!U396/('Órdenes según Instancia'!AE396)))</f>
        <v>0</v>
      </c>
      <c r="V396" s="17">
        <f>IF('Órdenes según Instancia'!AE396=0,"-",('Órdenes según Instancia'!Z396/'Órdenes según Instancia'!AE396))</f>
        <v>0</v>
      </c>
    </row>
    <row r="397" spans="2:22" ht="20.100000000000001" customHeight="1" thickBot="1" x14ac:dyDescent="0.25">
      <c r="B397" s="4" t="s">
        <v>567</v>
      </c>
      <c r="C397" s="17">
        <f>IF('Órdenes según Instancia'!AB397=0,"-",('Órdenes según Instancia'!C397/'Órdenes según Instancia'!AB397))</f>
        <v>1</v>
      </c>
      <c r="D397" s="17">
        <f>IF('Órdenes según Instancia'!AB397=0,"-",('Órdenes según Instancia'!H397/'Órdenes según Instancia'!AB397))</f>
        <v>0</v>
      </c>
      <c r="E397" s="17">
        <f>IF('Órdenes según Instancia'!AB397=0,"-",('Órdenes según Instancia'!M397/'Órdenes según Instancia'!AB397))</f>
        <v>0</v>
      </c>
      <c r="F397" s="17">
        <f>IF('Órdenes según Instancia'!AB397=0,"-",('Órdenes según Instancia'!R397/'Órdenes según Instancia'!AB397))</f>
        <v>0</v>
      </c>
      <c r="G397" s="17">
        <f>IF('Órdenes según Instancia'!AB397=0,"-",('Órdenes según Instancia'!W397/'Órdenes según Instancia'!AB397))</f>
        <v>0</v>
      </c>
      <c r="H397" s="17" t="str">
        <f>IF('Órdenes según Instancia'!AC397=0,"-",('Órdenes según Instancia'!D397/'Órdenes según Instancia'!AC397))</f>
        <v>-</v>
      </c>
      <c r="I397" s="17" t="str">
        <f>IF('Órdenes según Instancia'!AC397=0,"-",('Órdenes según Instancia'!I397/'Órdenes según Instancia'!AC397))</f>
        <v>-</v>
      </c>
      <c r="J397" s="17" t="str">
        <f>IF('Órdenes según Instancia'!AC397=0,"-",('Órdenes según Instancia'!N397/'Órdenes según Instancia'!AC397))</f>
        <v>-</v>
      </c>
      <c r="K397" s="17" t="str">
        <f>IF('Órdenes según Instancia'!AC397=0,"-",('Órdenes según Instancia'!S397/'Órdenes según Instancia'!AC397))</f>
        <v>-</v>
      </c>
      <c r="L397" s="17" t="str">
        <f>IF('Órdenes según Instancia'!AC397=0,"-",('Órdenes según Instancia'!X397/'Órdenes según Instancia'!AC397))</f>
        <v>-</v>
      </c>
      <c r="M397" s="17">
        <f>IF('Órdenes según Instancia'!AD397=0,"-",('Órdenes según Instancia'!E397/'Órdenes según Instancia'!AD397))</f>
        <v>1</v>
      </c>
      <c r="N397" s="17" t="str">
        <f>IF('Órdenes según Instancia'!J397=0,"-",IF('Órdenes según Instancia'!AD397=0,"-",('Órdenes según Instancia'!J397/'Órdenes según Instancia'!AD397)))</f>
        <v>-</v>
      </c>
      <c r="O397" s="17">
        <f>IF('Órdenes según Instancia'!AD397=0,"-",('Órdenes según Instancia'!O397/'Órdenes según Instancia'!AD397))</f>
        <v>0</v>
      </c>
      <c r="P397" s="17">
        <f>IF('Órdenes según Instancia'!AD397=0,"-",('Órdenes según Instancia'!T397/'Órdenes según Instancia'!AD397))</f>
        <v>0</v>
      </c>
      <c r="Q397" s="17">
        <f>IF('Órdenes según Instancia'!AD397=0,"-",('Órdenes según Instancia'!Y397/'Órdenes según Instancia'!AD397))</f>
        <v>0</v>
      </c>
      <c r="R397" s="17">
        <f>IF('Órdenes según Instancia'!AE397=0,"-",('Órdenes según Instancia'!F397/'Órdenes según Instancia'!AE397))</f>
        <v>1</v>
      </c>
      <c r="S397" s="17">
        <f>IF('Órdenes según Instancia'!AE397=0,"-",('Órdenes según Instancia'!K397/'Órdenes según Instancia'!AE397))</f>
        <v>0</v>
      </c>
      <c r="T397" s="17">
        <f>IF('Órdenes según Instancia'!AE397=0,"-",('Órdenes según Instancia'!P397/'Órdenes según Instancia'!AE397))</f>
        <v>0</v>
      </c>
      <c r="U397" s="17">
        <f>IF('Órdenes según Instancia'!AE397=0,"-",('Órdenes según Instancia'!U397/('Órdenes según Instancia'!AE397)))</f>
        <v>0</v>
      </c>
      <c r="V397" s="17">
        <f>IF('Órdenes según Instancia'!AE397=0,"-",('Órdenes según Instancia'!Z397/'Órdenes según Instancia'!AE397))</f>
        <v>0</v>
      </c>
    </row>
    <row r="398" spans="2:22" ht="20.100000000000001" customHeight="1" thickBot="1" x14ac:dyDescent="0.25">
      <c r="B398" s="4" t="s">
        <v>568</v>
      </c>
      <c r="C398" s="17">
        <f>IF('Órdenes según Instancia'!AB398=0,"-",('Órdenes según Instancia'!C398/'Órdenes según Instancia'!AB398))</f>
        <v>0.94117647058823528</v>
      </c>
      <c r="D398" s="17">
        <f>IF('Órdenes según Instancia'!AB398=0,"-",('Órdenes según Instancia'!H398/'Órdenes según Instancia'!AB398))</f>
        <v>5.8823529411764705E-2</v>
      </c>
      <c r="E398" s="17">
        <f>IF('Órdenes según Instancia'!AB398=0,"-",('Órdenes según Instancia'!M398/'Órdenes según Instancia'!AB398))</f>
        <v>0</v>
      </c>
      <c r="F398" s="17">
        <f>IF('Órdenes según Instancia'!AB398=0,"-",('Órdenes según Instancia'!R398/'Órdenes según Instancia'!AB398))</f>
        <v>0</v>
      </c>
      <c r="G398" s="17">
        <f>IF('Órdenes según Instancia'!AB398=0,"-",('Órdenes según Instancia'!W398/'Órdenes según Instancia'!AB398))</f>
        <v>0</v>
      </c>
      <c r="H398" s="17" t="str">
        <f>IF('Órdenes según Instancia'!AC398=0,"-",('Órdenes según Instancia'!D398/'Órdenes según Instancia'!AC398))</f>
        <v>-</v>
      </c>
      <c r="I398" s="17" t="str">
        <f>IF('Órdenes según Instancia'!AC398=0,"-",('Órdenes según Instancia'!I398/'Órdenes según Instancia'!AC398))</f>
        <v>-</v>
      </c>
      <c r="J398" s="17" t="str">
        <f>IF('Órdenes según Instancia'!AC398=0,"-",('Órdenes según Instancia'!N398/'Órdenes según Instancia'!AC398))</f>
        <v>-</v>
      </c>
      <c r="K398" s="17" t="str">
        <f>IF('Órdenes según Instancia'!AC398=0,"-",('Órdenes según Instancia'!S398/'Órdenes según Instancia'!AC398))</f>
        <v>-</v>
      </c>
      <c r="L398" s="17" t="str">
        <f>IF('Órdenes según Instancia'!AC398=0,"-",('Órdenes según Instancia'!X398/'Órdenes según Instancia'!AC398))</f>
        <v>-</v>
      </c>
      <c r="M398" s="17">
        <f>IF('Órdenes según Instancia'!AD398=0,"-",('Órdenes según Instancia'!E398/'Órdenes según Instancia'!AD398))</f>
        <v>0.88888888888888884</v>
      </c>
      <c r="N398" s="17">
        <f>IF('Órdenes según Instancia'!J398=0,"-",IF('Órdenes según Instancia'!AD398=0,"-",('Órdenes según Instancia'!J398/'Órdenes según Instancia'!AD398)))</f>
        <v>0.1111111111111111</v>
      </c>
      <c r="O398" s="17">
        <f>IF('Órdenes según Instancia'!AD398=0,"-",('Órdenes según Instancia'!O398/'Órdenes según Instancia'!AD398))</f>
        <v>0</v>
      </c>
      <c r="P398" s="17">
        <f>IF('Órdenes según Instancia'!AD398=0,"-",('Órdenes según Instancia'!T398/'Órdenes según Instancia'!AD398))</f>
        <v>0</v>
      </c>
      <c r="Q398" s="17">
        <f>IF('Órdenes según Instancia'!AD398=0,"-",('Órdenes según Instancia'!Y398/'Órdenes según Instancia'!AD398))</f>
        <v>0</v>
      </c>
      <c r="R398" s="17">
        <f>IF('Órdenes según Instancia'!AE398=0,"-",('Órdenes según Instancia'!F398/'Órdenes según Instancia'!AE398))</f>
        <v>1</v>
      </c>
      <c r="S398" s="17">
        <f>IF('Órdenes según Instancia'!AE398=0,"-",('Órdenes según Instancia'!K398/'Órdenes según Instancia'!AE398))</f>
        <v>0</v>
      </c>
      <c r="T398" s="17">
        <f>IF('Órdenes según Instancia'!AE398=0,"-",('Órdenes según Instancia'!P398/'Órdenes según Instancia'!AE398))</f>
        <v>0</v>
      </c>
      <c r="U398" s="17">
        <f>IF('Órdenes según Instancia'!AE398=0,"-",('Órdenes según Instancia'!U398/('Órdenes según Instancia'!AE398)))</f>
        <v>0</v>
      </c>
      <c r="V398" s="17">
        <f>IF('Órdenes según Instancia'!AE398=0,"-",('Órdenes según Instancia'!Z398/'Órdenes según Instancia'!AE398))</f>
        <v>0</v>
      </c>
    </row>
    <row r="399" spans="2:22" ht="20.100000000000001" customHeight="1" thickBot="1" x14ac:dyDescent="0.25">
      <c r="B399" s="4" t="s">
        <v>569</v>
      </c>
      <c r="C399" s="17">
        <f>IF('Órdenes según Instancia'!AB399=0,"-",('Órdenes según Instancia'!C399/'Órdenes según Instancia'!AB399))</f>
        <v>1</v>
      </c>
      <c r="D399" s="17">
        <f>IF('Órdenes según Instancia'!AB399=0,"-",('Órdenes según Instancia'!H399/'Órdenes según Instancia'!AB399))</f>
        <v>0</v>
      </c>
      <c r="E399" s="17">
        <f>IF('Órdenes según Instancia'!AB399=0,"-",('Órdenes según Instancia'!M399/'Órdenes según Instancia'!AB399))</f>
        <v>0</v>
      </c>
      <c r="F399" s="17">
        <f>IF('Órdenes según Instancia'!AB399=0,"-",('Órdenes según Instancia'!R399/'Órdenes según Instancia'!AB399))</f>
        <v>0</v>
      </c>
      <c r="G399" s="17">
        <f>IF('Órdenes según Instancia'!AB399=0,"-",('Órdenes según Instancia'!W399/'Órdenes según Instancia'!AB399))</f>
        <v>0</v>
      </c>
      <c r="H399" s="17" t="str">
        <f>IF('Órdenes según Instancia'!AC399=0,"-",('Órdenes según Instancia'!D399/'Órdenes según Instancia'!AC399))</f>
        <v>-</v>
      </c>
      <c r="I399" s="17" t="str">
        <f>IF('Órdenes según Instancia'!AC399=0,"-",('Órdenes según Instancia'!I399/'Órdenes según Instancia'!AC399))</f>
        <v>-</v>
      </c>
      <c r="J399" s="17" t="str">
        <f>IF('Órdenes según Instancia'!AC399=0,"-",('Órdenes según Instancia'!N399/'Órdenes según Instancia'!AC399))</f>
        <v>-</v>
      </c>
      <c r="K399" s="17" t="str">
        <f>IF('Órdenes según Instancia'!AC399=0,"-",('Órdenes según Instancia'!S399/'Órdenes según Instancia'!AC399))</f>
        <v>-</v>
      </c>
      <c r="L399" s="17" t="str">
        <f>IF('Órdenes según Instancia'!AC399=0,"-",('Órdenes según Instancia'!X399/'Órdenes según Instancia'!AC399))</f>
        <v>-</v>
      </c>
      <c r="M399" s="17">
        <f>IF('Órdenes según Instancia'!AD399=0,"-",('Órdenes según Instancia'!E399/'Órdenes según Instancia'!AD399))</f>
        <v>1</v>
      </c>
      <c r="N399" s="17" t="str">
        <f>IF('Órdenes según Instancia'!J399=0,"-",IF('Órdenes según Instancia'!AD399=0,"-",('Órdenes según Instancia'!J399/'Órdenes según Instancia'!AD399)))</f>
        <v>-</v>
      </c>
      <c r="O399" s="17">
        <f>IF('Órdenes según Instancia'!AD399=0,"-",('Órdenes según Instancia'!O399/'Órdenes según Instancia'!AD399))</f>
        <v>0</v>
      </c>
      <c r="P399" s="17">
        <f>IF('Órdenes según Instancia'!AD399=0,"-",('Órdenes según Instancia'!T399/'Órdenes según Instancia'!AD399))</f>
        <v>0</v>
      </c>
      <c r="Q399" s="17">
        <f>IF('Órdenes según Instancia'!AD399=0,"-",('Órdenes según Instancia'!Y399/'Órdenes según Instancia'!AD399))</f>
        <v>0</v>
      </c>
      <c r="R399" s="17">
        <f>IF('Órdenes según Instancia'!AE399=0,"-",('Órdenes según Instancia'!F399/'Órdenes según Instancia'!AE399))</f>
        <v>1</v>
      </c>
      <c r="S399" s="17">
        <f>IF('Órdenes según Instancia'!AE399=0,"-",('Órdenes según Instancia'!K399/'Órdenes según Instancia'!AE399))</f>
        <v>0</v>
      </c>
      <c r="T399" s="17">
        <f>IF('Órdenes según Instancia'!AE399=0,"-",('Órdenes según Instancia'!P399/'Órdenes según Instancia'!AE399))</f>
        <v>0</v>
      </c>
      <c r="U399" s="17">
        <f>IF('Órdenes según Instancia'!AE399=0,"-",('Órdenes según Instancia'!U399/('Órdenes según Instancia'!AE399)))</f>
        <v>0</v>
      </c>
      <c r="V399" s="17">
        <f>IF('Órdenes según Instancia'!AE399=0,"-",('Órdenes según Instancia'!Z399/'Órdenes según Instancia'!AE399))</f>
        <v>0</v>
      </c>
    </row>
    <row r="400" spans="2:22" ht="20.100000000000001" customHeight="1" thickBot="1" x14ac:dyDescent="0.25">
      <c r="B400" s="4" t="s">
        <v>570</v>
      </c>
      <c r="C400" s="17">
        <f>IF('Órdenes según Instancia'!AB400=0,"-",('Órdenes según Instancia'!C400/'Órdenes según Instancia'!AB400))</f>
        <v>0.81081081081081086</v>
      </c>
      <c r="D400" s="17">
        <f>IF('Órdenes según Instancia'!AB400=0,"-",('Órdenes según Instancia'!H400/'Órdenes según Instancia'!AB400))</f>
        <v>0</v>
      </c>
      <c r="E400" s="17">
        <f>IF('Órdenes según Instancia'!AB400=0,"-",('Órdenes según Instancia'!M400/'Órdenes según Instancia'!AB400))</f>
        <v>0.1891891891891892</v>
      </c>
      <c r="F400" s="17">
        <f>IF('Órdenes según Instancia'!AB400=0,"-",('Órdenes según Instancia'!R400/'Órdenes según Instancia'!AB400))</f>
        <v>0</v>
      </c>
      <c r="G400" s="17">
        <f>IF('Órdenes según Instancia'!AB400=0,"-",('Órdenes según Instancia'!W400/'Órdenes según Instancia'!AB400))</f>
        <v>0</v>
      </c>
      <c r="H400" s="17" t="str">
        <f>IF('Órdenes según Instancia'!AC400=0,"-",('Órdenes según Instancia'!D400/'Órdenes según Instancia'!AC400))</f>
        <v>-</v>
      </c>
      <c r="I400" s="17" t="str">
        <f>IF('Órdenes según Instancia'!AC400=0,"-",('Órdenes según Instancia'!I400/'Órdenes según Instancia'!AC400))</f>
        <v>-</v>
      </c>
      <c r="J400" s="17" t="str">
        <f>IF('Órdenes según Instancia'!AC400=0,"-",('Órdenes según Instancia'!N400/'Órdenes según Instancia'!AC400))</f>
        <v>-</v>
      </c>
      <c r="K400" s="17" t="str">
        <f>IF('Órdenes según Instancia'!AC400=0,"-",('Órdenes según Instancia'!S400/'Órdenes según Instancia'!AC400))</f>
        <v>-</v>
      </c>
      <c r="L400" s="17" t="str">
        <f>IF('Órdenes según Instancia'!AC400=0,"-",('Órdenes según Instancia'!X400/'Órdenes según Instancia'!AC400))</f>
        <v>-</v>
      </c>
      <c r="M400" s="17">
        <f>IF('Órdenes según Instancia'!AD400=0,"-",('Órdenes según Instancia'!E400/'Órdenes según Instancia'!AD400))</f>
        <v>0.81081081081081086</v>
      </c>
      <c r="N400" s="17" t="str">
        <f>IF('Órdenes según Instancia'!J400=0,"-",IF('Órdenes según Instancia'!AD400=0,"-",('Órdenes según Instancia'!J400/'Órdenes según Instancia'!AD400)))</f>
        <v>-</v>
      </c>
      <c r="O400" s="17">
        <f>IF('Órdenes según Instancia'!AD400=0,"-",('Órdenes según Instancia'!O400/'Órdenes según Instancia'!AD400))</f>
        <v>0.1891891891891892</v>
      </c>
      <c r="P400" s="17">
        <f>IF('Órdenes según Instancia'!AD400=0,"-",('Órdenes según Instancia'!T400/'Órdenes según Instancia'!AD400))</f>
        <v>0</v>
      </c>
      <c r="Q400" s="17">
        <f>IF('Órdenes según Instancia'!AD400=0,"-",('Órdenes según Instancia'!Y400/'Órdenes según Instancia'!AD400))</f>
        <v>0</v>
      </c>
      <c r="R400" s="17" t="str">
        <f>IF('Órdenes según Instancia'!AE400=0,"-",('Órdenes según Instancia'!F400/'Órdenes según Instancia'!AE400))</f>
        <v>-</v>
      </c>
      <c r="S400" s="17" t="str">
        <f>IF('Órdenes según Instancia'!AE400=0,"-",('Órdenes según Instancia'!K400/'Órdenes según Instancia'!AE400))</f>
        <v>-</v>
      </c>
      <c r="T400" s="17" t="str">
        <f>IF('Órdenes según Instancia'!AE400=0,"-",('Órdenes según Instancia'!P400/'Órdenes según Instancia'!AE400))</f>
        <v>-</v>
      </c>
      <c r="U400" s="17" t="str">
        <f>IF('Órdenes según Instancia'!AE400=0,"-",('Órdenes según Instancia'!U400/('Órdenes según Instancia'!AE400)))</f>
        <v>-</v>
      </c>
      <c r="V400" s="17" t="str">
        <f>IF('Órdenes según Instancia'!AE400=0,"-",('Órdenes según Instancia'!Z400/'Órdenes según Instancia'!AE400))</f>
        <v>-</v>
      </c>
    </row>
    <row r="401" spans="2:22" ht="20.100000000000001" customHeight="1" thickBot="1" x14ac:dyDescent="0.25">
      <c r="B401" s="4" t="s">
        <v>571</v>
      </c>
      <c r="C401" s="17">
        <f>IF('Órdenes según Instancia'!AB401=0,"-",('Órdenes según Instancia'!C401/'Órdenes según Instancia'!AB401))</f>
        <v>0.92592592592592593</v>
      </c>
      <c r="D401" s="17">
        <f>IF('Órdenes según Instancia'!AB401=0,"-",('Órdenes según Instancia'!H401/'Órdenes según Instancia'!AB401))</f>
        <v>0</v>
      </c>
      <c r="E401" s="17">
        <f>IF('Órdenes según Instancia'!AB401=0,"-",('Órdenes según Instancia'!M401/'Órdenes según Instancia'!AB401))</f>
        <v>7.407407407407407E-2</v>
      </c>
      <c r="F401" s="17">
        <f>IF('Órdenes según Instancia'!AB401=0,"-",('Órdenes según Instancia'!R401/'Órdenes según Instancia'!AB401))</f>
        <v>0</v>
      </c>
      <c r="G401" s="17">
        <f>IF('Órdenes según Instancia'!AB401=0,"-",('Órdenes según Instancia'!W401/'Órdenes según Instancia'!AB401))</f>
        <v>0</v>
      </c>
      <c r="H401" s="17" t="str">
        <f>IF('Órdenes según Instancia'!AC401=0,"-",('Órdenes según Instancia'!D401/'Órdenes según Instancia'!AC401))</f>
        <v>-</v>
      </c>
      <c r="I401" s="17" t="str">
        <f>IF('Órdenes según Instancia'!AC401=0,"-",('Órdenes según Instancia'!I401/'Órdenes según Instancia'!AC401))</f>
        <v>-</v>
      </c>
      <c r="J401" s="17" t="str">
        <f>IF('Órdenes según Instancia'!AC401=0,"-",('Órdenes según Instancia'!N401/'Órdenes según Instancia'!AC401))</f>
        <v>-</v>
      </c>
      <c r="K401" s="17" t="str">
        <f>IF('Órdenes según Instancia'!AC401=0,"-",('Órdenes según Instancia'!S401/'Órdenes según Instancia'!AC401))</f>
        <v>-</v>
      </c>
      <c r="L401" s="17" t="str">
        <f>IF('Órdenes según Instancia'!AC401=0,"-",('Órdenes según Instancia'!X401/'Órdenes según Instancia'!AC401))</f>
        <v>-</v>
      </c>
      <c r="M401" s="17">
        <f>IF('Órdenes según Instancia'!AD401=0,"-",('Órdenes según Instancia'!E401/'Órdenes según Instancia'!AD401))</f>
        <v>0.92</v>
      </c>
      <c r="N401" s="17" t="str">
        <f>IF('Órdenes según Instancia'!J401=0,"-",IF('Órdenes según Instancia'!AD401=0,"-",('Órdenes según Instancia'!J401/'Órdenes según Instancia'!AD401)))</f>
        <v>-</v>
      </c>
      <c r="O401" s="17">
        <f>IF('Órdenes según Instancia'!AD401=0,"-",('Órdenes según Instancia'!O401/'Órdenes según Instancia'!AD401))</f>
        <v>0.08</v>
      </c>
      <c r="P401" s="17">
        <f>IF('Órdenes según Instancia'!AD401=0,"-",('Órdenes según Instancia'!T401/'Órdenes según Instancia'!AD401))</f>
        <v>0</v>
      </c>
      <c r="Q401" s="17">
        <f>IF('Órdenes según Instancia'!AD401=0,"-",('Órdenes según Instancia'!Y401/'Órdenes según Instancia'!AD401))</f>
        <v>0</v>
      </c>
      <c r="R401" s="17">
        <f>IF('Órdenes según Instancia'!AE401=0,"-",('Órdenes según Instancia'!F401/'Órdenes según Instancia'!AE401))</f>
        <v>1</v>
      </c>
      <c r="S401" s="17">
        <f>IF('Órdenes según Instancia'!AE401=0,"-",('Órdenes según Instancia'!K401/'Órdenes según Instancia'!AE401))</f>
        <v>0</v>
      </c>
      <c r="T401" s="17">
        <f>IF('Órdenes según Instancia'!AE401=0,"-",('Órdenes según Instancia'!P401/'Órdenes según Instancia'!AE401))</f>
        <v>0</v>
      </c>
      <c r="U401" s="17">
        <f>IF('Órdenes según Instancia'!AE401=0,"-",('Órdenes según Instancia'!U401/('Órdenes según Instancia'!AE401)))</f>
        <v>0</v>
      </c>
      <c r="V401" s="17">
        <f>IF('Órdenes según Instancia'!AE401=0,"-",('Órdenes según Instancia'!Z401/'Órdenes según Instancia'!AE401))</f>
        <v>0</v>
      </c>
    </row>
    <row r="402" spans="2:22" ht="20.100000000000001" customHeight="1" thickBot="1" x14ac:dyDescent="0.25">
      <c r="B402" s="4" t="s">
        <v>205</v>
      </c>
      <c r="C402" s="17">
        <f>IF('Órdenes según Instancia'!AB402=0,"-",('Órdenes según Instancia'!C402/'Órdenes según Instancia'!AB402))</f>
        <v>0.94471865745310957</v>
      </c>
      <c r="D402" s="17">
        <f>IF('Órdenes según Instancia'!AB402=0,"-",('Órdenes según Instancia'!H402/'Órdenes según Instancia'!AB402))</f>
        <v>1.085883514313919E-2</v>
      </c>
      <c r="E402" s="17">
        <f>IF('Órdenes según Instancia'!AB402=0,"-",('Órdenes según Instancia'!M402/'Órdenes según Instancia'!AB402))</f>
        <v>3.4550839091806514E-2</v>
      </c>
      <c r="F402" s="17">
        <f>IF('Órdenes según Instancia'!AB402=0,"-",('Órdenes según Instancia'!R402/'Órdenes según Instancia'!AB402))</f>
        <v>9.8716683119447184E-3</v>
      </c>
      <c r="G402" s="17">
        <f>IF('Órdenes según Instancia'!AB402=0,"-",('Órdenes según Instancia'!W402/'Órdenes según Instancia'!AB402))</f>
        <v>0</v>
      </c>
      <c r="H402" s="17" t="str">
        <f>IF('Órdenes según Instancia'!AC402=0,"-",('Órdenes según Instancia'!D402/'Órdenes según Instancia'!AC402))</f>
        <v>-</v>
      </c>
      <c r="I402" s="17" t="str">
        <f>IF('Órdenes según Instancia'!AC402=0,"-",('Órdenes según Instancia'!I402/'Órdenes según Instancia'!AC402))</f>
        <v>-</v>
      </c>
      <c r="J402" s="17" t="str">
        <f>IF('Órdenes según Instancia'!AC402=0,"-",('Órdenes según Instancia'!N402/'Órdenes según Instancia'!AC402))</f>
        <v>-</v>
      </c>
      <c r="K402" s="17" t="str">
        <f>IF('Órdenes según Instancia'!AC402=0,"-",('Órdenes según Instancia'!S402/'Órdenes según Instancia'!AC402))</f>
        <v>-</v>
      </c>
      <c r="L402" s="17" t="str">
        <f>IF('Órdenes según Instancia'!AC402=0,"-",('Órdenes según Instancia'!X402/'Órdenes según Instancia'!AC402))</f>
        <v>-</v>
      </c>
      <c r="M402" s="17">
        <f>IF('Órdenes según Instancia'!AD402=0,"-",('Órdenes según Instancia'!E402/'Órdenes según Instancia'!AD402))</f>
        <v>0.87771739130434778</v>
      </c>
      <c r="N402" s="17">
        <f>IF('Órdenes según Instancia'!J402=0,"-",IF('Órdenes según Instancia'!AD402=0,"-",('Órdenes según Instancia'!J402/'Órdenes según Instancia'!AD402)))</f>
        <v>1.6304347826086956E-2</v>
      </c>
      <c r="O402" s="17">
        <f>IF('Órdenes según Instancia'!AD402=0,"-",('Órdenes según Instancia'!O402/'Órdenes según Instancia'!AD402))</f>
        <v>8.9673913043478257E-2</v>
      </c>
      <c r="P402" s="17">
        <f>IF('Órdenes según Instancia'!AD402=0,"-",('Órdenes según Instancia'!T402/'Órdenes según Instancia'!AD402))</f>
        <v>1.6304347826086956E-2</v>
      </c>
      <c r="Q402" s="17">
        <f>IF('Órdenes según Instancia'!AD402=0,"-",('Órdenes según Instancia'!Y402/'Órdenes según Instancia'!AD402))</f>
        <v>0</v>
      </c>
      <c r="R402" s="17">
        <f>IF('Órdenes según Instancia'!AE402=0,"-",('Órdenes según Instancia'!F402/'Órdenes según Instancia'!AE402))</f>
        <v>0.98294573643410854</v>
      </c>
      <c r="S402" s="17">
        <f>IF('Órdenes según Instancia'!AE402=0,"-",('Órdenes según Instancia'!K402/'Órdenes según Instancia'!AE402))</f>
        <v>7.7519379844961239E-3</v>
      </c>
      <c r="T402" s="17">
        <f>IF('Órdenes según Instancia'!AE402=0,"-",('Órdenes según Instancia'!P402/'Órdenes según Instancia'!AE402))</f>
        <v>3.1007751937984496E-3</v>
      </c>
      <c r="U402" s="17">
        <f>IF('Órdenes según Instancia'!AE402=0,"-",('Órdenes según Instancia'!U402/('Órdenes según Instancia'!AE402)))</f>
        <v>6.2015503875968991E-3</v>
      </c>
      <c r="V402" s="17">
        <f>IF('Órdenes según Instancia'!AE402=0,"-",('Órdenes según Instancia'!Z402/'Órdenes según Instancia'!AE402))</f>
        <v>0</v>
      </c>
    </row>
    <row r="403" spans="2:22" ht="20.100000000000001" customHeight="1" thickBot="1" x14ac:dyDescent="0.25">
      <c r="B403" s="4" t="s">
        <v>572</v>
      </c>
      <c r="C403" s="17">
        <f>IF('Órdenes según Instancia'!AB403=0,"-",('Órdenes según Instancia'!C403/'Órdenes según Instancia'!AB403))</f>
        <v>1</v>
      </c>
      <c r="D403" s="17">
        <f>IF('Órdenes según Instancia'!AB403=0,"-",('Órdenes según Instancia'!H403/'Órdenes según Instancia'!AB403))</f>
        <v>0</v>
      </c>
      <c r="E403" s="17">
        <f>IF('Órdenes según Instancia'!AB403=0,"-",('Órdenes según Instancia'!M403/'Órdenes según Instancia'!AB403))</f>
        <v>0</v>
      </c>
      <c r="F403" s="17">
        <f>IF('Órdenes según Instancia'!AB403=0,"-",('Órdenes según Instancia'!R403/'Órdenes según Instancia'!AB403))</f>
        <v>0</v>
      </c>
      <c r="G403" s="17">
        <f>IF('Órdenes según Instancia'!AB403=0,"-",('Órdenes según Instancia'!W403/'Órdenes según Instancia'!AB403))</f>
        <v>0</v>
      </c>
      <c r="H403" s="17" t="str">
        <f>IF('Órdenes según Instancia'!AC403=0,"-",('Órdenes según Instancia'!D403/'Órdenes según Instancia'!AC403))</f>
        <v>-</v>
      </c>
      <c r="I403" s="17" t="str">
        <f>IF('Órdenes según Instancia'!AC403=0,"-",('Órdenes según Instancia'!I403/'Órdenes según Instancia'!AC403))</f>
        <v>-</v>
      </c>
      <c r="J403" s="17" t="str">
        <f>IF('Órdenes según Instancia'!AC403=0,"-",('Órdenes según Instancia'!N403/'Órdenes según Instancia'!AC403))</f>
        <v>-</v>
      </c>
      <c r="K403" s="17" t="str">
        <f>IF('Órdenes según Instancia'!AC403=0,"-",('Órdenes según Instancia'!S403/'Órdenes según Instancia'!AC403))</f>
        <v>-</v>
      </c>
      <c r="L403" s="17" t="str">
        <f>IF('Órdenes según Instancia'!AC403=0,"-",('Órdenes según Instancia'!X403/'Órdenes según Instancia'!AC403))</f>
        <v>-</v>
      </c>
      <c r="M403" s="17">
        <f>IF('Órdenes según Instancia'!AD403=0,"-",('Órdenes según Instancia'!E403/'Órdenes según Instancia'!AD403))</f>
        <v>1</v>
      </c>
      <c r="N403" s="17" t="str">
        <f>IF('Órdenes según Instancia'!J403=0,"-",IF('Órdenes según Instancia'!AD403=0,"-",('Órdenes según Instancia'!J403/'Órdenes según Instancia'!AD403)))</f>
        <v>-</v>
      </c>
      <c r="O403" s="17">
        <f>IF('Órdenes según Instancia'!AD403=0,"-",('Órdenes según Instancia'!O403/'Órdenes según Instancia'!AD403))</f>
        <v>0</v>
      </c>
      <c r="P403" s="17">
        <f>IF('Órdenes según Instancia'!AD403=0,"-",('Órdenes según Instancia'!T403/'Órdenes según Instancia'!AD403))</f>
        <v>0</v>
      </c>
      <c r="Q403" s="17">
        <f>IF('Órdenes según Instancia'!AD403=0,"-",('Órdenes según Instancia'!Y403/'Órdenes según Instancia'!AD403))</f>
        <v>0</v>
      </c>
      <c r="R403" s="17">
        <f>IF('Órdenes según Instancia'!AE403=0,"-",('Órdenes según Instancia'!F403/'Órdenes según Instancia'!AE403))</f>
        <v>1</v>
      </c>
      <c r="S403" s="17">
        <f>IF('Órdenes según Instancia'!AE403=0,"-",('Órdenes según Instancia'!K403/'Órdenes según Instancia'!AE403))</f>
        <v>0</v>
      </c>
      <c r="T403" s="17">
        <f>IF('Órdenes según Instancia'!AE403=0,"-",('Órdenes según Instancia'!P403/'Órdenes según Instancia'!AE403))</f>
        <v>0</v>
      </c>
      <c r="U403" s="17">
        <f>IF('Órdenes según Instancia'!AE403=0,"-",('Órdenes según Instancia'!U403/('Órdenes según Instancia'!AE403)))</f>
        <v>0</v>
      </c>
      <c r="V403" s="17">
        <f>IF('Órdenes según Instancia'!AE403=0,"-",('Órdenes según Instancia'!Z403/'Órdenes según Instancia'!AE403))</f>
        <v>0</v>
      </c>
    </row>
    <row r="404" spans="2:22" ht="20.100000000000001" customHeight="1" thickBot="1" x14ac:dyDescent="0.25">
      <c r="B404" s="4" t="s">
        <v>573</v>
      </c>
      <c r="C404" s="17">
        <f>IF('Órdenes según Instancia'!AB404=0,"-",('Órdenes según Instancia'!C404/'Órdenes según Instancia'!AB404))</f>
        <v>1</v>
      </c>
      <c r="D404" s="17">
        <f>IF('Órdenes según Instancia'!AB404=0,"-",('Órdenes según Instancia'!H404/'Órdenes según Instancia'!AB404))</f>
        <v>0</v>
      </c>
      <c r="E404" s="17">
        <f>IF('Órdenes según Instancia'!AB404=0,"-",('Órdenes según Instancia'!M404/'Órdenes según Instancia'!AB404))</f>
        <v>0</v>
      </c>
      <c r="F404" s="17">
        <f>IF('Órdenes según Instancia'!AB404=0,"-",('Órdenes según Instancia'!R404/'Órdenes según Instancia'!AB404))</f>
        <v>0</v>
      </c>
      <c r="G404" s="17">
        <f>IF('Órdenes según Instancia'!AB404=0,"-",('Órdenes según Instancia'!W404/'Órdenes según Instancia'!AB404))</f>
        <v>0</v>
      </c>
      <c r="H404" s="17" t="str">
        <f>IF('Órdenes según Instancia'!AC404=0,"-",('Órdenes según Instancia'!D404/'Órdenes según Instancia'!AC404))</f>
        <v>-</v>
      </c>
      <c r="I404" s="17" t="str">
        <f>IF('Órdenes según Instancia'!AC404=0,"-",('Órdenes según Instancia'!I404/'Órdenes según Instancia'!AC404))</f>
        <v>-</v>
      </c>
      <c r="J404" s="17" t="str">
        <f>IF('Órdenes según Instancia'!AC404=0,"-",('Órdenes según Instancia'!N404/'Órdenes según Instancia'!AC404))</f>
        <v>-</v>
      </c>
      <c r="K404" s="17" t="str">
        <f>IF('Órdenes según Instancia'!AC404=0,"-",('Órdenes según Instancia'!S404/'Órdenes según Instancia'!AC404))</f>
        <v>-</v>
      </c>
      <c r="L404" s="17" t="str">
        <f>IF('Órdenes según Instancia'!AC404=0,"-",('Órdenes según Instancia'!X404/'Órdenes según Instancia'!AC404))</f>
        <v>-</v>
      </c>
      <c r="M404" s="17">
        <f>IF('Órdenes según Instancia'!AD404=0,"-",('Órdenes según Instancia'!E404/'Órdenes según Instancia'!AD404))</f>
        <v>1</v>
      </c>
      <c r="N404" s="17" t="str">
        <f>IF('Órdenes según Instancia'!J404=0,"-",IF('Órdenes según Instancia'!AD404=0,"-",('Órdenes según Instancia'!J404/'Órdenes según Instancia'!AD404)))</f>
        <v>-</v>
      </c>
      <c r="O404" s="17">
        <f>IF('Órdenes según Instancia'!AD404=0,"-",('Órdenes según Instancia'!O404/'Órdenes según Instancia'!AD404))</f>
        <v>0</v>
      </c>
      <c r="P404" s="17">
        <f>IF('Órdenes según Instancia'!AD404=0,"-",('Órdenes según Instancia'!T404/'Órdenes según Instancia'!AD404))</f>
        <v>0</v>
      </c>
      <c r="Q404" s="17">
        <f>IF('Órdenes según Instancia'!AD404=0,"-",('Órdenes según Instancia'!Y404/'Órdenes según Instancia'!AD404))</f>
        <v>0</v>
      </c>
      <c r="R404" s="17">
        <f>IF('Órdenes según Instancia'!AE404=0,"-",('Órdenes según Instancia'!F404/'Órdenes según Instancia'!AE404))</f>
        <v>1</v>
      </c>
      <c r="S404" s="17">
        <f>IF('Órdenes según Instancia'!AE404=0,"-",('Órdenes según Instancia'!K404/'Órdenes según Instancia'!AE404))</f>
        <v>0</v>
      </c>
      <c r="T404" s="17">
        <f>IF('Órdenes según Instancia'!AE404=0,"-",('Órdenes según Instancia'!P404/'Órdenes según Instancia'!AE404))</f>
        <v>0</v>
      </c>
      <c r="U404" s="17">
        <f>IF('Órdenes según Instancia'!AE404=0,"-",('Órdenes según Instancia'!U404/('Órdenes según Instancia'!AE404)))</f>
        <v>0</v>
      </c>
      <c r="V404" s="17">
        <f>IF('Órdenes según Instancia'!AE404=0,"-",('Órdenes según Instancia'!Z404/'Órdenes según Instancia'!AE404))</f>
        <v>0</v>
      </c>
    </row>
    <row r="405" spans="2:22" ht="20.100000000000001" customHeight="1" thickBot="1" x14ac:dyDescent="0.25">
      <c r="B405" s="4" t="s">
        <v>574</v>
      </c>
      <c r="C405" s="17">
        <f>IF('Órdenes según Instancia'!AB405=0,"-",('Órdenes según Instancia'!C405/'Órdenes según Instancia'!AB405))</f>
        <v>1</v>
      </c>
      <c r="D405" s="17">
        <f>IF('Órdenes según Instancia'!AB405=0,"-",('Órdenes según Instancia'!H405/'Órdenes según Instancia'!AB405))</f>
        <v>0</v>
      </c>
      <c r="E405" s="17">
        <f>IF('Órdenes según Instancia'!AB405=0,"-",('Órdenes según Instancia'!M405/'Órdenes según Instancia'!AB405))</f>
        <v>0</v>
      </c>
      <c r="F405" s="17">
        <f>IF('Órdenes según Instancia'!AB405=0,"-",('Órdenes según Instancia'!R405/'Órdenes según Instancia'!AB405))</f>
        <v>0</v>
      </c>
      <c r="G405" s="17">
        <f>IF('Órdenes según Instancia'!AB405=0,"-",('Órdenes según Instancia'!W405/'Órdenes según Instancia'!AB405))</f>
        <v>0</v>
      </c>
      <c r="H405" s="17" t="str">
        <f>IF('Órdenes según Instancia'!AC405=0,"-",('Órdenes según Instancia'!D405/'Órdenes según Instancia'!AC405))</f>
        <v>-</v>
      </c>
      <c r="I405" s="17" t="str">
        <f>IF('Órdenes según Instancia'!AC405=0,"-",('Órdenes según Instancia'!I405/'Órdenes según Instancia'!AC405))</f>
        <v>-</v>
      </c>
      <c r="J405" s="17" t="str">
        <f>IF('Órdenes según Instancia'!AC405=0,"-",('Órdenes según Instancia'!N405/'Órdenes según Instancia'!AC405))</f>
        <v>-</v>
      </c>
      <c r="K405" s="17" t="str">
        <f>IF('Órdenes según Instancia'!AC405=0,"-",('Órdenes según Instancia'!S405/'Órdenes según Instancia'!AC405))</f>
        <v>-</v>
      </c>
      <c r="L405" s="17" t="str">
        <f>IF('Órdenes según Instancia'!AC405=0,"-",('Órdenes según Instancia'!X405/'Órdenes según Instancia'!AC405))</f>
        <v>-</v>
      </c>
      <c r="M405" s="17">
        <f>IF('Órdenes según Instancia'!AD405=0,"-",('Órdenes según Instancia'!E405/'Órdenes según Instancia'!AD405))</f>
        <v>1</v>
      </c>
      <c r="N405" s="17" t="str">
        <f>IF('Órdenes según Instancia'!J405=0,"-",IF('Órdenes según Instancia'!AD405=0,"-",('Órdenes según Instancia'!J405/'Órdenes según Instancia'!AD405)))</f>
        <v>-</v>
      </c>
      <c r="O405" s="17">
        <f>IF('Órdenes según Instancia'!AD405=0,"-",('Órdenes según Instancia'!O405/'Órdenes según Instancia'!AD405))</f>
        <v>0</v>
      </c>
      <c r="P405" s="17">
        <f>IF('Órdenes según Instancia'!AD405=0,"-",('Órdenes según Instancia'!T405/'Órdenes según Instancia'!AD405))</f>
        <v>0</v>
      </c>
      <c r="Q405" s="17">
        <f>IF('Órdenes según Instancia'!AD405=0,"-",('Órdenes según Instancia'!Y405/'Órdenes según Instancia'!AD405))</f>
        <v>0</v>
      </c>
      <c r="R405" s="17">
        <f>IF('Órdenes según Instancia'!AE405=0,"-",('Órdenes según Instancia'!F405/'Órdenes según Instancia'!AE405))</f>
        <v>1</v>
      </c>
      <c r="S405" s="17">
        <f>IF('Órdenes según Instancia'!AE405=0,"-",('Órdenes según Instancia'!K405/'Órdenes según Instancia'!AE405))</f>
        <v>0</v>
      </c>
      <c r="T405" s="17">
        <f>IF('Órdenes según Instancia'!AE405=0,"-",('Órdenes según Instancia'!P405/'Órdenes según Instancia'!AE405))</f>
        <v>0</v>
      </c>
      <c r="U405" s="17">
        <f>IF('Órdenes según Instancia'!AE405=0,"-",('Órdenes según Instancia'!U405/('Órdenes según Instancia'!AE405)))</f>
        <v>0</v>
      </c>
      <c r="V405" s="17">
        <f>IF('Órdenes según Instancia'!AE405=0,"-",('Órdenes según Instancia'!Z405/'Órdenes según Instancia'!AE405))</f>
        <v>0</v>
      </c>
    </row>
    <row r="406" spans="2:22" ht="20.100000000000001" customHeight="1" thickBot="1" x14ac:dyDescent="0.25">
      <c r="B406" s="4" t="s">
        <v>575</v>
      </c>
      <c r="C406" s="17">
        <f>IF('Órdenes según Instancia'!AB406=0,"-",('Órdenes según Instancia'!C406/'Órdenes según Instancia'!AB406))</f>
        <v>1</v>
      </c>
      <c r="D406" s="17">
        <f>IF('Órdenes según Instancia'!AB406=0,"-",('Órdenes según Instancia'!H406/'Órdenes según Instancia'!AB406))</f>
        <v>0</v>
      </c>
      <c r="E406" s="17">
        <f>IF('Órdenes según Instancia'!AB406=0,"-",('Órdenes según Instancia'!M406/'Órdenes según Instancia'!AB406))</f>
        <v>0</v>
      </c>
      <c r="F406" s="17">
        <f>IF('Órdenes según Instancia'!AB406=0,"-",('Órdenes según Instancia'!R406/'Órdenes según Instancia'!AB406))</f>
        <v>0</v>
      </c>
      <c r="G406" s="17">
        <f>IF('Órdenes según Instancia'!AB406=0,"-",('Órdenes según Instancia'!W406/'Órdenes según Instancia'!AB406))</f>
        <v>0</v>
      </c>
      <c r="H406" s="17" t="str">
        <f>IF('Órdenes según Instancia'!AC406=0,"-",('Órdenes según Instancia'!D406/'Órdenes según Instancia'!AC406))</f>
        <v>-</v>
      </c>
      <c r="I406" s="17" t="str">
        <f>IF('Órdenes según Instancia'!AC406=0,"-",('Órdenes según Instancia'!I406/'Órdenes según Instancia'!AC406))</f>
        <v>-</v>
      </c>
      <c r="J406" s="17" t="str">
        <f>IF('Órdenes según Instancia'!AC406=0,"-",('Órdenes según Instancia'!N406/'Órdenes según Instancia'!AC406))</f>
        <v>-</v>
      </c>
      <c r="K406" s="17" t="str">
        <f>IF('Órdenes según Instancia'!AC406=0,"-",('Órdenes según Instancia'!S406/'Órdenes según Instancia'!AC406))</f>
        <v>-</v>
      </c>
      <c r="L406" s="17" t="str">
        <f>IF('Órdenes según Instancia'!AC406=0,"-",('Órdenes según Instancia'!X406/'Órdenes según Instancia'!AC406))</f>
        <v>-</v>
      </c>
      <c r="M406" s="17">
        <f>IF('Órdenes según Instancia'!AD406=0,"-",('Órdenes según Instancia'!E406/'Órdenes según Instancia'!AD406))</f>
        <v>1</v>
      </c>
      <c r="N406" s="17" t="str">
        <f>IF('Órdenes según Instancia'!J406=0,"-",IF('Órdenes según Instancia'!AD406=0,"-",('Órdenes según Instancia'!J406/'Órdenes según Instancia'!AD406)))</f>
        <v>-</v>
      </c>
      <c r="O406" s="17">
        <f>IF('Órdenes según Instancia'!AD406=0,"-",('Órdenes según Instancia'!O406/'Órdenes según Instancia'!AD406))</f>
        <v>0</v>
      </c>
      <c r="P406" s="17">
        <f>IF('Órdenes según Instancia'!AD406=0,"-",('Órdenes según Instancia'!T406/'Órdenes según Instancia'!AD406))</f>
        <v>0</v>
      </c>
      <c r="Q406" s="17">
        <f>IF('Órdenes según Instancia'!AD406=0,"-",('Órdenes según Instancia'!Y406/'Órdenes según Instancia'!AD406))</f>
        <v>0</v>
      </c>
      <c r="R406" s="17">
        <f>IF('Órdenes según Instancia'!AE406=0,"-",('Órdenes según Instancia'!F406/'Órdenes según Instancia'!AE406))</f>
        <v>1</v>
      </c>
      <c r="S406" s="17">
        <f>IF('Órdenes según Instancia'!AE406=0,"-",('Órdenes según Instancia'!K406/'Órdenes según Instancia'!AE406))</f>
        <v>0</v>
      </c>
      <c r="T406" s="17">
        <f>IF('Órdenes según Instancia'!AE406=0,"-",('Órdenes según Instancia'!P406/'Órdenes según Instancia'!AE406))</f>
        <v>0</v>
      </c>
      <c r="U406" s="17">
        <f>IF('Órdenes según Instancia'!AE406=0,"-",('Órdenes según Instancia'!U406/('Órdenes según Instancia'!AE406)))</f>
        <v>0</v>
      </c>
      <c r="V406" s="17">
        <f>IF('Órdenes según Instancia'!AE406=0,"-",('Órdenes según Instancia'!Z406/'Órdenes según Instancia'!AE406))</f>
        <v>0</v>
      </c>
    </row>
    <row r="407" spans="2:22" ht="20.100000000000001" customHeight="1" thickBot="1" x14ac:dyDescent="0.25">
      <c r="B407" s="4" t="s">
        <v>576</v>
      </c>
      <c r="C407" s="17">
        <f>IF('Órdenes según Instancia'!AB407=0,"-",('Órdenes según Instancia'!C407/'Órdenes según Instancia'!AB407))</f>
        <v>0.88888888888888884</v>
      </c>
      <c r="D407" s="17">
        <f>IF('Órdenes según Instancia'!AB407=0,"-",('Órdenes según Instancia'!H407/'Órdenes según Instancia'!AB407))</f>
        <v>4.4444444444444446E-2</v>
      </c>
      <c r="E407" s="17">
        <f>IF('Órdenes según Instancia'!AB407=0,"-",('Órdenes según Instancia'!M407/'Órdenes según Instancia'!AB407))</f>
        <v>6.6666666666666666E-2</v>
      </c>
      <c r="F407" s="17">
        <f>IF('Órdenes según Instancia'!AB407=0,"-",('Órdenes según Instancia'!R407/'Órdenes según Instancia'!AB407))</f>
        <v>0</v>
      </c>
      <c r="G407" s="17">
        <f>IF('Órdenes según Instancia'!AB407=0,"-",('Órdenes según Instancia'!W407/'Órdenes según Instancia'!AB407))</f>
        <v>0</v>
      </c>
      <c r="H407" s="17" t="str">
        <f>IF('Órdenes según Instancia'!AC407=0,"-",('Órdenes según Instancia'!D407/'Órdenes según Instancia'!AC407))</f>
        <v>-</v>
      </c>
      <c r="I407" s="17" t="str">
        <f>IF('Órdenes según Instancia'!AC407=0,"-",('Órdenes según Instancia'!I407/'Órdenes según Instancia'!AC407))</f>
        <v>-</v>
      </c>
      <c r="J407" s="17" t="str">
        <f>IF('Órdenes según Instancia'!AC407=0,"-",('Órdenes según Instancia'!N407/'Órdenes según Instancia'!AC407))</f>
        <v>-</v>
      </c>
      <c r="K407" s="17" t="str">
        <f>IF('Órdenes según Instancia'!AC407=0,"-",('Órdenes según Instancia'!S407/'Órdenes según Instancia'!AC407))</f>
        <v>-</v>
      </c>
      <c r="L407" s="17" t="str">
        <f>IF('Órdenes según Instancia'!AC407=0,"-",('Órdenes según Instancia'!X407/'Órdenes según Instancia'!AC407))</f>
        <v>-</v>
      </c>
      <c r="M407" s="17">
        <f>IF('Órdenes según Instancia'!AD407=0,"-",('Órdenes según Instancia'!E407/'Órdenes según Instancia'!AD407))</f>
        <v>0.84375</v>
      </c>
      <c r="N407" s="17">
        <f>IF('Órdenes según Instancia'!J407=0,"-",IF('Órdenes según Instancia'!AD407=0,"-",('Órdenes según Instancia'!J407/'Órdenes según Instancia'!AD407)))</f>
        <v>6.25E-2</v>
      </c>
      <c r="O407" s="17">
        <f>IF('Órdenes según Instancia'!AD407=0,"-",('Órdenes según Instancia'!O407/'Órdenes según Instancia'!AD407))</f>
        <v>9.375E-2</v>
      </c>
      <c r="P407" s="17">
        <f>IF('Órdenes según Instancia'!AD407=0,"-",('Órdenes según Instancia'!T407/'Órdenes según Instancia'!AD407))</f>
        <v>0</v>
      </c>
      <c r="Q407" s="17">
        <f>IF('Órdenes según Instancia'!AD407=0,"-",('Órdenes según Instancia'!Y407/'Órdenes según Instancia'!AD407))</f>
        <v>0</v>
      </c>
      <c r="R407" s="17">
        <f>IF('Órdenes según Instancia'!AE407=0,"-",('Órdenes según Instancia'!F407/'Órdenes según Instancia'!AE407))</f>
        <v>1</v>
      </c>
      <c r="S407" s="17">
        <f>IF('Órdenes según Instancia'!AE407=0,"-",('Órdenes según Instancia'!K407/'Órdenes según Instancia'!AE407))</f>
        <v>0</v>
      </c>
      <c r="T407" s="17">
        <f>IF('Órdenes según Instancia'!AE407=0,"-",('Órdenes según Instancia'!P407/'Órdenes según Instancia'!AE407))</f>
        <v>0</v>
      </c>
      <c r="U407" s="17">
        <f>IF('Órdenes según Instancia'!AE407=0,"-",('Órdenes según Instancia'!U407/('Órdenes según Instancia'!AE407)))</f>
        <v>0</v>
      </c>
      <c r="V407" s="17">
        <f>IF('Órdenes según Instancia'!AE407=0,"-",('Órdenes según Instancia'!Z407/'Órdenes según Instancia'!AE407))</f>
        <v>0</v>
      </c>
    </row>
    <row r="408" spans="2:22" ht="20.100000000000001" customHeight="1" thickBot="1" x14ac:dyDescent="0.25">
      <c r="B408" s="4" t="s">
        <v>577</v>
      </c>
      <c r="C408" s="17">
        <f>IF('Órdenes según Instancia'!AB408=0,"-",('Órdenes según Instancia'!C408/'Órdenes según Instancia'!AB408))</f>
        <v>1</v>
      </c>
      <c r="D408" s="17">
        <f>IF('Órdenes según Instancia'!AB408=0,"-",('Órdenes según Instancia'!H408/'Órdenes según Instancia'!AB408))</f>
        <v>0</v>
      </c>
      <c r="E408" s="17">
        <f>IF('Órdenes según Instancia'!AB408=0,"-",('Órdenes según Instancia'!M408/'Órdenes según Instancia'!AB408))</f>
        <v>0</v>
      </c>
      <c r="F408" s="17">
        <f>IF('Órdenes según Instancia'!AB408=0,"-",('Órdenes según Instancia'!R408/'Órdenes según Instancia'!AB408))</f>
        <v>0</v>
      </c>
      <c r="G408" s="17">
        <f>IF('Órdenes según Instancia'!AB408=0,"-",('Órdenes según Instancia'!W408/'Órdenes según Instancia'!AB408))</f>
        <v>0</v>
      </c>
      <c r="H408" s="17" t="str">
        <f>IF('Órdenes según Instancia'!AC408=0,"-",('Órdenes según Instancia'!D408/'Órdenes según Instancia'!AC408))</f>
        <v>-</v>
      </c>
      <c r="I408" s="17" t="str">
        <f>IF('Órdenes según Instancia'!AC408=0,"-",('Órdenes según Instancia'!I408/'Órdenes según Instancia'!AC408))</f>
        <v>-</v>
      </c>
      <c r="J408" s="17" t="str">
        <f>IF('Órdenes según Instancia'!AC408=0,"-",('Órdenes según Instancia'!N408/'Órdenes según Instancia'!AC408))</f>
        <v>-</v>
      </c>
      <c r="K408" s="17" t="str">
        <f>IF('Órdenes según Instancia'!AC408=0,"-",('Órdenes según Instancia'!S408/'Órdenes según Instancia'!AC408))</f>
        <v>-</v>
      </c>
      <c r="L408" s="17" t="str">
        <f>IF('Órdenes según Instancia'!AC408=0,"-",('Órdenes según Instancia'!X408/'Órdenes según Instancia'!AC408))</f>
        <v>-</v>
      </c>
      <c r="M408" s="17">
        <f>IF('Órdenes según Instancia'!AD408=0,"-",('Órdenes según Instancia'!E408/'Órdenes según Instancia'!AD408))</f>
        <v>1</v>
      </c>
      <c r="N408" s="17" t="str">
        <f>IF('Órdenes según Instancia'!J408=0,"-",IF('Órdenes según Instancia'!AD408=0,"-",('Órdenes según Instancia'!J408/'Órdenes según Instancia'!AD408)))</f>
        <v>-</v>
      </c>
      <c r="O408" s="17">
        <f>IF('Órdenes según Instancia'!AD408=0,"-",('Órdenes según Instancia'!O408/'Órdenes según Instancia'!AD408))</f>
        <v>0</v>
      </c>
      <c r="P408" s="17">
        <f>IF('Órdenes según Instancia'!AD408=0,"-",('Órdenes según Instancia'!T408/'Órdenes según Instancia'!AD408))</f>
        <v>0</v>
      </c>
      <c r="Q408" s="17">
        <f>IF('Órdenes según Instancia'!AD408=0,"-",('Órdenes según Instancia'!Y408/'Órdenes según Instancia'!AD408))</f>
        <v>0</v>
      </c>
      <c r="R408" s="17">
        <f>IF('Órdenes según Instancia'!AE408=0,"-",('Órdenes según Instancia'!F408/'Órdenes según Instancia'!AE408))</f>
        <v>1</v>
      </c>
      <c r="S408" s="17">
        <f>IF('Órdenes según Instancia'!AE408=0,"-",('Órdenes según Instancia'!K408/'Órdenes según Instancia'!AE408))</f>
        <v>0</v>
      </c>
      <c r="T408" s="17">
        <f>IF('Órdenes según Instancia'!AE408=0,"-",('Órdenes según Instancia'!P408/'Órdenes según Instancia'!AE408))</f>
        <v>0</v>
      </c>
      <c r="U408" s="17">
        <f>IF('Órdenes según Instancia'!AE408=0,"-",('Órdenes según Instancia'!U408/('Órdenes según Instancia'!AE408)))</f>
        <v>0</v>
      </c>
      <c r="V408" s="17">
        <f>IF('Órdenes según Instancia'!AE408=0,"-",('Órdenes según Instancia'!Z408/'Órdenes según Instancia'!AE408))</f>
        <v>0</v>
      </c>
    </row>
    <row r="409" spans="2:22" ht="20.100000000000001" customHeight="1" thickBot="1" x14ac:dyDescent="0.25">
      <c r="B409" s="4" t="s">
        <v>578</v>
      </c>
      <c r="C409" s="17">
        <f>IF('Órdenes según Instancia'!AB409=0,"-",('Órdenes según Instancia'!C409/'Órdenes según Instancia'!AB409))</f>
        <v>1</v>
      </c>
      <c r="D409" s="17">
        <f>IF('Órdenes según Instancia'!AB409=0,"-",('Órdenes según Instancia'!H409/'Órdenes según Instancia'!AB409))</f>
        <v>0</v>
      </c>
      <c r="E409" s="17">
        <f>IF('Órdenes según Instancia'!AB409=0,"-",('Órdenes según Instancia'!M409/'Órdenes según Instancia'!AB409))</f>
        <v>0</v>
      </c>
      <c r="F409" s="17">
        <f>IF('Órdenes según Instancia'!AB409=0,"-",('Órdenes según Instancia'!R409/'Órdenes según Instancia'!AB409))</f>
        <v>0</v>
      </c>
      <c r="G409" s="17">
        <f>IF('Órdenes según Instancia'!AB409=0,"-",('Órdenes según Instancia'!W409/'Órdenes según Instancia'!AB409))</f>
        <v>0</v>
      </c>
      <c r="H409" s="17" t="str">
        <f>IF('Órdenes según Instancia'!AC409=0,"-",('Órdenes según Instancia'!D409/'Órdenes según Instancia'!AC409))</f>
        <v>-</v>
      </c>
      <c r="I409" s="17" t="str">
        <f>IF('Órdenes según Instancia'!AC409=0,"-",('Órdenes según Instancia'!I409/'Órdenes según Instancia'!AC409))</f>
        <v>-</v>
      </c>
      <c r="J409" s="17" t="str">
        <f>IF('Órdenes según Instancia'!AC409=0,"-",('Órdenes según Instancia'!N409/'Órdenes según Instancia'!AC409))</f>
        <v>-</v>
      </c>
      <c r="K409" s="17" t="str">
        <f>IF('Órdenes según Instancia'!AC409=0,"-",('Órdenes según Instancia'!S409/'Órdenes según Instancia'!AC409))</f>
        <v>-</v>
      </c>
      <c r="L409" s="17" t="str">
        <f>IF('Órdenes según Instancia'!AC409=0,"-",('Órdenes según Instancia'!X409/'Órdenes según Instancia'!AC409))</f>
        <v>-</v>
      </c>
      <c r="M409" s="17">
        <f>IF('Órdenes según Instancia'!AD409=0,"-",('Órdenes según Instancia'!E409/'Órdenes según Instancia'!AD409))</f>
        <v>1</v>
      </c>
      <c r="N409" s="17" t="str">
        <f>IF('Órdenes según Instancia'!J409=0,"-",IF('Órdenes según Instancia'!AD409=0,"-",('Órdenes según Instancia'!J409/'Órdenes según Instancia'!AD409)))</f>
        <v>-</v>
      </c>
      <c r="O409" s="17">
        <f>IF('Órdenes según Instancia'!AD409=0,"-",('Órdenes según Instancia'!O409/'Órdenes según Instancia'!AD409))</f>
        <v>0</v>
      </c>
      <c r="P409" s="17">
        <f>IF('Órdenes según Instancia'!AD409=0,"-",('Órdenes según Instancia'!T409/'Órdenes según Instancia'!AD409))</f>
        <v>0</v>
      </c>
      <c r="Q409" s="17">
        <f>IF('Órdenes según Instancia'!AD409=0,"-",('Órdenes según Instancia'!Y409/'Órdenes según Instancia'!AD409))</f>
        <v>0</v>
      </c>
      <c r="R409" s="17">
        <f>IF('Órdenes según Instancia'!AE409=0,"-",('Órdenes según Instancia'!F409/'Órdenes según Instancia'!AE409))</f>
        <v>1</v>
      </c>
      <c r="S409" s="17">
        <f>IF('Órdenes según Instancia'!AE409=0,"-",('Órdenes según Instancia'!K409/'Órdenes según Instancia'!AE409))</f>
        <v>0</v>
      </c>
      <c r="T409" s="17">
        <f>IF('Órdenes según Instancia'!AE409=0,"-",('Órdenes según Instancia'!P409/'Órdenes según Instancia'!AE409))</f>
        <v>0</v>
      </c>
      <c r="U409" s="17">
        <f>IF('Órdenes según Instancia'!AE409=0,"-",('Órdenes según Instancia'!U409/('Órdenes según Instancia'!AE409)))</f>
        <v>0</v>
      </c>
      <c r="V409" s="17">
        <f>IF('Órdenes según Instancia'!AE409=0,"-",('Órdenes según Instancia'!Z409/'Órdenes según Instancia'!AE409))</f>
        <v>0</v>
      </c>
    </row>
    <row r="410" spans="2:22" ht="20.100000000000001" customHeight="1" thickBot="1" x14ac:dyDescent="0.25">
      <c r="B410" s="4" t="s">
        <v>579</v>
      </c>
      <c r="C410" s="17">
        <f>IF('Órdenes según Instancia'!AB410=0,"-",('Órdenes según Instancia'!C410/'Órdenes según Instancia'!AB410))</f>
        <v>0.76086956521739135</v>
      </c>
      <c r="D410" s="17">
        <f>IF('Órdenes según Instancia'!AB410=0,"-",('Órdenes según Instancia'!H410/'Órdenes según Instancia'!AB410))</f>
        <v>0</v>
      </c>
      <c r="E410" s="17">
        <f>IF('Órdenes según Instancia'!AB410=0,"-",('Órdenes según Instancia'!M410/'Órdenes según Instancia'!AB410))</f>
        <v>0.2391304347826087</v>
      </c>
      <c r="F410" s="17">
        <f>IF('Órdenes según Instancia'!AB410=0,"-",('Órdenes según Instancia'!R410/'Órdenes según Instancia'!AB410))</f>
        <v>0</v>
      </c>
      <c r="G410" s="17">
        <f>IF('Órdenes según Instancia'!AB410=0,"-",('Órdenes según Instancia'!W410/'Órdenes según Instancia'!AB410))</f>
        <v>0</v>
      </c>
      <c r="H410" s="17" t="str">
        <f>IF('Órdenes según Instancia'!AC410=0,"-",('Órdenes según Instancia'!D410/'Órdenes según Instancia'!AC410))</f>
        <v>-</v>
      </c>
      <c r="I410" s="17" t="str">
        <f>IF('Órdenes según Instancia'!AC410=0,"-",('Órdenes según Instancia'!I410/'Órdenes según Instancia'!AC410))</f>
        <v>-</v>
      </c>
      <c r="J410" s="17" t="str">
        <f>IF('Órdenes según Instancia'!AC410=0,"-",('Órdenes según Instancia'!N410/'Órdenes según Instancia'!AC410))</f>
        <v>-</v>
      </c>
      <c r="K410" s="17" t="str">
        <f>IF('Órdenes según Instancia'!AC410=0,"-",('Órdenes según Instancia'!S410/'Órdenes según Instancia'!AC410))</f>
        <v>-</v>
      </c>
      <c r="L410" s="17" t="str">
        <f>IF('Órdenes según Instancia'!AC410=0,"-",('Órdenes según Instancia'!X410/'Órdenes según Instancia'!AC410))</f>
        <v>-</v>
      </c>
      <c r="M410" s="17">
        <f>IF('Órdenes según Instancia'!AD410=0,"-",('Órdenes según Instancia'!E410/'Órdenes según Instancia'!AD410))</f>
        <v>0.46153846153846156</v>
      </c>
      <c r="N410" s="17" t="str">
        <f>IF('Órdenes según Instancia'!J410=0,"-",IF('Órdenes según Instancia'!AD410=0,"-",('Órdenes según Instancia'!J410/'Órdenes según Instancia'!AD410)))</f>
        <v>-</v>
      </c>
      <c r="O410" s="17">
        <f>IF('Órdenes según Instancia'!AD410=0,"-",('Órdenes según Instancia'!O410/'Órdenes según Instancia'!AD410))</f>
        <v>0.53846153846153844</v>
      </c>
      <c r="P410" s="17">
        <f>IF('Órdenes según Instancia'!AD410=0,"-",('Órdenes según Instancia'!T410/'Órdenes según Instancia'!AD410))</f>
        <v>0</v>
      </c>
      <c r="Q410" s="17">
        <f>IF('Órdenes según Instancia'!AD410=0,"-",('Órdenes según Instancia'!Y410/'Órdenes según Instancia'!AD410))</f>
        <v>0</v>
      </c>
      <c r="R410" s="17">
        <f>IF('Órdenes según Instancia'!AE410=0,"-",('Órdenes según Instancia'!F410/'Órdenes según Instancia'!AE410))</f>
        <v>0.87878787878787878</v>
      </c>
      <c r="S410" s="17">
        <f>IF('Órdenes según Instancia'!AE410=0,"-",('Órdenes según Instancia'!K410/'Órdenes según Instancia'!AE410))</f>
        <v>0</v>
      </c>
      <c r="T410" s="17">
        <f>IF('Órdenes según Instancia'!AE410=0,"-",('Órdenes según Instancia'!P410/'Órdenes según Instancia'!AE410))</f>
        <v>0.12121212121212122</v>
      </c>
      <c r="U410" s="17">
        <f>IF('Órdenes según Instancia'!AE410=0,"-",('Órdenes según Instancia'!U410/('Órdenes según Instancia'!AE410)))</f>
        <v>0</v>
      </c>
      <c r="V410" s="17">
        <f>IF('Órdenes según Instancia'!AE410=0,"-",('Órdenes según Instancia'!Z410/'Órdenes según Instancia'!AE410))</f>
        <v>0</v>
      </c>
    </row>
    <row r="411" spans="2:22" ht="20.100000000000001" customHeight="1" thickBot="1" x14ac:dyDescent="0.25">
      <c r="B411" s="4" t="s">
        <v>580</v>
      </c>
      <c r="C411" s="17">
        <f>IF('Órdenes según Instancia'!AB411=0,"-",('Órdenes según Instancia'!C411/'Órdenes según Instancia'!AB411))</f>
        <v>1</v>
      </c>
      <c r="D411" s="17">
        <f>IF('Órdenes según Instancia'!AB411=0,"-",('Órdenes según Instancia'!H411/'Órdenes según Instancia'!AB411))</f>
        <v>0</v>
      </c>
      <c r="E411" s="17">
        <f>IF('Órdenes según Instancia'!AB411=0,"-",('Órdenes según Instancia'!M411/'Órdenes según Instancia'!AB411))</f>
        <v>0</v>
      </c>
      <c r="F411" s="17">
        <f>IF('Órdenes según Instancia'!AB411=0,"-",('Órdenes según Instancia'!R411/'Órdenes según Instancia'!AB411))</f>
        <v>0</v>
      </c>
      <c r="G411" s="17">
        <f>IF('Órdenes según Instancia'!AB411=0,"-",('Órdenes según Instancia'!W411/'Órdenes según Instancia'!AB411))</f>
        <v>0</v>
      </c>
      <c r="H411" s="17" t="str">
        <f>IF('Órdenes según Instancia'!AC411=0,"-",('Órdenes según Instancia'!D411/'Órdenes según Instancia'!AC411))</f>
        <v>-</v>
      </c>
      <c r="I411" s="17" t="str">
        <f>IF('Órdenes según Instancia'!AC411=0,"-",('Órdenes según Instancia'!I411/'Órdenes según Instancia'!AC411))</f>
        <v>-</v>
      </c>
      <c r="J411" s="17" t="str">
        <f>IF('Órdenes según Instancia'!AC411=0,"-",('Órdenes según Instancia'!N411/'Órdenes según Instancia'!AC411))</f>
        <v>-</v>
      </c>
      <c r="K411" s="17" t="str">
        <f>IF('Órdenes según Instancia'!AC411=0,"-",('Órdenes según Instancia'!S411/'Órdenes según Instancia'!AC411))</f>
        <v>-</v>
      </c>
      <c r="L411" s="17" t="str">
        <f>IF('Órdenes según Instancia'!AC411=0,"-",('Órdenes según Instancia'!X411/'Órdenes según Instancia'!AC411))</f>
        <v>-</v>
      </c>
      <c r="M411" s="17">
        <f>IF('Órdenes según Instancia'!AD411=0,"-",('Órdenes según Instancia'!E411/'Órdenes según Instancia'!AD411))</f>
        <v>1</v>
      </c>
      <c r="N411" s="17" t="str">
        <f>IF('Órdenes según Instancia'!J411=0,"-",IF('Órdenes según Instancia'!AD411=0,"-",('Órdenes según Instancia'!J411/'Órdenes según Instancia'!AD411)))</f>
        <v>-</v>
      </c>
      <c r="O411" s="17">
        <f>IF('Órdenes según Instancia'!AD411=0,"-",('Órdenes según Instancia'!O411/'Órdenes según Instancia'!AD411))</f>
        <v>0</v>
      </c>
      <c r="P411" s="17">
        <f>IF('Órdenes según Instancia'!AD411=0,"-",('Órdenes según Instancia'!T411/'Órdenes según Instancia'!AD411))</f>
        <v>0</v>
      </c>
      <c r="Q411" s="17">
        <f>IF('Órdenes según Instancia'!AD411=0,"-",('Órdenes según Instancia'!Y411/'Órdenes según Instancia'!AD411))</f>
        <v>0</v>
      </c>
      <c r="R411" s="17">
        <f>IF('Órdenes según Instancia'!AE411=0,"-",('Órdenes según Instancia'!F411/'Órdenes según Instancia'!AE411))</f>
        <v>1</v>
      </c>
      <c r="S411" s="17">
        <f>IF('Órdenes según Instancia'!AE411=0,"-",('Órdenes según Instancia'!K411/'Órdenes según Instancia'!AE411))</f>
        <v>0</v>
      </c>
      <c r="T411" s="17">
        <f>IF('Órdenes según Instancia'!AE411=0,"-",('Órdenes según Instancia'!P411/'Órdenes según Instancia'!AE411))</f>
        <v>0</v>
      </c>
      <c r="U411" s="17">
        <f>IF('Órdenes según Instancia'!AE411=0,"-",('Órdenes según Instancia'!U411/('Órdenes según Instancia'!AE411)))</f>
        <v>0</v>
      </c>
      <c r="V411" s="17">
        <f>IF('Órdenes según Instancia'!AE411=0,"-",('Órdenes según Instancia'!Z411/'Órdenes según Instancia'!AE411))</f>
        <v>0</v>
      </c>
    </row>
    <row r="412" spans="2:22" ht="20.100000000000001" customHeight="1" thickBot="1" x14ac:dyDescent="0.25">
      <c r="B412" s="4" t="s">
        <v>581</v>
      </c>
      <c r="C412" s="17">
        <f>IF('Órdenes según Instancia'!AB412=0,"-",('Órdenes según Instancia'!C412/'Órdenes según Instancia'!AB412))</f>
        <v>1</v>
      </c>
      <c r="D412" s="17">
        <f>IF('Órdenes según Instancia'!AB412=0,"-",('Órdenes según Instancia'!H412/'Órdenes según Instancia'!AB412))</f>
        <v>0</v>
      </c>
      <c r="E412" s="17">
        <f>IF('Órdenes según Instancia'!AB412=0,"-",('Órdenes según Instancia'!M412/'Órdenes según Instancia'!AB412))</f>
        <v>0</v>
      </c>
      <c r="F412" s="17">
        <f>IF('Órdenes según Instancia'!AB412=0,"-",('Órdenes según Instancia'!R412/'Órdenes según Instancia'!AB412))</f>
        <v>0</v>
      </c>
      <c r="G412" s="17">
        <f>IF('Órdenes según Instancia'!AB412=0,"-",('Órdenes según Instancia'!W412/'Órdenes según Instancia'!AB412))</f>
        <v>0</v>
      </c>
      <c r="H412" s="17" t="str">
        <f>IF('Órdenes según Instancia'!AC412=0,"-",('Órdenes según Instancia'!D412/'Órdenes según Instancia'!AC412))</f>
        <v>-</v>
      </c>
      <c r="I412" s="17" t="str">
        <f>IF('Órdenes según Instancia'!AC412=0,"-",('Órdenes según Instancia'!I412/'Órdenes según Instancia'!AC412))</f>
        <v>-</v>
      </c>
      <c r="J412" s="17" t="str">
        <f>IF('Órdenes según Instancia'!AC412=0,"-",('Órdenes según Instancia'!N412/'Órdenes según Instancia'!AC412))</f>
        <v>-</v>
      </c>
      <c r="K412" s="17" t="str">
        <f>IF('Órdenes según Instancia'!AC412=0,"-",('Órdenes según Instancia'!S412/'Órdenes según Instancia'!AC412))</f>
        <v>-</v>
      </c>
      <c r="L412" s="17" t="str">
        <f>IF('Órdenes según Instancia'!AC412=0,"-",('Órdenes según Instancia'!X412/'Órdenes según Instancia'!AC412))</f>
        <v>-</v>
      </c>
      <c r="M412" s="17">
        <f>IF('Órdenes según Instancia'!AD412=0,"-",('Órdenes según Instancia'!E412/'Órdenes según Instancia'!AD412))</f>
        <v>1</v>
      </c>
      <c r="N412" s="17" t="str">
        <f>IF('Órdenes según Instancia'!J412=0,"-",IF('Órdenes según Instancia'!AD412=0,"-",('Órdenes según Instancia'!J412/'Órdenes según Instancia'!AD412)))</f>
        <v>-</v>
      </c>
      <c r="O412" s="17">
        <f>IF('Órdenes según Instancia'!AD412=0,"-",('Órdenes según Instancia'!O412/'Órdenes según Instancia'!AD412))</f>
        <v>0</v>
      </c>
      <c r="P412" s="17">
        <f>IF('Órdenes según Instancia'!AD412=0,"-",('Órdenes según Instancia'!T412/'Órdenes según Instancia'!AD412))</f>
        <v>0</v>
      </c>
      <c r="Q412" s="17">
        <f>IF('Órdenes según Instancia'!AD412=0,"-",('Órdenes según Instancia'!Y412/'Órdenes según Instancia'!AD412))</f>
        <v>0</v>
      </c>
      <c r="R412" s="17" t="str">
        <f>IF('Órdenes según Instancia'!AE412=0,"-",('Órdenes según Instancia'!F412/'Órdenes según Instancia'!AE412))</f>
        <v>-</v>
      </c>
      <c r="S412" s="17" t="str">
        <f>IF('Órdenes según Instancia'!AE412=0,"-",('Órdenes según Instancia'!K412/'Órdenes según Instancia'!AE412))</f>
        <v>-</v>
      </c>
      <c r="T412" s="17" t="str">
        <f>IF('Órdenes según Instancia'!AE412=0,"-",('Órdenes según Instancia'!P412/'Órdenes según Instancia'!AE412))</f>
        <v>-</v>
      </c>
      <c r="U412" s="17" t="str">
        <f>IF('Órdenes según Instancia'!AE412=0,"-",('Órdenes según Instancia'!U412/('Órdenes según Instancia'!AE412)))</f>
        <v>-</v>
      </c>
      <c r="V412" s="17" t="str">
        <f>IF('Órdenes según Instancia'!AE412=0,"-",('Órdenes según Instancia'!Z412/'Órdenes según Instancia'!AE412))</f>
        <v>-</v>
      </c>
    </row>
    <row r="413" spans="2:22" ht="20.100000000000001" customHeight="1" thickBot="1" x14ac:dyDescent="0.25">
      <c r="B413" s="4" t="s">
        <v>582</v>
      </c>
      <c r="C413" s="17">
        <f>IF('Órdenes según Instancia'!AB413=0,"-",('Órdenes según Instancia'!C413/'Órdenes según Instancia'!AB413))</f>
        <v>1</v>
      </c>
      <c r="D413" s="17">
        <f>IF('Órdenes según Instancia'!AB413=0,"-",('Órdenes según Instancia'!H413/'Órdenes según Instancia'!AB413))</f>
        <v>0</v>
      </c>
      <c r="E413" s="17">
        <f>IF('Órdenes según Instancia'!AB413=0,"-",('Órdenes según Instancia'!M413/'Órdenes según Instancia'!AB413))</f>
        <v>0</v>
      </c>
      <c r="F413" s="17">
        <f>IF('Órdenes según Instancia'!AB413=0,"-",('Órdenes según Instancia'!R413/'Órdenes según Instancia'!AB413))</f>
        <v>0</v>
      </c>
      <c r="G413" s="17">
        <f>IF('Órdenes según Instancia'!AB413=0,"-",('Órdenes según Instancia'!W413/'Órdenes según Instancia'!AB413))</f>
        <v>0</v>
      </c>
      <c r="H413" s="17" t="str">
        <f>IF('Órdenes según Instancia'!AC413=0,"-",('Órdenes según Instancia'!D413/'Órdenes según Instancia'!AC413))</f>
        <v>-</v>
      </c>
      <c r="I413" s="17" t="str">
        <f>IF('Órdenes según Instancia'!AC413=0,"-",('Órdenes según Instancia'!I413/'Órdenes según Instancia'!AC413))</f>
        <v>-</v>
      </c>
      <c r="J413" s="17" t="str">
        <f>IF('Órdenes según Instancia'!AC413=0,"-",('Órdenes según Instancia'!N413/'Órdenes según Instancia'!AC413))</f>
        <v>-</v>
      </c>
      <c r="K413" s="17" t="str">
        <f>IF('Órdenes según Instancia'!AC413=0,"-",('Órdenes según Instancia'!S413/'Órdenes según Instancia'!AC413))</f>
        <v>-</v>
      </c>
      <c r="L413" s="17" t="str">
        <f>IF('Órdenes según Instancia'!AC413=0,"-",('Órdenes según Instancia'!X413/'Órdenes según Instancia'!AC413))</f>
        <v>-</v>
      </c>
      <c r="M413" s="17">
        <f>IF('Órdenes según Instancia'!AD413=0,"-",('Órdenes según Instancia'!E413/'Órdenes según Instancia'!AD413))</f>
        <v>1</v>
      </c>
      <c r="N413" s="17" t="str">
        <f>IF('Órdenes según Instancia'!J413=0,"-",IF('Órdenes según Instancia'!AD413=0,"-",('Órdenes según Instancia'!J413/'Órdenes según Instancia'!AD413)))</f>
        <v>-</v>
      </c>
      <c r="O413" s="17">
        <f>IF('Órdenes según Instancia'!AD413=0,"-",('Órdenes según Instancia'!O413/'Órdenes según Instancia'!AD413))</f>
        <v>0</v>
      </c>
      <c r="P413" s="17">
        <f>IF('Órdenes según Instancia'!AD413=0,"-",('Órdenes según Instancia'!T413/'Órdenes según Instancia'!AD413))</f>
        <v>0</v>
      </c>
      <c r="Q413" s="17">
        <f>IF('Órdenes según Instancia'!AD413=0,"-",('Órdenes según Instancia'!Y413/'Órdenes según Instancia'!AD413))</f>
        <v>0</v>
      </c>
      <c r="R413" s="17">
        <f>IF('Órdenes según Instancia'!AE413=0,"-",('Órdenes según Instancia'!F413/'Órdenes según Instancia'!AE413))</f>
        <v>1</v>
      </c>
      <c r="S413" s="17">
        <f>IF('Órdenes según Instancia'!AE413=0,"-",('Órdenes según Instancia'!K413/'Órdenes según Instancia'!AE413))</f>
        <v>0</v>
      </c>
      <c r="T413" s="17">
        <f>IF('Órdenes según Instancia'!AE413=0,"-",('Órdenes según Instancia'!P413/'Órdenes según Instancia'!AE413))</f>
        <v>0</v>
      </c>
      <c r="U413" s="17">
        <f>IF('Órdenes según Instancia'!AE413=0,"-",('Órdenes según Instancia'!U413/('Órdenes según Instancia'!AE413)))</f>
        <v>0</v>
      </c>
      <c r="V413" s="17">
        <f>IF('Órdenes según Instancia'!AE413=0,"-",('Órdenes según Instancia'!Z413/'Órdenes según Instancia'!AE413))</f>
        <v>0</v>
      </c>
    </row>
    <row r="414" spans="2:22" ht="20.100000000000001" customHeight="1" thickBot="1" x14ac:dyDescent="0.25">
      <c r="B414" s="4" t="s">
        <v>583</v>
      </c>
      <c r="C414" s="17">
        <f>IF('Órdenes según Instancia'!AB414=0,"-",('Órdenes según Instancia'!C414/'Órdenes según Instancia'!AB414))</f>
        <v>0.90909090909090906</v>
      </c>
      <c r="D414" s="17">
        <f>IF('Órdenes según Instancia'!AB414=0,"-",('Órdenes según Instancia'!H414/'Órdenes según Instancia'!AB414))</f>
        <v>0</v>
      </c>
      <c r="E414" s="17">
        <f>IF('Órdenes según Instancia'!AB414=0,"-",('Órdenes según Instancia'!M414/'Órdenes según Instancia'!AB414))</f>
        <v>9.0909090909090912E-2</v>
      </c>
      <c r="F414" s="17">
        <f>IF('Órdenes según Instancia'!AB414=0,"-",('Órdenes según Instancia'!R414/'Órdenes según Instancia'!AB414))</f>
        <v>0</v>
      </c>
      <c r="G414" s="17">
        <f>IF('Órdenes según Instancia'!AB414=0,"-",('Órdenes según Instancia'!W414/'Órdenes según Instancia'!AB414))</f>
        <v>0</v>
      </c>
      <c r="H414" s="17" t="str">
        <f>IF('Órdenes según Instancia'!AC414=0,"-",('Órdenes según Instancia'!D414/'Órdenes según Instancia'!AC414))</f>
        <v>-</v>
      </c>
      <c r="I414" s="17" t="str">
        <f>IF('Órdenes según Instancia'!AC414=0,"-",('Órdenes según Instancia'!I414/'Órdenes según Instancia'!AC414))</f>
        <v>-</v>
      </c>
      <c r="J414" s="17" t="str">
        <f>IF('Órdenes según Instancia'!AC414=0,"-",('Órdenes según Instancia'!N414/'Órdenes según Instancia'!AC414))</f>
        <v>-</v>
      </c>
      <c r="K414" s="17" t="str">
        <f>IF('Órdenes según Instancia'!AC414=0,"-",('Órdenes según Instancia'!S414/'Órdenes según Instancia'!AC414))</f>
        <v>-</v>
      </c>
      <c r="L414" s="17" t="str">
        <f>IF('Órdenes según Instancia'!AC414=0,"-",('Órdenes según Instancia'!X414/'Órdenes según Instancia'!AC414))</f>
        <v>-</v>
      </c>
      <c r="M414" s="17">
        <f>IF('Órdenes según Instancia'!AD414=0,"-",('Órdenes según Instancia'!E414/'Órdenes según Instancia'!AD414))</f>
        <v>0.88888888888888884</v>
      </c>
      <c r="N414" s="17" t="str">
        <f>IF('Órdenes según Instancia'!J414=0,"-",IF('Órdenes según Instancia'!AD414=0,"-",('Órdenes según Instancia'!J414/'Órdenes según Instancia'!AD414)))</f>
        <v>-</v>
      </c>
      <c r="O414" s="17">
        <f>IF('Órdenes según Instancia'!AD414=0,"-",('Órdenes según Instancia'!O414/'Órdenes según Instancia'!AD414))</f>
        <v>0.1111111111111111</v>
      </c>
      <c r="P414" s="17">
        <f>IF('Órdenes según Instancia'!AD414=0,"-",('Órdenes según Instancia'!T414/'Órdenes según Instancia'!AD414))</f>
        <v>0</v>
      </c>
      <c r="Q414" s="17">
        <f>IF('Órdenes según Instancia'!AD414=0,"-",('Órdenes según Instancia'!Y414/'Órdenes según Instancia'!AD414))</f>
        <v>0</v>
      </c>
      <c r="R414" s="17">
        <f>IF('Órdenes según Instancia'!AE414=0,"-",('Órdenes según Instancia'!F414/'Órdenes según Instancia'!AE414))</f>
        <v>1</v>
      </c>
      <c r="S414" s="17">
        <f>IF('Órdenes según Instancia'!AE414=0,"-",('Órdenes según Instancia'!K414/'Órdenes según Instancia'!AE414))</f>
        <v>0</v>
      </c>
      <c r="T414" s="17">
        <f>IF('Órdenes según Instancia'!AE414=0,"-",('Órdenes según Instancia'!P414/'Órdenes según Instancia'!AE414))</f>
        <v>0</v>
      </c>
      <c r="U414" s="17">
        <f>IF('Órdenes según Instancia'!AE414=0,"-",('Órdenes según Instancia'!U414/('Órdenes según Instancia'!AE414)))</f>
        <v>0</v>
      </c>
      <c r="V414" s="17">
        <f>IF('Órdenes según Instancia'!AE414=0,"-",('Órdenes según Instancia'!Z414/'Órdenes según Instancia'!AE414))</f>
        <v>0</v>
      </c>
    </row>
    <row r="415" spans="2:22" ht="20.100000000000001" customHeight="1" thickBot="1" x14ac:dyDescent="0.25">
      <c r="B415" s="4" t="s">
        <v>584</v>
      </c>
      <c r="C415" s="17">
        <f>IF('Órdenes según Instancia'!AB415=0,"-",('Órdenes según Instancia'!C415/'Órdenes según Instancia'!AB415))</f>
        <v>0.7931034482758621</v>
      </c>
      <c r="D415" s="17">
        <f>IF('Órdenes según Instancia'!AB415=0,"-",('Órdenes según Instancia'!H415/'Órdenes según Instancia'!AB415))</f>
        <v>0</v>
      </c>
      <c r="E415" s="17">
        <f>IF('Órdenes según Instancia'!AB415=0,"-",('Órdenes según Instancia'!M415/'Órdenes según Instancia'!AB415))</f>
        <v>0.20689655172413793</v>
      </c>
      <c r="F415" s="17">
        <f>IF('Órdenes según Instancia'!AB415=0,"-",('Órdenes según Instancia'!R415/'Órdenes según Instancia'!AB415))</f>
        <v>0</v>
      </c>
      <c r="G415" s="17">
        <f>IF('Órdenes según Instancia'!AB415=0,"-",('Órdenes según Instancia'!W415/'Órdenes según Instancia'!AB415))</f>
        <v>0</v>
      </c>
      <c r="H415" s="17" t="str">
        <f>IF('Órdenes según Instancia'!AC415=0,"-",('Órdenes según Instancia'!D415/'Órdenes según Instancia'!AC415))</f>
        <v>-</v>
      </c>
      <c r="I415" s="17" t="str">
        <f>IF('Órdenes según Instancia'!AC415=0,"-",('Órdenes según Instancia'!I415/'Órdenes según Instancia'!AC415))</f>
        <v>-</v>
      </c>
      <c r="J415" s="17" t="str">
        <f>IF('Órdenes según Instancia'!AC415=0,"-",('Órdenes según Instancia'!N415/'Órdenes según Instancia'!AC415))</f>
        <v>-</v>
      </c>
      <c r="K415" s="17" t="str">
        <f>IF('Órdenes según Instancia'!AC415=0,"-",('Órdenes según Instancia'!S415/'Órdenes según Instancia'!AC415))</f>
        <v>-</v>
      </c>
      <c r="L415" s="17" t="str">
        <f>IF('Órdenes según Instancia'!AC415=0,"-",('Órdenes según Instancia'!X415/'Órdenes según Instancia'!AC415))</f>
        <v>-</v>
      </c>
      <c r="M415" s="17">
        <f>IF('Órdenes según Instancia'!AD415=0,"-",('Órdenes según Instancia'!E415/'Órdenes según Instancia'!AD415))</f>
        <v>0.75</v>
      </c>
      <c r="N415" s="17" t="str">
        <f>IF('Órdenes según Instancia'!J415=0,"-",IF('Órdenes según Instancia'!AD415=0,"-",('Órdenes según Instancia'!J415/'Órdenes según Instancia'!AD415)))</f>
        <v>-</v>
      </c>
      <c r="O415" s="17">
        <f>IF('Órdenes según Instancia'!AD415=0,"-",('Órdenes según Instancia'!O415/'Órdenes según Instancia'!AD415))</f>
        <v>0.25</v>
      </c>
      <c r="P415" s="17">
        <f>IF('Órdenes según Instancia'!AD415=0,"-",('Órdenes según Instancia'!T415/'Órdenes según Instancia'!AD415))</f>
        <v>0</v>
      </c>
      <c r="Q415" s="17">
        <f>IF('Órdenes según Instancia'!AD415=0,"-",('Órdenes según Instancia'!Y415/'Órdenes según Instancia'!AD415))</f>
        <v>0</v>
      </c>
      <c r="R415" s="17">
        <f>IF('Órdenes según Instancia'!AE415=0,"-",('Órdenes según Instancia'!F415/'Órdenes según Instancia'!AE415))</f>
        <v>1</v>
      </c>
      <c r="S415" s="17">
        <f>IF('Órdenes según Instancia'!AE415=0,"-",('Órdenes según Instancia'!K415/'Órdenes según Instancia'!AE415))</f>
        <v>0</v>
      </c>
      <c r="T415" s="17">
        <f>IF('Órdenes según Instancia'!AE415=0,"-",('Órdenes según Instancia'!P415/'Órdenes según Instancia'!AE415))</f>
        <v>0</v>
      </c>
      <c r="U415" s="17">
        <f>IF('Órdenes según Instancia'!AE415=0,"-",('Órdenes según Instancia'!U415/('Órdenes según Instancia'!AE415)))</f>
        <v>0</v>
      </c>
      <c r="V415" s="17">
        <f>IF('Órdenes según Instancia'!AE415=0,"-",('Órdenes según Instancia'!Z415/'Órdenes según Instancia'!AE415))</f>
        <v>0</v>
      </c>
    </row>
    <row r="416" spans="2:22" ht="20.100000000000001" customHeight="1" thickBot="1" x14ac:dyDescent="0.25">
      <c r="B416" s="4" t="s">
        <v>585</v>
      </c>
      <c r="C416" s="17">
        <f>IF('Órdenes según Instancia'!AB416=0,"-",('Órdenes según Instancia'!C416/'Órdenes según Instancia'!AB416))</f>
        <v>1</v>
      </c>
      <c r="D416" s="17">
        <f>IF('Órdenes según Instancia'!AB416=0,"-",('Órdenes según Instancia'!H416/'Órdenes según Instancia'!AB416))</f>
        <v>0</v>
      </c>
      <c r="E416" s="17">
        <f>IF('Órdenes según Instancia'!AB416=0,"-",('Órdenes según Instancia'!M416/'Órdenes según Instancia'!AB416))</f>
        <v>0</v>
      </c>
      <c r="F416" s="17">
        <f>IF('Órdenes según Instancia'!AB416=0,"-",('Órdenes según Instancia'!R416/'Órdenes según Instancia'!AB416))</f>
        <v>0</v>
      </c>
      <c r="G416" s="17">
        <f>IF('Órdenes según Instancia'!AB416=0,"-",('Órdenes según Instancia'!W416/'Órdenes según Instancia'!AB416))</f>
        <v>0</v>
      </c>
      <c r="H416" s="17" t="str">
        <f>IF('Órdenes según Instancia'!AC416=0,"-",('Órdenes según Instancia'!D416/'Órdenes según Instancia'!AC416))</f>
        <v>-</v>
      </c>
      <c r="I416" s="17" t="str">
        <f>IF('Órdenes según Instancia'!AC416=0,"-",('Órdenes según Instancia'!I416/'Órdenes según Instancia'!AC416))</f>
        <v>-</v>
      </c>
      <c r="J416" s="17" t="str">
        <f>IF('Órdenes según Instancia'!AC416=0,"-",('Órdenes según Instancia'!N416/'Órdenes según Instancia'!AC416))</f>
        <v>-</v>
      </c>
      <c r="K416" s="17" t="str">
        <f>IF('Órdenes según Instancia'!AC416=0,"-",('Órdenes según Instancia'!S416/'Órdenes según Instancia'!AC416))</f>
        <v>-</v>
      </c>
      <c r="L416" s="17" t="str">
        <f>IF('Órdenes según Instancia'!AC416=0,"-",('Órdenes según Instancia'!X416/'Órdenes según Instancia'!AC416))</f>
        <v>-</v>
      </c>
      <c r="M416" s="17">
        <f>IF('Órdenes según Instancia'!AD416=0,"-",('Órdenes según Instancia'!E416/'Órdenes según Instancia'!AD416))</f>
        <v>1</v>
      </c>
      <c r="N416" s="17" t="str">
        <f>IF('Órdenes según Instancia'!J416=0,"-",IF('Órdenes según Instancia'!AD416=0,"-",('Órdenes según Instancia'!J416/'Órdenes según Instancia'!AD416)))</f>
        <v>-</v>
      </c>
      <c r="O416" s="17">
        <f>IF('Órdenes según Instancia'!AD416=0,"-",('Órdenes según Instancia'!O416/'Órdenes según Instancia'!AD416))</f>
        <v>0</v>
      </c>
      <c r="P416" s="17">
        <f>IF('Órdenes según Instancia'!AD416=0,"-",('Órdenes según Instancia'!T416/'Órdenes según Instancia'!AD416))</f>
        <v>0</v>
      </c>
      <c r="Q416" s="17">
        <f>IF('Órdenes según Instancia'!AD416=0,"-",('Órdenes según Instancia'!Y416/'Órdenes según Instancia'!AD416))</f>
        <v>0</v>
      </c>
      <c r="R416" s="17" t="str">
        <f>IF('Órdenes según Instancia'!AE416=0,"-",('Órdenes según Instancia'!F416/'Órdenes según Instancia'!AE416))</f>
        <v>-</v>
      </c>
      <c r="S416" s="17" t="str">
        <f>IF('Órdenes según Instancia'!AE416=0,"-",('Órdenes según Instancia'!K416/'Órdenes según Instancia'!AE416))</f>
        <v>-</v>
      </c>
      <c r="T416" s="17" t="str">
        <f>IF('Órdenes según Instancia'!AE416=0,"-",('Órdenes según Instancia'!P416/'Órdenes según Instancia'!AE416))</f>
        <v>-</v>
      </c>
      <c r="U416" s="17" t="str">
        <f>IF('Órdenes según Instancia'!AE416=0,"-",('Órdenes según Instancia'!U416/('Órdenes según Instancia'!AE416)))</f>
        <v>-</v>
      </c>
      <c r="V416" s="17" t="str">
        <f>IF('Órdenes según Instancia'!AE416=0,"-",('Órdenes según Instancia'!Z416/'Órdenes según Instancia'!AE416))</f>
        <v>-</v>
      </c>
    </row>
    <row r="417" spans="2:22" ht="20.100000000000001" customHeight="1" thickBot="1" x14ac:dyDescent="0.25">
      <c r="B417" s="4" t="s">
        <v>586</v>
      </c>
      <c r="C417" s="17">
        <f>IF('Órdenes según Instancia'!AB417=0,"-",('Órdenes según Instancia'!C417/'Órdenes según Instancia'!AB417))</f>
        <v>1</v>
      </c>
      <c r="D417" s="17">
        <f>IF('Órdenes según Instancia'!AB417=0,"-",('Órdenes según Instancia'!H417/'Órdenes según Instancia'!AB417))</f>
        <v>0</v>
      </c>
      <c r="E417" s="17">
        <f>IF('Órdenes según Instancia'!AB417=0,"-",('Órdenes según Instancia'!M417/'Órdenes según Instancia'!AB417))</f>
        <v>0</v>
      </c>
      <c r="F417" s="17">
        <f>IF('Órdenes según Instancia'!AB417=0,"-",('Órdenes según Instancia'!R417/'Órdenes según Instancia'!AB417))</f>
        <v>0</v>
      </c>
      <c r="G417" s="17">
        <f>IF('Órdenes según Instancia'!AB417=0,"-",('Órdenes según Instancia'!W417/'Órdenes según Instancia'!AB417))</f>
        <v>0</v>
      </c>
      <c r="H417" s="17" t="str">
        <f>IF('Órdenes según Instancia'!AC417=0,"-",('Órdenes según Instancia'!D417/'Órdenes según Instancia'!AC417))</f>
        <v>-</v>
      </c>
      <c r="I417" s="17" t="str">
        <f>IF('Órdenes según Instancia'!AC417=0,"-",('Órdenes según Instancia'!I417/'Órdenes según Instancia'!AC417))</f>
        <v>-</v>
      </c>
      <c r="J417" s="17" t="str">
        <f>IF('Órdenes según Instancia'!AC417=0,"-",('Órdenes según Instancia'!N417/'Órdenes según Instancia'!AC417))</f>
        <v>-</v>
      </c>
      <c r="K417" s="17" t="str">
        <f>IF('Órdenes según Instancia'!AC417=0,"-",('Órdenes según Instancia'!S417/'Órdenes según Instancia'!AC417))</f>
        <v>-</v>
      </c>
      <c r="L417" s="17" t="str">
        <f>IF('Órdenes según Instancia'!AC417=0,"-",('Órdenes según Instancia'!X417/'Órdenes según Instancia'!AC417))</f>
        <v>-</v>
      </c>
      <c r="M417" s="17">
        <f>IF('Órdenes según Instancia'!AD417=0,"-",('Órdenes según Instancia'!E417/'Órdenes según Instancia'!AD417))</f>
        <v>1</v>
      </c>
      <c r="N417" s="17" t="str">
        <f>IF('Órdenes según Instancia'!J417=0,"-",IF('Órdenes según Instancia'!AD417=0,"-",('Órdenes según Instancia'!J417/'Órdenes según Instancia'!AD417)))</f>
        <v>-</v>
      </c>
      <c r="O417" s="17">
        <f>IF('Órdenes según Instancia'!AD417=0,"-",('Órdenes según Instancia'!O417/'Órdenes según Instancia'!AD417))</f>
        <v>0</v>
      </c>
      <c r="P417" s="17">
        <f>IF('Órdenes según Instancia'!AD417=0,"-",('Órdenes según Instancia'!T417/'Órdenes según Instancia'!AD417))</f>
        <v>0</v>
      </c>
      <c r="Q417" s="17">
        <f>IF('Órdenes según Instancia'!AD417=0,"-",('Órdenes según Instancia'!Y417/'Órdenes según Instancia'!AD417))</f>
        <v>0</v>
      </c>
      <c r="R417" s="17">
        <f>IF('Órdenes según Instancia'!AE417=0,"-",('Órdenes según Instancia'!F417/'Órdenes según Instancia'!AE417))</f>
        <v>1</v>
      </c>
      <c r="S417" s="17">
        <f>IF('Órdenes según Instancia'!AE417=0,"-",('Órdenes según Instancia'!K417/'Órdenes según Instancia'!AE417))</f>
        <v>0</v>
      </c>
      <c r="T417" s="17">
        <f>IF('Órdenes según Instancia'!AE417=0,"-",('Órdenes según Instancia'!P417/'Órdenes según Instancia'!AE417))</f>
        <v>0</v>
      </c>
      <c r="U417" s="17">
        <f>IF('Órdenes según Instancia'!AE417=0,"-",('Órdenes según Instancia'!U417/('Órdenes según Instancia'!AE417)))</f>
        <v>0</v>
      </c>
      <c r="V417" s="17">
        <f>IF('Órdenes según Instancia'!AE417=0,"-",('Órdenes según Instancia'!Z417/'Órdenes según Instancia'!AE417))</f>
        <v>0</v>
      </c>
    </row>
    <row r="418" spans="2:22" ht="20.100000000000001" customHeight="1" thickBot="1" x14ac:dyDescent="0.25">
      <c r="B418" s="4" t="s">
        <v>206</v>
      </c>
      <c r="C418" s="17">
        <f>IF('Órdenes según Instancia'!AB418=0,"-",('Órdenes según Instancia'!C418/'Órdenes según Instancia'!AB418))</f>
        <v>0.9242424242424242</v>
      </c>
      <c r="D418" s="17">
        <f>IF('Órdenes según Instancia'!AB418=0,"-",('Órdenes según Instancia'!H418/'Órdenes según Instancia'!AB418))</f>
        <v>2.0202020202020204E-2</v>
      </c>
      <c r="E418" s="17">
        <f>IF('Órdenes según Instancia'!AB418=0,"-",('Órdenes según Instancia'!M418/'Órdenes según Instancia'!AB418))</f>
        <v>3.0303030303030304E-2</v>
      </c>
      <c r="F418" s="17">
        <f>IF('Órdenes según Instancia'!AB418=0,"-",('Órdenes según Instancia'!R418/'Órdenes según Instancia'!AB418))</f>
        <v>0</v>
      </c>
      <c r="G418" s="17">
        <f>IF('Órdenes según Instancia'!AB418=0,"-",('Órdenes según Instancia'!W418/'Órdenes según Instancia'!AB418))</f>
        <v>2.5252525252525252E-2</v>
      </c>
      <c r="H418" s="17" t="str">
        <f>IF('Órdenes según Instancia'!AC418=0,"-",('Órdenes según Instancia'!D418/'Órdenes según Instancia'!AC418))</f>
        <v>-</v>
      </c>
      <c r="I418" s="17" t="str">
        <f>IF('Órdenes según Instancia'!AC418=0,"-",('Órdenes según Instancia'!I418/'Órdenes según Instancia'!AC418))</f>
        <v>-</v>
      </c>
      <c r="J418" s="17" t="str">
        <f>IF('Órdenes según Instancia'!AC418=0,"-",('Órdenes según Instancia'!N418/'Órdenes según Instancia'!AC418))</f>
        <v>-</v>
      </c>
      <c r="K418" s="17" t="str">
        <f>IF('Órdenes según Instancia'!AC418=0,"-",('Órdenes según Instancia'!S418/'Órdenes según Instancia'!AC418))</f>
        <v>-</v>
      </c>
      <c r="L418" s="17" t="str">
        <f>IF('Órdenes según Instancia'!AC418=0,"-",('Órdenes según Instancia'!X418/'Órdenes según Instancia'!AC418))</f>
        <v>-</v>
      </c>
      <c r="M418" s="17">
        <f>IF('Órdenes según Instancia'!AD418=0,"-",('Órdenes según Instancia'!E418/'Órdenes según Instancia'!AD418))</f>
        <v>0.90604026845637586</v>
      </c>
      <c r="N418" s="17">
        <f>IF('Órdenes según Instancia'!J418=0,"-",IF('Órdenes según Instancia'!AD418=0,"-",('Órdenes según Instancia'!J418/'Órdenes según Instancia'!AD418)))</f>
        <v>2.6845637583892617E-2</v>
      </c>
      <c r="O418" s="17">
        <f>IF('Órdenes según Instancia'!AD418=0,"-",('Órdenes según Instancia'!O418/'Órdenes según Instancia'!AD418))</f>
        <v>4.0268456375838924E-2</v>
      </c>
      <c r="P418" s="17">
        <f>IF('Órdenes según Instancia'!AD418=0,"-",('Órdenes según Instancia'!T418/'Órdenes según Instancia'!AD418))</f>
        <v>0</v>
      </c>
      <c r="Q418" s="17">
        <f>IF('Órdenes según Instancia'!AD418=0,"-",('Órdenes según Instancia'!Y418/'Órdenes según Instancia'!AD418))</f>
        <v>2.6845637583892617E-2</v>
      </c>
      <c r="R418" s="17">
        <f>IF('Órdenes según Instancia'!AE418=0,"-",('Órdenes según Instancia'!F418/'Órdenes según Instancia'!AE418))</f>
        <v>0.97959183673469385</v>
      </c>
      <c r="S418" s="17">
        <f>IF('Órdenes según Instancia'!AE418=0,"-",('Órdenes según Instancia'!K418/'Órdenes según Instancia'!AE418))</f>
        <v>0</v>
      </c>
      <c r="T418" s="17">
        <f>IF('Órdenes según Instancia'!AE418=0,"-",('Órdenes según Instancia'!P418/'Órdenes según Instancia'!AE418))</f>
        <v>0</v>
      </c>
      <c r="U418" s="17">
        <f>IF('Órdenes según Instancia'!AE418=0,"-",('Órdenes según Instancia'!U418/('Órdenes según Instancia'!AE418)))</f>
        <v>0</v>
      </c>
      <c r="V418" s="17">
        <f>IF('Órdenes según Instancia'!AE418=0,"-",('Órdenes según Instancia'!Z418/'Órdenes según Instancia'!AE418))</f>
        <v>2.0408163265306121E-2</v>
      </c>
    </row>
    <row r="419" spans="2:22" ht="20.100000000000001" customHeight="1" thickBot="1" x14ac:dyDescent="0.25">
      <c r="B419" s="4" t="s">
        <v>587</v>
      </c>
      <c r="C419" s="17">
        <f>IF('Órdenes según Instancia'!AB419=0,"-",('Órdenes según Instancia'!C419/'Órdenes según Instancia'!AB419))</f>
        <v>1</v>
      </c>
      <c r="D419" s="17">
        <f>IF('Órdenes según Instancia'!AB419=0,"-",('Órdenes según Instancia'!H419/'Órdenes según Instancia'!AB419))</f>
        <v>0</v>
      </c>
      <c r="E419" s="17">
        <f>IF('Órdenes según Instancia'!AB419=0,"-",('Órdenes según Instancia'!M419/'Órdenes según Instancia'!AB419))</f>
        <v>0</v>
      </c>
      <c r="F419" s="17">
        <f>IF('Órdenes según Instancia'!AB419=0,"-",('Órdenes según Instancia'!R419/'Órdenes según Instancia'!AB419))</f>
        <v>0</v>
      </c>
      <c r="G419" s="17">
        <f>IF('Órdenes según Instancia'!AB419=0,"-",('Órdenes según Instancia'!W419/'Órdenes según Instancia'!AB419))</f>
        <v>0</v>
      </c>
      <c r="H419" s="17" t="str">
        <f>IF('Órdenes según Instancia'!AC419=0,"-",('Órdenes según Instancia'!D419/'Órdenes según Instancia'!AC419))</f>
        <v>-</v>
      </c>
      <c r="I419" s="17" t="str">
        <f>IF('Órdenes según Instancia'!AC419=0,"-",('Órdenes según Instancia'!I419/'Órdenes según Instancia'!AC419))</f>
        <v>-</v>
      </c>
      <c r="J419" s="17" t="str">
        <f>IF('Órdenes según Instancia'!AC419=0,"-",('Órdenes según Instancia'!N419/'Órdenes según Instancia'!AC419))</f>
        <v>-</v>
      </c>
      <c r="K419" s="17" t="str">
        <f>IF('Órdenes según Instancia'!AC419=0,"-",('Órdenes según Instancia'!S419/'Órdenes según Instancia'!AC419))</f>
        <v>-</v>
      </c>
      <c r="L419" s="17" t="str">
        <f>IF('Órdenes según Instancia'!AC419=0,"-",('Órdenes según Instancia'!X419/'Órdenes según Instancia'!AC419))</f>
        <v>-</v>
      </c>
      <c r="M419" s="17">
        <f>IF('Órdenes según Instancia'!AD419=0,"-",('Órdenes según Instancia'!E419/'Órdenes según Instancia'!AD419))</f>
        <v>1</v>
      </c>
      <c r="N419" s="17" t="str">
        <f>IF('Órdenes según Instancia'!J419=0,"-",IF('Órdenes según Instancia'!AD419=0,"-",('Órdenes según Instancia'!J419/'Órdenes según Instancia'!AD419)))</f>
        <v>-</v>
      </c>
      <c r="O419" s="17">
        <f>IF('Órdenes según Instancia'!AD419=0,"-",('Órdenes según Instancia'!O419/'Órdenes según Instancia'!AD419))</f>
        <v>0</v>
      </c>
      <c r="P419" s="17">
        <f>IF('Órdenes según Instancia'!AD419=0,"-",('Órdenes según Instancia'!T419/'Órdenes según Instancia'!AD419))</f>
        <v>0</v>
      </c>
      <c r="Q419" s="17">
        <f>IF('Órdenes según Instancia'!AD419=0,"-",('Órdenes según Instancia'!Y419/'Órdenes según Instancia'!AD419))</f>
        <v>0</v>
      </c>
      <c r="R419" s="17" t="str">
        <f>IF('Órdenes según Instancia'!AE419=0,"-",('Órdenes según Instancia'!F419/'Órdenes según Instancia'!AE419))</f>
        <v>-</v>
      </c>
      <c r="S419" s="17" t="str">
        <f>IF('Órdenes según Instancia'!AE419=0,"-",('Órdenes según Instancia'!K419/'Órdenes según Instancia'!AE419))</f>
        <v>-</v>
      </c>
      <c r="T419" s="17" t="str">
        <f>IF('Órdenes según Instancia'!AE419=0,"-",('Órdenes según Instancia'!P419/'Órdenes según Instancia'!AE419))</f>
        <v>-</v>
      </c>
      <c r="U419" s="17" t="str">
        <f>IF('Órdenes según Instancia'!AE419=0,"-",('Órdenes según Instancia'!U419/('Órdenes según Instancia'!AE419)))</f>
        <v>-</v>
      </c>
      <c r="V419" s="17" t="str">
        <f>IF('Órdenes según Instancia'!AE419=0,"-",('Órdenes según Instancia'!Z419/'Órdenes según Instancia'!AE419))</f>
        <v>-</v>
      </c>
    </row>
    <row r="420" spans="2:22" ht="20.100000000000001" customHeight="1" thickBot="1" x14ac:dyDescent="0.25">
      <c r="B420" s="4" t="s">
        <v>588</v>
      </c>
      <c r="C420" s="17">
        <f>IF('Órdenes según Instancia'!AB420=0,"-",('Órdenes según Instancia'!C420/'Órdenes según Instancia'!AB420))</f>
        <v>1</v>
      </c>
      <c r="D420" s="17">
        <f>IF('Órdenes según Instancia'!AB420=0,"-",('Órdenes según Instancia'!H420/'Órdenes según Instancia'!AB420))</f>
        <v>0</v>
      </c>
      <c r="E420" s="17">
        <f>IF('Órdenes según Instancia'!AB420=0,"-",('Órdenes según Instancia'!M420/'Órdenes según Instancia'!AB420))</f>
        <v>0</v>
      </c>
      <c r="F420" s="17">
        <f>IF('Órdenes según Instancia'!AB420=0,"-",('Órdenes según Instancia'!R420/'Órdenes según Instancia'!AB420))</f>
        <v>0</v>
      </c>
      <c r="G420" s="17">
        <f>IF('Órdenes según Instancia'!AB420=0,"-",('Órdenes según Instancia'!W420/'Órdenes según Instancia'!AB420))</f>
        <v>0</v>
      </c>
      <c r="H420" s="17" t="str">
        <f>IF('Órdenes según Instancia'!AC420=0,"-",('Órdenes según Instancia'!D420/'Órdenes según Instancia'!AC420))</f>
        <v>-</v>
      </c>
      <c r="I420" s="17" t="str">
        <f>IF('Órdenes según Instancia'!AC420=0,"-",('Órdenes según Instancia'!I420/'Órdenes según Instancia'!AC420))</f>
        <v>-</v>
      </c>
      <c r="J420" s="17" t="str">
        <f>IF('Órdenes según Instancia'!AC420=0,"-",('Órdenes según Instancia'!N420/'Órdenes según Instancia'!AC420))</f>
        <v>-</v>
      </c>
      <c r="K420" s="17" t="str">
        <f>IF('Órdenes según Instancia'!AC420=0,"-",('Órdenes según Instancia'!S420/'Órdenes según Instancia'!AC420))</f>
        <v>-</v>
      </c>
      <c r="L420" s="17" t="str">
        <f>IF('Órdenes según Instancia'!AC420=0,"-",('Órdenes según Instancia'!X420/'Órdenes según Instancia'!AC420))</f>
        <v>-</v>
      </c>
      <c r="M420" s="17">
        <f>IF('Órdenes según Instancia'!AD420=0,"-",('Órdenes según Instancia'!E420/'Órdenes según Instancia'!AD420))</f>
        <v>1</v>
      </c>
      <c r="N420" s="17" t="str">
        <f>IF('Órdenes según Instancia'!J420=0,"-",IF('Órdenes según Instancia'!AD420=0,"-",('Órdenes según Instancia'!J420/'Órdenes según Instancia'!AD420)))</f>
        <v>-</v>
      </c>
      <c r="O420" s="17">
        <f>IF('Órdenes según Instancia'!AD420=0,"-",('Órdenes según Instancia'!O420/'Órdenes según Instancia'!AD420))</f>
        <v>0</v>
      </c>
      <c r="P420" s="17">
        <f>IF('Órdenes según Instancia'!AD420=0,"-",('Órdenes según Instancia'!T420/'Órdenes según Instancia'!AD420))</f>
        <v>0</v>
      </c>
      <c r="Q420" s="17">
        <f>IF('Órdenes según Instancia'!AD420=0,"-",('Órdenes según Instancia'!Y420/'Órdenes según Instancia'!AD420))</f>
        <v>0</v>
      </c>
      <c r="R420" s="17">
        <f>IF('Órdenes según Instancia'!AE420=0,"-",('Órdenes según Instancia'!F420/'Órdenes según Instancia'!AE420))</f>
        <v>1</v>
      </c>
      <c r="S420" s="17">
        <f>IF('Órdenes según Instancia'!AE420=0,"-",('Órdenes según Instancia'!K420/'Órdenes según Instancia'!AE420))</f>
        <v>0</v>
      </c>
      <c r="T420" s="17">
        <f>IF('Órdenes según Instancia'!AE420=0,"-",('Órdenes según Instancia'!P420/'Órdenes según Instancia'!AE420))</f>
        <v>0</v>
      </c>
      <c r="U420" s="17">
        <f>IF('Órdenes según Instancia'!AE420=0,"-",('Órdenes según Instancia'!U420/('Órdenes según Instancia'!AE420)))</f>
        <v>0</v>
      </c>
      <c r="V420" s="17">
        <f>IF('Órdenes según Instancia'!AE420=0,"-",('Órdenes según Instancia'!Z420/'Órdenes según Instancia'!AE420))</f>
        <v>0</v>
      </c>
    </row>
    <row r="421" spans="2:22" ht="20.100000000000001" customHeight="1" thickBot="1" x14ac:dyDescent="0.25">
      <c r="B421" s="4" t="s">
        <v>589</v>
      </c>
      <c r="C421" s="17">
        <f>IF('Órdenes según Instancia'!AB421=0,"-",('Órdenes según Instancia'!C421/'Órdenes según Instancia'!AB421))</f>
        <v>1</v>
      </c>
      <c r="D421" s="17">
        <f>IF('Órdenes según Instancia'!AB421=0,"-",('Órdenes según Instancia'!H421/'Órdenes según Instancia'!AB421))</f>
        <v>0</v>
      </c>
      <c r="E421" s="17">
        <f>IF('Órdenes según Instancia'!AB421=0,"-",('Órdenes según Instancia'!M421/'Órdenes según Instancia'!AB421))</f>
        <v>0</v>
      </c>
      <c r="F421" s="17">
        <f>IF('Órdenes según Instancia'!AB421=0,"-",('Órdenes según Instancia'!R421/'Órdenes según Instancia'!AB421))</f>
        <v>0</v>
      </c>
      <c r="G421" s="17">
        <f>IF('Órdenes según Instancia'!AB421=0,"-",('Órdenes según Instancia'!W421/'Órdenes según Instancia'!AB421))</f>
        <v>0</v>
      </c>
      <c r="H421" s="17" t="str">
        <f>IF('Órdenes según Instancia'!AC421=0,"-",('Órdenes según Instancia'!D421/'Órdenes según Instancia'!AC421))</f>
        <v>-</v>
      </c>
      <c r="I421" s="17" t="str">
        <f>IF('Órdenes según Instancia'!AC421=0,"-",('Órdenes según Instancia'!I421/'Órdenes según Instancia'!AC421))</f>
        <v>-</v>
      </c>
      <c r="J421" s="17" t="str">
        <f>IF('Órdenes según Instancia'!AC421=0,"-",('Órdenes según Instancia'!N421/'Órdenes según Instancia'!AC421))</f>
        <v>-</v>
      </c>
      <c r="K421" s="17" t="str">
        <f>IF('Órdenes según Instancia'!AC421=0,"-",('Órdenes según Instancia'!S421/'Órdenes según Instancia'!AC421))</f>
        <v>-</v>
      </c>
      <c r="L421" s="17" t="str">
        <f>IF('Órdenes según Instancia'!AC421=0,"-",('Órdenes según Instancia'!X421/'Órdenes según Instancia'!AC421))</f>
        <v>-</v>
      </c>
      <c r="M421" s="17">
        <f>IF('Órdenes según Instancia'!AD421=0,"-",('Órdenes según Instancia'!E421/'Órdenes según Instancia'!AD421))</f>
        <v>1</v>
      </c>
      <c r="N421" s="17" t="str">
        <f>IF('Órdenes según Instancia'!J421=0,"-",IF('Órdenes según Instancia'!AD421=0,"-",('Órdenes según Instancia'!J421/'Órdenes según Instancia'!AD421)))</f>
        <v>-</v>
      </c>
      <c r="O421" s="17">
        <f>IF('Órdenes según Instancia'!AD421=0,"-",('Órdenes según Instancia'!O421/'Órdenes según Instancia'!AD421))</f>
        <v>0</v>
      </c>
      <c r="P421" s="17">
        <f>IF('Órdenes según Instancia'!AD421=0,"-",('Órdenes según Instancia'!T421/'Órdenes según Instancia'!AD421))</f>
        <v>0</v>
      </c>
      <c r="Q421" s="17">
        <f>IF('Órdenes según Instancia'!AD421=0,"-",('Órdenes según Instancia'!Y421/'Órdenes según Instancia'!AD421))</f>
        <v>0</v>
      </c>
      <c r="R421" s="17" t="str">
        <f>IF('Órdenes según Instancia'!AE421=0,"-",('Órdenes según Instancia'!F421/'Órdenes según Instancia'!AE421))</f>
        <v>-</v>
      </c>
      <c r="S421" s="17" t="str">
        <f>IF('Órdenes según Instancia'!AE421=0,"-",('Órdenes según Instancia'!K421/'Órdenes según Instancia'!AE421))</f>
        <v>-</v>
      </c>
      <c r="T421" s="17" t="str">
        <f>IF('Órdenes según Instancia'!AE421=0,"-",('Órdenes según Instancia'!P421/'Órdenes según Instancia'!AE421))</f>
        <v>-</v>
      </c>
      <c r="U421" s="17" t="str">
        <f>IF('Órdenes según Instancia'!AE421=0,"-",('Órdenes según Instancia'!U421/('Órdenes según Instancia'!AE421)))</f>
        <v>-</v>
      </c>
      <c r="V421" s="17" t="str">
        <f>IF('Órdenes según Instancia'!AE421=0,"-",('Órdenes según Instancia'!Z421/'Órdenes según Instancia'!AE421))</f>
        <v>-</v>
      </c>
    </row>
    <row r="422" spans="2:22" ht="20.100000000000001" customHeight="1" thickBot="1" x14ac:dyDescent="0.25">
      <c r="B422" s="4" t="s">
        <v>590</v>
      </c>
      <c r="C422" s="17">
        <f>IF('Órdenes según Instancia'!AB422=0,"-",('Órdenes según Instancia'!C422/'Órdenes según Instancia'!AB422))</f>
        <v>0.81818181818181823</v>
      </c>
      <c r="D422" s="17">
        <f>IF('Órdenes según Instancia'!AB422=0,"-",('Órdenes según Instancia'!H422/'Órdenes según Instancia'!AB422))</f>
        <v>0</v>
      </c>
      <c r="E422" s="17">
        <f>IF('Órdenes según Instancia'!AB422=0,"-",('Órdenes según Instancia'!M422/'Órdenes según Instancia'!AB422))</f>
        <v>0.18181818181818182</v>
      </c>
      <c r="F422" s="17">
        <f>IF('Órdenes según Instancia'!AB422=0,"-",('Órdenes según Instancia'!R422/'Órdenes según Instancia'!AB422))</f>
        <v>0</v>
      </c>
      <c r="G422" s="17">
        <f>IF('Órdenes según Instancia'!AB422=0,"-",('Órdenes según Instancia'!W422/'Órdenes según Instancia'!AB422))</f>
        <v>0</v>
      </c>
      <c r="H422" s="17" t="str">
        <f>IF('Órdenes según Instancia'!AC422=0,"-",('Órdenes según Instancia'!D422/'Órdenes según Instancia'!AC422))</f>
        <v>-</v>
      </c>
      <c r="I422" s="17" t="str">
        <f>IF('Órdenes según Instancia'!AC422=0,"-",('Órdenes según Instancia'!I422/'Órdenes según Instancia'!AC422))</f>
        <v>-</v>
      </c>
      <c r="J422" s="17" t="str">
        <f>IF('Órdenes según Instancia'!AC422=0,"-",('Órdenes según Instancia'!N422/'Órdenes según Instancia'!AC422))</f>
        <v>-</v>
      </c>
      <c r="K422" s="17" t="str">
        <f>IF('Órdenes según Instancia'!AC422=0,"-",('Órdenes según Instancia'!S422/'Órdenes según Instancia'!AC422))</f>
        <v>-</v>
      </c>
      <c r="L422" s="17" t="str">
        <f>IF('Órdenes según Instancia'!AC422=0,"-",('Órdenes según Instancia'!X422/'Órdenes según Instancia'!AC422))</f>
        <v>-</v>
      </c>
      <c r="M422" s="17">
        <f>IF('Órdenes según Instancia'!AD422=0,"-",('Órdenes según Instancia'!E422/'Órdenes según Instancia'!AD422))</f>
        <v>0.875</v>
      </c>
      <c r="N422" s="17" t="str">
        <f>IF('Órdenes según Instancia'!J422=0,"-",IF('Órdenes según Instancia'!AD422=0,"-",('Órdenes según Instancia'!J422/'Órdenes según Instancia'!AD422)))</f>
        <v>-</v>
      </c>
      <c r="O422" s="17">
        <f>IF('Órdenes según Instancia'!AD422=0,"-",('Órdenes según Instancia'!O422/'Órdenes según Instancia'!AD422))</f>
        <v>0.125</v>
      </c>
      <c r="P422" s="17">
        <f>IF('Órdenes según Instancia'!AD422=0,"-",('Órdenes según Instancia'!T422/'Órdenes según Instancia'!AD422))</f>
        <v>0</v>
      </c>
      <c r="Q422" s="17">
        <f>IF('Órdenes según Instancia'!AD422=0,"-",('Órdenes según Instancia'!Y422/'Órdenes según Instancia'!AD422))</f>
        <v>0</v>
      </c>
      <c r="R422" s="17">
        <f>IF('Órdenes según Instancia'!AE422=0,"-",('Órdenes según Instancia'!F422/'Órdenes según Instancia'!AE422))</f>
        <v>0.66666666666666663</v>
      </c>
      <c r="S422" s="17">
        <f>IF('Órdenes según Instancia'!AE422=0,"-",('Órdenes según Instancia'!K422/'Órdenes según Instancia'!AE422))</f>
        <v>0</v>
      </c>
      <c r="T422" s="17">
        <f>IF('Órdenes según Instancia'!AE422=0,"-",('Órdenes según Instancia'!P422/'Órdenes según Instancia'!AE422))</f>
        <v>0.33333333333333331</v>
      </c>
      <c r="U422" s="17">
        <f>IF('Órdenes según Instancia'!AE422=0,"-",('Órdenes según Instancia'!U422/('Órdenes según Instancia'!AE422)))</f>
        <v>0</v>
      </c>
      <c r="V422" s="17">
        <f>IF('Órdenes según Instancia'!AE422=0,"-",('Órdenes según Instancia'!Z422/'Órdenes según Instancia'!AE422))</f>
        <v>0</v>
      </c>
    </row>
    <row r="423" spans="2:22" ht="20.100000000000001" customHeight="1" thickBot="1" x14ac:dyDescent="0.25">
      <c r="B423" s="4" t="s">
        <v>591</v>
      </c>
      <c r="C423" s="17">
        <f>IF('Órdenes según Instancia'!AB423=0,"-",('Órdenes según Instancia'!C423/'Órdenes según Instancia'!AB423))</f>
        <v>1</v>
      </c>
      <c r="D423" s="17">
        <f>IF('Órdenes según Instancia'!AB423=0,"-",('Órdenes según Instancia'!H423/'Órdenes según Instancia'!AB423))</f>
        <v>0</v>
      </c>
      <c r="E423" s="17">
        <f>IF('Órdenes según Instancia'!AB423=0,"-",('Órdenes según Instancia'!M423/'Órdenes según Instancia'!AB423))</f>
        <v>0</v>
      </c>
      <c r="F423" s="17">
        <f>IF('Órdenes según Instancia'!AB423=0,"-",('Órdenes según Instancia'!R423/'Órdenes según Instancia'!AB423))</f>
        <v>0</v>
      </c>
      <c r="G423" s="17">
        <f>IF('Órdenes según Instancia'!AB423=0,"-",('Órdenes según Instancia'!W423/'Órdenes según Instancia'!AB423))</f>
        <v>0</v>
      </c>
      <c r="H423" s="17" t="str">
        <f>IF('Órdenes según Instancia'!AC423=0,"-",('Órdenes según Instancia'!D423/'Órdenes según Instancia'!AC423))</f>
        <v>-</v>
      </c>
      <c r="I423" s="17" t="str">
        <f>IF('Órdenes según Instancia'!AC423=0,"-",('Órdenes según Instancia'!I423/'Órdenes según Instancia'!AC423))</f>
        <v>-</v>
      </c>
      <c r="J423" s="17" t="str">
        <f>IF('Órdenes según Instancia'!AC423=0,"-",('Órdenes según Instancia'!N423/'Órdenes según Instancia'!AC423))</f>
        <v>-</v>
      </c>
      <c r="K423" s="17" t="str">
        <f>IF('Órdenes según Instancia'!AC423=0,"-",('Órdenes según Instancia'!S423/'Órdenes según Instancia'!AC423))</f>
        <v>-</v>
      </c>
      <c r="L423" s="17" t="str">
        <f>IF('Órdenes según Instancia'!AC423=0,"-",('Órdenes según Instancia'!X423/'Órdenes según Instancia'!AC423))</f>
        <v>-</v>
      </c>
      <c r="M423" s="17">
        <f>IF('Órdenes según Instancia'!AD423=0,"-",('Órdenes según Instancia'!E423/'Órdenes según Instancia'!AD423))</f>
        <v>1</v>
      </c>
      <c r="N423" s="17" t="str">
        <f>IF('Órdenes según Instancia'!J423=0,"-",IF('Órdenes según Instancia'!AD423=0,"-",('Órdenes según Instancia'!J423/'Órdenes según Instancia'!AD423)))</f>
        <v>-</v>
      </c>
      <c r="O423" s="17">
        <f>IF('Órdenes según Instancia'!AD423=0,"-",('Órdenes según Instancia'!O423/'Órdenes según Instancia'!AD423))</f>
        <v>0</v>
      </c>
      <c r="P423" s="17">
        <f>IF('Órdenes según Instancia'!AD423=0,"-",('Órdenes según Instancia'!T423/'Órdenes según Instancia'!AD423))</f>
        <v>0</v>
      </c>
      <c r="Q423" s="17">
        <f>IF('Órdenes según Instancia'!AD423=0,"-",('Órdenes según Instancia'!Y423/'Órdenes según Instancia'!AD423))</f>
        <v>0</v>
      </c>
      <c r="R423" s="17">
        <f>IF('Órdenes según Instancia'!AE423=0,"-",('Órdenes según Instancia'!F423/'Órdenes según Instancia'!AE423))</f>
        <v>1</v>
      </c>
      <c r="S423" s="17">
        <f>IF('Órdenes según Instancia'!AE423=0,"-",('Órdenes según Instancia'!K423/'Órdenes según Instancia'!AE423))</f>
        <v>0</v>
      </c>
      <c r="T423" s="17">
        <f>IF('Órdenes según Instancia'!AE423=0,"-",('Órdenes según Instancia'!P423/'Órdenes según Instancia'!AE423))</f>
        <v>0</v>
      </c>
      <c r="U423" s="17">
        <f>IF('Órdenes según Instancia'!AE423=0,"-",('Órdenes según Instancia'!U423/('Órdenes según Instancia'!AE423)))</f>
        <v>0</v>
      </c>
      <c r="V423" s="17">
        <f>IF('Órdenes según Instancia'!AE423=0,"-",('Órdenes según Instancia'!Z423/'Órdenes según Instancia'!AE423))</f>
        <v>0</v>
      </c>
    </row>
    <row r="424" spans="2:22" ht="20.100000000000001" customHeight="1" thickBot="1" x14ac:dyDescent="0.25">
      <c r="B424" s="4" t="s">
        <v>592</v>
      </c>
      <c r="C424" s="17">
        <f>IF('Órdenes según Instancia'!AB424=0,"-",('Órdenes según Instancia'!C424/'Órdenes según Instancia'!AB424))</f>
        <v>1</v>
      </c>
      <c r="D424" s="17">
        <f>IF('Órdenes según Instancia'!AB424=0,"-",('Órdenes según Instancia'!H424/'Órdenes según Instancia'!AB424))</f>
        <v>0</v>
      </c>
      <c r="E424" s="17">
        <f>IF('Órdenes según Instancia'!AB424=0,"-",('Órdenes según Instancia'!M424/'Órdenes según Instancia'!AB424))</f>
        <v>0</v>
      </c>
      <c r="F424" s="17">
        <f>IF('Órdenes según Instancia'!AB424=0,"-",('Órdenes según Instancia'!R424/'Órdenes según Instancia'!AB424))</f>
        <v>0</v>
      </c>
      <c r="G424" s="17">
        <f>IF('Órdenes según Instancia'!AB424=0,"-",('Órdenes según Instancia'!W424/'Órdenes según Instancia'!AB424))</f>
        <v>0</v>
      </c>
      <c r="H424" s="17" t="str">
        <f>IF('Órdenes según Instancia'!AC424=0,"-",('Órdenes según Instancia'!D424/'Órdenes según Instancia'!AC424))</f>
        <v>-</v>
      </c>
      <c r="I424" s="17" t="str">
        <f>IF('Órdenes según Instancia'!AC424=0,"-",('Órdenes según Instancia'!I424/'Órdenes según Instancia'!AC424))</f>
        <v>-</v>
      </c>
      <c r="J424" s="17" t="str">
        <f>IF('Órdenes según Instancia'!AC424=0,"-",('Órdenes según Instancia'!N424/'Órdenes según Instancia'!AC424))</f>
        <v>-</v>
      </c>
      <c r="K424" s="17" t="str">
        <f>IF('Órdenes según Instancia'!AC424=0,"-",('Órdenes según Instancia'!S424/'Órdenes según Instancia'!AC424))</f>
        <v>-</v>
      </c>
      <c r="L424" s="17" t="str">
        <f>IF('Órdenes según Instancia'!AC424=0,"-",('Órdenes según Instancia'!X424/'Órdenes según Instancia'!AC424))</f>
        <v>-</v>
      </c>
      <c r="M424" s="17">
        <f>IF('Órdenes según Instancia'!AD424=0,"-",('Órdenes según Instancia'!E424/'Órdenes según Instancia'!AD424))</f>
        <v>1</v>
      </c>
      <c r="N424" s="17" t="str">
        <f>IF('Órdenes según Instancia'!J424=0,"-",IF('Órdenes según Instancia'!AD424=0,"-",('Órdenes según Instancia'!J424/'Órdenes según Instancia'!AD424)))</f>
        <v>-</v>
      </c>
      <c r="O424" s="17">
        <f>IF('Órdenes según Instancia'!AD424=0,"-",('Órdenes según Instancia'!O424/'Órdenes según Instancia'!AD424))</f>
        <v>0</v>
      </c>
      <c r="P424" s="17">
        <f>IF('Órdenes según Instancia'!AD424=0,"-",('Órdenes según Instancia'!T424/'Órdenes según Instancia'!AD424))</f>
        <v>0</v>
      </c>
      <c r="Q424" s="17">
        <f>IF('Órdenes según Instancia'!AD424=0,"-",('Órdenes según Instancia'!Y424/'Órdenes según Instancia'!AD424))</f>
        <v>0</v>
      </c>
      <c r="R424" s="17" t="str">
        <f>IF('Órdenes según Instancia'!AE424=0,"-",('Órdenes según Instancia'!F424/'Órdenes según Instancia'!AE424))</f>
        <v>-</v>
      </c>
      <c r="S424" s="17" t="str">
        <f>IF('Órdenes según Instancia'!AE424=0,"-",('Órdenes según Instancia'!K424/'Órdenes según Instancia'!AE424))</f>
        <v>-</v>
      </c>
      <c r="T424" s="17" t="str">
        <f>IF('Órdenes según Instancia'!AE424=0,"-",('Órdenes según Instancia'!P424/'Órdenes según Instancia'!AE424))</f>
        <v>-</v>
      </c>
      <c r="U424" s="17" t="str">
        <f>IF('Órdenes según Instancia'!AE424=0,"-",('Órdenes según Instancia'!U424/('Órdenes según Instancia'!AE424)))</f>
        <v>-</v>
      </c>
      <c r="V424" s="17" t="str">
        <f>IF('Órdenes según Instancia'!AE424=0,"-",('Órdenes según Instancia'!Z424/'Órdenes según Instancia'!AE424))</f>
        <v>-</v>
      </c>
    </row>
    <row r="425" spans="2:22" ht="20.100000000000001" customHeight="1" thickBot="1" x14ac:dyDescent="0.25">
      <c r="B425" s="4" t="s">
        <v>593</v>
      </c>
      <c r="C425" s="17">
        <f>IF('Órdenes según Instancia'!AB425=0,"-",('Órdenes según Instancia'!C425/'Órdenes según Instancia'!AB425))</f>
        <v>1</v>
      </c>
      <c r="D425" s="17">
        <f>IF('Órdenes según Instancia'!AB425=0,"-",('Órdenes según Instancia'!H425/'Órdenes según Instancia'!AB425))</f>
        <v>0</v>
      </c>
      <c r="E425" s="17">
        <f>IF('Órdenes según Instancia'!AB425=0,"-",('Órdenes según Instancia'!M425/'Órdenes según Instancia'!AB425))</f>
        <v>0</v>
      </c>
      <c r="F425" s="17">
        <f>IF('Órdenes según Instancia'!AB425=0,"-",('Órdenes según Instancia'!R425/'Órdenes según Instancia'!AB425))</f>
        <v>0</v>
      </c>
      <c r="G425" s="17">
        <f>IF('Órdenes según Instancia'!AB425=0,"-",('Órdenes según Instancia'!W425/'Órdenes según Instancia'!AB425))</f>
        <v>0</v>
      </c>
      <c r="H425" s="17" t="str">
        <f>IF('Órdenes según Instancia'!AC425=0,"-",('Órdenes según Instancia'!D425/'Órdenes según Instancia'!AC425))</f>
        <v>-</v>
      </c>
      <c r="I425" s="17" t="str">
        <f>IF('Órdenes según Instancia'!AC425=0,"-",('Órdenes según Instancia'!I425/'Órdenes según Instancia'!AC425))</f>
        <v>-</v>
      </c>
      <c r="J425" s="17" t="str">
        <f>IF('Órdenes según Instancia'!AC425=0,"-",('Órdenes según Instancia'!N425/'Órdenes según Instancia'!AC425))</f>
        <v>-</v>
      </c>
      <c r="K425" s="17" t="str">
        <f>IF('Órdenes según Instancia'!AC425=0,"-",('Órdenes según Instancia'!S425/'Órdenes según Instancia'!AC425))</f>
        <v>-</v>
      </c>
      <c r="L425" s="17" t="str">
        <f>IF('Órdenes según Instancia'!AC425=0,"-",('Órdenes según Instancia'!X425/'Órdenes según Instancia'!AC425))</f>
        <v>-</v>
      </c>
      <c r="M425" s="17">
        <f>IF('Órdenes según Instancia'!AD425=0,"-",('Órdenes según Instancia'!E425/'Órdenes según Instancia'!AD425))</f>
        <v>1</v>
      </c>
      <c r="N425" s="17" t="str">
        <f>IF('Órdenes según Instancia'!J425=0,"-",IF('Órdenes según Instancia'!AD425=0,"-",('Órdenes según Instancia'!J425/'Órdenes según Instancia'!AD425)))</f>
        <v>-</v>
      </c>
      <c r="O425" s="17">
        <f>IF('Órdenes según Instancia'!AD425=0,"-",('Órdenes según Instancia'!O425/'Órdenes según Instancia'!AD425))</f>
        <v>0</v>
      </c>
      <c r="P425" s="17">
        <f>IF('Órdenes según Instancia'!AD425=0,"-",('Órdenes según Instancia'!T425/'Órdenes según Instancia'!AD425))</f>
        <v>0</v>
      </c>
      <c r="Q425" s="17">
        <f>IF('Órdenes según Instancia'!AD425=0,"-",('Órdenes según Instancia'!Y425/'Órdenes según Instancia'!AD425))</f>
        <v>0</v>
      </c>
      <c r="R425" s="17" t="str">
        <f>IF('Órdenes según Instancia'!AE425=0,"-",('Órdenes según Instancia'!F425/'Órdenes según Instancia'!AE425))</f>
        <v>-</v>
      </c>
      <c r="S425" s="17" t="str">
        <f>IF('Órdenes según Instancia'!AE425=0,"-",('Órdenes según Instancia'!K425/'Órdenes según Instancia'!AE425))</f>
        <v>-</v>
      </c>
      <c r="T425" s="17" t="str">
        <f>IF('Órdenes según Instancia'!AE425=0,"-",('Órdenes según Instancia'!P425/'Órdenes según Instancia'!AE425))</f>
        <v>-</v>
      </c>
      <c r="U425" s="17" t="str">
        <f>IF('Órdenes según Instancia'!AE425=0,"-",('Órdenes según Instancia'!U425/('Órdenes según Instancia'!AE425)))</f>
        <v>-</v>
      </c>
      <c r="V425" s="17" t="str">
        <f>IF('Órdenes según Instancia'!AE425=0,"-",('Órdenes según Instancia'!Z425/'Órdenes según Instancia'!AE425))</f>
        <v>-</v>
      </c>
    </row>
    <row r="426" spans="2:22" ht="20.100000000000001" customHeight="1" thickBot="1" x14ac:dyDescent="0.25">
      <c r="B426" s="4" t="s">
        <v>594</v>
      </c>
      <c r="C426" s="17">
        <f>IF('Órdenes según Instancia'!AB426=0,"-",('Órdenes según Instancia'!C426/'Órdenes según Instancia'!AB426))</f>
        <v>1</v>
      </c>
      <c r="D426" s="17">
        <f>IF('Órdenes según Instancia'!AB426=0,"-",('Órdenes según Instancia'!H426/'Órdenes según Instancia'!AB426))</f>
        <v>0</v>
      </c>
      <c r="E426" s="17">
        <f>IF('Órdenes según Instancia'!AB426=0,"-",('Órdenes según Instancia'!M426/'Órdenes según Instancia'!AB426))</f>
        <v>0</v>
      </c>
      <c r="F426" s="17">
        <f>IF('Órdenes según Instancia'!AB426=0,"-",('Órdenes según Instancia'!R426/'Órdenes según Instancia'!AB426))</f>
        <v>0</v>
      </c>
      <c r="G426" s="17">
        <f>IF('Órdenes según Instancia'!AB426=0,"-",('Órdenes según Instancia'!W426/'Órdenes según Instancia'!AB426))</f>
        <v>0</v>
      </c>
      <c r="H426" s="17" t="str">
        <f>IF('Órdenes según Instancia'!AC426=0,"-",('Órdenes según Instancia'!D426/'Órdenes según Instancia'!AC426))</f>
        <v>-</v>
      </c>
      <c r="I426" s="17" t="str">
        <f>IF('Órdenes según Instancia'!AC426=0,"-",('Órdenes según Instancia'!I426/'Órdenes según Instancia'!AC426))</f>
        <v>-</v>
      </c>
      <c r="J426" s="17" t="str">
        <f>IF('Órdenes según Instancia'!AC426=0,"-",('Órdenes según Instancia'!N426/'Órdenes según Instancia'!AC426))</f>
        <v>-</v>
      </c>
      <c r="K426" s="17" t="str">
        <f>IF('Órdenes según Instancia'!AC426=0,"-",('Órdenes según Instancia'!S426/'Órdenes según Instancia'!AC426))</f>
        <v>-</v>
      </c>
      <c r="L426" s="17" t="str">
        <f>IF('Órdenes según Instancia'!AC426=0,"-",('Órdenes según Instancia'!X426/'Órdenes según Instancia'!AC426))</f>
        <v>-</v>
      </c>
      <c r="M426" s="17">
        <f>IF('Órdenes según Instancia'!AD426=0,"-",('Órdenes según Instancia'!E426/'Órdenes según Instancia'!AD426))</f>
        <v>1</v>
      </c>
      <c r="N426" s="17" t="str">
        <f>IF('Órdenes según Instancia'!J426=0,"-",IF('Órdenes según Instancia'!AD426=0,"-",('Órdenes según Instancia'!J426/'Órdenes según Instancia'!AD426)))</f>
        <v>-</v>
      </c>
      <c r="O426" s="17">
        <f>IF('Órdenes según Instancia'!AD426=0,"-",('Órdenes según Instancia'!O426/'Órdenes según Instancia'!AD426))</f>
        <v>0</v>
      </c>
      <c r="P426" s="17">
        <f>IF('Órdenes según Instancia'!AD426=0,"-",('Órdenes según Instancia'!T426/'Órdenes según Instancia'!AD426))</f>
        <v>0</v>
      </c>
      <c r="Q426" s="17">
        <f>IF('Órdenes según Instancia'!AD426=0,"-",('Órdenes según Instancia'!Y426/'Órdenes según Instancia'!AD426))</f>
        <v>0</v>
      </c>
      <c r="R426" s="17">
        <f>IF('Órdenes según Instancia'!AE426=0,"-",('Órdenes según Instancia'!F426/'Órdenes según Instancia'!AE426))</f>
        <v>1</v>
      </c>
      <c r="S426" s="17">
        <f>IF('Órdenes según Instancia'!AE426=0,"-",('Órdenes según Instancia'!K426/'Órdenes según Instancia'!AE426))</f>
        <v>0</v>
      </c>
      <c r="T426" s="17">
        <f>IF('Órdenes según Instancia'!AE426=0,"-",('Órdenes según Instancia'!P426/'Órdenes según Instancia'!AE426))</f>
        <v>0</v>
      </c>
      <c r="U426" s="17">
        <f>IF('Órdenes según Instancia'!AE426=0,"-",('Órdenes según Instancia'!U426/('Órdenes según Instancia'!AE426)))</f>
        <v>0</v>
      </c>
      <c r="V426" s="17">
        <f>IF('Órdenes según Instancia'!AE426=0,"-",('Órdenes según Instancia'!Z426/'Órdenes según Instancia'!AE426))</f>
        <v>0</v>
      </c>
    </row>
    <row r="427" spans="2:22" ht="20.100000000000001" customHeight="1" thickBot="1" x14ac:dyDescent="0.25">
      <c r="B427" s="4" t="s">
        <v>595</v>
      </c>
      <c r="C427" s="17">
        <f>IF('Órdenes según Instancia'!AB427=0,"-",('Órdenes según Instancia'!C427/'Órdenes según Instancia'!AB427))</f>
        <v>0.8990825688073395</v>
      </c>
      <c r="D427" s="17">
        <f>IF('Órdenes según Instancia'!AB427=0,"-",('Órdenes según Instancia'!H427/'Órdenes según Instancia'!AB427))</f>
        <v>0.10091743119266056</v>
      </c>
      <c r="E427" s="17">
        <f>IF('Órdenes según Instancia'!AB427=0,"-",('Órdenes según Instancia'!M427/'Órdenes según Instancia'!AB427))</f>
        <v>0</v>
      </c>
      <c r="F427" s="17">
        <f>IF('Órdenes según Instancia'!AB427=0,"-",('Órdenes según Instancia'!R427/'Órdenes según Instancia'!AB427))</f>
        <v>0</v>
      </c>
      <c r="G427" s="17">
        <f>IF('Órdenes según Instancia'!AB427=0,"-",('Órdenes según Instancia'!W427/'Órdenes según Instancia'!AB427))</f>
        <v>0</v>
      </c>
      <c r="H427" s="17" t="str">
        <f>IF('Órdenes según Instancia'!AC427=0,"-",('Órdenes según Instancia'!D427/'Órdenes según Instancia'!AC427))</f>
        <v>-</v>
      </c>
      <c r="I427" s="17" t="str">
        <f>IF('Órdenes según Instancia'!AC427=0,"-",('Órdenes según Instancia'!I427/'Órdenes según Instancia'!AC427))</f>
        <v>-</v>
      </c>
      <c r="J427" s="17" t="str">
        <f>IF('Órdenes según Instancia'!AC427=0,"-",('Órdenes según Instancia'!N427/'Órdenes según Instancia'!AC427))</f>
        <v>-</v>
      </c>
      <c r="K427" s="17" t="str">
        <f>IF('Órdenes según Instancia'!AC427=0,"-",('Órdenes según Instancia'!S427/'Órdenes según Instancia'!AC427))</f>
        <v>-</v>
      </c>
      <c r="L427" s="17" t="str">
        <f>IF('Órdenes según Instancia'!AC427=0,"-",('Órdenes según Instancia'!X427/'Órdenes según Instancia'!AC427))</f>
        <v>-</v>
      </c>
      <c r="M427" s="17">
        <f>IF('Órdenes según Instancia'!AD427=0,"-",('Órdenes según Instancia'!E427/'Órdenes según Instancia'!AD427))</f>
        <v>0.87356321839080464</v>
      </c>
      <c r="N427" s="17">
        <f>IF('Órdenes según Instancia'!J427=0,"-",IF('Órdenes según Instancia'!AD427=0,"-",('Órdenes según Instancia'!J427/'Órdenes según Instancia'!AD427)))</f>
        <v>0.12643678160919541</v>
      </c>
      <c r="O427" s="17">
        <f>IF('Órdenes según Instancia'!AD427=0,"-",('Órdenes según Instancia'!O427/'Órdenes según Instancia'!AD427))</f>
        <v>0</v>
      </c>
      <c r="P427" s="17">
        <f>IF('Órdenes según Instancia'!AD427=0,"-",('Órdenes según Instancia'!T427/'Órdenes según Instancia'!AD427))</f>
        <v>0</v>
      </c>
      <c r="Q427" s="17">
        <f>IF('Órdenes según Instancia'!AD427=0,"-",('Órdenes según Instancia'!Y427/'Órdenes según Instancia'!AD427))</f>
        <v>0</v>
      </c>
      <c r="R427" s="17">
        <f>IF('Órdenes según Instancia'!AE427=0,"-",('Órdenes según Instancia'!F427/'Órdenes según Instancia'!AE427))</f>
        <v>1</v>
      </c>
      <c r="S427" s="17">
        <f>IF('Órdenes según Instancia'!AE427=0,"-",('Órdenes según Instancia'!K427/'Órdenes según Instancia'!AE427))</f>
        <v>0</v>
      </c>
      <c r="T427" s="17">
        <f>IF('Órdenes según Instancia'!AE427=0,"-",('Órdenes según Instancia'!P427/'Órdenes según Instancia'!AE427))</f>
        <v>0</v>
      </c>
      <c r="U427" s="17">
        <f>IF('Órdenes según Instancia'!AE427=0,"-",('Órdenes según Instancia'!U427/('Órdenes según Instancia'!AE427)))</f>
        <v>0</v>
      </c>
      <c r="V427" s="17">
        <f>IF('Órdenes según Instancia'!AE427=0,"-",('Órdenes según Instancia'!Z427/'Órdenes según Instancia'!AE427))</f>
        <v>0</v>
      </c>
    </row>
    <row r="428" spans="2:22" ht="20.100000000000001" customHeight="1" thickBot="1" x14ac:dyDescent="0.25">
      <c r="B428" s="4" t="s">
        <v>596</v>
      </c>
      <c r="C428" s="17">
        <f>IF('Órdenes según Instancia'!AB428=0,"-",('Órdenes según Instancia'!C428/'Órdenes según Instancia'!AB428))</f>
        <v>1</v>
      </c>
      <c r="D428" s="17">
        <f>IF('Órdenes según Instancia'!AB428=0,"-",('Órdenes según Instancia'!H428/'Órdenes según Instancia'!AB428))</f>
        <v>0</v>
      </c>
      <c r="E428" s="17">
        <f>IF('Órdenes según Instancia'!AB428=0,"-",('Órdenes según Instancia'!M428/'Órdenes según Instancia'!AB428))</f>
        <v>0</v>
      </c>
      <c r="F428" s="17">
        <f>IF('Órdenes según Instancia'!AB428=0,"-",('Órdenes según Instancia'!R428/'Órdenes según Instancia'!AB428))</f>
        <v>0</v>
      </c>
      <c r="G428" s="17">
        <f>IF('Órdenes según Instancia'!AB428=0,"-",('Órdenes según Instancia'!W428/'Órdenes según Instancia'!AB428))</f>
        <v>0</v>
      </c>
      <c r="H428" s="17" t="str">
        <f>IF('Órdenes según Instancia'!AC428=0,"-",('Órdenes según Instancia'!D428/'Órdenes según Instancia'!AC428))</f>
        <v>-</v>
      </c>
      <c r="I428" s="17" t="str">
        <f>IF('Órdenes según Instancia'!AC428=0,"-",('Órdenes según Instancia'!I428/'Órdenes según Instancia'!AC428))</f>
        <v>-</v>
      </c>
      <c r="J428" s="17" t="str">
        <f>IF('Órdenes según Instancia'!AC428=0,"-",('Órdenes según Instancia'!N428/'Órdenes según Instancia'!AC428))</f>
        <v>-</v>
      </c>
      <c r="K428" s="17" t="str">
        <f>IF('Órdenes según Instancia'!AC428=0,"-",('Órdenes según Instancia'!S428/'Órdenes según Instancia'!AC428))</f>
        <v>-</v>
      </c>
      <c r="L428" s="17" t="str">
        <f>IF('Órdenes según Instancia'!AC428=0,"-",('Órdenes según Instancia'!X428/'Órdenes según Instancia'!AC428))</f>
        <v>-</v>
      </c>
      <c r="M428" s="17">
        <f>IF('Órdenes según Instancia'!AD428=0,"-",('Órdenes según Instancia'!E428/'Órdenes según Instancia'!AD428))</f>
        <v>1</v>
      </c>
      <c r="N428" s="17" t="str">
        <f>IF('Órdenes según Instancia'!J428=0,"-",IF('Órdenes según Instancia'!AD428=0,"-",('Órdenes según Instancia'!J428/'Órdenes según Instancia'!AD428)))</f>
        <v>-</v>
      </c>
      <c r="O428" s="17">
        <f>IF('Órdenes según Instancia'!AD428=0,"-",('Órdenes según Instancia'!O428/'Órdenes según Instancia'!AD428))</f>
        <v>0</v>
      </c>
      <c r="P428" s="17">
        <f>IF('Órdenes según Instancia'!AD428=0,"-",('Órdenes según Instancia'!T428/'Órdenes según Instancia'!AD428))</f>
        <v>0</v>
      </c>
      <c r="Q428" s="17">
        <f>IF('Órdenes según Instancia'!AD428=0,"-",('Órdenes según Instancia'!Y428/'Órdenes según Instancia'!AD428))</f>
        <v>0</v>
      </c>
      <c r="R428" s="17">
        <f>IF('Órdenes según Instancia'!AE428=0,"-",('Órdenes según Instancia'!F428/'Órdenes según Instancia'!AE428))</f>
        <v>1</v>
      </c>
      <c r="S428" s="17">
        <f>IF('Órdenes según Instancia'!AE428=0,"-",('Órdenes según Instancia'!K428/'Órdenes según Instancia'!AE428))</f>
        <v>0</v>
      </c>
      <c r="T428" s="17">
        <f>IF('Órdenes según Instancia'!AE428=0,"-",('Órdenes según Instancia'!P428/'Órdenes según Instancia'!AE428))</f>
        <v>0</v>
      </c>
      <c r="U428" s="17">
        <f>IF('Órdenes según Instancia'!AE428=0,"-",('Órdenes según Instancia'!U428/('Órdenes según Instancia'!AE428)))</f>
        <v>0</v>
      </c>
      <c r="V428" s="17">
        <f>IF('Órdenes según Instancia'!AE428=0,"-",('Órdenes según Instancia'!Z428/'Órdenes según Instancia'!AE428))</f>
        <v>0</v>
      </c>
    </row>
    <row r="429" spans="2:22" ht="20.100000000000001" customHeight="1" thickBot="1" x14ac:dyDescent="0.25">
      <c r="B429" s="4" t="s">
        <v>597</v>
      </c>
      <c r="C429" s="17">
        <f>IF('Órdenes según Instancia'!AB429=0,"-",('Órdenes según Instancia'!C429/'Órdenes según Instancia'!AB429))</f>
        <v>1</v>
      </c>
      <c r="D429" s="17">
        <f>IF('Órdenes según Instancia'!AB429=0,"-",('Órdenes según Instancia'!H429/'Órdenes según Instancia'!AB429))</f>
        <v>0</v>
      </c>
      <c r="E429" s="17">
        <f>IF('Órdenes según Instancia'!AB429=0,"-",('Órdenes según Instancia'!M429/'Órdenes según Instancia'!AB429))</f>
        <v>0</v>
      </c>
      <c r="F429" s="17">
        <f>IF('Órdenes según Instancia'!AB429=0,"-",('Órdenes según Instancia'!R429/'Órdenes según Instancia'!AB429))</f>
        <v>0</v>
      </c>
      <c r="G429" s="17">
        <f>IF('Órdenes según Instancia'!AB429=0,"-",('Órdenes según Instancia'!W429/'Órdenes según Instancia'!AB429))</f>
        <v>0</v>
      </c>
      <c r="H429" s="17" t="str">
        <f>IF('Órdenes según Instancia'!AC429=0,"-",('Órdenes según Instancia'!D429/'Órdenes según Instancia'!AC429))</f>
        <v>-</v>
      </c>
      <c r="I429" s="17" t="str">
        <f>IF('Órdenes según Instancia'!AC429=0,"-",('Órdenes según Instancia'!I429/'Órdenes según Instancia'!AC429))</f>
        <v>-</v>
      </c>
      <c r="J429" s="17" t="str">
        <f>IF('Órdenes según Instancia'!AC429=0,"-",('Órdenes según Instancia'!N429/'Órdenes según Instancia'!AC429))</f>
        <v>-</v>
      </c>
      <c r="K429" s="17" t="str">
        <f>IF('Órdenes según Instancia'!AC429=0,"-",('Órdenes según Instancia'!S429/'Órdenes según Instancia'!AC429))</f>
        <v>-</v>
      </c>
      <c r="L429" s="17" t="str">
        <f>IF('Órdenes según Instancia'!AC429=0,"-",('Órdenes según Instancia'!X429/'Órdenes según Instancia'!AC429))</f>
        <v>-</v>
      </c>
      <c r="M429" s="17">
        <f>IF('Órdenes según Instancia'!AD429=0,"-",('Órdenes según Instancia'!E429/'Órdenes según Instancia'!AD429))</f>
        <v>1</v>
      </c>
      <c r="N429" s="17" t="str">
        <f>IF('Órdenes según Instancia'!J429=0,"-",IF('Órdenes según Instancia'!AD429=0,"-",('Órdenes según Instancia'!J429/'Órdenes según Instancia'!AD429)))</f>
        <v>-</v>
      </c>
      <c r="O429" s="17">
        <f>IF('Órdenes según Instancia'!AD429=0,"-",('Órdenes según Instancia'!O429/'Órdenes según Instancia'!AD429))</f>
        <v>0</v>
      </c>
      <c r="P429" s="17">
        <f>IF('Órdenes según Instancia'!AD429=0,"-",('Órdenes según Instancia'!T429/'Órdenes según Instancia'!AD429))</f>
        <v>0</v>
      </c>
      <c r="Q429" s="17">
        <f>IF('Órdenes según Instancia'!AD429=0,"-",('Órdenes según Instancia'!Y429/'Órdenes según Instancia'!AD429))</f>
        <v>0</v>
      </c>
      <c r="R429" s="17">
        <f>IF('Órdenes según Instancia'!AE429=0,"-",('Órdenes según Instancia'!F429/'Órdenes según Instancia'!AE429))</f>
        <v>1</v>
      </c>
      <c r="S429" s="17">
        <f>IF('Órdenes según Instancia'!AE429=0,"-",('Órdenes según Instancia'!K429/'Órdenes según Instancia'!AE429))</f>
        <v>0</v>
      </c>
      <c r="T429" s="17">
        <f>IF('Órdenes según Instancia'!AE429=0,"-",('Órdenes según Instancia'!P429/'Órdenes según Instancia'!AE429))</f>
        <v>0</v>
      </c>
      <c r="U429" s="17">
        <f>IF('Órdenes según Instancia'!AE429=0,"-",('Órdenes según Instancia'!U429/('Órdenes según Instancia'!AE429)))</f>
        <v>0</v>
      </c>
      <c r="V429" s="17">
        <f>IF('Órdenes según Instancia'!AE429=0,"-",('Órdenes según Instancia'!Z429/'Órdenes según Instancia'!AE429))</f>
        <v>0</v>
      </c>
    </row>
    <row r="430" spans="2:22" ht="20.100000000000001" customHeight="1" thickBot="1" x14ac:dyDescent="0.25">
      <c r="B430" s="4" t="s">
        <v>598</v>
      </c>
      <c r="C430" s="17">
        <f>IF('Órdenes según Instancia'!AB430=0,"-",('Órdenes según Instancia'!C430/'Órdenes según Instancia'!AB430))</f>
        <v>1</v>
      </c>
      <c r="D430" s="17">
        <f>IF('Órdenes según Instancia'!AB430=0,"-",('Órdenes según Instancia'!H430/'Órdenes según Instancia'!AB430))</f>
        <v>0</v>
      </c>
      <c r="E430" s="17">
        <f>IF('Órdenes según Instancia'!AB430=0,"-",('Órdenes según Instancia'!M430/'Órdenes según Instancia'!AB430))</f>
        <v>0</v>
      </c>
      <c r="F430" s="17">
        <f>IF('Órdenes según Instancia'!AB430=0,"-",('Órdenes según Instancia'!R430/'Órdenes según Instancia'!AB430))</f>
        <v>0</v>
      </c>
      <c r="G430" s="17">
        <f>IF('Órdenes según Instancia'!AB430=0,"-",('Órdenes según Instancia'!W430/'Órdenes según Instancia'!AB430))</f>
        <v>0</v>
      </c>
      <c r="H430" s="17" t="str">
        <f>IF('Órdenes según Instancia'!AC430=0,"-",('Órdenes según Instancia'!D430/'Órdenes según Instancia'!AC430))</f>
        <v>-</v>
      </c>
      <c r="I430" s="17" t="str">
        <f>IF('Órdenes según Instancia'!AC430=0,"-",('Órdenes según Instancia'!I430/'Órdenes según Instancia'!AC430))</f>
        <v>-</v>
      </c>
      <c r="J430" s="17" t="str">
        <f>IF('Órdenes según Instancia'!AC430=0,"-",('Órdenes según Instancia'!N430/'Órdenes según Instancia'!AC430))</f>
        <v>-</v>
      </c>
      <c r="K430" s="17" t="str">
        <f>IF('Órdenes según Instancia'!AC430=0,"-",('Órdenes según Instancia'!S430/'Órdenes según Instancia'!AC430))</f>
        <v>-</v>
      </c>
      <c r="L430" s="17" t="str">
        <f>IF('Órdenes según Instancia'!AC430=0,"-",('Órdenes según Instancia'!X430/'Órdenes según Instancia'!AC430))</f>
        <v>-</v>
      </c>
      <c r="M430" s="17">
        <f>IF('Órdenes según Instancia'!AD430=0,"-",('Órdenes según Instancia'!E430/'Órdenes según Instancia'!AD430))</f>
        <v>1</v>
      </c>
      <c r="N430" s="17" t="str">
        <f>IF('Órdenes según Instancia'!J430=0,"-",IF('Órdenes según Instancia'!AD430=0,"-",('Órdenes según Instancia'!J430/'Órdenes según Instancia'!AD430)))</f>
        <v>-</v>
      </c>
      <c r="O430" s="17">
        <f>IF('Órdenes según Instancia'!AD430=0,"-",('Órdenes según Instancia'!O430/'Órdenes según Instancia'!AD430))</f>
        <v>0</v>
      </c>
      <c r="P430" s="17">
        <f>IF('Órdenes según Instancia'!AD430=0,"-",('Órdenes según Instancia'!T430/'Órdenes según Instancia'!AD430))</f>
        <v>0</v>
      </c>
      <c r="Q430" s="17">
        <f>IF('Órdenes según Instancia'!AD430=0,"-",('Órdenes según Instancia'!Y430/'Órdenes según Instancia'!AD430))</f>
        <v>0</v>
      </c>
      <c r="R430" s="17">
        <f>IF('Órdenes según Instancia'!AE430=0,"-",('Órdenes según Instancia'!F430/'Órdenes según Instancia'!AE430))</f>
        <v>1</v>
      </c>
      <c r="S430" s="17">
        <f>IF('Órdenes según Instancia'!AE430=0,"-",('Órdenes según Instancia'!K430/'Órdenes según Instancia'!AE430))</f>
        <v>0</v>
      </c>
      <c r="T430" s="17">
        <f>IF('Órdenes según Instancia'!AE430=0,"-",('Órdenes según Instancia'!P430/'Órdenes según Instancia'!AE430))</f>
        <v>0</v>
      </c>
      <c r="U430" s="17">
        <f>IF('Órdenes según Instancia'!AE430=0,"-",('Órdenes según Instancia'!U430/('Órdenes según Instancia'!AE430)))</f>
        <v>0</v>
      </c>
      <c r="V430" s="17">
        <f>IF('Órdenes según Instancia'!AE430=0,"-",('Órdenes según Instancia'!Z430/'Órdenes según Instancia'!AE430))</f>
        <v>0</v>
      </c>
    </row>
    <row r="431" spans="2:22" ht="20.100000000000001" customHeight="1" thickBot="1" x14ac:dyDescent="0.25">
      <c r="B431" s="4" t="s">
        <v>599</v>
      </c>
      <c r="C431" s="17">
        <f>IF('Órdenes según Instancia'!AB431=0,"-",('Órdenes según Instancia'!C431/'Órdenes según Instancia'!AB431))</f>
        <v>1</v>
      </c>
      <c r="D431" s="17">
        <f>IF('Órdenes según Instancia'!AB431=0,"-",('Órdenes según Instancia'!H431/'Órdenes según Instancia'!AB431))</f>
        <v>0</v>
      </c>
      <c r="E431" s="17">
        <f>IF('Órdenes según Instancia'!AB431=0,"-",('Órdenes según Instancia'!M431/'Órdenes según Instancia'!AB431))</f>
        <v>0</v>
      </c>
      <c r="F431" s="17">
        <f>IF('Órdenes según Instancia'!AB431=0,"-",('Órdenes según Instancia'!R431/'Órdenes según Instancia'!AB431))</f>
        <v>0</v>
      </c>
      <c r="G431" s="17">
        <f>IF('Órdenes según Instancia'!AB431=0,"-",('Órdenes según Instancia'!W431/'Órdenes según Instancia'!AB431))</f>
        <v>0</v>
      </c>
      <c r="H431" s="17" t="str">
        <f>IF('Órdenes según Instancia'!AC431=0,"-",('Órdenes según Instancia'!D431/'Órdenes según Instancia'!AC431))</f>
        <v>-</v>
      </c>
      <c r="I431" s="17" t="str">
        <f>IF('Órdenes según Instancia'!AC431=0,"-",('Órdenes según Instancia'!I431/'Órdenes según Instancia'!AC431))</f>
        <v>-</v>
      </c>
      <c r="J431" s="17" t="str">
        <f>IF('Órdenes según Instancia'!AC431=0,"-",('Órdenes según Instancia'!N431/'Órdenes según Instancia'!AC431))</f>
        <v>-</v>
      </c>
      <c r="K431" s="17" t="str">
        <f>IF('Órdenes según Instancia'!AC431=0,"-",('Órdenes según Instancia'!S431/'Órdenes según Instancia'!AC431))</f>
        <v>-</v>
      </c>
      <c r="L431" s="17" t="str">
        <f>IF('Órdenes según Instancia'!AC431=0,"-",('Órdenes según Instancia'!X431/'Órdenes según Instancia'!AC431))</f>
        <v>-</v>
      </c>
      <c r="M431" s="17">
        <f>IF('Órdenes según Instancia'!AD431=0,"-",('Órdenes según Instancia'!E431/'Órdenes según Instancia'!AD431))</f>
        <v>1</v>
      </c>
      <c r="N431" s="17" t="str">
        <f>IF('Órdenes según Instancia'!J431=0,"-",IF('Órdenes según Instancia'!AD431=0,"-",('Órdenes según Instancia'!J431/'Órdenes según Instancia'!AD431)))</f>
        <v>-</v>
      </c>
      <c r="O431" s="17">
        <f>IF('Órdenes según Instancia'!AD431=0,"-",('Órdenes según Instancia'!O431/'Órdenes según Instancia'!AD431))</f>
        <v>0</v>
      </c>
      <c r="P431" s="17">
        <f>IF('Órdenes según Instancia'!AD431=0,"-",('Órdenes según Instancia'!T431/'Órdenes según Instancia'!AD431))</f>
        <v>0</v>
      </c>
      <c r="Q431" s="17">
        <f>IF('Órdenes según Instancia'!AD431=0,"-",('Órdenes según Instancia'!Y431/'Órdenes según Instancia'!AD431))</f>
        <v>0</v>
      </c>
      <c r="R431" s="17">
        <f>IF('Órdenes según Instancia'!AE431=0,"-",('Órdenes según Instancia'!F431/'Órdenes según Instancia'!AE431))</f>
        <v>1</v>
      </c>
      <c r="S431" s="17">
        <f>IF('Órdenes según Instancia'!AE431=0,"-",('Órdenes según Instancia'!K431/'Órdenes según Instancia'!AE431))</f>
        <v>0</v>
      </c>
      <c r="T431" s="17">
        <f>IF('Órdenes según Instancia'!AE431=0,"-",('Órdenes según Instancia'!P431/'Órdenes según Instancia'!AE431))</f>
        <v>0</v>
      </c>
      <c r="U431" s="17">
        <f>IF('Órdenes según Instancia'!AE431=0,"-",('Órdenes según Instancia'!U431/('Órdenes según Instancia'!AE431)))</f>
        <v>0</v>
      </c>
      <c r="V431" s="17">
        <f>IF('Órdenes según Instancia'!AE431=0,"-",('Órdenes según Instancia'!Z431/'Órdenes según Instancia'!AE431))</f>
        <v>0</v>
      </c>
    </row>
    <row r="432" spans="2:22" ht="20.100000000000001" customHeight="1" thickBot="1" x14ac:dyDescent="0.25">
      <c r="B432" s="4" t="s">
        <v>600</v>
      </c>
      <c r="C432" s="17">
        <f>IF('Órdenes según Instancia'!AB432=0,"-",('Órdenes según Instancia'!C432/'Órdenes según Instancia'!AB432))</f>
        <v>1</v>
      </c>
      <c r="D432" s="17">
        <f>IF('Órdenes según Instancia'!AB432=0,"-",('Órdenes según Instancia'!H432/'Órdenes según Instancia'!AB432))</f>
        <v>0</v>
      </c>
      <c r="E432" s="17">
        <f>IF('Órdenes según Instancia'!AB432=0,"-",('Órdenes según Instancia'!M432/'Órdenes según Instancia'!AB432))</f>
        <v>0</v>
      </c>
      <c r="F432" s="17">
        <f>IF('Órdenes según Instancia'!AB432=0,"-",('Órdenes según Instancia'!R432/'Órdenes según Instancia'!AB432))</f>
        <v>0</v>
      </c>
      <c r="G432" s="17">
        <f>IF('Órdenes según Instancia'!AB432=0,"-",('Órdenes según Instancia'!W432/'Órdenes según Instancia'!AB432))</f>
        <v>0</v>
      </c>
      <c r="H432" s="17" t="str">
        <f>IF('Órdenes según Instancia'!AC432=0,"-",('Órdenes según Instancia'!D432/'Órdenes según Instancia'!AC432))</f>
        <v>-</v>
      </c>
      <c r="I432" s="17" t="str">
        <f>IF('Órdenes según Instancia'!AC432=0,"-",('Órdenes según Instancia'!I432/'Órdenes según Instancia'!AC432))</f>
        <v>-</v>
      </c>
      <c r="J432" s="17" t="str">
        <f>IF('Órdenes según Instancia'!AC432=0,"-",('Órdenes según Instancia'!N432/'Órdenes según Instancia'!AC432))</f>
        <v>-</v>
      </c>
      <c r="K432" s="17" t="str">
        <f>IF('Órdenes según Instancia'!AC432=0,"-",('Órdenes según Instancia'!S432/'Órdenes según Instancia'!AC432))</f>
        <v>-</v>
      </c>
      <c r="L432" s="17" t="str">
        <f>IF('Órdenes según Instancia'!AC432=0,"-",('Órdenes según Instancia'!X432/'Órdenes según Instancia'!AC432))</f>
        <v>-</v>
      </c>
      <c r="M432" s="17">
        <f>IF('Órdenes según Instancia'!AD432=0,"-",('Órdenes según Instancia'!E432/'Órdenes según Instancia'!AD432))</f>
        <v>1</v>
      </c>
      <c r="N432" s="17" t="str">
        <f>IF('Órdenes según Instancia'!J432=0,"-",IF('Órdenes según Instancia'!AD432=0,"-",('Órdenes según Instancia'!J432/'Órdenes según Instancia'!AD432)))</f>
        <v>-</v>
      </c>
      <c r="O432" s="17">
        <f>IF('Órdenes según Instancia'!AD432=0,"-",('Órdenes según Instancia'!O432/'Órdenes según Instancia'!AD432))</f>
        <v>0</v>
      </c>
      <c r="P432" s="17">
        <f>IF('Órdenes según Instancia'!AD432=0,"-",('Órdenes según Instancia'!T432/'Órdenes según Instancia'!AD432))</f>
        <v>0</v>
      </c>
      <c r="Q432" s="17">
        <f>IF('Órdenes según Instancia'!AD432=0,"-",('Órdenes según Instancia'!Y432/'Órdenes según Instancia'!AD432))</f>
        <v>0</v>
      </c>
      <c r="R432" s="17" t="str">
        <f>IF('Órdenes según Instancia'!AE432=0,"-",('Órdenes según Instancia'!F432/'Órdenes según Instancia'!AE432))</f>
        <v>-</v>
      </c>
      <c r="S432" s="17" t="str">
        <f>IF('Órdenes según Instancia'!AE432=0,"-",('Órdenes según Instancia'!K432/'Órdenes según Instancia'!AE432))</f>
        <v>-</v>
      </c>
      <c r="T432" s="17" t="str">
        <f>IF('Órdenes según Instancia'!AE432=0,"-",('Órdenes según Instancia'!P432/'Órdenes según Instancia'!AE432))</f>
        <v>-</v>
      </c>
      <c r="U432" s="17" t="str">
        <f>IF('Órdenes según Instancia'!AE432=0,"-",('Órdenes según Instancia'!U432/('Órdenes según Instancia'!AE432)))</f>
        <v>-</v>
      </c>
      <c r="V432" s="17" t="str">
        <f>IF('Órdenes según Instancia'!AE432=0,"-",('Órdenes según Instancia'!Z432/'Órdenes según Instancia'!AE432))</f>
        <v>-</v>
      </c>
    </row>
    <row r="433" spans="2:22" ht="20.100000000000001" customHeight="1" thickBot="1" x14ac:dyDescent="0.25">
      <c r="B433" s="4" t="s">
        <v>601</v>
      </c>
      <c r="C433" s="17">
        <f>IF('Órdenes según Instancia'!AB433=0,"-",('Órdenes según Instancia'!C433/'Órdenes según Instancia'!AB433))</f>
        <v>1</v>
      </c>
      <c r="D433" s="17">
        <f>IF('Órdenes según Instancia'!AB433=0,"-",('Órdenes según Instancia'!H433/'Órdenes según Instancia'!AB433))</f>
        <v>0</v>
      </c>
      <c r="E433" s="17">
        <f>IF('Órdenes según Instancia'!AB433=0,"-",('Órdenes según Instancia'!M433/'Órdenes según Instancia'!AB433))</f>
        <v>0</v>
      </c>
      <c r="F433" s="17">
        <f>IF('Órdenes según Instancia'!AB433=0,"-",('Órdenes según Instancia'!R433/'Órdenes según Instancia'!AB433))</f>
        <v>0</v>
      </c>
      <c r="G433" s="17">
        <f>IF('Órdenes según Instancia'!AB433=0,"-",('Órdenes según Instancia'!W433/'Órdenes según Instancia'!AB433))</f>
        <v>0</v>
      </c>
      <c r="H433" s="17" t="str">
        <f>IF('Órdenes según Instancia'!AC433=0,"-",('Órdenes según Instancia'!D433/'Órdenes según Instancia'!AC433))</f>
        <v>-</v>
      </c>
      <c r="I433" s="17" t="str">
        <f>IF('Órdenes según Instancia'!AC433=0,"-",('Órdenes según Instancia'!I433/'Órdenes según Instancia'!AC433))</f>
        <v>-</v>
      </c>
      <c r="J433" s="17" t="str">
        <f>IF('Órdenes según Instancia'!AC433=0,"-",('Órdenes según Instancia'!N433/'Órdenes según Instancia'!AC433))</f>
        <v>-</v>
      </c>
      <c r="K433" s="17" t="str">
        <f>IF('Órdenes según Instancia'!AC433=0,"-",('Órdenes según Instancia'!S433/'Órdenes según Instancia'!AC433))</f>
        <v>-</v>
      </c>
      <c r="L433" s="17" t="str">
        <f>IF('Órdenes según Instancia'!AC433=0,"-",('Órdenes según Instancia'!X433/'Órdenes según Instancia'!AC433))</f>
        <v>-</v>
      </c>
      <c r="M433" s="17">
        <f>IF('Órdenes según Instancia'!AD433=0,"-",('Órdenes según Instancia'!E433/'Órdenes según Instancia'!AD433))</f>
        <v>1</v>
      </c>
      <c r="N433" s="17" t="str">
        <f>IF('Órdenes según Instancia'!J433=0,"-",IF('Órdenes según Instancia'!AD433=0,"-",('Órdenes según Instancia'!J433/'Órdenes según Instancia'!AD433)))</f>
        <v>-</v>
      </c>
      <c r="O433" s="17">
        <f>IF('Órdenes según Instancia'!AD433=0,"-",('Órdenes según Instancia'!O433/'Órdenes según Instancia'!AD433))</f>
        <v>0</v>
      </c>
      <c r="P433" s="17">
        <f>IF('Órdenes según Instancia'!AD433=0,"-",('Órdenes según Instancia'!T433/'Órdenes según Instancia'!AD433))</f>
        <v>0</v>
      </c>
      <c r="Q433" s="17">
        <f>IF('Órdenes según Instancia'!AD433=0,"-",('Órdenes según Instancia'!Y433/'Órdenes según Instancia'!AD433))</f>
        <v>0</v>
      </c>
      <c r="R433" s="17">
        <f>IF('Órdenes según Instancia'!AE433=0,"-",('Órdenes según Instancia'!F433/'Órdenes según Instancia'!AE433))</f>
        <v>1</v>
      </c>
      <c r="S433" s="17">
        <f>IF('Órdenes según Instancia'!AE433=0,"-",('Órdenes según Instancia'!K433/'Órdenes según Instancia'!AE433))</f>
        <v>0</v>
      </c>
      <c r="T433" s="17">
        <f>IF('Órdenes según Instancia'!AE433=0,"-",('Órdenes según Instancia'!P433/'Órdenes según Instancia'!AE433))</f>
        <v>0</v>
      </c>
      <c r="U433" s="17">
        <f>IF('Órdenes según Instancia'!AE433=0,"-",('Órdenes según Instancia'!U433/('Órdenes según Instancia'!AE433)))</f>
        <v>0</v>
      </c>
      <c r="V433" s="17">
        <f>IF('Órdenes según Instancia'!AE433=0,"-",('Órdenes según Instancia'!Z433/'Órdenes según Instancia'!AE433))</f>
        <v>0</v>
      </c>
    </row>
    <row r="434" spans="2:22" ht="20.100000000000001" customHeight="1" thickBot="1" x14ac:dyDescent="0.25">
      <c r="B434" s="4" t="s">
        <v>602</v>
      </c>
      <c r="C434" s="17">
        <f>IF('Órdenes según Instancia'!AB434=0,"-",('Órdenes según Instancia'!C434/'Órdenes según Instancia'!AB434))</f>
        <v>1</v>
      </c>
      <c r="D434" s="17">
        <f>IF('Órdenes según Instancia'!AB434=0,"-",('Órdenes según Instancia'!H434/'Órdenes según Instancia'!AB434))</f>
        <v>0</v>
      </c>
      <c r="E434" s="17">
        <f>IF('Órdenes según Instancia'!AB434=0,"-",('Órdenes según Instancia'!M434/'Órdenes según Instancia'!AB434))</f>
        <v>0</v>
      </c>
      <c r="F434" s="17">
        <f>IF('Órdenes según Instancia'!AB434=0,"-",('Órdenes según Instancia'!R434/'Órdenes según Instancia'!AB434))</f>
        <v>0</v>
      </c>
      <c r="G434" s="17">
        <f>IF('Órdenes según Instancia'!AB434=0,"-",('Órdenes según Instancia'!W434/'Órdenes según Instancia'!AB434))</f>
        <v>0</v>
      </c>
      <c r="H434" s="17" t="str">
        <f>IF('Órdenes según Instancia'!AC434=0,"-",('Órdenes según Instancia'!D434/'Órdenes según Instancia'!AC434))</f>
        <v>-</v>
      </c>
      <c r="I434" s="17" t="str">
        <f>IF('Órdenes según Instancia'!AC434=0,"-",('Órdenes según Instancia'!I434/'Órdenes según Instancia'!AC434))</f>
        <v>-</v>
      </c>
      <c r="J434" s="17" t="str">
        <f>IF('Órdenes según Instancia'!AC434=0,"-",('Órdenes según Instancia'!N434/'Órdenes según Instancia'!AC434))</f>
        <v>-</v>
      </c>
      <c r="K434" s="17" t="str">
        <f>IF('Órdenes según Instancia'!AC434=0,"-",('Órdenes según Instancia'!S434/'Órdenes según Instancia'!AC434))</f>
        <v>-</v>
      </c>
      <c r="L434" s="17" t="str">
        <f>IF('Órdenes según Instancia'!AC434=0,"-",('Órdenes según Instancia'!X434/'Órdenes según Instancia'!AC434))</f>
        <v>-</v>
      </c>
      <c r="M434" s="17">
        <f>IF('Órdenes según Instancia'!AD434=0,"-",('Órdenes según Instancia'!E434/'Órdenes según Instancia'!AD434))</f>
        <v>1</v>
      </c>
      <c r="N434" s="17" t="str">
        <f>IF('Órdenes según Instancia'!J434=0,"-",IF('Órdenes según Instancia'!AD434=0,"-",('Órdenes según Instancia'!J434/'Órdenes según Instancia'!AD434)))</f>
        <v>-</v>
      </c>
      <c r="O434" s="17">
        <f>IF('Órdenes según Instancia'!AD434=0,"-",('Órdenes según Instancia'!O434/'Órdenes según Instancia'!AD434))</f>
        <v>0</v>
      </c>
      <c r="P434" s="17">
        <f>IF('Órdenes según Instancia'!AD434=0,"-",('Órdenes según Instancia'!T434/'Órdenes según Instancia'!AD434))</f>
        <v>0</v>
      </c>
      <c r="Q434" s="17">
        <f>IF('Órdenes según Instancia'!AD434=0,"-",('Órdenes según Instancia'!Y434/'Órdenes según Instancia'!AD434))</f>
        <v>0</v>
      </c>
      <c r="R434" s="17" t="str">
        <f>IF('Órdenes según Instancia'!AE434=0,"-",('Órdenes según Instancia'!F434/'Órdenes según Instancia'!AE434))</f>
        <v>-</v>
      </c>
      <c r="S434" s="17" t="str">
        <f>IF('Órdenes según Instancia'!AE434=0,"-",('Órdenes según Instancia'!K434/'Órdenes según Instancia'!AE434))</f>
        <v>-</v>
      </c>
      <c r="T434" s="17" t="str">
        <f>IF('Órdenes según Instancia'!AE434=0,"-",('Órdenes según Instancia'!P434/'Órdenes según Instancia'!AE434))</f>
        <v>-</v>
      </c>
      <c r="U434" s="17" t="str">
        <f>IF('Órdenes según Instancia'!AE434=0,"-",('Órdenes según Instancia'!U434/('Órdenes según Instancia'!AE434)))</f>
        <v>-</v>
      </c>
      <c r="V434" s="17" t="str">
        <f>IF('Órdenes según Instancia'!AE434=0,"-",('Órdenes según Instancia'!Z434/'Órdenes según Instancia'!AE434))</f>
        <v>-</v>
      </c>
    </row>
    <row r="435" spans="2:22" ht="20.100000000000001" customHeight="1" thickBot="1" x14ac:dyDescent="0.25">
      <c r="B435" s="4" t="s">
        <v>603</v>
      </c>
      <c r="C435" s="17">
        <f>IF('Órdenes según Instancia'!AB435=0,"-",('Órdenes según Instancia'!C435/'Órdenes según Instancia'!AB435))</f>
        <v>1</v>
      </c>
      <c r="D435" s="17">
        <f>IF('Órdenes según Instancia'!AB435=0,"-",('Órdenes según Instancia'!H435/'Órdenes según Instancia'!AB435))</f>
        <v>0</v>
      </c>
      <c r="E435" s="17">
        <f>IF('Órdenes según Instancia'!AB435=0,"-",('Órdenes según Instancia'!M435/'Órdenes según Instancia'!AB435))</f>
        <v>0</v>
      </c>
      <c r="F435" s="17">
        <f>IF('Órdenes según Instancia'!AB435=0,"-",('Órdenes según Instancia'!R435/'Órdenes según Instancia'!AB435))</f>
        <v>0</v>
      </c>
      <c r="G435" s="17">
        <f>IF('Órdenes según Instancia'!AB435=0,"-",('Órdenes según Instancia'!W435/'Órdenes según Instancia'!AB435))</f>
        <v>0</v>
      </c>
      <c r="H435" s="17" t="str">
        <f>IF('Órdenes según Instancia'!AC435=0,"-",('Órdenes según Instancia'!D435/'Órdenes según Instancia'!AC435))</f>
        <v>-</v>
      </c>
      <c r="I435" s="17" t="str">
        <f>IF('Órdenes según Instancia'!AC435=0,"-",('Órdenes según Instancia'!I435/'Órdenes según Instancia'!AC435))</f>
        <v>-</v>
      </c>
      <c r="J435" s="17" t="str">
        <f>IF('Órdenes según Instancia'!AC435=0,"-",('Órdenes según Instancia'!N435/'Órdenes según Instancia'!AC435))</f>
        <v>-</v>
      </c>
      <c r="K435" s="17" t="str">
        <f>IF('Órdenes según Instancia'!AC435=0,"-",('Órdenes según Instancia'!S435/'Órdenes según Instancia'!AC435))</f>
        <v>-</v>
      </c>
      <c r="L435" s="17" t="str">
        <f>IF('Órdenes según Instancia'!AC435=0,"-",('Órdenes según Instancia'!X435/'Órdenes según Instancia'!AC435))</f>
        <v>-</v>
      </c>
      <c r="M435" s="17">
        <f>IF('Órdenes según Instancia'!AD435=0,"-",('Órdenes según Instancia'!E435/'Órdenes según Instancia'!AD435))</f>
        <v>1</v>
      </c>
      <c r="N435" s="17" t="str">
        <f>IF('Órdenes según Instancia'!J435=0,"-",IF('Órdenes según Instancia'!AD435=0,"-",('Órdenes según Instancia'!J435/'Órdenes según Instancia'!AD435)))</f>
        <v>-</v>
      </c>
      <c r="O435" s="17">
        <f>IF('Órdenes según Instancia'!AD435=0,"-",('Órdenes según Instancia'!O435/'Órdenes según Instancia'!AD435))</f>
        <v>0</v>
      </c>
      <c r="P435" s="17">
        <f>IF('Órdenes según Instancia'!AD435=0,"-",('Órdenes según Instancia'!T435/'Órdenes según Instancia'!AD435))</f>
        <v>0</v>
      </c>
      <c r="Q435" s="17">
        <f>IF('Órdenes según Instancia'!AD435=0,"-",('Órdenes según Instancia'!Y435/'Órdenes según Instancia'!AD435))</f>
        <v>0</v>
      </c>
      <c r="R435" s="17">
        <f>IF('Órdenes según Instancia'!AE435=0,"-",('Órdenes según Instancia'!F435/'Órdenes según Instancia'!AE435))</f>
        <v>1</v>
      </c>
      <c r="S435" s="17">
        <f>IF('Órdenes según Instancia'!AE435=0,"-",('Órdenes según Instancia'!K435/'Órdenes según Instancia'!AE435))</f>
        <v>0</v>
      </c>
      <c r="T435" s="17">
        <f>IF('Órdenes según Instancia'!AE435=0,"-",('Órdenes según Instancia'!P435/'Órdenes según Instancia'!AE435))</f>
        <v>0</v>
      </c>
      <c r="U435" s="17">
        <f>IF('Órdenes según Instancia'!AE435=0,"-",('Órdenes según Instancia'!U435/('Órdenes según Instancia'!AE435)))</f>
        <v>0</v>
      </c>
      <c r="V435" s="17">
        <f>IF('Órdenes según Instancia'!AE435=0,"-",('Órdenes según Instancia'!Z435/'Órdenes según Instancia'!AE435))</f>
        <v>0</v>
      </c>
    </row>
    <row r="436" spans="2:22" ht="20.100000000000001" customHeight="1" thickBot="1" x14ac:dyDescent="0.25">
      <c r="B436" s="4" t="s">
        <v>604</v>
      </c>
      <c r="C436" s="17">
        <f>IF('Órdenes según Instancia'!AB436=0,"-",('Órdenes según Instancia'!C436/'Órdenes según Instancia'!AB436))</f>
        <v>1</v>
      </c>
      <c r="D436" s="17">
        <f>IF('Órdenes según Instancia'!AB436=0,"-",('Órdenes según Instancia'!H436/'Órdenes según Instancia'!AB436))</f>
        <v>0</v>
      </c>
      <c r="E436" s="17">
        <f>IF('Órdenes según Instancia'!AB436=0,"-",('Órdenes según Instancia'!M436/'Órdenes según Instancia'!AB436))</f>
        <v>0</v>
      </c>
      <c r="F436" s="17">
        <f>IF('Órdenes según Instancia'!AB436=0,"-",('Órdenes según Instancia'!R436/'Órdenes según Instancia'!AB436))</f>
        <v>0</v>
      </c>
      <c r="G436" s="17">
        <f>IF('Órdenes según Instancia'!AB436=0,"-",('Órdenes según Instancia'!W436/'Órdenes según Instancia'!AB436))</f>
        <v>0</v>
      </c>
      <c r="H436" s="17" t="str">
        <f>IF('Órdenes según Instancia'!AC436=0,"-",('Órdenes según Instancia'!D436/'Órdenes según Instancia'!AC436))</f>
        <v>-</v>
      </c>
      <c r="I436" s="17" t="str">
        <f>IF('Órdenes según Instancia'!AC436=0,"-",('Órdenes según Instancia'!I436/'Órdenes según Instancia'!AC436))</f>
        <v>-</v>
      </c>
      <c r="J436" s="17" t="str">
        <f>IF('Órdenes según Instancia'!AC436=0,"-",('Órdenes según Instancia'!N436/'Órdenes según Instancia'!AC436))</f>
        <v>-</v>
      </c>
      <c r="K436" s="17" t="str">
        <f>IF('Órdenes según Instancia'!AC436=0,"-",('Órdenes según Instancia'!S436/'Órdenes según Instancia'!AC436))</f>
        <v>-</v>
      </c>
      <c r="L436" s="17" t="str">
        <f>IF('Órdenes según Instancia'!AC436=0,"-",('Órdenes según Instancia'!X436/'Órdenes según Instancia'!AC436))</f>
        <v>-</v>
      </c>
      <c r="M436" s="17">
        <f>IF('Órdenes según Instancia'!AD436=0,"-",('Órdenes según Instancia'!E436/'Órdenes según Instancia'!AD436))</f>
        <v>1</v>
      </c>
      <c r="N436" s="17" t="str">
        <f>IF('Órdenes según Instancia'!J436=0,"-",IF('Órdenes según Instancia'!AD436=0,"-",('Órdenes según Instancia'!J436/'Órdenes según Instancia'!AD436)))</f>
        <v>-</v>
      </c>
      <c r="O436" s="17">
        <f>IF('Órdenes según Instancia'!AD436=0,"-",('Órdenes según Instancia'!O436/'Órdenes según Instancia'!AD436))</f>
        <v>0</v>
      </c>
      <c r="P436" s="17">
        <f>IF('Órdenes según Instancia'!AD436=0,"-",('Órdenes según Instancia'!T436/'Órdenes según Instancia'!AD436))</f>
        <v>0</v>
      </c>
      <c r="Q436" s="17">
        <f>IF('Órdenes según Instancia'!AD436=0,"-",('Órdenes según Instancia'!Y436/'Órdenes según Instancia'!AD436))</f>
        <v>0</v>
      </c>
      <c r="R436" s="17">
        <f>IF('Órdenes según Instancia'!AE436=0,"-",('Órdenes según Instancia'!F436/'Órdenes según Instancia'!AE436))</f>
        <v>1</v>
      </c>
      <c r="S436" s="17">
        <f>IF('Órdenes según Instancia'!AE436=0,"-",('Órdenes según Instancia'!K436/'Órdenes según Instancia'!AE436))</f>
        <v>0</v>
      </c>
      <c r="T436" s="17">
        <f>IF('Órdenes según Instancia'!AE436=0,"-",('Órdenes según Instancia'!P436/'Órdenes según Instancia'!AE436))</f>
        <v>0</v>
      </c>
      <c r="U436" s="17">
        <f>IF('Órdenes según Instancia'!AE436=0,"-",('Órdenes según Instancia'!U436/('Órdenes según Instancia'!AE436)))</f>
        <v>0</v>
      </c>
      <c r="V436" s="17">
        <f>IF('Órdenes según Instancia'!AE436=0,"-",('Órdenes según Instancia'!Z436/'Órdenes según Instancia'!AE436))</f>
        <v>0</v>
      </c>
    </row>
    <row r="437" spans="2:22" ht="20.100000000000001" customHeight="1" thickBot="1" x14ac:dyDescent="0.25">
      <c r="B437" s="4" t="s">
        <v>605</v>
      </c>
      <c r="C437" s="17">
        <f>IF('Órdenes según Instancia'!AB437=0,"-",('Órdenes según Instancia'!C437/'Órdenes según Instancia'!AB437))</f>
        <v>1</v>
      </c>
      <c r="D437" s="17">
        <f>IF('Órdenes según Instancia'!AB437=0,"-",('Órdenes según Instancia'!H437/'Órdenes según Instancia'!AB437))</f>
        <v>0</v>
      </c>
      <c r="E437" s="17">
        <f>IF('Órdenes según Instancia'!AB437=0,"-",('Órdenes según Instancia'!M437/'Órdenes según Instancia'!AB437))</f>
        <v>0</v>
      </c>
      <c r="F437" s="17">
        <f>IF('Órdenes según Instancia'!AB437=0,"-",('Órdenes según Instancia'!R437/'Órdenes según Instancia'!AB437))</f>
        <v>0</v>
      </c>
      <c r="G437" s="17">
        <f>IF('Órdenes según Instancia'!AB437=0,"-",('Órdenes según Instancia'!W437/'Órdenes según Instancia'!AB437))</f>
        <v>0</v>
      </c>
      <c r="H437" s="17" t="str">
        <f>IF('Órdenes según Instancia'!AC437=0,"-",('Órdenes según Instancia'!D437/'Órdenes según Instancia'!AC437))</f>
        <v>-</v>
      </c>
      <c r="I437" s="17" t="str">
        <f>IF('Órdenes según Instancia'!AC437=0,"-",('Órdenes según Instancia'!I437/'Órdenes según Instancia'!AC437))</f>
        <v>-</v>
      </c>
      <c r="J437" s="17" t="str">
        <f>IF('Órdenes según Instancia'!AC437=0,"-",('Órdenes según Instancia'!N437/'Órdenes según Instancia'!AC437))</f>
        <v>-</v>
      </c>
      <c r="K437" s="17" t="str">
        <f>IF('Órdenes según Instancia'!AC437=0,"-",('Órdenes según Instancia'!S437/'Órdenes según Instancia'!AC437))</f>
        <v>-</v>
      </c>
      <c r="L437" s="17" t="str">
        <f>IF('Órdenes según Instancia'!AC437=0,"-",('Órdenes según Instancia'!X437/'Órdenes según Instancia'!AC437))</f>
        <v>-</v>
      </c>
      <c r="M437" s="17">
        <f>IF('Órdenes según Instancia'!AD437=0,"-",('Órdenes según Instancia'!E437/'Órdenes según Instancia'!AD437))</f>
        <v>1</v>
      </c>
      <c r="N437" s="17" t="str">
        <f>IF('Órdenes según Instancia'!J437=0,"-",IF('Órdenes según Instancia'!AD437=0,"-",('Órdenes según Instancia'!J437/'Órdenes según Instancia'!AD437)))</f>
        <v>-</v>
      </c>
      <c r="O437" s="17">
        <f>IF('Órdenes según Instancia'!AD437=0,"-",('Órdenes según Instancia'!O437/'Órdenes según Instancia'!AD437))</f>
        <v>0</v>
      </c>
      <c r="P437" s="17">
        <f>IF('Órdenes según Instancia'!AD437=0,"-",('Órdenes según Instancia'!T437/'Órdenes según Instancia'!AD437))</f>
        <v>0</v>
      </c>
      <c r="Q437" s="17">
        <f>IF('Órdenes según Instancia'!AD437=0,"-",('Órdenes según Instancia'!Y437/'Órdenes según Instancia'!AD437))</f>
        <v>0</v>
      </c>
      <c r="R437" s="17">
        <f>IF('Órdenes según Instancia'!AE437=0,"-",('Órdenes según Instancia'!F437/'Órdenes según Instancia'!AE437))</f>
        <v>1</v>
      </c>
      <c r="S437" s="17">
        <f>IF('Órdenes según Instancia'!AE437=0,"-",('Órdenes según Instancia'!K437/'Órdenes según Instancia'!AE437))</f>
        <v>0</v>
      </c>
      <c r="T437" s="17">
        <f>IF('Órdenes según Instancia'!AE437=0,"-",('Órdenes según Instancia'!P437/'Órdenes según Instancia'!AE437))</f>
        <v>0</v>
      </c>
      <c r="U437" s="17">
        <f>IF('Órdenes según Instancia'!AE437=0,"-",('Órdenes según Instancia'!U437/('Órdenes según Instancia'!AE437)))</f>
        <v>0</v>
      </c>
      <c r="V437" s="17">
        <f>IF('Órdenes según Instancia'!AE437=0,"-",('Órdenes según Instancia'!Z437/'Órdenes según Instancia'!AE437))</f>
        <v>0</v>
      </c>
    </row>
    <row r="438" spans="2:22" ht="20.100000000000001" customHeight="1" thickBot="1" x14ac:dyDescent="0.25">
      <c r="B438" s="4" t="s">
        <v>606</v>
      </c>
      <c r="C438" s="17">
        <f>IF('Órdenes según Instancia'!AB438=0,"-",('Órdenes según Instancia'!C438/'Órdenes según Instancia'!AB438))</f>
        <v>1</v>
      </c>
      <c r="D438" s="17">
        <f>IF('Órdenes según Instancia'!AB438=0,"-",('Órdenes según Instancia'!H438/'Órdenes según Instancia'!AB438))</f>
        <v>0</v>
      </c>
      <c r="E438" s="17">
        <f>IF('Órdenes según Instancia'!AB438=0,"-",('Órdenes según Instancia'!M438/'Órdenes según Instancia'!AB438))</f>
        <v>0</v>
      </c>
      <c r="F438" s="17">
        <f>IF('Órdenes según Instancia'!AB438=0,"-",('Órdenes según Instancia'!R438/'Órdenes según Instancia'!AB438))</f>
        <v>0</v>
      </c>
      <c r="G438" s="17">
        <f>IF('Órdenes según Instancia'!AB438=0,"-",('Órdenes según Instancia'!W438/'Órdenes según Instancia'!AB438))</f>
        <v>0</v>
      </c>
      <c r="H438" s="17" t="str">
        <f>IF('Órdenes según Instancia'!AC438=0,"-",('Órdenes según Instancia'!D438/'Órdenes según Instancia'!AC438))</f>
        <v>-</v>
      </c>
      <c r="I438" s="17" t="str">
        <f>IF('Órdenes según Instancia'!AC438=0,"-",('Órdenes según Instancia'!I438/'Órdenes según Instancia'!AC438))</f>
        <v>-</v>
      </c>
      <c r="J438" s="17" t="str">
        <f>IF('Órdenes según Instancia'!AC438=0,"-",('Órdenes según Instancia'!N438/'Órdenes según Instancia'!AC438))</f>
        <v>-</v>
      </c>
      <c r="K438" s="17" t="str">
        <f>IF('Órdenes según Instancia'!AC438=0,"-",('Órdenes según Instancia'!S438/'Órdenes según Instancia'!AC438))</f>
        <v>-</v>
      </c>
      <c r="L438" s="17" t="str">
        <f>IF('Órdenes según Instancia'!AC438=0,"-",('Órdenes según Instancia'!X438/'Órdenes según Instancia'!AC438))</f>
        <v>-</v>
      </c>
      <c r="M438" s="17">
        <f>IF('Órdenes según Instancia'!AD438=0,"-",('Órdenes según Instancia'!E438/'Órdenes según Instancia'!AD438))</f>
        <v>1</v>
      </c>
      <c r="N438" s="17" t="str">
        <f>IF('Órdenes según Instancia'!J438=0,"-",IF('Órdenes según Instancia'!AD438=0,"-",('Órdenes según Instancia'!J438/'Órdenes según Instancia'!AD438)))</f>
        <v>-</v>
      </c>
      <c r="O438" s="17">
        <f>IF('Órdenes según Instancia'!AD438=0,"-",('Órdenes según Instancia'!O438/'Órdenes según Instancia'!AD438))</f>
        <v>0</v>
      </c>
      <c r="P438" s="17">
        <f>IF('Órdenes según Instancia'!AD438=0,"-",('Órdenes según Instancia'!T438/'Órdenes según Instancia'!AD438))</f>
        <v>0</v>
      </c>
      <c r="Q438" s="17">
        <f>IF('Órdenes según Instancia'!AD438=0,"-",('Órdenes según Instancia'!Y438/'Órdenes según Instancia'!AD438))</f>
        <v>0</v>
      </c>
      <c r="R438" s="17">
        <f>IF('Órdenes según Instancia'!AE438=0,"-",('Órdenes según Instancia'!F438/'Órdenes según Instancia'!AE438))</f>
        <v>1</v>
      </c>
      <c r="S438" s="17">
        <f>IF('Órdenes según Instancia'!AE438=0,"-",('Órdenes según Instancia'!K438/'Órdenes según Instancia'!AE438))</f>
        <v>0</v>
      </c>
      <c r="T438" s="17">
        <f>IF('Órdenes según Instancia'!AE438=0,"-",('Órdenes según Instancia'!P438/'Órdenes según Instancia'!AE438))</f>
        <v>0</v>
      </c>
      <c r="U438" s="17">
        <f>IF('Órdenes según Instancia'!AE438=0,"-",('Órdenes según Instancia'!U438/('Órdenes según Instancia'!AE438)))</f>
        <v>0</v>
      </c>
      <c r="V438" s="17">
        <f>IF('Órdenes según Instancia'!AE438=0,"-",('Órdenes según Instancia'!Z438/'Órdenes según Instancia'!AE438))</f>
        <v>0</v>
      </c>
    </row>
    <row r="439" spans="2:22" ht="20.100000000000001" customHeight="1" thickBot="1" x14ac:dyDescent="0.25">
      <c r="B439" s="4" t="s">
        <v>607</v>
      </c>
      <c r="C439" s="17">
        <f>IF('Órdenes según Instancia'!AB439=0,"-",('Órdenes según Instancia'!C439/'Órdenes según Instancia'!AB439))</f>
        <v>1</v>
      </c>
      <c r="D439" s="17">
        <f>IF('Órdenes según Instancia'!AB439=0,"-",('Órdenes según Instancia'!H439/'Órdenes según Instancia'!AB439))</f>
        <v>0</v>
      </c>
      <c r="E439" s="17">
        <f>IF('Órdenes según Instancia'!AB439=0,"-",('Órdenes según Instancia'!M439/'Órdenes según Instancia'!AB439))</f>
        <v>0</v>
      </c>
      <c r="F439" s="17">
        <f>IF('Órdenes según Instancia'!AB439=0,"-",('Órdenes según Instancia'!R439/'Órdenes según Instancia'!AB439))</f>
        <v>0</v>
      </c>
      <c r="G439" s="17">
        <f>IF('Órdenes según Instancia'!AB439=0,"-",('Órdenes según Instancia'!W439/'Órdenes según Instancia'!AB439))</f>
        <v>0</v>
      </c>
      <c r="H439" s="17" t="str">
        <f>IF('Órdenes según Instancia'!AC439=0,"-",('Órdenes según Instancia'!D439/'Órdenes según Instancia'!AC439))</f>
        <v>-</v>
      </c>
      <c r="I439" s="17" t="str">
        <f>IF('Órdenes según Instancia'!AC439=0,"-",('Órdenes según Instancia'!I439/'Órdenes según Instancia'!AC439))</f>
        <v>-</v>
      </c>
      <c r="J439" s="17" t="str">
        <f>IF('Órdenes según Instancia'!AC439=0,"-",('Órdenes según Instancia'!N439/'Órdenes según Instancia'!AC439))</f>
        <v>-</v>
      </c>
      <c r="K439" s="17" t="str">
        <f>IF('Órdenes según Instancia'!AC439=0,"-",('Órdenes según Instancia'!S439/'Órdenes según Instancia'!AC439))</f>
        <v>-</v>
      </c>
      <c r="L439" s="17" t="str">
        <f>IF('Órdenes según Instancia'!AC439=0,"-",('Órdenes según Instancia'!X439/'Órdenes según Instancia'!AC439))</f>
        <v>-</v>
      </c>
      <c r="M439" s="17">
        <f>IF('Órdenes según Instancia'!AD439=0,"-",('Órdenes según Instancia'!E439/'Órdenes según Instancia'!AD439))</f>
        <v>1</v>
      </c>
      <c r="N439" s="17" t="str">
        <f>IF('Órdenes según Instancia'!J439=0,"-",IF('Órdenes según Instancia'!AD439=0,"-",('Órdenes según Instancia'!J439/'Órdenes según Instancia'!AD439)))</f>
        <v>-</v>
      </c>
      <c r="O439" s="17">
        <f>IF('Órdenes según Instancia'!AD439=0,"-",('Órdenes según Instancia'!O439/'Órdenes según Instancia'!AD439))</f>
        <v>0</v>
      </c>
      <c r="P439" s="17">
        <f>IF('Órdenes según Instancia'!AD439=0,"-",('Órdenes según Instancia'!T439/'Órdenes según Instancia'!AD439))</f>
        <v>0</v>
      </c>
      <c r="Q439" s="17">
        <f>IF('Órdenes según Instancia'!AD439=0,"-",('Órdenes según Instancia'!Y439/'Órdenes según Instancia'!AD439))</f>
        <v>0</v>
      </c>
      <c r="R439" s="17">
        <f>IF('Órdenes según Instancia'!AE439=0,"-",('Órdenes según Instancia'!F439/'Órdenes según Instancia'!AE439))</f>
        <v>1</v>
      </c>
      <c r="S439" s="17">
        <f>IF('Órdenes según Instancia'!AE439=0,"-",('Órdenes según Instancia'!K439/'Órdenes según Instancia'!AE439))</f>
        <v>0</v>
      </c>
      <c r="T439" s="17">
        <f>IF('Órdenes según Instancia'!AE439=0,"-",('Órdenes según Instancia'!P439/'Órdenes según Instancia'!AE439))</f>
        <v>0</v>
      </c>
      <c r="U439" s="17">
        <f>IF('Órdenes según Instancia'!AE439=0,"-",('Órdenes según Instancia'!U439/('Órdenes según Instancia'!AE439)))</f>
        <v>0</v>
      </c>
      <c r="V439" s="17">
        <f>IF('Órdenes según Instancia'!AE439=0,"-",('Órdenes según Instancia'!Z439/'Órdenes según Instancia'!AE439))</f>
        <v>0</v>
      </c>
    </row>
    <row r="440" spans="2:22" ht="20.100000000000001" customHeight="1" thickBot="1" x14ac:dyDescent="0.25">
      <c r="B440" s="4" t="s">
        <v>608</v>
      </c>
      <c r="C440" s="17">
        <f>IF('Órdenes según Instancia'!AB440=0,"-",('Órdenes según Instancia'!C440/'Órdenes según Instancia'!AB440))</f>
        <v>1</v>
      </c>
      <c r="D440" s="17">
        <f>IF('Órdenes según Instancia'!AB440=0,"-",('Órdenes según Instancia'!H440/'Órdenes según Instancia'!AB440))</f>
        <v>0</v>
      </c>
      <c r="E440" s="17">
        <f>IF('Órdenes según Instancia'!AB440=0,"-",('Órdenes según Instancia'!M440/'Órdenes según Instancia'!AB440))</f>
        <v>0</v>
      </c>
      <c r="F440" s="17">
        <f>IF('Órdenes según Instancia'!AB440=0,"-",('Órdenes según Instancia'!R440/'Órdenes según Instancia'!AB440))</f>
        <v>0</v>
      </c>
      <c r="G440" s="17">
        <f>IF('Órdenes según Instancia'!AB440=0,"-",('Órdenes según Instancia'!W440/'Órdenes según Instancia'!AB440))</f>
        <v>0</v>
      </c>
      <c r="H440" s="17" t="str">
        <f>IF('Órdenes según Instancia'!AC440=0,"-",('Órdenes según Instancia'!D440/'Órdenes según Instancia'!AC440))</f>
        <v>-</v>
      </c>
      <c r="I440" s="17" t="str">
        <f>IF('Órdenes según Instancia'!AC440=0,"-",('Órdenes según Instancia'!I440/'Órdenes según Instancia'!AC440))</f>
        <v>-</v>
      </c>
      <c r="J440" s="17" t="str">
        <f>IF('Órdenes según Instancia'!AC440=0,"-",('Órdenes según Instancia'!N440/'Órdenes según Instancia'!AC440))</f>
        <v>-</v>
      </c>
      <c r="K440" s="17" t="str">
        <f>IF('Órdenes según Instancia'!AC440=0,"-",('Órdenes según Instancia'!S440/'Órdenes según Instancia'!AC440))</f>
        <v>-</v>
      </c>
      <c r="L440" s="17" t="str">
        <f>IF('Órdenes según Instancia'!AC440=0,"-",('Órdenes según Instancia'!X440/'Órdenes según Instancia'!AC440))</f>
        <v>-</v>
      </c>
      <c r="M440" s="17">
        <f>IF('Órdenes según Instancia'!AD440=0,"-",('Órdenes según Instancia'!E440/'Órdenes según Instancia'!AD440))</f>
        <v>1</v>
      </c>
      <c r="N440" s="17" t="str">
        <f>IF('Órdenes según Instancia'!J440=0,"-",IF('Órdenes según Instancia'!AD440=0,"-",('Órdenes según Instancia'!J440/'Órdenes según Instancia'!AD440)))</f>
        <v>-</v>
      </c>
      <c r="O440" s="17">
        <f>IF('Órdenes según Instancia'!AD440=0,"-",('Órdenes según Instancia'!O440/'Órdenes según Instancia'!AD440))</f>
        <v>0</v>
      </c>
      <c r="P440" s="17">
        <f>IF('Órdenes según Instancia'!AD440=0,"-",('Órdenes según Instancia'!T440/'Órdenes según Instancia'!AD440))</f>
        <v>0</v>
      </c>
      <c r="Q440" s="17">
        <f>IF('Órdenes según Instancia'!AD440=0,"-",('Órdenes según Instancia'!Y440/'Órdenes según Instancia'!AD440))</f>
        <v>0</v>
      </c>
      <c r="R440" s="17">
        <f>IF('Órdenes según Instancia'!AE440=0,"-",('Órdenes según Instancia'!F440/'Órdenes según Instancia'!AE440))</f>
        <v>1</v>
      </c>
      <c r="S440" s="17">
        <f>IF('Órdenes según Instancia'!AE440=0,"-",('Órdenes según Instancia'!K440/'Órdenes según Instancia'!AE440))</f>
        <v>0</v>
      </c>
      <c r="T440" s="17">
        <f>IF('Órdenes según Instancia'!AE440=0,"-",('Órdenes según Instancia'!P440/'Órdenes según Instancia'!AE440))</f>
        <v>0</v>
      </c>
      <c r="U440" s="17">
        <f>IF('Órdenes según Instancia'!AE440=0,"-",('Órdenes según Instancia'!U440/('Órdenes según Instancia'!AE440)))</f>
        <v>0</v>
      </c>
      <c r="V440" s="17">
        <f>IF('Órdenes según Instancia'!AE440=0,"-",('Órdenes según Instancia'!Z440/'Órdenes según Instancia'!AE440))</f>
        <v>0</v>
      </c>
    </row>
    <row r="441" spans="2:22" ht="20.100000000000001" customHeight="1" thickBot="1" x14ac:dyDescent="0.25">
      <c r="B441" s="4" t="s">
        <v>609</v>
      </c>
      <c r="C441" s="17">
        <f>IF('Órdenes según Instancia'!AB441=0,"-",('Órdenes según Instancia'!C441/'Órdenes según Instancia'!AB441))</f>
        <v>1</v>
      </c>
      <c r="D441" s="17">
        <f>IF('Órdenes según Instancia'!AB441=0,"-",('Órdenes según Instancia'!H441/'Órdenes según Instancia'!AB441))</f>
        <v>0</v>
      </c>
      <c r="E441" s="17">
        <f>IF('Órdenes según Instancia'!AB441=0,"-",('Órdenes según Instancia'!M441/'Órdenes según Instancia'!AB441))</f>
        <v>0</v>
      </c>
      <c r="F441" s="17">
        <f>IF('Órdenes según Instancia'!AB441=0,"-",('Órdenes según Instancia'!R441/'Órdenes según Instancia'!AB441))</f>
        <v>0</v>
      </c>
      <c r="G441" s="17">
        <f>IF('Órdenes según Instancia'!AB441=0,"-",('Órdenes según Instancia'!W441/'Órdenes según Instancia'!AB441))</f>
        <v>0</v>
      </c>
      <c r="H441" s="17" t="str">
        <f>IF('Órdenes según Instancia'!AC441=0,"-",('Órdenes según Instancia'!D441/'Órdenes según Instancia'!AC441))</f>
        <v>-</v>
      </c>
      <c r="I441" s="17" t="str">
        <f>IF('Órdenes según Instancia'!AC441=0,"-",('Órdenes según Instancia'!I441/'Órdenes según Instancia'!AC441))</f>
        <v>-</v>
      </c>
      <c r="J441" s="17" t="str">
        <f>IF('Órdenes según Instancia'!AC441=0,"-",('Órdenes según Instancia'!N441/'Órdenes según Instancia'!AC441))</f>
        <v>-</v>
      </c>
      <c r="K441" s="17" t="str">
        <f>IF('Órdenes según Instancia'!AC441=0,"-",('Órdenes según Instancia'!S441/'Órdenes según Instancia'!AC441))</f>
        <v>-</v>
      </c>
      <c r="L441" s="17" t="str">
        <f>IF('Órdenes según Instancia'!AC441=0,"-",('Órdenes según Instancia'!X441/'Órdenes según Instancia'!AC441))</f>
        <v>-</v>
      </c>
      <c r="M441" s="17">
        <f>IF('Órdenes según Instancia'!AD441=0,"-",('Órdenes según Instancia'!E441/'Órdenes según Instancia'!AD441))</f>
        <v>1</v>
      </c>
      <c r="N441" s="17" t="str">
        <f>IF('Órdenes según Instancia'!J441=0,"-",IF('Órdenes según Instancia'!AD441=0,"-",('Órdenes según Instancia'!J441/'Órdenes según Instancia'!AD441)))</f>
        <v>-</v>
      </c>
      <c r="O441" s="17">
        <f>IF('Órdenes según Instancia'!AD441=0,"-",('Órdenes según Instancia'!O441/'Órdenes según Instancia'!AD441))</f>
        <v>0</v>
      </c>
      <c r="P441" s="17">
        <f>IF('Órdenes según Instancia'!AD441=0,"-",('Órdenes según Instancia'!T441/'Órdenes según Instancia'!AD441))</f>
        <v>0</v>
      </c>
      <c r="Q441" s="17">
        <f>IF('Órdenes según Instancia'!AD441=0,"-",('Órdenes según Instancia'!Y441/'Órdenes según Instancia'!AD441))</f>
        <v>0</v>
      </c>
      <c r="R441" s="17" t="str">
        <f>IF('Órdenes según Instancia'!AE441=0,"-",('Órdenes según Instancia'!F441/'Órdenes según Instancia'!AE441))</f>
        <v>-</v>
      </c>
      <c r="S441" s="17" t="str">
        <f>IF('Órdenes según Instancia'!AE441=0,"-",('Órdenes según Instancia'!K441/'Órdenes según Instancia'!AE441))</f>
        <v>-</v>
      </c>
      <c r="T441" s="17" t="str">
        <f>IF('Órdenes según Instancia'!AE441=0,"-",('Órdenes según Instancia'!P441/'Órdenes según Instancia'!AE441))</f>
        <v>-</v>
      </c>
      <c r="U441" s="17" t="str">
        <f>IF('Órdenes según Instancia'!AE441=0,"-",('Órdenes según Instancia'!U441/('Órdenes según Instancia'!AE441)))</f>
        <v>-</v>
      </c>
      <c r="V441" s="17" t="str">
        <f>IF('Órdenes según Instancia'!AE441=0,"-",('Órdenes según Instancia'!Z441/'Órdenes según Instancia'!AE441))</f>
        <v>-</v>
      </c>
    </row>
    <row r="442" spans="2:22" ht="20.100000000000001" customHeight="1" thickBot="1" x14ac:dyDescent="0.25">
      <c r="B442" s="4" t="s">
        <v>610</v>
      </c>
      <c r="C442" s="17">
        <f>IF('Órdenes según Instancia'!AB442=0,"-",('Órdenes según Instancia'!C442/'Órdenes según Instancia'!AB442))</f>
        <v>0.93333333333333335</v>
      </c>
      <c r="D442" s="17">
        <f>IF('Órdenes según Instancia'!AB442=0,"-",('Órdenes según Instancia'!H442/'Órdenes según Instancia'!AB442))</f>
        <v>6.6666666666666666E-2</v>
      </c>
      <c r="E442" s="17">
        <f>IF('Órdenes según Instancia'!AB442=0,"-",('Órdenes según Instancia'!M442/'Órdenes según Instancia'!AB442))</f>
        <v>0</v>
      </c>
      <c r="F442" s="17">
        <f>IF('Órdenes según Instancia'!AB442=0,"-",('Órdenes según Instancia'!R442/'Órdenes según Instancia'!AB442))</f>
        <v>0</v>
      </c>
      <c r="G442" s="17">
        <f>IF('Órdenes según Instancia'!AB442=0,"-",('Órdenes según Instancia'!W442/'Órdenes según Instancia'!AB442))</f>
        <v>0</v>
      </c>
      <c r="H442" s="17" t="str">
        <f>IF('Órdenes según Instancia'!AC442=0,"-",('Órdenes según Instancia'!D442/'Órdenes según Instancia'!AC442))</f>
        <v>-</v>
      </c>
      <c r="I442" s="17" t="str">
        <f>IF('Órdenes según Instancia'!AC442=0,"-",('Órdenes según Instancia'!I442/'Órdenes según Instancia'!AC442))</f>
        <v>-</v>
      </c>
      <c r="J442" s="17" t="str">
        <f>IF('Órdenes según Instancia'!AC442=0,"-",('Órdenes según Instancia'!N442/'Órdenes según Instancia'!AC442))</f>
        <v>-</v>
      </c>
      <c r="K442" s="17" t="str">
        <f>IF('Órdenes según Instancia'!AC442=0,"-",('Órdenes según Instancia'!S442/'Órdenes según Instancia'!AC442))</f>
        <v>-</v>
      </c>
      <c r="L442" s="17" t="str">
        <f>IF('Órdenes según Instancia'!AC442=0,"-",('Órdenes según Instancia'!X442/'Órdenes según Instancia'!AC442))</f>
        <v>-</v>
      </c>
      <c r="M442" s="17">
        <f>IF('Órdenes según Instancia'!AD442=0,"-",('Órdenes según Instancia'!E442/'Órdenes según Instancia'!AD442))</f>
        <v>1</v>
      </c>
      <c r="N442" s="17" t="str">
        <f>IF('Órdenes según Instancia'!J442=0,"-",IF('Órdenes según Instancia'!AD442=0,"-",('Órdenes según Instancia'!J442/'Órdenes según Instancia'!AD442)))</f>
        <v>-</v>
      </c>
      <c r="O442" s="17">
        <f>IF('Órdenes según Instancia'!AD442=0,"-",('Órdenes según Instancia'!O442/'Órdenes según Instancia'!AD442))</f>
        <v>0</v>
      </c>
      <c r="P442" s="17">
        <f>IF('Órdenes según Instancia'!AD442=0,"-",('Órdenes según Instancia'!T442/'Órdenes según Instancia'!AD442))</f>
        <v>0</v>
      </c>
      <c r="Q442" s="17">
        <f>IF('Órdenes según Instancia'!AD442=0,"-",('Órdenes según Instancia'!Y442/'Órdenes según Instancia'!AD442))</f>
        <v>0</v>
      </c>
      <c r="R442" s="17">
        <f>IF('Órdenes según Instancia'!AE442=0,"-",('Órdenes según Instancia'!F442/'Órdenes según Instancia'!AE442))</f>
        <v>0.8</v>
      </c>
      <c r="S442" s="17">
        <f>IF('Órdenes según Instancia'!AE442=0,"-",('Órdenes según Instancia'!K442/'Órdenes según Instancia'!AE442))</f>
        <v>0.2</v>
      </c>
      <c r="T442" s="17">
        <f>IF('Órdenes según Instancia'!AE442=0,"-",('Órdenes según Instancia'!P442/'Órdenes según Instancia'!AE442))</f>
        <v>0</v>
      </c>
      <c r="U442" s="17">
        <f>IF('Órdenes según Instancia'!AE442=0,"-",('Órdenes según Instancia'!U442/('Órdenes según Instancia'!AE442)))</f>
        <v>0</v>
      </c>
      <c r="V442" s="17">
        <f>IF('Órdenes según Instancia'!AE442=0,"-",('Órdenes según Instancia'!Z442/'Órdenes según Instancia'!AE442))</f>
        <v>0</v>
      </c>
    </row>
    <row r="443" spans="2:22" ht="20.100000000000001" customHeight="1" thickBot="1" x14ac:dyDescent="0.25">
      <c r="B443" s="4" t="s">
        <v>611</v>
      </c>
      <c r="C443" s="17">
        <f>IF('Órdenes según Instancia'!AB443=0,"-",('Órdenes según Instancia'!C443/'Órdenes según Instancia'!AB443))</f>
        <v>0.8571428571428571</v>
      </c>
      <c r="D443" s="17">
        <f>IF('Órdenes según Instancia'!AB443=0,"-",('Órdenes según Instancia'!H443/'Órdenes según Instancia'!AB443))</f>
        <v>0</v>
      </c>
      <c r="E443" s="17">
        <f>IF('Órdenes según Instancia'!AB443=0,"-",('Órdenes según Instancia'!M443/'Órdenes según Instancia'!AB443))</f>
        <v>0.14285714285714285</v>
      </c>
      <c r="F443" s="17">
        <f>IF('Órdenes según Instancia'!AB443=0,"-",('Órdenes según Instancia'!R443/'Órdenes según Instancia'!AB443))</f>
        <v>0</v>
      </c>
      <c r="G443" s="17">
        <f>IF('Órdenes según Instancia'!AB443=0,"-",('Órdenes según Instancia'!W443/'Órdenes según Instancia'!AB443))</f>
        <v>0</v>
      </c>
      <c r="H443" s="17" t="str">
        <f>IF('Órdenes según Instancia'!AC443=0,"-",('Órdenes según Instancia'!D443/'Órdenes según Instancia'!AC443))</f>
        <v>-</v>
      </c>
      <c r="I443" s="17" t="str">
        <f>IF('Órdenes según Instancia'!AC443=0,"-",('Órdenes según Instancia'!I443/'Órdenes según Instancia'!AC443))</f>
        <v>-</v>
      </c>
      <c r="J443" s="17" t="str">
        <f>IF('Órdenes según Instancia'!AC443=0,"-",('Órdenes según Instancia'!N443/'Órdenes según Instancia'!AC443))</f>
        <v>-</v>
      </c>
      <c r="K443" s="17" t="str">
        <f>IF('Órdenes según Instancia'!AC443=0,"-",('Órdenes según Instancia'!S443/'Órdenes según Instancia'!AC443))</f>
        <v>-</v>
      </c>
      <c r="L443" s="17" t="str">
        <f>IF('Órdenes según Instancia'!AC443=0,"-",('Órdenes según Instancia'!X443/'Órdenes según Instancia'!AC443))</f>
        <v>-</v>
      </c>
      <c r="M443" s="17">
        <f>IF('Órdenes según Instancia'!AD443=0,"-",('Órdenes según Instancia'!E443/'Órdenes según Instancia'!AD443))</f>
        <v>0.8</v>
      </c>
      <c r="N443" s="17" t="str">
        <f>IF('Órdenes según Instancia'!J443=0,"-",IF('Órdenes según Instancia'!AD443=0,"-",('Órdenes según Instancia'!J443/'Órdenes según Instancia'!AD443)))</f>
        <v>-</v>
      </c>
      <c r="O443" s="17">
        <f>IF('Órdenes según Instancia'!AD443=0,"-",('Órdenes según Instancia'!O443/'Órdenes según Instancia'!AD443))</f>
        <v>0.2</v>
      </c>
      <c r="P443" s="17">
        <f>IF('Órdenes según Instancia'!AD443=0,"-",('Órdenes según Instancia'!T443/'Órdenes según Instancia'!AD443))</f>
        <v>0</v>
      </c>
      <c r="Q443" s="17">
        <f>IF('Órdenes según Instancia'!AD443=0,"-",('Órdenes según Instancia'!Y443/'Órdenes según Instancia'!AD443))</f>
        <v>0</v>
      </c>
      <c r="R443" s="17">
        <f>IF('Órdenes según Instancia'!AE443=0,"-",('Órdenes según Instancia'!F443/'Órdenes según Instancia'!AE443))</f>
        <v>1</v>
      </c>
      <c r="S443" s="17">
        <f>IF('Órdenes según Instancia'!AE443=0,"-",('Órdenes según Instancia'!K443/'Órdenes según Instancia'!AE443))</f>
        <v>0</v>
      </c>
      <c r="T443" s="17">
        <f>IF('Órdenes según Instancia'!AE443=0,"-",('Órdenes según Instancia'!P443/'Órdenes según Instancia'!AE443))</f>
        <v>0</v>
      </c>
      <c r="U443" s="17">
        <f>IF('Órdenes según Instancia'!AE443=0,"-",('Órdenes según Instancia'!U443/('Órdenes según Instancia'!AE443)))</f>
        <v>0</v>
      </c>
      <c r="V443" s="17">
        <f>IF('Órdenes según Instancia'!AE443=0,"-",('Órdenes según Instancia'!Z443/'Órdenes según Instancia'!AE443))</f>
        <v>0</v>
      </c>
    </row>
    <row r="444" spans="2:22" ht="20.100000000000001" customHeight="1" thickBot="1" x14ac:dyDescent="0.25">
      <c r="B444" s="4" t="s">
        <v>612</v>
      </c>
      <c r="C444" s="17">
        <f>IF('Órdenes según Instancia'!AB444=0,"-",('Órdenes según Instancia'!C444/'Órdenes según Instancia'!AB444))</f>
        <v>1</v>
      </c>
      <c r="D444" s="17">
        <f>IF('Órdenes según Instancia'!AB444=0,"-",('Órdenes según Instancia'!H444/'Órdenes según Instancia'!AB444))</f>
        <v>0</v>
      </c>
      <c r="E444" s="17">
        <f>IF('Órdenes según Instancia'!AB444=0,"-",('Órdenes según Instancia'!M444/'Órdenes según Instancia'!AB444))</f>
        <v>0</v>
      </c>
      <c r="F444" s="17">
        <f>IF('Órdenes según Instancia'!AB444=0,"-",('Órdenes según Instancia'!R444/'Órdenes según Instancia'!AB444))</f>
        <v>0</v>
      </c>
      <c r="G444" s="17">
        <f>IF('Órdenes según Instancia'!AB444=0,"-",('Órdenes según Instancia'!W444/'Órdenes según Instancia'!AB444))</f>
        <v>0</v>
      </c>
      <c r="H444" s="17" t="str">
        <f>IF('Órdenes según Instancia'!AC444=0,"-",('Órdenes según Instancia'!D444/'Órdenes según Instancia'!AC444))</f>
        <v>-</v>
      </c>
      <c r="I444" s="17" t="str">
        <f>IF('Órdenes según Instancia'!AC444=0,"-",('Órdenes según Instancia'!I444/'Órdenes según Instancia'!AC444))</f>
        <v>-</v>
      </c>
      <c r="J444" s="17" t="str">
        <f>IF('Órdenes según Instancia'!AC444=0,"-",('Órdenes según Instancia'!N444/'Órdenes según Instancia'!AC444))</f>
        <v>-</v>
      </c>
      <c r="K444" s="17" t="str">
        <f>IF('Órdenes según Instancia'!AC444=0,"-",('Órdenes según Instancia'!S444/'Órdenes según Instancia'!AC444))</f>
        <v>-</v>
      </c>
      <c r="L444" s="17" t="str">
        <f>IF('Órdenes según Instancia'!AC444=0,"-",('Órdenes según Instancia'!X444/'Órdenes según Instancia'!AC444))</f>
        <v>-</v>
      </c>
      <c r="M444" s="17">
        <f>IF('Órdenes según Instancia'!AD444=0,"-",('Órdenes según Instancia'!E444/'Órdenes según Instancia'!AD444))</f>
        <v>1</v>
      </c>
      <c r="N444" s="17" t="str">
        <f>IF('Órdenes según Instancia'!J444=0,"-",IF('Órdenes según Instancia'!AD444=0,"-",('Órdenes según Instancia'!J444/'Órdenes según Instancia'!AD444)))</f>
        <v>-</v>
      </c>
      <c r="O444" s="17">
        <f>IF('Órdenes según Instancia'!AD444=0,"-",('Órdenes según Instancia'!O444/'Órdenes según Instancia'!AD444))</f>
        <v>0</v>
      </c>
      <c r="P444" s="17">
        <f>IF('Órdenes según Instancia'!AD444=0,"-",('Órdenes según Instancia'!T444/'Órdenes según Instancia'!AD444))</f>
        <v>0</v>
      </c>
      <c r="Q444" s="17">
        <f>IF('Órdenes según Instancia'!AD444=0,"-",('Órdenes según Instancia'!Y444/'Órdenes según Instancia'!AD444))</f>
        <v>0</v>
      </c>
      <c r="R444" s="17">
        <f>IF('Órdenes según Instancia'!AE444=0,"-",('Órdenes según Instancia'!F444/'Órdenes según Instancia'!AE444))</f>
        <v>1</v>
      </c>
      <c r="S444" s="17">
        <f>IF('Órdenes según Instancia'!AE444=0,"-",('Órdenes según Instancia'!K444/'Órdenes según Instancia'!AE444))</f>
        <v>0</v>
      </c>
      <c r="T444" s="17">
        <f>IF('Órdenes según Instancia'!AE444=0,"-",('Órdenes según Instancia'!P444/'Órdenes según Instancia'!AE444))</f>
        <v>0</v>
      </c>
      <c r="U444" s="17">
        <f>IF('Órdenes según Instancia'!AE444=0,"-",('Órdenes según Instancia'!U444/('Órdenes según Instancia'!AE444)))</f>
        <v>0</v>
      </c>
      <c r="V444" s="17">
        <f>IF('Órdenes según Instancia'!AE444=0,"-",('Órdenes según Instancia'!Z444/'Órdenes según Instancia'!AE444))</f>
        <v>0</v>
      </c>
    </row>
    <row r="445" spans="2:22" ht="20.100000000000001" customHeight="1" thickBot="1" x14ac:dyDescent="0.25">
      <c r="B445" s="4" t="s">
        <v>613</v>
      </c>
      <c r="C445" s="18">
        <f>IF('Órdenes según Instancia'!AB445=0,"-",('Órdenes según Instancia'!C445/'Órdenes según Instancia'!AB445))</f>
        <v>1</v>
      </c>
      <c r="D445" s="17">
        <f>IF('Órdenes según Instancia'!AB445=0,"-",('Órdenes según Instancia'!H445/'Órdenes según Instancia'!AB445))</f>
        <v>0</v>
      </c>
      <c r="E445" s="17">
        <f>IF('Órdenes según Instancia'!AB445=0,"-",('Órdenes según Instancia'!M445/'Órdenes según Instancia'!AB445))</f>
        <v>0</v>
      </c>
      <c r="F445" s="17">
        <f>IF('Órdenes según Instancia'!AB445=0,"-",('Órdenes según Instancia'!R445/'Órdenes según Instancia'!AB445))</f>
        <v>0</v>
      </c>
      <c r="G445" s="17">
        <f>IF('Órdenes según Instancia'!AB445=0,"-",('Órdenes según Instancia'!W445/'Órdenes según Instancia'!AB445))</f>
        <v>0</v>
      </c>
      <c r="H445" s="17">
        <f>IF('Órdenes según Instancia'!AC445=0,"-",('Órdenes según Instancia'!D445/'Órdenes según Instancia'!AC445))</f>
        <v>1</v>
      </c>
      <c r="I445" s="17">
        <f>IF('Órdenes según Instancia'!AC445=0,"-",('Órdenes según Instancia'!I445/'Órdenes según Instancia'!AC445))</f>
        <v>0</v>
      </c>
      <c r="J445" s="17">
        <f>IF('Órdenes según Instancia'!AC445=0,"-",('Órdenes según Instancia'!N445/'Órdenes según Instancia'!AC445))</f>
        <v>0</v>
      </c>
      <c r="K445" s="17">
        <f>IF('Órdenes según Instancia'!AC445=0,"-",('Órdenes según Instancia'!S445/'Órdenes según Instancia'!AC445))</f>
        <v>0</v>
      </c>
      <c r="L445" s="17">
        <f>IF('Órdenes según Instancia'!AC445=0,"-",('Órdenes según Instancia'!X445/'Órdenes según Instancia'!AC445))</f>
        <v>0</v>
      </c>
      <c r="M445" s="17">
        <f>IF('Órdenes según Instancia'!AD445=0,"-",('Órdenes según Instancia'!E445/'Órdenes según Instancia'!AD445))</f>
        <v>1</v>
      </c>
      <c r="N445" s="17" t="str">
        <f>IF('Órdenes según Instancia'!J445=0,"-",IF('Órdenes según Instancia'!AD445=0,"-",('Órdenes según Instancia'!J445/'Órdenes según Instancia'!AD445)))</f>
        <v>-</v>
      </c>
      <c r="O445" s="17">
        <f>IF('Órdenes según Instancia'!AD445=0,"-",('Órdenes según Instancia'!O445/'Órdenes según Instancia'!AD445))</f>
        <v>0</v>
      </c>
      <c r="P445" s="17">
        <f>IF('Órdenes según Instancia'!AD445=0,"-",('Órdenes según Instancia'!T445/'Órdenes según Instancia'!AD445))</f>
        <v>0</v>
      </c>
      <c r="Q445" s="17">
        <f>IF('Órdenes según Instancia'!AD445=0,"-",('Órdenes según Instancia'!Y445/'Órdenes según Instancia'!AD445))</f>
        <v>0</v>
      </c>
      <c r="R445" s="17">
        <f>IF('Órdenes según Instancia'!AE445=0,"-",('Órdenes según Instancia'!F445/'Órdenes según Instancia'!AE445))</f>
        <v>1</v>
      </c>
      <c r="S445" s="17">
        <f>IF('Órdenes según Instancia'!AE445=0,"-",('Órdenes según Instancia'!K445/'Órdenes según Instancia'!AE445))</f>
        <v>0</v>
      </c>
      <c r="T445" s="17">
        <f>IF('Órdenes según Instancia'!AE445=0,"-",('Órdenes según Instancia'!P445/'Órdenes según Instancia'!AE445))</f>
        <v>0</v>
      </c>
      <c r="U445" s="17">
        <f>IF('Órdenes según Instancia'!AE445=0,"-",('Órdenes según Instancia'!U445/('Órdenes según Instancia'!AE445)))</f>
        <v>0</v>
      </c>
      <c r="V445" s="17">
        <f>IF('Órdenes según Instancia'!AE445=0,"-",('Órdenes según Instancia'!Z445/'Órdenes según Instancia'!AE445))</f>
        <v>0</v>
      </c>
    </row>
    <row r="446" spans="2:22" ht="20.100000000000001" customHeight="1" thickBot="1" x14ac:dyDescent="0.25">
      <c r="B446" s="7" t="s">
        <v>207</v>
      </c>
      <c r="C446" s="40">
        <f>IF('Órdenes según Instancia'!AB446=0,"-",('Órdenes según Instancia'!C446/'Órdenes según Instancia'!AB446))</f>
        <v>0.94597712198404305</v>
      </c>
      <c r="D446" s="40">
        <f>IF('Órdenes según Instancia'!AB446=0,"-",('Órdenes según Instancia'!H446/'Órdenes según Instancia'!AB446))</f>
        <v>4.0372969335768531E-3</v>
      </c>
      <c r="E446" s="40">
        <f>IF('Órdenes según Instancia'!AB446=0,"-",('Órdenes según Instancia'!M446/'Órdenes según Instancia'!AB446))</f>
        <v>3.5855041814861099E-2</v>
      </c>
      <c r="F446" s="40">
        <f>IF('Órdenes según Instancia'!AB446=0,"-",('Órdenes según Instancia'!R446/'Órdenes según Instancia'!AB446))</f>
        <v>1.3649908680188408E-2</v>
      </c>
      <c r="G446" s="40">
        <f>IF('Órdenes según Instancia'!AB446=0,"-",('Órdenes según Instancia'!W446/'Órdenes según Instancia'!AB446))</f>
        <v>4.8063058733057774E-4</v>
      </c>
      <c r="H446" s="40">
        <f>IF('Órdenes según Instancia'!AC446=0,"-",('Órdenes según Instancia'!D446/'Órdenes según Instancia'!AC446))</f>
        <v>1</v>
      </c>
      <c r="I446" s="40">
        <f>IF('Órdenes según Instancia'!AC446=0,"-",('Órdenes según Instancia'!I446/'Órdenes según Instancia'!AC446))</f>
        <v>0</v>
      </c>
      <c r="J446" s="40">
        <f>IF('Órdenes según Instancia'!AC446=0,"-",('Órdenes según Instancia'!N446/'Órdenes según Instancia'!AC446))</f>
        <v>0</v>
      </c>
      <c r="K446" s="40">
        <f>IF('Órdenes según Instancia'!AC446=0,"-",('Órdenes según Instancia'!S446/'Órdenes según Instancia'!AC446))</f>
        <v>0</v>
      </c>
      <c r="L446" s="40">
        <f>IF('Órdenes según Instancia'!AC446=0,"-",('Órdenes según Instancia'!X446/'Órdenes según Instancia'!AC446))</f>
        <v>0</v>
      </c>
      <c r="M446" s="40">
        <f>IF('Órdenes según Instancia'!AD446=0,"-",('Órdenes según Instancia'!E446/'Órdenes según Instancia'!AD446))</f>
        <v>0.92390062821245</v>
      </c>
      <c r="N446" s="40">
        <f>IF('Órdenes según Instancia'!J446=0,"-",IF('Órdenes según Instancia'!AD446=0,"-",('Órdenes según Instancia'!J446/'Órdenes según Instancia'!AD446)))</f>
        <v>4.5688178183894918E-3</v>
      </c>
      <c r="O446" s="40">
        <f>IF('Órdenes según Instancia'!AD446=0,"-",('Órdenes según Instancia'!O446/'Órdenes según Instancia'!AD446))</f>
        <v>5.1256424900057107E-2</v>
      </c>
      <c r="P446" s="40">
        <f>IF('Órdenes según Instancia'!AD446=0,"-",('Órdenes según Instancia'!T446/'Órdenes según Instancia'!AD446))</f>
        <v>1.9703026841804683E-2</v>
      </c>
      <c r="Q446" s="40">
        <f>IF('Órdenes según Instancia'!AD446=0,"-",('Órdenes según Instancia'!Y446/'Órdenes según Instancia'!AD446))</f>
        <v>5.7110222729868647E-4</v>
      </c>
      <c r="R446" s="40">
        <f>IF('Órdenes según Instancia'!AE446=0,"-",('Órdenes según Instancia'!F446/'Órdenes según Instancia'!AE446))</f>
        <v>0.99136904761904765</v>
      </c>
      <c r="S446" s="40">
        <f>IF('Órdenes según Instancia'!AE446=0,"-",('Órdenes según Instancia'!K446/'Órdenes según Instancia'!AE446))</f>
        <v>2.976190476190476E-3</v>
      </c>
      <c r="T446" s="40">
        <f>IF('Órdenes según Instancia'!AE446=0,"-",('Órdenes según Instancia'!P446/'Órdenes según Instancia'!AE446))</f>
        <v>4.1666666666666666E-3</v>
      </c>
      <c r="U446" s="40">
        <f>IF('Órdenes según Instancia'!AE446=0,"-",('Órdenes según Instancia'!U446/('Órdenes según Instancia'!AE446)))</f>
        <v>1.1904761904761906E-3</v>
      </c>
      <c r="V446" s="40">
        <f>IF('Órdenes según Instancia'!AE446=0,"-",('Órdenes según Instancia'!Z446/'Órdenes según Instancia'!AE446))</f>
        <v>2.9761904761904765E-4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ht="58.5" customHeight="1" x14ac:dyDescent="0.2">
      <c r="C12" s="76" t="s">
        <v>614</v>
      </c>
      <c r="D12" s="76"/>
      <c r="E12" s="76" t="s">
        <v>220</v>
      </c>
      <c r="F12" s="76"/>
      <c r="G12" s="76" t="s">
        <v>221</v>
      </c>
      <c r="H12" s="76"/>
      <c r="I12" s="76" t="s">
        <v>615</v>
      </c>
      <c r="J12" s="76"/>
      <c r="K12" s="76" t="s">
        <v>616</v>
      </c>
      <c r="L12" s="76"/>
      <c r="M12" s="76" t="s">
        <v>222</v>
      </c>
      <c r="N12" s="76"/>
      <c r="O12" s="76" t="s">
        <v>223</v>
      </c>
      <c r="P12" s="76"/>
      <c r="Q12" s="76" t="s">
        <v>224</v>
      </c>
      <c r="R12" s="76"/>
      <c r="S12" s="76" t="s">
        <v>617</v>
      </c>
      <c r="T12" s="76"/>
      <c r="U12" s="76" t="s">
        <v>225</v>
      </c>
      <c r="V12" s="76"/>
      <c r="W12" s="76" t="s">
        <v>618</v>
      </c>
      <c r="X12" s="76"/>
      <c r="Y12" s="76" t="s">
        <v>619</v>
      </c>
      <c r="Z12" s="76"/>
      <c r="AA12" s="76" t="s">
        <v>620</v>
      </c>
      <c r="AB12" s="76"/>
      <c r="AC12" s="76" t="s">
        <v>621</v>
      </c>
      <c r="AD12" s="76"/>
      <c r="AE12" s="76" t="s">
        <v>622</v>
      </c>
      <c r="AF12" s="76"/>
      <c r="AG12" s="76" t="s">
        <v>226</v>
      </c>
      <c r="AH12" s="76"/>
      <c r="AI12" s="76" t="s">
        <v>227</v>
      </c>
      <c r="AJ12" s="76"/>
    </row>
    <row r="13" spans="2:36" ht="41.25" customHeight="1" thickBot="1" x14ac:dyDescent="0.25">
      <c r="C13" s="27" t="s">
        <v>228</v>
      </c>
      <c r="D13" s="27" t="s">
        <v>229</v>
      </c>
      <c r="E13" s="27" t="s">
        <v>228</v>
      </c>
      <c r="F13" s="27" t="s">
        <v>229</v>
      </c>
      <c r="G13" s="27" t="s">
        <v>228</v>
      </c>
      <c r="H13" s="27" t="s">
        <v>229</v>
      </c>
      <c r="I13" s="27" t="s">
        <v>228</v>
      </c>
      <c r="J13" s="27" t="s">
        <v>229</v>
      </c>
      <c r="K13" s="27" t="s">
        <v>228</v>
      </c>
      <c r="L13" s="27" t="s">
        <v>229</v>
      </c>
      <c r="M13" s="27" t="s">
        <v>228</v>
      </c>
      <c r="N13" s="27" t="s">
        <v>229</v>
      </c>
      <c r="O13" s="27" t="s">
        <v>228</v>
      </c>
      <c r="P13" s="27" t="s">
        <v>229</v>
      </c>
      <c r="Q13" s="27" t="s">
        <v>228</v>
      </c>
      <c r="R13" s="27" t="s">
        <v>229</v>
      </c>
      <c r="S13" s="27" t="s">
        <v>228</v>
      </c>
      <c r="T13" s="27" t="s">
        <v>229</v>
      </c>
      <c r="U13" s="27" t="s">
        <v>228</v>
      </c>
      <c r="V13" s="27" t="s">
        <v>229</v>
      </c>
      <c r="W13" s="27" t="s">
        <v>228</v>
      </c>
      <c r="X13" s="27" t="s">
        <v>229</v>
      </c>
      <c r="Y13" s="27" t="s">
        <v>228</v>
      </c>
      <c r="Z13" s="27" t="s">
        <v>229</v>
      </c>
      <c r="AA13" s="27" t="s">
        <v>228</v>
      </c>
      <c r="AB13" s="27" t="s">
        <v>229</v>
      </c>
      <c r="AC13" s="27" t="s">
        <v>228</v>
      </c>
      <c r="AD13" s="27" t="s">
        <v>229</v>
      </c>
      <c r="AE13" s="27" t="s">
        <v>228</v>
      </c>
      <c r="AF13" s="27" t="s">
        <v>229</v>
      </c>
      <c r="AG13" s="27" t="s">
        <v>228</v>
      </c>
      <c r="AH13" s="27" t="s">
        <v>229</v>
      </c>
      <c r="AI13" s="27" t="s">
        <v>228</v>
      </c>
      <c r="AJ13" s="27" t="s">
        <v>229</v>
      </c>
    </row>
    <row r="14" spans="2:36" ht="20.100000000000001" customHeight="1" thickBot="1" x14ac:dyDescent="0.25">
      <c r="B14" s="3" t="s">
        <v>168</v>
      </c>
      <c r="C14" s="46">
        <v>0</v>
      </c>
      <c r="D14" s="46">
        <v>0</v>
      </c>
      <c r="E14" s="46">
        <v>0</v>
      </c>
      <c r="F14" s="46">
        <v>0</v>
      </c>
      <c r="G14" s="46">
        <v>30</v>
      </c>
      <c r="H14" s="46">
        <v>45</v>
      </c>
      <c r="I14" s="46">
        <v>30</v>
      </c>
      <c r="J14" s="46">
        <v>45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60</v>
      </c>
      <c r="R14" s="46">
        <v>90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</row>
    <row r="15" spans="2:36" ht="20.100000000000001" customHeight="1" thickBot="1" x14ac:dyDescent="0.25">
      <c r="B15" s="4" t="s">
        <v>236</v>
      </c>
      <c r="C15" s="46">
        <v>0</v>
      </c>
      <c r="D15" s="46">
        <v>0</v>
      </c>
      <c r="E15" s="46">
        <v>0</v>
      </c>
      <c r="F15" s="46">
        <v>0</v>
      </c>
      <c r="G15" s="46">
        <v>34</v>
      </c>
      <c r="H15" s="46">
        <v>0</v>
      </c>
      <c r="I15" s="46">
        <v>34</v>
      </c>
      <c r="J15" s="46">
        <v>0</v>
      </c>
      <c r="K15" s="46">
        <v>0</v>
      </c>
      <c r="L15" s="46">
        <v>0</v>
      </c>
      <c r="M15" s="46">
        <v>34</v>
      </c>
      <c r="N15" s="46">
        <v>0</v>
      </c>
      <c r="O15" s="46">
        <v>0</v>
      </c>
      <c r="P15" s="46">
        <v>0</v>
      </c>
      <c r="Q15" s="46">
        <v>102</v>
      </c>
      <c r="R15" s="46">
        <v>0</v>
      </c>
      <c r="S15" s="46">
        <v>9</v>
      </c>
      <c r="T15" s="46">
        <v>0</v>
      </c>
      <c r="U15" s="46">
        <v>0</v>
      </c>
      <c r="V15" s="46">
        <v>0</v>
      </c>
      <c r="W15" s="46">
        <v>2</v>
      </c>
      <c r="X15" s="46">
        <v>0</v>
      </c>
      <c r="Y15" s="46">
        <v>0</v>
      </c>
      <c r="Z15" s="46">
        <v>0</v>
      </c>
      <c r="AA15" s="46">
        <v>2</v>
      </c>
      <c r="AB15" s="46">
        <v>0</v>
      </c>
      <c r="AC15" s="46">
        <v>9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22</v>
      </c>
      <c r="AJ15" s="46">
        <v>0</v>
      </c>
    </row>
    <row r="16" spans="2:36" ht="20.100000000000001" customHeight="1" thickBot="1" x14ac:dyDescent="0.25">
      <c r="B16" s="4" t="s">
        <v>237</v>
      </c>
      <c r="C16" s="46">
        <v>0</v>
      </c>
      <c r="D16" s="46">
        <v>0</v>
      </c>
      <c r="E16" s="46">
        <v>0</v>
      </c>
      <c r="F16" s="46">
        <v>0</v>
      </c>
      <c r="G16" s="46">
        <v>11</v>
      </c>
      <c r="H16" s="46">
        <v>0</v>
      </c>
      <c r="I16" s="46">
        <v>11</v>
      </c>
      <c r="J16" s="46">
        <v>0</v>
      </c>
      <c r="K16" s="46">
        <v>0</v>
      </c>
      <c r="L16" s="46">
        <v>0</v>
      </c>
      <c r="M16" s="46">
        <v>11</v>
      </c>
      <c r="N16" s="46">
        <v>0</v>
      </c>
      <c r="O16" s="46">
        <v>6</v>
      </c>
      <c r="P16" s="46">
        <v>0</v>
      </c>
      <c r="Q16" s="46">
        <v>39</v>
      </c>
      <c r="R16" s="46">
        <v>0</v>
      </c>
      <c r="S16" s="46">
        <v>4</v>
      </c>
      <c r="T16" s="46">
        <v>0</v>
      </c>
      <c r="U16" s="46">
        <v>0</v>
      </c>
      <c r="V16" s="46">
        <v>0</v>
      </c>
      <c r="W16" s="46">
        <v>4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4</v>
      </c>
      <c r="AD16" s="46">
        <v>0</v>
      </c>
      <c r="AE16" s="46">
        <v>0</v>
      </c>
      <c r="AF16" s="46">
        <v>0</v>
      </c>
      <c r="AG16" s="46">
        <v>4</v>
      </c>
      <c r="AH16" s="46">
        <v>0</v>
      </c>
      <c r="AI16" s="46">
        <v>16</v>
      </c>
      <c r="AJ16" s="46">
        <v>0</v>
      </c>
    </row>
    <row r="17" spans="2:36" ht="20.100000000000001" customHeight="1" thickBot="1" x14ac:dyDescent="0.25">
      <c r="B17" s="4" t="s">
        <v>238</v>
      </c>
      <c r="C17" s="46">
        <v>0</v>
      </c>
      <c r="D17" s="46">
        <v>0</v>
      </c>
      <c r="E17" s="46">
        <v>0</v>
      </c>
      <c r="F17" s="46">
        <v>0</v>
      </c>
      <c r="G17" s="46">
        <v>24</v>
      </c>
      <c r="H17" s="46">
        <v>0</v>
      </c>
      <c r="I17" s="46">
        <v>24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48</v>
      </c>
      <c r="R17" s="46">
        <v>0</v>
      </c>
      <c r="S17" s="46">
        <v>10</v>
      </c>
      <c r="T17" s="46">
        <v>0</v>
      </c>
      <c r="U17" s="46">
        <v>0</v>
      </c>
      <c r="V17" s="46">
        <v>0</v>
      </c>
      <c r="W17" s="46">
        <v>1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10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21</v>
      </c>
      <c r="AJ17" s="46">
        <v>0</v>
      </c>
    </row>
    <row r="18" spans="2:36" ht="20.100000000000001" customHeight="1" thickBot="1" x14ac:dyDescent="0.25">
      <c r="B18" s="4" t="s">
        <v>239</v>
      </c>
      <c r="C18" s="46">
        <v>0</v>
      </c>
      <c r="D18" s="46">
        <v>0</v>
      </c>
      <c r="E18" s="46">
        <v>0</v>
      </c>
      <c r="F18" s="46">
        <v>0</v>
      </c>
      <c r="G18" s="46">
        <v>39</v>
      </c>
      <c r="H18" s="46">
        <v>0</v>
      </c>
      <c r="I18" s="46">
        <v>39</v>
      </c>
      <c r="J18" s="46">
        <v>0</v>
      </c>
      <c r="K18" s="46">
        <v>0</v>
      </c>
      <c r="L18" s="46">
        <v>0</v>
      </c>
      <c r="M18" s="46">
        <v>39</v>
      </c>
      <c r="N18" s="46">
        <v>0</v>
      </c>
      <c r="O18" s="46">
        <v>39</v>
      </c>
      <c r="P18" s="46">
        <v>0</v>
      </c>
      <c r="Q18" s="46">
        <v>156</v>
      </c>
      <c r="R18" s="46">
        <v>0</v>
      </c>
      <c r="S18" s="46">
        <v>0</v>
      </c>
      <c r="T18" s="46">
        <v>0</v>
      </c>
      <c r="U18" s="46">
        <v>7</v>
      </c>
      <c r="V18" s="46">
        <v>0</v>
      </c>
      <c r="W18" s="46">
        <v>7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7</v>
      </c>
      <c r="AD18" s="46">
        <v>0</v>
      </c>
      <c r="AE18" s="46">
        <v>0</v>
      </c>
      <c r="AF18" s="46">
        <v>0</v>
      </c>
      <c r="AG18" s="46">
        <v>7</v>
      </c>
      <c r="AH18" s="46">
        <v>0</v>
      </c>
      <c r="AI18" s="46">
        <v>28</v>
      </c>
      <c r="AJ18" s="46">
        <v>0</v>
      </c>
    </row>
    <row r="19" spans="2:36" ht="20.100000000000001" customHeight="1" thickBot="1" x14ac:dyDescent="0.25">
      <c r="B19" s="4" t="s">
        <v>634</v>
      </c>
      <c r="C19" s="46">
        <v>0</v>
      </c>
      <c r="D19" s="46">
        <v>0</v>
      </c>
      <c r="E19" s="46">
        <v>0</v>
      </c>
      <c r="F19" s="46">
        <v>0</v>
      </c>
      <c r="G19" s="46">
        <v>6</v>
      </c>
      <c r="H19" s="46">
        <v>0</v>
      </c>
      <c r="I19" s="46">
        <v>6</v>
      </c>
      <c r="J19" s="46">
        <v>0</v>
      </c>
      <c r="K19" s="46">
        <v>6</v>
      </c>
      <c r="L19" s="46">
        <v>0</v>
      </c>
      <c r="M19" s="46">
        <v>0</v>
      </c>
      <c r="N19" s="46">
        <v>0</v>
      </c>
      <c r="O19" s="46">
        <v>1</v>
      </c>
      <c r="P19" s="46">
        <v>0</v>
      </c>
      <c r="Q19" s="46">
        <v>19</v>
      </c>
      <c r="R19" s="46">
        <v>0</v>
      </c>
      <c r="S19" s="46">
        <v>1</v>
      </c>
      <c r="T19" s="46">
        <v>0</v>
      </c>
      <c r="U19" s="46">
        <v>0</v>
      </c>
      <c r="V19" s="46">
        <v>0</v>
      </c>
      <c r="W19" s="46">
        <v>1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1</v>
      </c>
      <c r="AD19" s="46">
        <v>0</v>
      </c>
      <c r="AE19" s="46">
        <v>0</v>
      </c>
      <c r="AF19" s="46">
        <v>0</v>
      </c>
      <c r="AG19" s="46">
        <v>1</v>
      </c>
      <c r="AH19" s="46">
        <v>0</v>
      </c>
      <c r="AI19" s="46">
        <v>4</v>
      </c>
      <c r="AJ19" s="46">
        <v>0</v>
      </c>
    </row>
    <row r="20" spans="2:36" ht="20.100000000000001" customHeight="1" thickBot="1" x14ac:dyDescent="0.25">
      <c r="B20" s="4" t="s">
        <v>240</v>
      </c>
      <c r="C20" s="46">
        <v>0</v>
      </c>
      <c r="D20" s="46">
        <v>0</v>
      </c>
      <c r="E20" s="46">
        <v>0</v>
      </c>
      <c r="F20" s="46">
        <v>0</v>
      </c>
      <c r="G20" s="46">
        <v>5</v>
      </c>
      <c r="H20" s="46">
        <v>14</v>
      </c>
      <c r="I20" s="46">
        <v>5</v>
      </c>
      <c r="J20" s="46">
        <v>14</v>
      </c>
      <c r="K20" s="46">
        <v>0</v>
      </c>
      <c r="L20" s="46">
        <v>0</v>
      </c>
      <c r="M20" s="46">
        <v>0</v>
      </c>
      <c r="N20" s="46">
        <v>0</v>
      </c>
      <c r="O20" s="46">
        <v>5</v>
      </c>
      <c r="P20" s="46">
        <v>0</v>
      </c>
      <c r="Q20" s="46">
        <v>15</v>
      </c>
      <c r="R20" s="46">
        <v>28</v>
      </c>
      <c r="S20" s="46">
        <v>0</v>
      </c>
      <c r="T20" s="46">
        <v>0</v>
      </c>
      <c r="U20" s="46">
        <v>0</v>
      </c>
      <c r="V20" s="46">
        <v>0</v>
      </c>
      <c r="W20" s="46">
        <v>1</v>
      </c>
      <c r="X20" s="46">
        <v>0</v>
      </c>
      <c r="Y20" s="46">
        <v>0</v>
      </c>
      <c r="Z20" s="46">
        <v>0</v>
      </c>
      <c r="AA20" s="46">
        <v>0</v>
      </c>
      <c r="AB20" s="46">
        <v>0</v>
      </c>
      <c r="AC20" s="46">
        <v>5</v>
      </c>
      <c r="AD20" s="46">
        <v>0</v>
      </c>
      <c r="AE20" s="46">
        <v>5</v>
      </c>
      <c r="AF20" s="46">
        <v>0</v>
      </c>
      <c r="AG20" s="46">
        <v>0</v>
      </c>
      <c r="AH20" s="46">
        <v>0</v>
      </c>
      <c r="AI20" s="46">
        <v>11</v>
      </c>
      <c r="AJ20" s="46">
        <v>0</v>
      </c>
    </row>
    <row r="21" spans="2:36" ht="20.100000000000001" customHeight="1" thickBot="1" x14ac:dyDescent="0.25">
      <c r="B21" s="4" t="s">
        <v>241</v>
      </c>
      <c r="C21" s="46">
        <v>0</v>
      </c>
      <c r="D21" s="46">
        <v>0</v>
      </c>
      <c r="E21" s="46">
        <v>0</v>
      </c>
      <c r="F21" s="46">
        <v>0</v>
      </c>
      <c r="G21" s="46">
        <v>5</v>
      </c>
      <c r="H21" s="46">
        <v>0</v>
      </c>
      <c r="I21" s="46">
        <v>5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1</v>
      </c>
      <c r="P21" s="46">
        <v>0</v>
      </c>
      <c r="Q21" s="46">
        <v>11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1</v>
      </c>
      <c r="AD21" s="46">
        <v>0</v>
      </c>
      <c r="AE21" s="46">
        <v>0</v>
      </c>
      <c r="AF21" s="46">
        <v>0</v>
      </c>
      <c r="AG21" s="46">
        <v>2</v>
      </c>
      <c r="AH21" s="46">
        <v>0</v>
      </c>
      <c r="AI21" s="46">
        <v>3</v>
      </c>
      <c r="AJ21" s="46">
        <v>0</v>
      </c>
    </row>
    <row r="22" spans="2:36" ht="20.100000000000001" customHeight="1" thickBot="1" x14ac:dyDescent="0.25">
      <c r="B22" s="4" t="s">
        <v>242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46">
        <v>0</v>
      </c>
      <c r="I22" s="46">
        <v>9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9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</row>
    <row r="23" spans="2:36" ht="20.100000000000001" customHeight="1" thickBot="1" x14ac:dyDescent="0.25">
      <c r="B23" s="4" t="s">
        <v>243</v>
      </c>
      <c r="C23" s="46">
        <v>0</v>
      </c>
      <c r="D23" s="46">
        <v>0</v>
      </c>
      <c r="E23" s="46">
        <v>0</v>
      </c>
      <c r="F23" s="46">
        <v>0</v>
      </c>
      <c r="G23" s="46">
        <v>22</v>
      </c>
      <c r="H23" s="46">
        <v>0</v>
      </c>
      <c r="I23" s="46">
        <v>22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44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</row>
    <row r="24" spans="2:36" ht="20.100000000000001" customHeight="1" thickBot="1" x14ac:dyDescent="0.25">
      <c r="B24" s="4" t="s">
        <v>244</v>
      </c>
      <c r="C24" s="46">
        <v>4</v>
      </c>
      <c r="D24" s="46">
        <v>0</v>
      </c>
      <c r="E24" s="46">
        <v>0</v>
      </c>
      <c r="F24" s="46">
        <v>0</v>
      </c>
      <c r="G24" s="46">
        <v>51</v>
      </c>
      <c r="H24" s="46">
        <v>10</v>
      </c>
      <c r="I24" s="46">
        <v>47</v>
      </c>
      <c r="J24" s="46">
        <v>10</v>
      </c>
      <c r="K24" s="46">
        <v>0</v>
      </c>
      <c r="L24" s="46">
        <v>0</v>
      </c>
      <c r="M24" s="46">
        <v>2</v>
      </c>
      <c r="N24" s="46">
        <v>0</v>
      </c>
      <c r="O24" s="46">
        <v>0</v>
      </c>
      <c r="P24" s="46">
        <v>0</v>
      </c>
      <c r="Q24" s="46">
        <v>104</v>
      </c>
      <c r="R24" s="46">
        <v>20</v>
      </c>
      <c r="S24" s="46">
        <v>0</v>
      </c>
      <c r="T24" s="46">
        <v>4</v>
      </c>
      <c r="U24" s="46">
        <v>0</v>
      </c>
      <c r="V24" s="46">
        <v>0</v>
      </c>
      <c r="W24" s="46">
        <v>0</v>
      </c>
      <c r="X24" s="46">
        <v>25</v>
      </c>
      <c r="Y24" s="46">
        <v>0</v>
      </c>
      <c r="Z24" s="46">
        <v>0</v>
      </c>
      <c r="AA24" s="46">
        <v>0</v>
      </c>
      <c r="AB24" s="46">
        <v>22</v>
      </c>
      <c r="AC24" s="46">
        <v>0</v>
      </c>
      <c r="AD24" s="46">
        <v>22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73</v>
      </c>
    </row>
    <row r="25" spans="2:36" ht="20.100000000000001" customHeight="1" thickBot="1" x14ac:dyDescent="0.25">
      <c r="B25" s="4" t="s">
        <v>169</v>
      </c>
      <c r="C25" s="46">
        <v>0</v>
      </c>
      <c r="D25" s="46">
        <v>0</v>
      </c>
      <c r="E25" s="46">
        <v>0</v>
      </c>
      <c r="F25" s="46">
        <v>0</v>
      </c>
      <c r="G25" s="46">
        <v>11</v>
      </c>
      <c r="H25" s="46">
        <v>2</v>
      </c>
      <c r="I25" s="46">
        <v>11</v>
      </c>
      <c r="J25" s="46">
        <v>2</v>
      </c>
      <c r="K25" s="46">
        <v>0</v>
      </c>
      <c r="L25" s="46">
        <v>0</v>
      </c>
      <c r="M25" s="46">
        <v>0</v>
      </c>
      <c r="N25" s="46">
        <v>0</v>
      </c>
      <c r="O25" s="46">
        <v>6</v>
      </c>
      <c r="P25" s="46">
        <v>6</v>
      </c>
      <c r="Q25" s="46">
        <v>28</v>
      </c>
      <c r="R25" s="46">
        <v>10</v>
      </c>
      <c r="S25" s="46">
        <v>0</v>
      </c>
      <c r="T25" s="46">
        <v>0</v>
      </c>
      <c r="U25" s="46">
        <v>5</v>
      </c>
      <c r="V25" s="46">
        <v>0</v>
      </c>
      <c r="W25" s="46">
        <v>3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6</v>
      </c>
      <c r="AD25" s="46">
        <v>0</v>
      </c>
      <c r="AE25" s="46">
        <v>0</v>
      </c>
      <c r="AF25" s="46">
        <v>0</v>
      </c>
      <c r="AG25" s="46">
        <v>5</v>
      </c>
      <c r="AH25" s="46">
        <v>0</v>
      </c>
      <c r="AI25" s="46">
        <v>19</v>
      </c>
      <c r="AJ25" s="46">
        <v>0</v>
      </c>
    </row>
    <row r="26" spans="2:36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</row>
    <row r="27" spans="2:36" ht="20.100000000000001" customHeight="1" thickBot="1" x14ac:dyDescent="0.25">
      <c r="B27" s="4" t="s">
        <v>246</v>
      </c>
      <c r="C27" s="46">
        <v>0</v>
      </c>
      <c r="D27" s="46">
        <v>0</v>
      </c>
      <c r="E27" s="46">
        <v>5</v>
      </c>
      <c r="F27" s="46">
        <v>3</v>
      </c>
      <c r="G27" s="46">
        <v>5</v>
      </c>
      <c r="H27" s="46">
        <v>10</v>
      </c>
      <c r="I27" s="46">
        <v>5</v>
      </c>
      <c r="J27" s="46">
        <v>10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15</v>
      </c>
      <c r="R27" s="46">
        <v>23</v>
      </c>
      <c r="S27" s="46">
        <v>5</v>
      </c>
      <c r="T27" s="46">
        <v>0</v>
      </c>
      <c r="U27" s="46">
        <v>0</v>
      </c>
      <c r="V27" s="46">
        <v>0</v>
      </c>
      <c r="W27" s="46">
        <v>5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5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15</v>
      </c>
      <c r="AJ27" s="46">
        <v>0</v>
      </c>
    </row>
    <row r="28" spans="2:36" ht="20.100000000000001" customHeight="1" thickBot="1" x14ac:dyDescent="0.25">
      <c r="B28" s="4" t="s">
        <v>247</v>
      </c>
      <c r="C28" s="46">
        <v>0</v>
      </c>
      <c r="D28" s="46">
        <v>5</v>
      </c>
      <c r="E28" s="46">
        <v>0</v>
      </c>
      <c r="F28" s="46">
        <v>0</v>
      </c>
      <c r="G28" s="46">
        <v>18</v>
      </c>
      <c r="H28" s="46">
        <v>6</v>
      </c>
      <c r="I28" s="46">
        <v>18</v>
      </c>
      <c r="J28" s="46">
        <v>6</v>
      </c>
      <c r="K28" s="46">
        <v>0</v>
      </c>
      <c r="L28" s="46">
        <v>0</v>
      </c>
      <c r="M28" s="46">
        <v>1</v>
      </c>
      <c r="N28" s="46">
        <v>0</v>
      </c>
      <c r="O28" s="46">
        <v>1</v>
      </c>
      <c r="P28" s="46">
        <v>0</v>
      </c>
      <c r="Q28" s="46">
        <v>38</v>
      </c>
      <c r="R28" s="46">
        <v>17</v>
      </c>
      <c r="S28" s="46">
        <v>7</v>
      </c>
      <c r="T28" s="46">
        <v>0</v>
      </c>
      <c r="U28" s="46">
        <v>0</v>
      </c>
      <c r="V28" s="46">
        <v>0</v>
      </c>
      <c r="W28" s="46">
        <v>3</v>
      </c>
      <c r="X28" s="46">
        <v>0</v>
      </c>
      <c r="Y28" s="46">
        <v>2</v>
      </c>
      <c r="Z28" s="46">
        <v>0</v>
      </c>
      <c r="AA28" s="46">
        <v>0</v>
      </c>
      <c r="AB28" s="46">
        <v>0</v>
      </c>
      <c r="AC28" s="46">
        <v>11</v>
      </c>
      <c r="AD28" s="46">
        <v>0</v>
      </c>
      <c r="AE28" s="46">
        <v>0</v>
      </c>
      <c r="AF28" s="46">
        <v>0</v>
      </c>
      <c r="AG28" s="46">
        <v>15</v>
      </c>
      <c r="AH28" s="46">
        <v>0</v>
      </c>
      <c r="AI28" s="46">
        <v>38</v>
      </c>
      <c r="AJ28" s="46">
        <v>0</v>
      </c>
    </row>
    <row r="29" spans="2:36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</row>
    <row r="30" spans="2:36" ht="20.100000000000001" customHeight="1" thickBot="1" x14ac:dyDescent="0.25">
      <c r="B30" s="6" t="s">
        <v>249</v>
      </c>
      <c r="C30" s="46">
        <v>5</v>
      </c>
      <c r="D30" s="46">
        <v>0</v>
      </c>
      <c r="E30" s="46">
        <v>0</v>
      </c>
      <c r="F30" s="46">
        <v>0</v>
      </c>
      <c r="G30" s="46">
        <v>16</v>
      </c>
      <c r="H30" s="46">
        <v>0</v>
      </c>
      <c r="I30" s="46">
        <v>16</v>
      </c>
      <c r="J30" s="46">
        <v>0</v>
      </c>
      <c r="K30" s="46">
        <v>0</v>
      </c>
      <c r="L30" s="46">
        <v>0</v>
      </c>
      <c r="M30" s="46">
        <v>7</v>
      </c>
      <c r="N30" s="46">
        <v>0</v>
      </c>
      <c r="O30" s="46">
        <v>0</v>
      </c>
      <c r="P30" s="46">
        <v>0</v>
      </c>
      <c r="Q30" s="46">
        <v>44</v>
      </c>
      <c r="R30" s="46">
        <v>0</v>
      </c>
      <c r="S30" s="46">
        <v>2</v>
      </c>
      <c r="T30" s="46">
        <v>0</v>
      </c>
      <c r="U30" s="46">
        <v>0</v>
      </c>
      <c r="V30" s="46">
        <v>0</v>
      </c>
      <c r="W30" s="46">
        <v>1</v>
      </c>
      <c r="X30" s="46">
        <v>0</v>
      </c>
      <c r="Y30" s="46">
        <v>0</v>
      </c>
      <c r="Z30" s="46">
        <v>0</v>
      </c>
      <c r="AA30" s="46">
        <v>3</v>
      </c>
      <c r="AB30" s="46">
        <v>0</v>
      </c>
      <c r="AC30" s="46">
        <v>3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9</v>
      </c>
      <c r="AJ30" s="46">
        <v>0</v>
      </c>
    </row>
    <row r="31" spans="2:36" ht="20.100000000000001" customHeight="1" thickBot="1" x14ac:dyDescent="0.25">
      <c r="B31" s="4" t="s">
        <v>250</v>
      </c>
      <c r="C31" s="46">
        <v>0</v>
      </c>
      <c r="D31" s="46">
        <v>4</v>
      </c>
      <c r="E31" s="46">
        <v>0</v>
      </c>
      <c r="F31" s="46">
        <v>0</v>
      </c>
      <c r="G31" s="46">
        <v>7</v>
      </c>
      <c r="H31" s="46">
        <v>8</v>
      </c>
      <c r="I31" s="46">
        <v>7</v>
      </c>
      <c r="J31" s="46">
        <v>9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14</v>
      </c>
      <c r="R31" s="46">
        <v>21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4</v>
      </c>
      <c r="AD31" s="46">
        <v>0</v>
      </c>
      <c r="AE31" s="46">
        <v>0</v>
      </c>
      <c r="AF31" s="46">
        <v>0</v>
      </c>
      <c r="AG31" s="46">
        <v>9</v>
      </c>
      <c r="AH31" s="46">
        <v>0</v>
      </c>
      <c r="AI31" s="46">
        <v>13</v>
      </c>
      <c r="AJ31" s="46">
        <v>0</v>
      </c>
    </row>
    <row r="32" spans="2:36" ht="20.100000000000001" customHeight="1" thickBot="1" x14ac:dyDescent="0.25">
      <c r="B32" s="4" t="s">
        <v>251</v>
      </c>
      <c r="C32" s="46">
        <v>0</v>
      </c>
      <c r="D32" s="46">
        <v>0</v>
      </c>
      <c r="E32" s="46">
        <v>0</v>
      </c>
      <c r="F32" s="46">
        <v>0</v>
      </c>
      <c r="G32" s="46">
        <v>6</v>
      </c>
      <c r="H32" s="46">
        <v>0</v>
      </c>
      <c r="I32" s="46">
        <v>6</v>
      </c>
      <c r="J32" s="46">
        <v>0</v>
      </c>
      <c r="K32" s="46">
        <v>0</v>
      </c>
      <c r="L32" s="46">
        <v>0</v>
      </c>
      <c r="M32" s="46">
        <v>6</v>
      </c>
      <c r="N32" s="46">
        <v>0</v>
      </c>
      <c r="O32" s="46">
        <v>0</v>
      </c>
      <c r="P32" s="46">
        <v>0</v>
      </c>
      <c r="Q32" s="46">
        <v>18</v>
      </c>
      <c r="R32" s="46">
        <v>0</v>
      </c>
      <c r="S32" s="46">
        <v>1</v>
      </c>
      <c r="T32" s="46">
        <v>0</v>
      </c>
      <c r="U32" s="46">
        <v>0</v>
      </c>
      <c r="V32" s="46">
        <v>0</v>
      </c>
      <c r="W32" s="46">
        <v>1</v>
      </c>
      <c r="X32" s="46">
        <v>0</v>
      </c>
      <c r="Y32" s="46">
        <v>0</v>
      </c>
      <c r="Z32" s="46">
        <v>0</v>
      </c>
      <c r="AA32" s="46">
        <v>1</v>
      </c>
      <c r="AB32" s="46">
        <v>0</v>
      </c>
      <c r="AC32" s="46">
        <v>1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4</v>
      </c>
      <c r="AJ32" s="46">
        <v>0</v>
      </c>
    </row>
    <row r="33" spans="2:36" ht="20.100000000000001" customHeight="1" thickBot="1" x14ac:dyDescent="0.25">
      <c r="B33" s="4" t="s">
        <v>252</v>
      </c>
      <c r="C33" s="46">
        <v>3</v>
      </c>
      <c r="D33" s="46">
        <v>0</v>
      </c>
      <c r="E33" s="46">
        <v>0</v>
      </c>
      <c r="F33" s="46">
        <v>0</v>
      </c>
      <c r="G33" s="46">
        <v>32</v>
      </c>
      <c r="H33" s="46">
        <v>0</v>
      </c>
      <c r="I33" s="46">
        <v>32</v>
      </c>
      <c r="J33" s="46">
        <v>0</v>
      </c>
      <c r="K33" s="46">
        <v>0</v>
      </c>
      <c r="L33" s="46">
        <v>0</v>
      </c>
      <c r="M33" s="46">
        <v>32</v>
      </c>
      <c r="N33" s="46">
        <v>0</v>
      </c>
      <c r="O33" s="46">
        <v>0</v>
      </c>
      <c r="P33" s="46">
        <v>0</v>
      </c>
      <c r="Q33" s="46">
        <v>99</v>
      </c>
      <c r="R33" s="46">
        <v>0</v>
      </c>
      <c r="S33" s="46">
        <v>4</v>
      </c>
      <c r="T33" s="46">
        <v>0</v>
      </c>
      <c r="U33" s="46">
        <v>0</v>
      </c>
      <c r="V33" s="46">
        <v>0</v>
      </c>
      <c r="W33" s="46">
        <v>4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4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12</v>
      </c>
      <c r="AJ33" s="46">
        <v>0</v>
      </c>
    </row>
    <row r="34" spans="2:36" ht="20.100000000000001" customHeight="1" thickBot="1" x14ac:dyDescent="0.25">
      <c r="B34" s="4" t="s">
        <v>253</v>
      </c>
      <c r="C34" s="46">
        <v>0</v>
      </c>
      <c r="D34" s="46">
        <v>0</v>
      </c>
      <c r="E34" s="46">
        <v>0</v>
      </c>
      <c r="F34" s="46">
        <v>0</v>
      </c>
      <c r="G34" s="46">
        <v>5</v>
      </c>
      <c r="H34" s="46">
        <v>0</v>
      </c>
      <c r="I34" s="46">
        <v>5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1</v>
      </c>
      <c r="P34" s="46">
        <v>0</v>
      </c>
      <c r="Q34" s="46">
        <v>11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2</v>
      </c>
      <c r="AD34" s="46">
        <v>0</v>
      </c>
      <c r="AE34" s="46">
        <v>0</v>
      </c>
      <c r="AF34" s="46">
        <v>0</v>
      </c>
      <c r="AG34" s="46">
        <v>4</v>
      </c>
      <c r="AH34" s="46">
        <v>0</v>
      </c>
      <c r="AI34" s="46">
        <v>6</v>
      </c>
      <c r="AJ34" s="46">
        <v>0</v>
      </c>
    </row>
    <row r="35" spans="2:36" ht="20.100000000000001" customHeight="1" thickBot="1" x14ac:dyDescent="0.25">
      <c r="B35" s="4" t="s">
        <v>635</v>
      </c>
      <c r="C35" s="46">
        <v>0</v>
      </c>
      <c r="D35" s="46">
        <v>1</v>
      </c>
      <c r="E35" s="46">
        <v>0</v>
      </c>
      <c r="F35" s="46">
        <v>0</v>
      </c>
      <c r="G35" s="46">
        <v>4</v>
      </c>
      <c r="H35" s="46">
        <v>1</v>
      </c>
      <c r="I35" s="46">
        <v>4</v>
      </c>
      <c r="J35" s="46">
        <v>1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8</v>
      </c>
      <c r="R35" s="46">
        <v>3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2</v>
      </c>
      <c r="AB35" s="46">
        <v>0</v>
      </c>
      <c r="AC35" s="46">
        <v>2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4</v>
      </c>
      <c r="AJ35" s="46">
        <v>0</v>
      </c>
    </row>
    <row r="36" spans="2:36" ht="20.100000000000001" customHeight="1" thickBot="1" x14ac:dyDescent="0.25">
      <c r="B36" s="4" t="s">
        <v>254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3</v>
      </c>
      <c r="J36" s="46">
        <v>0</v>
      </c>
      <c r="K36" s="46">
        <v>3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6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</row>
    <row r="37" spans="2:36" ht="20.100000000000001" customHeight="1" thickBot="1" x14ac:dyDescent="0.25">
      <c r="B37" s="4" t="s">
        <v>255</v>
      </c>
      <c r="C37" s="46">
        <v>0</v>
      </c>
      <c r="D37" s="46">
        <v>0</v>
      </c>
      <c r="E37" s="46">
        <v>1</v>
      </c>
      <c r="F37" s="46">
        <v>0</v>
      </c>
      <c r="G37" s="46">
        <v>7</v>
      </c>
      <c r="H37" s="46">
        <v>0</v>
      </c>
      <c r="I37" s="46">
        <v>7</v>
      </c>
      <c r="J37" s="46">
        <v>0</v>
      </c>
      <c r="K37" s="46">
        <v>0</v>
      </c>
      <c r="L37" s="46">
        <v>0</v>
      </c>
      <c r="M37" s="46">
        <v>7</v>
      </c>
      <c r="N37" s="46">
        <v>0</v>
      </c>
      <c r="O37" s="46">
        <v>0</v>
      </c>
      <c r="P37" s="46">
        <v>0</v>
      </c>
      <c r="Q37" s="46">
        <v>22</v>
      </c>
      <c r="R37" s="46">
        <v>0</v>
      </c>
      <c r="S37" s="46">
        <v>3</v>
      </c>
      <c r="T37" s="46">
        <v>0</v>
      </c>
      <c r="U37" s="46">
        <v>0</v>
      </c>
      <c r="V37" s="46">
        <v>0</v>
      </c>
      <c r="W37" s="46">
        <v>3</v>
      </c>
      <c r="X37" s="46">
        <v>0</v>
      </c>
      <c r="Y37" s="46">
        <v>0</v>
      </c>
      <c r="Z37" s="46">
        <v>0</v>
      </c>
      <c r="AA37" s="46">
        <v>3</v>
      </c>
      <c r="AB37" s="46">
        <v>0</v>
      </c>
      <c r="AC37" s="46">
        <v>3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12</v>
      </c>
      <c r="AJ37" s="46">
        <v>0</v>
      </c>
    </row>
    <row r="38" spans="2:36" ht="20.100000000000001" customHeight="1" thickBot="1" x14ac:dyDescent="0.25">
      <c r="B38" s="4" t="s">
        <v>636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4</v>
      </c>
      <c r="I38" s="46">
        <v>0</v>
      </c>
      <c r="J38" s="46">
        <v>4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8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</row>
    <row r="39" spans="2:36" ht="20.100000000000001" customHeight="1" thickBot="1" x14ac:dyDescent="0.25">
      <c r="B39" s="4" t="s">
        <v>256</v>
      </c>
      <c r="C39" s="46">
        <v>0</v>
      </c>
      <c r="D39" s="46">
        <v>0</v>
      </c>
      <c r="E39" s="46">
        <v>0</v>
      </c>
      <c r="F39" s="46">
        <v>0</v>
      </c>
      <c r="G39" s="46">
        <v>3</v>
      </c>
      <c r="H39" s="46">
        <v>0</v>
      </c>
      <c r="I39" s="46">
        <v>3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6</v>
      </c>
      <c r="R39" s="46">
        <v>0</v>
      </c>
      <c r="S39" s="46">
        <v>1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1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2</v>
      </c>
      <c r="AJ39" s="46">
        <v>0</v>
      </c>
    </row>
    <row r="40" spans="2:36" ht="20.100000000000001" customHeight="1" thickBot="1" x14ac:dyDescent="0.25">
      <c r="B40" s="4" t="s">
        <v>257</v>
      </c>
      <c r="C40" s="46">
        <v>0</v>
      </c>
      <c r="D40" s="46">
        <v>0</v>
      </c>
      <c r="E40" s="46">
        <v>0</v>
      </c>
      <c r="F40" s="46">
        <v>0</v>
      </c>
      <c r="G40" s="46">
        <v>4</v>
      </c>
      <c r="H40" s="46">
        <v>0</v>
      </c>
      <c r="I40" s="46">
        <v>4</v>
      </c>
      <c r="J40" s="46">
        <v>0</v>
      </c>
      <c r="K40" s="46">
        <v>0</v>
      </c>
      <c r="L40" s="46">
        <v>0</v>
      </c>
      <c r="M40" s="46">
        <v>2</v>
      </c>
      <c r="N40" s="46">
        <v>0</v>
      </c>
      <c r="O40" s="46">
        <v>0</v>
      </c>
      <c r="P40" s="46">
        <v>0</v>
      </c>
      <c r="Q40" s="46">
        <v>10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</row>
    <row r="41" spans="2:36" ht="20.100000000000001" customHeight="1" thickBot="1" x14ac:dyDescent="0.25">
      <c r="B41" s="4" t="s">
        <v>258</v>
      </c>
      <c r="C41" s="46">
        <v>0</v>
      </c>
      <c r="D41" s="46">
        <v>0</v>
      </c>
      <c r="E41" s="46">
        <v>0</v>
      </c>
      <c r="F41" s="46">
        <v>0</v>
      </c>
      <c r="G41" s="46">
        <v>16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16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7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7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14</v>
      </c>
      <c r="AJ41" s="46">
        <v>0</v>
      </c>
    </row>
    <row r="42" spans="2:36" ht="20.100000000000001" customHeight="1" thickBot="1" x14ac:dyDescent="0.25">
      <c r="B42" s="4" t="s">
        <v>259</v>
      </c>
      <c r="C42" s="46">
        <v>0</v>
      </c>
      <c r="D42" s="46">
        <v>0</v>
      </c>
      <c r="E42" s="46">
        <v>0</v>
      </c>
      <c r="F42" s="46">
        <v>0</v>
      </c>
      <c r="G42" s="46">
        <v>3</v>
      </c>
      <c r="H42" s="46">
        <v>0</v>
      </c>
      <c r="I42" s="46">
        <v>3</v>
      </c>
      <c r="J42" s="46">
        <v>0</v>
      </c>
      <c r="K42" s="46">
        <v>0</v>
      </c>
      <c r="L42" s="46">
        <v>0</v>
      </c>
      <c r="M42" s="46">
        <v>3</v>
      </c>
      <c r="N42" s="46">
        <v>0</v>
      </c>
      <c r="O42" s="46">
        <v>0</v>
      </c>
      <c r="P42" s="46">
        <v>0</v>
      </c>
      <c r="Q42" s="46">
        <v>9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</row>
    <row r="43" spans="2:36" ht="20.100000000000001" customHeight="1" thickBot="1" x14ac:dyDescent="0.25">
      <c r="B43" s="4" t="s">
        <v>260</v>
      </c>
      <c r="C43" s="46">
        <v>0</v>
      </c>
      <c r="D43" s="46">
        <v>0</v>
      </c>
      <c r="E43" s="46">
        <v>0</v>
      </c>
      <c r="F43" s="46">
        <v>0</v>
      </c>
      <c r="G43" s="46">
        <v>7</v>
      </c>
      <c r="H43" s="46">
        <v>0</v>
      </c>
      <c r="I43" s="46">
        <v>7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14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1</v>
      </c>
      <c r="X43" s="46">
        <v>0</v>
      </c>
      <c r="Y43" s="46">
        <v>1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2</v>
      </c>
      <c r="AJ43" s="46">
        <v>0</v>
      </c>
    </row>
    <row r="44" spans="2:36" ht="20.100000000000001" customHeight="1" thickBot="1" x14ac:dyDescent="0.25">
      <c r="B44" s="4" t="s">
        <v>170</v>
      </c>
      <c r="C44" s="46">
        <v>0</v>
      </c>
      <c r="D44" s="46">
        <v>0</v>
      </c>
      <c r="E44" s="46">
        <v>0</v>
      </c>
      <c r="F44" s="46">
        <v>0</v>
      </c>
      <c r="G44" s="46">
        <v>30</v>
      </c>
      <c r="H44" s="46">
        <v>0</v>
      </c>
      <c r="I44" s="46">
        <v>30</v>
      </c>
      <c r="J44" s="46">
        <v>0</v>
      </c>
      <c r="K44" s="46">
        <v>30</v>
      </c>
      <c r="L44" s="46">
        <v>0</v>
      </c>
      <c r="M44" s="46">
        <v>0</v>
      </c>
      <c r="N44" s="46">
        <v>0</v>
      </c>
      <c r="O44" s="46">
        <v>3</v>
      </c>
      <c r="P44" s="46">
        <v>0</v>
      </c>
      <c r="Q44" s="46">
        <v>93</v>
      </c>
      <c r="R44" s="46">
        <v>0</v>
      </c>
      <c r="S44" s="46">
        <v>5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5</v>
      </c>
      <c r="AD44" s="46">
        <v>0</v>
      </c>
      <c r="AE44" s="46">
        <v>0</v>
      </c>
      <c r="AF44" s="46">
        <v>0</v>
      </c>
      <c r="AG44" s="46">
        <v>5</v>
      </c>
      <c r="AH44" s="46">
        <v>0</v>
      </c>
      <c r="AI44" s="46">
        <v>15</v>
      </c>
      <c r="AJ44" s="46">
        <v>0</v>
      </c>
    </row>
    <row r="45" spans="2:36" ht="20.100000000000001" customHeight="1" thickBot="1" x14ac:dyDescent="0.25">
      <c r="B45" s="4" t="s">
        <v>261</v>
      </c>
      <c r="C45" s="46">
        <v>0</v>
      </c>
      <c r="D45" s="46">
        <v>0</v>
      </c>
      <c r="E45" s="46">
        <v>2</v>
      </c>
      <c r="F45" s="46">
        <v>0</v>
      </c>
      <c r="G45" s="46">
        <v>2</v>
      </c>
      <c r="H45" s="46">
        <v>0</v>
      </c>
      <c r="I45" s="46">
        <v>2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6</v>
      </c>
      <c r="R45" s="46">
        <v>0</v>
      </c>
      <c r="S45" s="46">
        <v>1</v>
      </c>
      <c r="T45" s="46">
        <v>0</v>
      </c>
      <c r="U45" s="46">
        <v>0</v>
      </c>
      <c r="V45" s="46">
        <v>0</v>
      </c>
      <c r="W45" s="46">
        <v>1</v>
      </c>
      <c r="X45" s="46">
        <v>0</v>
      </c>
      <c r="Y45" s="46">
        <v>0</v>
      </c>
      <c r="Z45" s="46">
        <v>0</v>
      </c>
      <c r="AA45" s="46">
        <v>1</v>
      </c>
      <c r="AB45" s="46">
        <v>0</v>
      </c>
      <c r="AC45" s="46">
        <v>1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4</v>
      </c>
      <c r="AJ45" s="46">
        <v>0</v>
      </c>
    </row>
    <row r="46" spans="2:36" ht="20.100000000000001" customHeight="1" thickBot="1" x14ac:dyDescent="0.25">
      <c r="B46" s="4" t="s">
        <v>262</v>
      </c>
      <c r="C46" s="46">
        <v>0</v>
      </c>
      <c r="D46" s="46">
        <v>0</v>
      </c>
      <c r="E46" s="46">
        <v>0</v>
      </c>
      <c r="F46" s="46">
        <v>0</v>
      </c>
      <c r="G46" s="46">
        <v>4</v>
      </c>
      <c r="H46" s="46">
        <v>1</v>
      </c>
      <c r="I46" s="46">
        <v>4</v>
      </c>
      <c r="J46" s="46">
        <v>1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8</v>
      </c>
      <c r="R46" s="46">
        <v>2</v>
      </c>
      <c r="S46" s="46">
        <v>0</v>
      </c>
      <c r="T46" s="46">
        <v>0</v>
      </c>
      <c r="U46" s="46">
        <v>0</v>
      </c>
      <c r="V46" s="46">
        <v>0</v>
      </c>
      <c r="W46" s="46">
        <v>2</v>
      </c>
      <c r="X46" s="46">
        <v>0</v>
      </c>
      <c r="Y46" s="46">
        <v>0</v>
      </c>
      <c r="Z46" s="46">
        <v>0</v>
      </c>
      <c r="AA46" s="46">
        <v>1</v>
      </c>
      <c r="AB46" s="46">
        <v>0</v>
      </c>
      <c r="AC46" s="46">
        <v>2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5</v>
      </c>
      <c r="AJ46" s="46">
        <v>0</v>
      </c>
    </row>
    <row r="47" spans="2:36" ht="20.100000000000001" customHeight="1" thickBot="1" x14ac:dyDescent="0.25">
      <c r="B47" s="4" t="s">
        <v>263</v>
      </c>
      <c r="C47" s="46">
        <v>0</v>
      </c>
      <c r="D47" s="46">
        <v>0</v>
      </c>
      <c r="E47" s="46">
        <v>0</v>
      </c>
      <c r="F47" s="46">
        <v>0</v>
      </c>
      <c r="G47" s="46">
        <v>3</v>
      </c>
      <c r="H47" s="46">
        <v>0</v>
      </c>
      <c r="I47" s="46">
        <v>3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6</v>
      </c>
      <c r="R47" s="46">
        <v>0</v>
      </c>
      <c r="S47" s="46">
        <v>1</v>
      </c>
      <c r="T47" s="46">
        <v>0</v>
      </c>
      <c r="U47" s="46">
        <v>0</v>
      </c>
      <c r="V47" s="46">
        <v>0</v>
      </c>
      <c r="W47" s="46">
        <v>1</v>
      </c>
      <c r="X47" s="46">
        <v>0</v>
      </c>
      <c r="Y47" s="46">
        <v>0</v>
      </c>
      <c r="Z47" s="46">
        <v>0</v>
      </c>
      <c r="AA47" s="46">
        <v>1</v>
      </c>
      <c r="AB47" s="46">
        <v>0</v>
      </c>
      <c r="AC47" s="46">
        <v>1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4</v>
      </c>
      <c r="AJ47" s="46">
        <v>0</v>
      </c>
    </row>
    <row r="48" spans="2:36" ht="20.100000000000001" customHeight="1" thickBot="1" x14ac:dyDescent="0.25">
      <c r="B48" s="4" t="s">
        <v>637</v>
      </c>
      <c r="C48" s="46">
        <v>1</v>
      </c>
      <c r="D48" s="46">
        <v>0</v>
      </c>
      <c r="E48" s="46">
        <v>2</v>
      </c>
      <c r="F48" s="46">
        <v>0</v>
      </c>
      <c r="G48" s="46">
        <v>7</v>
      </c>
      <c r="H48" s="46">
        <v>0</v>
      </c>
      <c r="I48" s="46">
        <v>7</v>
      </c>
      <c r="J48" s="46">
        <v>0</v>
      </c>
      <c r="K48" s="46">
        <v>7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24</v>
      </c>
      <c r="R48" s="46">
        <v>0</v>
      </c>
      <c r="S48" s="46">
        <v>3</v>
      </c>
      <c r="T48" s="46">
        <v>0</v>
      </c>
      <c r="U48" s="46">
        <v>0</v>
      </c>
      <c r="V48" s="46">
        <v>0</v>
      </c>
      <c r="W48" s="46">
        <v>2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5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10</v>
      </c>
      <c r="AJ48" s="46">
        <v>0</v>
      </c>
    </row>
    <row r="49" spans="2:36" ht="20.100000000000001" customHeight="1" thickBot="1" x14ac:dyDescent="0.25">
      <c r="B49" s="4" t="s">
        <v>264</v>
      </c>
      <c r="C49" s="46">
        <v>0</v>
      </c>
      <c r="D49" s="46">
        <v>0</v>
      </c>
      <c r="E49" s="46">
        <v>2</v>
      </c>
      <c r="F49" s="46">
        <v>5</v>
      </c>
      <c r="G49" s="46">
        <v>2</v>
      </c>
      <c r="H49" s="46">
        <v>5</v>
      </c>
      <c r="I49" s="46">
        <v>2</v>
      </c>
      <c r="J49" s="46">
        <v>5</v>
      </c>
      <c r="K49" s="46">
        <v>0</v>
      </c>
      <c r="L49" s="46">
        <v>0</v>
      </c>
      <c r="M49" s="46">
        <v>0</v>
      </c>
      <c r="N49" s="46">
        <v>3</v>
      </c>
      <c r="O49" s="46">
        <v>0</v>
      </c>
      <c r="P49" s="46">
        <v>0</v>
      </c>
      <c r="Q49" s="46">
        <v>6</v>
      </c>
      <c r="R49" s="46">
        <v>18</v>
      </c>
      <c r="S49" s="46">
        <v>2</v>
      </c>
      <c r="T49" s="46">
        <v>0</v>
      </c>
      <c r="U49" s="46">
        <v>0</v>
      </c>
      <c r="V49" s="46">
        <v>0</v>
      </c>
      <c r="W49" s="46">
        <v>2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2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6</v>
      </c>
      <c r="AJ49" s="46">
        <v>0</v>
      </c>
    </row>
    <row r="50" spans="2:36" ht="20.100000000000001" customHeight="1" thickBot="1" x14ac:dyDescent="0.25">
      <c r="B50" s="4" t="s">
        <v>265</v>
      </c>
      <c r="C50" s="46">
        <v>2</v>
      </c>
      <c r="D50" s="46">
        <v>1</v>
      </c>
      <c r="E50" s="46">
        <v>0</v>
      </c>
      <c r="F50" s="46">
        <v>0</v>
      </c>
      <c r="G50" s="46">
        <v>3</v>
      </c>
      <c r="H50" s="46">
        <v>12</v>
      </c>
      <c r="I50" s="46">
        <v>3</v>
      </c>
      <c r="J50" s="46">
        <v>12</v>
      </c>
      <c r="K50" s="46">
        <v>0</v>
      </c>
      <c r="L50" s="46">
        <v>0</v>
      </c>
      <c r="M50" s="46">
        <v>0</v>
      </c>
      <c r="N50" s="46">
        <v>2</v>
      </c>
      <c r="O50" s="46">
        <v>0</v>
      </c>
      <c r="P50" s="46">
        <v>5</v>
      </c>
      <c r="Q50" s="46">
        <v>8</v>
      </c>
      <c r="R50" s="46">
        <v>32</v>
      </c>
      <c r="S50" s="46">
        <v>1</v>
      </c>
      <c r="T50" s="46">
        <v>0</v>
      </c>
      <c r="U50" s="46">
        <v>0</v>
      </c>
      <c r="V50" s="46">
        <v>0</v>
      </c>
      <c r="W50" s="46">
        <v>1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3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5</v>
      </c>
      <c r="AJ50" s="46">
        <v>0</v>
      </c>
    </row>
    <row r="51" spans="2:36" ht="20.100000000000001" customHeight="1" thickBot="1" x14ac:dyDescent="0.25">
      <c r="B51" s="4" t="s">
        <v>171</v>
      </c>
      <c r="C51" s="46">
        <v>14</v>
      </c>
      <c r="D51" s="46">
        <v>72</v>
      </c>
      <c r="E51" s="46">
        <v>6</v>
      </c>
      <c r="F51" s="46">
        <v>20</v>
      </c>
      <c r="G51" s="46">
        <v>48</v>
      </c>
      <c r="H51" s="46">
        <v>77</v>
      </c>
      <c r="I51" s="46">
        <v>48</v>
      </c>
      <c r="J51" s="46">
        <v>77</v>
      </c>
      <c r="K51" s="46">
        <v>1</v>
      </c>
      <c r="L51" s="46">
        <v>0</v>
      </c>
      <c r="M51" s="46">
        <v>1</v>
      </c>
      <c r="N51" s="46">
        <v>0</v>
      </c>
      <c r="O51" s="46">
        <v>13</v>
      </c>
      <c r="P51" s="46">
        <v>51</v>
      </c>
      <c r="Q51" s="46">
        <v>131</v>
      </c>
      <c r="R51" s="46">
        <v>297</v>
      </c>
      <c r="S51" s="46">
        <v>29</v>
      </c>
      <c r="T51" s="46">
        <v>0</v>
      </c>
      <c r="U51" s="46">
        <v>0</v>
      </c>
      <c r="V51" s="46">
        <v>0</v>
      </c>
      <c r="W51" s="46">
        <v>14</v>
      </c>
      <c r="X51" s="46">
        <v>1</v>
      </c>
      <c r="Y51" s="46">
        <v>1</v>
      </c>
      <c r="Z51" s="46">
        <v>0</v>
      </c>
      <c r="AA51" s="46">
        <v>28</v>
      </c>
      <c r="AB51" s="46">
        <v>0</v>
      </c>
      <c r="AC51" s="46">
        <v>47</v>
      </c>
      <c r="AD51" s="46">
        <v>0</v>
      </c>
      <c r="AE51" s="46">
        <v>0</v>
      </c>
      <c r="AF51" s="46">
        <v>0</v>
      </c>
      <c r="AG51" s="46">
        <v>39</v>
      </c>
      <c r="AH51" s="46">
        <v>0</v>
      </c>
      <c r="AI51" s="46">
        <v>158</v>
      </c>
      <c r="AJ51" s="46">
        <v>1</v>
      </c>
    </row>
    <row r="52" spans="2:36" ht="20.100000000000001" customHeight="1" thickBot="1" x14ac:dyDescent="0.25">
      <c r="B52" s="4" t="s">
        <v>266</v>
      </c>
      <c r="C52" s="46">
        <v>0</v>
      </c>
      <c r="D52" s="46">
        <v>0</v>
      </c>
      <c r="E52" s="46">
        <v>0</v>
      </c>
      <c r="F52" s="46">
        <v>0</v>
      </c>
      <c r="G52" s="46">
        <v>23</v>
      </c>
      <c r="H52" s="46">
        <v>0</v>
      </c>
      <c r="I52" s="46">
        <v>23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46</v>
      </c>
      <c r="R52" s="46">
        <v>0</v>
      </c>
      <c r="S52" s="46">
        <v>9</v>
      </c>
      <c r="T52" s="46">
        <v>0</v>
      </c>
      <c r="U52" s="46">
        <v>0</v>
      </c>
      <c r="V52" s="46">
        <v>0</v>
      </c>
      <c r="W52" s="46">
        <v>9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9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27</v>
      </c>
      <c r="AJ52" s="46">
        <v>0</v>
      </c>
    </row>
    <row r="53" spans="2:36" ht="20.100000000000001" customHeight="1" thickBot="1" x14ac:dyDescent="0.25">
      <c r="B53" s="4" t="s">
        <v>267</v>
      </c>
      <c r="C53" s="46">
        <v>0</v>
      </c>
      <c r="D53" s="46">
        <v>0</v>
      </c>
      <c r="E53" s="46">
        <v>1</v>
      </c>
      <c r="F53" s="46">
        <v>0</v>
      </c>
      <c r="G53" s="46">
        <v>2</v>
      </c>
      <c r="H53" s="46">
        <v>0</v>
      </c>
      <c r="I53" s="46">
        <v>2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5</v>
      </c>
      <c r="R53" s="46">
        <v>0</v>
      </c>
      <c r="S53" s="46">
        <v>1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1</v>
      </c>
      <c r="AB53" s="46">
        <v>0</v>
      </c>
      <c r="AC53" s="46">
        <v>1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3</v>
      </c>
      <c r="AJ53" s="46">
        <v>0</v>
      </c>
    </row>
    <row r="54" spans="2:36" ht="20.100000000000001" customHeight="1" thickBot="1" x14ac:dyDescent="0.25">
      <c r="B54" s="4" t="s">
        <v>268</v>
      </c>
      <c r="C54" s="46">
        <v>0</v>
      </c>
      <c r="D54" s="46">
        <v>0</v>
      </c>
      <c r="E54" s="46">
        <v>0</v>
      </c>
      <c r="F54" s="46">
        <v>0</v>
      </c>
      <c r="G54" s="46">
        <v>4</v>
      </c>
      <c r="H54" s="46">
        <v>15</v>
      </c>
      <c r="I54" s="46">
        <v>4</v>
      </c>
      <c r="J54" s="46">
        <v>15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8</v>
      </c>
      <c r="R54" s="46">
        <v>30</v>
      </c>
      <c r="S54" s="46">
        <v>1</v>
      </c>
      <c r="T54" s="46">
        <v>0</v>
      </c>
      <c r="U54" s="46">
        <v>0</v>
      </c>
      <c r="V54" s="46">
        <v>0</v>
      </c>
      <c r="W54" s="46">
        <v>1</v>
      </c>
      <c r="X54" s="46">
        <v>0</v>
      </c>
      <c r="Y54" s="46">
        <v>0</v>
      </c>
      <c r="Z54" s="46">
        <v>0</v>
      </c>
      <c r="AA54" s="46">
        <v>4</v>
      </c>
      <c r="AB54" s="46">
        <v>0</v>
      </c>
      <c r="AC54" s="46">
        <v>4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10</v>
      </c>
      <c r="AJ54" s="46">
        <v>0</v>
      </c>
    </row>
    <row r="55" spans="2:36" ht="20.100000000000001" customHeight="1" thickBot="1" x14ac:dyDescent="0.25">
      <c r="B55" s="4" t="s">
        <v>269</v>
      </c>
      <c r="C55" s="46">
        <v>0</v>
      </c>
      <c r="D55" s="46">
        <v>0</v>
      </c>
      <c r="E55" s="46">
        <v>0</v>
      </c>
      <c r="F55" s="46">
        <v>0</v>
      </c>
      <c r="G55" s="46">
        <v>21</v>
      </c>
      <c r="H55" s="46">
        <v>0</v>
      </c>
      <c r="I55" s="46">
        <v>21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42</v>
      </c>
      <c r="R55" s="46">
        <v>0</v>
      </c>
      <c r="S55" s="46">
        <v>19</v>
      </c>
      <c r="T55" s="46">
        <v>2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19</v>
      </c>
      <c r="AB55" s="46">
        <v>2</v>
      </c>
      <c r="AC55" s="46">
        <v>19</v>
      </c>
      <c r="AD55" s="46">
        <v>2</v>
      </c>
      <c r="AE55" s="46">
        <v>0</v>
      </c>
      <c r="AF55" s="46">
        <v>0</v>
      </c>
      <c r="AG55" s="46">
        <v>0</v>
      </c>
      <c r="AH55" s="46">
        <v>0</v>
      </c>
      <c r="AI55" s="46">
        <v>57</v>
      </c>
      <c r="AJ55" s="46">
        <v>6</v>
      </c>
    </row>
    <row r="56" spans="2:36" ht="20.100000000000001" customHeight="1" thickBot="1" x14ac:dyDescent="0.25">
      <c r="B56" s="4" t="s">
        <v>270</v>
      </c>
      <c r="C56" s="46">
        <v>1</v>
      </c>
      <c r="D56" s="46">
        <v>0</v>
      </c>
      <c r="E56" s="46">
        <v>1</v>
      </c>
      <c r="F56" s="46">
        <v>0</v>
      </c>
      <c r="G56" s="46">
        <v>1</v>
      </c>
      <c r="H56" s="46">
        <v>0</v>
      </c>
      <c r="I56" s="46">
        <v>1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4</v>
      </c>
      <c r="R56" s="46">
        <v>0</v>
      </c>
      <c r="S56" s="46">
        <v>1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1</v>
      </c>
      <c r="AB56" s="46">
        <v>0</v>
      </c>
      <c r="AC56" s="46">
        <v>1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3</v>
      </c>
      <c r="AJ56" s="46">
        <v>0</v>
      </c>
    </row>
    <row r="57" spans="2:36" ht="20.100000000000001" customHeight="1" thickBot="1" x14ac:dyDescent="0.25">
      <c r="B57" s="4" t="s">
        <v>271</v>
      </c>
      <c r="C57" s="46">
        <v>0</v>
      </c>
      <c r="D57" s="46">
        <v>0</v>
      </c>
      <c r="E57" s="46">
        <v>0</v>
      </c>
      <c r="F57" s="46">
        <v>0</v>
      </c>
      <c r="G57" s="46">
        <v>5</v>
      </c>
      <c r="H57" s="46">
        <v>0</v>
      </c>
      <c r="I57" s="46">
        <v>5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10</v>
      </c>
      <c r="R57" s="46">
        <v>0</v>
      </c>
      <c r="S57" s="46">
        <v>2</v>
      </c>
      <c r="T57" s="46">
        <v>0</v>
      </c>
      <c r="U57" s="46">
        <v>0</v>
      </c>
      <c r="V57" s="46">
        <v>0</v>
      </c>
      <c r="W57" s="46">
        <v>2</v>
      </c>
      <c r="X57" s="46">
        <v>0</v>
      </c>
      <c r="Y57" s="46">
        <v>0</v>
      </c>
      <c r="Z57" s="46">
        <v>0</v>
      </c>
      <c r="AA57" s="46">
        <v>2</v>
      </c>
      <c r="AB57" s="46">
        <v>0</v>
      </c>
      <c r="AC57" s="46">
        <v>2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8</v>
      </c>
      <c r="AJ57" s="46">
        <v>0</v>
      </c>
    </row>
    <row r="58" spans="2:36" ht="20.100000000000001" customHeight="1" thickBot="1" x14ac:dyDescent="0.25">
      <c r="B58" s="4" t="s">
        <v>272</v>
      </c>
      <c r="C58" s="46">
        <v>0</v>
      </c>
      <c r="D58" s="46">
        <v>0</v>
      </c>
      <c r="E58" s="46">
        <v>0</v>
      </c>
      <c r="F58" s="46">
        <v>0</v>
      </c>
      <c r="G58" s="46">
        <v>1</v>
      </c>
      <c r="H58" s="46">
        <v>0</v>
      </c>
      <c r="I58" s="46">
        <v>1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2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</row>
    <row r="59" spans="2:36" ht="20.100000000000001" customHeight="1" thickBot="1" x14ac:dyDescent="0.25">
      <c r="B59" s="4" t="s">
        <v>172</v>
      </c>
      <c r="C59" s="46">
        <v>0</v>
      </c>
      <c r="D59" s="46">
        <v>0</v>
      </c>
      <c r="E59" s="46">
        <v>0</v>
      </c>
      <c r="F59" s="46">
        <v>0</v>
      </c>
      <c r="G59" s="46">
        <v>69</v>
      </c>
      <c r="H59" s="46">
        <v>8</v>
      </c>
      <c r="I59" s="46">
        <v>69</v>
      </c>
      <c r="J59" s="46">
        <v>8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138</v>
      </c>
      <c r="R59" s="46">
        <v>16</v>
      </c>
      <c r="S59" s="46">
        <v>52</v>
      </c>
      <c r="T59" s="46">
        <v>0</v>
      </c>
      <c r="U59" s="46">
        <v>0</v>
      </c>
      <c r="V59" s="46">
        <v>0</v>
      </c>
      <c r="W59" s="46">
        <v>3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52</v>
      </c>
      <c r="AD59" s="46">
        <v>0</v>
      </c>
      <c r="AE59" s="46">
        <v>0</v>
      </c>
      <c r="AF59" s="46">
        <v>0</v>
      </c>
      <c r="AG59" s="46">
        <v>52</v>
      </c>
      <c r="AH59" s="46">
        <v>0</v>
      </c>
      <c r="AI59" s="46">
        <v>159</v>
      </c>
      <c r="AJ59" s="46">
        <v>0</v>
      </c>
    </row>
    <row r="60" spans="2:36" ht="20.100000000000001" customHeight="1" thickBot="1" x14ac:dyDescent="0.25">
      <c r="B60" s="4" t="s">
        <v>273</v>
      </c>
      <c r="C60" s="46">
        <v>0</v>
      </c>
      <c r="D60" s="46">
        <v>0</v>
      </c>
      <c r="E60" s="46">
        <v>0</v>
      </c>
      <c r="F60" s="46">
        <v>0</v>
      </c>
      <c r="G60" s="46">
        <v>4</v>
      </c>
      <c r="H60" s="46">
        <v>0</v>
      </c>
      <c r="I60" s="46">
        <v>4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8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1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1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2</v>
      </c>
      <c r="AJ60" s="46">
        <v>0</v>
      </c>
    </row>
    <row r="61" spans="2:36" ht="20.100000000000001" customHeight="1" thickBot="1" x14ac:dyDescent="0.25">
      <c r="B61" s="4" t="s">
        <v>274</v>
      </c>
      <c r="C61" s="46">
        <v>0</v>
      </c>
      <c r="D61" s="46">
        <v>0</v>
      </c>
      <c r="E61" s="46">
        <v>1</v>
      </c>
      <c r="F61" s="46">
        <v>0</v>
      </c>
      <c r="G61" s="46">
        <v>1</v>
      </c>
      <c r="H61" s="46">
        <v>0</v>
      </c>
      <c r="I61" s="46">
        <v>1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3</v>
      </c>
      <c r="R61" s="46">
        <v>0</v>
      </c>
      <c r="S61" s="46">
        <v>1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1</v>
      </c>
      <c r="AB61" s="46">
        <v>0</v>
      </c>
      <c r="AC61" s="46">
        <v>1</v>
      </c>
      <c r="AD61" s="46">
        <v>0</v>
      </c>
      <c r="AE61" s="46">
        <v>1</v>
      </c>
      <c r="AF61" s="46">
        <v>0</v>
      </c>
      <c r="AG61" s="46">
        <v>0</v>
      </c>
      <c r="AH61" s="46">
        <v>0</v>
      </c>
      <c r="AI61" s="46">
        <v>4</v>
      </c>
      <c r="AJ61" s="46">
        <v>0</v>
      </c>
    </row>
    <row r="62" spans="2:36" ht="20.100000000000001" customHeight="1" thickBot="1" x14ac:dyDescent="0.25">
      <c r="B62" s="4" t="s">
        <v>275</v>
      </c>
      <c r="C62" s="46">
        <v>0</v>
      </c>
      <c r="D62" s="46">
        <v>0</v>
      </c>
      <c r="E62" s="46">
        <v>0</v>
      </c>
      <c r="F62" s="46">
        <v>0</v>
      </c>
      <c r="G62" s="46">
        <v>29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29</v>
      </c>
      <c r="R62" s="46">
        <v>0</v>
      </c>
      <c r="S62" s="46">
        <v>7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7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14</v>
      </c>
      <c r="AJ62" s="46">
        <v>0</v>
      </c>
    </row>
    <row r="63" spans="2:36" ht="20.100000000000001" customHeight="1" thickBot="1" x14ac:dyDescent="0.25">
      <c r="B63" s="4" t="s">
        <v>276</v>
      </c>
      <c r="C63" s="46">
        <v>0</v>
      </c>
      <c r="D63" s="46">
        <v>0</v>
      </c>
      <c r="E63" s="46">
        <v>0</v>
      </c>
      <c r="F63" s="46">
        <v>0</v>
      </c>
      <c r="G63" s="46">
        <v>6</v>
      </c>
      <c r="H63" s="46">
        <v>0</v>
      </c>
      <c r="I63" s="46">
        <v>6</v>
      </c>
      <c r="J63" s="46">
        <v>0</v>
      </c>
      <c r="K63" s="46">
        <v>0</v>
      </c>
      <c r="L63" s="46">
        <v>0</v>
      </c>
      <c r="M63" s="46">
        <v>5</v>
      </c>
      <c r="N63" s="46">
        <v>0</v>
      </c>
      <c r="O63" s="46">
        <v>0</v>
      </c>
      <c r="P63" s="46">
        <v>0</v>
      </c>
      <c r="Q63" s="46">
        <v>17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</row>
    <row r="64" spans="2:36" ht="20.100000000000001" customHeight="1" thickBot="1" x14ac:dyDescent="0.25">
      <c r="B64" s="4" t="s">
        <v>173</v>
      </c>
      <c r="C64" s="46">
        <v>1</v>
      </c>
      <c r="D64" s="46">
        <v>0</v>
      </c>
      <c r="E64" s="46">
        <v>3</v>
      </c>
      <c r="F64" s="46">
        <v>6</v>
      </c>
      <c r="G64" s="46">
        <v>20</v>
      </c>
      <c r="H64" s="46">
        <v>8</v>
      </c>
      <c r="I64" s="46">
        <v>20</v>
      </c>
      <c r="J64" s="46">
        <v>8</v>
      </c>
      <c r="K64" s="46">
        <v>0</v>
      </c>
      <c r="L64" s="46">
        <v>0</v>
      </c>
      <c r="M64" s="46">
        <v>10</v>
      </c>
      <c r="N64" s="46">
        <v>0</v>
      </c>
      <c r="O64" s="46">
        <v>2</v>
      </c>
      <c r="P64" s="46">
        <v>3</v>
      </c>
      <c r="Q64" s="46">
        <v>56</v>
      </c>
      <c r="R64" s="46">
        <v>25</v>
      </c>
      <c r="S64" s="46">
        <v>5</v>
      </c>
      <c r="T64" s="46">
        <v>0</v>
      </c>
      <c r="U64" s="46">
        <v>0</v>
      </c>
      <c r="V64" s="46">
        <v>0</v>
      </c>
      <c r="W64" s="46">
        <v>10</v>
      </c>
      <c r="X64" s="46">
        <v>0</v>
      </c>
      <c r="Y64" s="46">
        <v>0</v>
      </c>
      <c r="Z64" s="46">
        <v>0</v>
      </c>
      <c r="AA64" s="46">
        <v>10</v>
      </c>
      <c r="AB64" s="46">
        <v>0</v>
      </c>
      <c r="AC64" s="46">
        <v>10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35</v>
      </c>
      <c r="AJ64" s="46">
        <v>0</v>
      </c>
    </row>
    <row r="65" spans="2:36" ht="20.100000000000001" customHeight="1" thickBot="1" x14ac:dyDescent="0.25">
      <c r="B65" s="4" t="s">
        <v>277</v>
      </c>
      <c r="C65" s="46">
        <v>0</v>
      </c>
      <c r="D65" s="46">
        <v>0</v>
      </c>
      <c r="E65" s="46">
        <v>0</v>
      </c>
      <c r="F65" s="46">
        <v>0</v>
      </c>
      <c r="G65" s="46">
        <v>25</v>
      </c>
      <c r="H65" s="46">
        <v>0</v>
      </c>
      <c r="I65" s="46">
        <v>25</v>
      </c>
      <c r="J65" s="46">
        <v>0</v>
      </c>
      <c r="K65" s="46">
        <v>0</v>
      </c>
      <c r="L65" s="46">
        <v>0</v>
      </c>
      <c r="M65" s="46">
        <v>7</v>
      </c>
      <c r="N65" s="46">
        <v>0</v>
      </c>
      <c r="O65" s="46">
        <v>0</v>
      </c>
      <c r="P65" s="46">
        <v>0</v>
      </c>
      <c r="Q65" s="46">
        <v>57</v>
      </c>
      <c r="R65" s="46">
        <v>0</v>
      </c>
      <c r="S65" s="46">
        <v>5</v>
      </c>
      <c r="T65" s="46">
        <v>0</v>
      </c>
      <c r="U65" s="46">
        <v>0</v>
      </c>
      <c r="V65" s="46">
        <v>0</v>
      </c>
      <c r="W65" s="46">
        <v>5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10</v>
      </c>
      <c r="AJ65" s="46">
        <v>0</v>
      </c>
    </row>
    <row r="66" spans="2:36" ht="20.100000000000001" customHeight="1" thickBot="1" x14ac:dyDescent="0.25">
      <c r="B66" s="4" t="s">
        <v>278</v>
      </c>
      <c r="C66" s="46">
        <v>0</v>
      </c>
      <c r="D66" s="46">
        <v>0</v>
      </c>
      <c r="E66" s="46">
        <v>0</v>
      </c>
      <c r="F66" s="46">
        <v>0</v>
      </c>
      <c r="G66" s="46">
        <v>9</v>
      </c>
      <c r="H66" s="46">
        <v>5</v>
      </c>
      <c r="I66" s="46">
        <v>9</v>
      </c>
      <c r="J66" s="46">
        <v>5</v>
      </c>
      <c r="K66" s="46">
        <v>0</v>
      </c>
      <c r="L66" s="46">
        <v>0</v>
      </c>
      <c r="M66" s="46">
        <v>9</v>
      </c>
      <c r="N66" s="46">
        <v>5</v>
      </c>
      <c r="O66" s="46">
        <v>2</v>
      </c>
      <c r="P66" s="46">
        <v>0</v>
      </c>
      <c r="Q66" s="46">
        <v>29</v>
      </c>
      <c r="R66" s="46">
        <v>15</v>
      </c>
      <c r="S66" s="46">
        <v>9</v>
      </c>
      <c r="T66" s="46">
        <v>0</v>
      </c>
      <c r="U66" s="46">
        <v>0</v>
      </c>
      <c r="V66" s="46">
        <v>0</v>
      </c>
      <c r="W66" s="46">
        <v>9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9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27</v>
      </c>
      <c r="AJ66" s="46">
        <v>0</v>
      </c>
    </row>
    <row r="67" spans="2:36" ht="20.100000000000001" customHeight="1" thickBot="1" x14ac:dyDescent="0.25">
      <c r="B67" s="4" t="s">
        <v>279</v>
      </c>
      <c r="C67" s="46">
        <v>0</v>
      </c>
      <c r="D67" s="46">
        <v>0</v>
      </c>
      <c r="E67" s="46">
        <v>2</v>
      </c>
      <c r="F67" s="46">
        <v>3</v>
      </c>
      <c r="G67" s="46">
        <v>3</v>
      </c>
      <c r="H67" s="46">
        <v>6</v>
      </c>
      <c r="I67" s="46">
        <v>3</v>
      </c>
      <c r="J67" s="46">
        <v>5</v>
      </c>
      <c r="K67" s="46">
        <v>0</v>
      </c>
      <c r="L67" s="46">
        <v>0</v>
      </c>
      <c r="M67" s="46">
        <v>0</v>
      </c>
      <c r="N67" s="46">
        <v>4</v>
      </c>
      <c r="O67" s="46">
        <v>0</v>
      </c>
      <c r="P67" s="46">
        <v>0</v>
      </c>
      <c r="Q67" s="46">
        <v>8</v>
      </c>
      <c r="R67" s="46">
        <v>18</v>
      </c>
      <c r="S67" s="46">
        <v>1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1</v>
      </c>
      <c r="AB67" s="46">
        <v>0</v>
      </c>
      <c r="AC67" s="46">
        <v>1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3</v>
      </c>
      <c r="AJ67" s="46">
        <v>0</v>
      </c>
    </row>
    <row r="68" spans="2:36" ht="20.100000000000001" customHeight="1" thickBot="1" x14ac:dyDescent="0.25">
      <c r="B68" s="4" t="s">
        <v>280</v>
      </c>
      <c r="C68" s="46">
        <v>0</v>
      </c>
      <c r="D68" s="46">
        <v>0</v>
      </c>
      <c r="E68" s="46">
        <v>1</v>
      </c>
      <c r="F68" s="46">
        <v>0</v>
      </c>
      <c r="G68" s="46">
        <v>4</v>
      </c>
      <c r="H68" s="46">
        <v>0</v>
      </c>
      <c r="I68" s="46">
        <v>4</v>
      </c>
      <c r="J68" s="46">
        <v>0</v>
      </c>
      <c r="K68" s="46">
        <v>1</v>
      </c>
      <c r="L68" s="46">
        <v>0</v>
      </c>
      <c r="M68" s="46">
        <v>2</v>
      </c>
      <c r="N68" s="46">
        <v>0</v>
      </c>
      <c r="O68" s="46">
        <v>1</v>
      </c>
      <c r="P68" s="46">
        <v>0</v>
      </c>
      <c r="Q68" s="46">
        <v>13</v>
      </c>
      <c r="R68" s="46">
        <v>0</v>
      </c>
      <c r="S68" s="46">
        <v>1</v>
      </c>
      <c r="T68" s="46">
        <v>0</v>
      </c>
      <c r="U68" s="46">
        <v>0</v>
      </c>
      <c r="V68" s="46">
        <v>0</v>
      </c>
      <c r="W68" s="46">
        <v>1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1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3</v>
      </c>
      <c r="AJ68" s="46">
        <v>0</v>
      </c>
    </row>
    <row r="69" spans="2:36" ht="20.100000000000001" customHeight="1" thickBot="1" x14ac:dyDescent="0.25">
      <c r="B69" s="4" t="s">
        <v>281</v>
      </c>
      <c r="C69" s="46">
        <v>0</v>
      </c>
      <c r="D69" s="46">
        <v>0</v>
      </c>
      <c r="E69" s="46">
        <v>0</v>
      </c>
      <c r="F69" s="46">
        <v>0</v>
      </c>
      <c r="G69" s="46">
        <v>4</v>
      </c>
      <c r="H69" s="46">
        <v>0</v>
      </c>
      <c r="I69" s="46">
        <v>4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8</v>
      </c>
      <c r="R69" s="46">
        <v>0</v>
      </c>
      <c r="S69" s="46">
        <v>1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2</v>
      </c>
      <c r="AD69" s="46">
        <v>0</v>
      </c>
      <c r="AE69" s="46">
        <v>0</v>
      </c>
      <c r="AF69" s="46">
        <v>0</v>
      </c>
      <c r="AG69" s="46">
        <v>2</v>
      </c>
      <c r="AH69" s="46">
        <v>0</v>
      </c>
      <c r="AI69" s="46">
        <v>5</v>
      </c>
      <c r="AJ69" s="46">
        <v>0</v>
      </c>
    </row>
    <row r="70" spans="2:36" ht="20.100000000000001" customHeight="1" thickBot="1" x14ac:dyDescent="0.25">
      <c r="B70" s="4" t="s">
        <v>282</v>
      </c>
      <c r="C70" s="46">
        <v>0</v>
      </c>
      <c r="D70" s="46">
        <v>0</v>
      </c>
      <c r="E70" s="46">
        <v>0</v>
      </c>
      <c r="F70" s="46">
        <v>0</v>
      </c>
      <c r="G70" s="46">
        <v>7</v>
      </c>
      <c r="H70" s="46">
        <v>0</v>
      </c>
      <c r="I70" s="46">
        <v>7</v>
      </c>
      <c r="J70" s="46">
        <v>0</v>
      </c>
      <c r="K70" s="46">
        <v>0</v>
      </c>
      <c r="L70" s="46">
        <v>0</v>
      </c>
      <c r="M70" s="46">
        <v>3</v>
      </c>
      <c r="N70" s="46">
        <v>1</v>
      </c>
      <c r="O70" s="46">
        <v>0</v>
      </c>
      <c r="P70" s="46">
        <v>2</v>
      </c>
      <c r="Q70" s="46">
        <v>17</v>
      </c>
      <c r="R70" s="46">
        <v>3</v>
      </c>
      <c r="S70" s="46">
        <v>7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7</v>
      </c>
      <c r="AD70" s="46">
        <v>0</v>
      </c>
      <c r="AE70" s="46">
        <v>0</v>
      </c>
      <c r="AF70" s="46">
        <v>0</v>
      </c>
      <c r="AG70" s="46">
        <v>7</v>
      </c>
      <c r="AH70" s="46">
        <v>0</v>
      </c>
      <c r="AI70" s="46">
        <v>21</v>
      </c>
      <c r="AJ70" s="46">
        <v>0</v>
      </c>
    </row>
    <row r="71" spans="2:36" ht="20.100000000000001" customHeight="1" thickBot="1" x14ac:dyDescent="0.25">
      <c r="B71" s="4" t="s">
        <v>283</v>
      </c>
      <c r="C71" s="46">
        <v>0</v>
      </c>
      <c r="D71" s="46">
        <v>0</v>
      </c>
      <c r="E71" s="46">
        <v>0</v>
      </c>
      <c r="F71" s="46">
        <v>0</v>
      </c>
      <c r="G71" s="46">
        <v>3</v>
      </c>
      <c r="H71" s="46">
        <v>7</v>
      </c>
      <c r="I71" s="46">
        <v>3</v>
      </c>
      <c r="J71" s="46">
        <v>7</v>
      </c>
      <c r="K71" s="46">
        <v>0</v>
      </c>
      <c r="L71" s="46">
        <v>0</v>
      </c>
      <c r="M71" s="46">
        <v>3</v>
      </c>
      <c r="N71" s="46">
        <v>7</v>
      </c>
      <c r="O71" s="46">
        <v>0</v>
      </c>
      <c r="P71" s="46">
        <v>0</v>
      </c>
      <c r="Q71" s="46">
        <v>9</v>
      </c>
      <c r="R71" s="46">
        <v>21</v>
      </c>
      <c r="S71" s="46">
        <v>2</v>
      </c>
      <c r="T71" s="46">
        <v>0</v>
      </c>
      <c r="U71" s="46">
        <v>0</v>
      </c>
      <c r="V71" s="46">
        <v>0</v>
      </c>
      <c r="W71" s="46">
        <v>2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3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7</v>
      </c>
      <c r="AJ71" s="46">
        <v>0</v>
      </c>
    </row>
    <row r="72" spans="2:36" ht="20.100000000000001" customHeight="1" thickBot="1" x14ac:dyDescent="0.25">
      <c r="B72" s="4" t="s">
        <v>284</v>
      </c>
      <c r="C72" s="46">
        <v>0</v>
      </c>
      <c r="D72" s="46">
        <v>0</v>
      </c>
      <c r="E72" s="46">
        <v>0</v>
      </c>
      <c r="F72" s="46">
        <v>0</v>
      </c>
      <c r="G72" s="46">
        <v>9</v>
      </c>
      <c r="H72" s="46">
        <v>10</v>
      </c>
      <c r="I72" s="46">
        <v>9</v>
      </c>
      <c r="J72" s="46">
        <v>10</v>
      </c>
      <c r="K72" s="46">
        <v>0</v>
      </c>
      <c r="L72" s="46">
        <v>0</v>
      </c>
      <c r="M72" s="46">
        <v>9</v>
      </c>
      <c r="N72" s="46">
        <v>10</v>
      </c>
      <c r="O72" s="46">
        <v>0</v>
      </c>
      <c r="P72" s="46">
        <v>0</v>
      </c>
      <c r="Q72" s="46">
        <v>27</v>
      </c>
      <c r="R72" s="46">
        <v>30</v>
      </c>
      <c r="S72" s="46">
        <v>5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3</v>
      </c>
      <c r="Z72" s="46">
        <v>0</v>
      </c>
      <c r="AA72" s="46">
        <v>0</v>
      </c>
      <c r="AB72" s="46">
        <v>0</v>
      </c>
      <c r="AC72" s="46">
        <v>5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13</v>
      </c>
      <c r="AJ72" s="46">
        <v>0</v>
      </c>
    </row>
    <row r="73" spans="2:36" ht="20.100000000000001" customHeight="1" thickBot="1" x14ac:dyDescent="0.25">
      <c r="B73" s="4" t="s">
        <v>285</v>
      </c>
      <c r="C73" s="46">
        <v>0</v>
      </c>
      <c r="D73" s="46">
        <v>1</v>
      </c>
      <c r="E73" s="46">
        <v>3</v>
      </c>
      <c r="F73" s="46">
        <v>0</v>
      </c>
      <c r="G73" s="46">
        <v>11</v>
      </c>
      <c r="H73" s="46">
        <v>2</v>
      </c>
      <c r="I73" s="46">
        <v>11</v>
      </c>
      <c r="J73" s="46">
        <v>2</v>
      </c>
      <c r="K73" s="46">
        <v>0</v>
      </c>
      <c r="L73" s="46">
        <v>0</v>
      </c>
      <c r="M73" s="46">
        <v>6</v>
      </c>
      <c r="N73" s="46">
        <v>1</v>
      </c>
      <c r="O73" s="46">
        <v>0</v>
      </c>
      <c r="P73" s="46">
        <v>1</v>
      </c>
      <c r="Q73" s="46">
        <v>31</v>
      </c>
      <c r="R73" s="46">
        <v>7</v>
      </c>
      <c r="S73" s="46">
        <v>3</v>
      </c>
      <c r="T73" s="46">
        <v>2</v>
      </c>
      <c r="U73" s="46">
        <v>0</v>
      </c>
      <c r="V73" s="46">
        <v>0</v>
      </c>
      <c r="W73" s="46">
        <v>1</v>
      </c>
      <c r="X73" s="46">
        <v>3</v>
      </c>
      <c r="Y73" s="46">
        <v>0</v>
      </c>
      <c r="Z73" s="46">
        <v>0</v>
      </c>
      <c r="AA73" s="46">
        <v>0</v>
      </c>
      <c r="AB73" s="46">
        <v>0</v>
      </c>
      <c r="AC73" s="46">
        <v>5</v>
      </c>
      <c r="AD73" s="46">
        <v>0</v>
      </c>
      <c r="AE73" s="46">
        <v>0</v>
      </c>
      <c r="AF73" s="46">
        <v>0</v>
      </c>
      <c r="AG73" s="46">
        <v>2</v>
      </c>
      <c r="AH73" s="46">
        <v>1</v>
      </c>
      <c r="AI73" s="46">
        <v>11</v>
      </c>
      <c r="AJ73" s="46">
        <v>6</v>
      </c>
    </row>
    <row r="74" spans="2:36" ht="20.100000000000001" customHeight="1" thickBot="1" x14ac:dyDescent="0.25">
      <c r="B74" s="4" t="s">
        <v>286</v>
      </c>
      <c r="C74" s="46">
        <v>0</v>
      </c>
      <c r="D74" s="46">
        <v>0</v>
      </c>
      <c r="E74" s="46">
        <v>0</v>
      </c>
      <c r="F74" s="46">
        <v>0</v>
      </c>
      <c r="G74" s="46">
        <v>10</v>
      </c>
      <c r="H74" s="46">
        <v>0</v>
      </c>
      <c r="I74" s="46">
        <v>10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20</v>
      </c>
      <c r="R74" s="46">
        <v>0</v>
      </c>
      <c r="S74" s="46">
        <v>2</v>
      </c>
      <c r="T74" s="46">
        <v>0</v>
      </c>
      <c r="U74" s="46">
        <v>1</v>
      </c>
      <c r="V74" s="46">
        <v>0</v>
      </c>
      <c r="W74" s="46">
        <v>1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3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7</v>
      </c>
      <c r="AJ74" s="46">
        <v>0</v>
      </c>
    </row>
    <row r="75" spans="2:36" ht="20.100000000000001" customHeight="1" thickBot="1" x14ac:dyDescent="0.25">
      <c r="B75" s="4" t="s">
        <v>638</v>
      </c>
      <c r="C75" s="46">
        <v>0</v>
      </c>
      <c r="D75" s="46">
        <v>0</v>
      </c>
      <c r="E75" s="46">
        <v>0</v>
      </c>
      <c r="F75" s="46">
        <v>0</v>
      </c>
      <c r="G75" s="46">
        <v>21</v>
      </c>
      <c r="H75" s="46">
        <v>0</v>
      </c>
      <c r="I75" s="46">
        <v>21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42</v>
      </c>
      <c r="R75" s="46">
        <v>0</v>
      </c>
      <c r="S75" s="46">
        <v>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3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6</v>
      </c>
      <c r="AJ75" s="46">
        <v>0</v>
      </c>
    </row>
    <row r="76" spans="2:36" ht="20.100000000000001" customHeight="1" thickBot="1" x14ac:dyDescent="0.25">
      <c r="B76" s="4" t="s">
        <v>174</v>
      </c>
      <c r="C76" s="46">
        <v>0</v>
      </c>
      <c r="D76" s="46">
        <v>0</v>
      </c>
      <c r="E76" s="46">
        <v>0</v>
      </c>
      <c r="F76" s="46">
        <v>0</v>
      </c>
      <c r="G76" s="46">
        <v>17</v>
      </c>
      <c r="H76" s="46">
        <v>55</v>
      </c>
      <c r="I76" s="46">
        <v>17</v>
      </c>
      <c r="J76" s="46">
        <v>55</v>
      </c>
      <c r="K76" s="46">
        <v>0</v>
      </c>
      <c r="L76" s="46">
        <v>0</v>
      </c>
      <c r="M76" s="46">
        <v>0</v>
      </c>
      <c r="N76" s="46">
        <v>1</v>
      </c>
      <c r="O76" s="46">
        <v>0</v>
      </c>
      <c r="P76" s="46">
        <v>1</v>
      </c>
      <c r="Q76" s="46">
        <v>34</v>
      </c>
      <c r="R76" s="46">
        <v>112</v>
      </c>
      <c r="S76" s="46">
        <v>17</v>
      </c>
      <c r="T76" s="46">
        <v>0</v>
      </c>
      <c r="U76" s="46">
        <v>0</v>
      </c>
      <c r="V76" s="46">
        <v>0</v>
      </c>
      <c r="W76" s="46">
        <v>10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18</v>
      </c>
      <c r="AD76" s="46">
        <v>0</v>
      </c>
      <c r="AE76" s="46">
        <v>0</v>
      </c>
      <c r="AF76" s="46">
        <v>0</v>
      </c>
      <c r="AG76" s="46">
        <v>1</v>
      </c>
      <c r="AH76" s="46">
        <v>0</v>
      </c>
      <c r="AI76" s="46">
        <v>46</v>
      </c>
      <c r="AJ76" s="46">
        <v>0</v>
      </c>
    </row>
    <row r="77" spans="2:36" ht="20.100000000000001" customHeight="1" thickBot="1" x14ac:dyDescent="0.25">
      <c r="B77" s="4" t="s">
        <v>287</v>
      </c>
      <c r="C77" s="46">
        <v>0</v>
      </c>
      <c r="D77" s="46">
        <v>0</v>
      </c>
      <c r="E77" s="46">
        <v>0</v>
      </c>
      <c r="F77" s="46">
        <v>0</v>
      </c>
      <c r="G77" s="46">
        <v>2</v>
      </c>
      <c r="H77" s="46">
        <v>4</v>
      </c>
      <c r="I77" s="46">
        <v>2</v>
      </c>
      <c r="J77" s="46">
        <v>4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4</v>
      </c>
      <c r="R77" s="46">
        <v>8</v>
      </c>
      <c r="S77" s="46">
        <v>0</v>
      </c>
      <c r="T77" s="46">
        <v>0</v>
      </c>
      <c r="U77" s="46">
        <v>0</v>
      </c>
      <c r="V77" s="46">
        <v>0</v>
      </c>
      <c r="W77" s="46">
        <v>1</v>
      </c>
      <c r="X77" s="46">
        <v>0</v>
      </c>
      <c r="Y77" s="46">
        <v>0</v>
      </c>
      <c r="Z77" s="46">
        <v>0</v>
      </c>
      <c r="AA77" s="46">
        <v>1</v>
      </c>
      <c r="AB77" s="46">
        <v>0</v>
      </c>
      <c r="AC77" s="46">
        <v>1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3</v>
      </c>
      <c r="AJ77" s="46">
        <v>0</v>
      </c>
    </row>
    <row r="78" spans="2:36" ht="20.100000000000001" customHeight="1" thickBot="1" x14ac:dyDescent="0.25">
      <c r="B78" s="4" t="s">
        <v>288</v>
      </c>
      <c r="C78" s="46">
        <v>1</v>
      </c>
      <c r="D78" s="46">
        <v>0</v>
      </c>
      <c r="E78" s="46">
        <v>0</v>
      </c>
      <c r="F78" s="46">
        <v>0</v>
      </c>
      <c r="G78" s="46">
        <v>6</v>
      </c>
      <c r="H78" s="46">
        <v>19</v>
      </c>
      <c r="I78" s="46">
        <v>6</v>
      </c>
      <c r="J78" s="46">
        <v>19</v>
      </c>
      <c r="K78" s="46">
        <v>0</v>
      </c>
      <c r="L78" s="46">
        <v>0</v>
      </c>
      <c r="M78" s="46">
        <v>0</v>
      </c>
      <c r="N78" s="46">
        <v>6</v>
      </c>
      <c r="O78" s="46">
        <v>0</v>
      </c>
      <c r="P78" s="46">
        <v>9</v>
      </c>
      <c r="Q78" s="46">
        <v>13</v>
      </c>
      <c r="R78" s="46">
        <v>53</v>
      </c>
      <c r="S78" s="46">
        <v>3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3</v>
      </c>
      <c r="AB78" s="46">
        <v>0</v>
      </c>
      <c r="AC78" s="46">
        <v>3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9</v>
      </c>
      <c r="AJ78" s="46">
        <v>0</v>
      </c>
    </row>
    <row r="79" spans="2:36" ht="20.100000000000001" customHeight="1" thickBot="1" x14ac:dyDescent="0.25">
      <c r="B79" s="4" t="s">
        <v>289</v>
      </c>
      <c r="C79" s="46">
        <v>0</v>
      </c>
      <c r="D79" s="46">
        <v>0</v>
      </c>
      <c r="E79" s="46">
        <v>0</v>
      </c>
      <c r="F79" s="46">
        <v>0</v>
      </c>
      <c r="G79" s="46">
        <v>2</v>
      </c>
      <c r="H79" s="46">
        <v>14</v>
      </c>
      <c r="I79" s="46">
        <v>2</v>
      </c>
      <c r="J79" s="46">
        <v>14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4</v>
      </c>
      <c r="R79" s="46">
        <v>28</v>
      </c>
      <c r="S79" s="46">
        <v>1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2</v>
      </c>
      <c r="AH79" s="46">
        <v>0</v>
      </c>
      <c r="AI79" s="46">
        <v>3</v>
      </c>
      <c r="AJ79" s="46">
        <v>0</v>
      </c>
    </row>
    <row r="80" spans="2:36" ht="20.100000000000001" customHeight="1" thickBot="1" x14ac:dyDescent="0.25">
      <c r="B80" s="4" t="s">
        <v>290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8</v>
      </c>
      <c r="I80" s="46">
        <v>0</v>
      </c>
      <c r="J80" s="46">
        <v>1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9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</row>
    <row r="81" spans="2:36" ht="20.100000000000001" customHeight="1" thickBot="1" x14ac:dyDescent="0.25">
      <c r="B81" s="4" t="s">
        <v>291</v>
      </c>
      <c r="C81" s="46">
        <v>0</v>
      </c>
      <c r="D81" s="46">
        <v>0</v>
      </c>
      <c r="E81" s="46">
        <v>8</v>
      </c>
      <c r="F81" s="46">
        <v>3</v>
      </c>
      <c r="G81" s="46">
        <v>10</v>
      </c>
      <c r="H81" s="46">
        <v>5</v>
      </c>
      <c r="I81" s="46">
        <v>6</v>
      </c>
      <c r="J81" s="46">
        <v>5</v>
      </c>
      <c r="K81" s="46">
        <v>0</v>
      </c>
      <c r="L81" s="46">
        <v>0</v>
      </c>
      <c r="M81" s="46">
        <v>4</v>
      </c>
      <c r="N81" s="46">
        <v>3</v>
      </c>
      <c r="O81" s="46">
        <v>0</v>
      </c>
      <c r="P81" s="46">
        <v>0</v>
      </c>
      <c r="Q81" s="46">
        <v>28</v>
      </c>
      <c r="R81" s="46">
        <v>16</v>
      </c>
      <c r="S81" s="46">
        <v>6</v>
      </c>
      <c r="T81" s="46">
        <v>4</v>
      </c>
      <c r="U81" s="46">
        <v>0</v>
      </c>
      <c r="V81" s="46">
        <v>0</v>
      </c>
      <c r="W81" s="46">
        <v>9</v>
      </c>
      <c r="X81" s="46">
        <v>5</v>
      </c>
      <c r="Y81" s="46">
        <v>6</v>
      </c>
      <c r="Z81" s="46">
        <v>3</v>
      </c>
      <c r="AA81" s="46">
        <v>1</v>
      </c>
      <c r="AB81" s="46">
        <v>0</v>
      </c>
      <c r="AC81" s="46">
        <v>8</v>
      </c>
      <c r="AD81" s="46">
        <v>5</v>
      </c>
      <c r="AE81" s="46">
        <v>2</v>
      </c>
      <c r="AF81" s="46">
        <v>4</v>
      </c>
      <c r="AG81" s="46">
        <v>0</v>
      </c>
      <c r="AH81" s="46">
        <v>0</v>
      </c>
      <c r="AI81" s="46">
        <v>32</v>
      </c>
      <c r="AJ81" s="46">
        <v>21</v>
      </c>
    </row>
    <row r="82" spans="2:36" ht="20.100000000000001" customHeight="1" thickBot="1" x14ac:dyDescent="0.25">
      <c r="B82" s="4" t="s">
        <v>292</v>
      </c>
      <c r="C82" s="46">
        <v>0</v>
      </c>
      <c r="D82" s="46">
        <v>0</v>
      </c>
      <c r="E82" s="46">
        <v>0</v>
      </c>
      <c r="F82" s="46">
        <v>0</v>
      </c>
      <c r="G82" s="46">
        <v>2</v>
      </c>
      <c r="H82" s="46">
        <v>7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2</v>
      </c>
      <c r="R82" s="46">
        <v>7</v>
      </c>
      <c r="S82" s="46">
        <v>2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2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4</v>
      </c>
      <c r="AJ82" s="46">
        <v>0</v>
      </c>
    </row>
    <row r="83" spans="2:36" ht="20.100000000000001" customHeight="1" thickBot="1" x14ac:dyDescent="0.25">
      <c r="B83" s="4" t="s">
        <v>293</v>
      </c>
      <c r="C83" s="46">
        <v>0</v>
      </c>
      <c r="D83" s="46">
        <v>0</v>
      </c>
      <c r="E83" s="46">
        <v>0</v>
      </c>
      <c r="F83" s="46">
        <v>0</v>
      </c>
      <c r="G83" s="46">
        <v>9</v>
      </c>
      <c r="H83" s="46">
        <v>0</v>
      </c>
      <c r="I83" s="46">
        <v>9</v>
      </c>
      <c r="J83" s="46">
        <v>0</v>
      </c>
      <c r="K83" s="46">
        <v>0</v>
      </c>
      <c r="L83" s="46">
        <v>0</v>
      </c>
      <c r="M83" s="46">
        <v>9</v>
      </c>
      <c r="N83" s="46">
        <v>0</v>
      </c>
      <c r="O83" s="46">
        <v>0</v>
      </c>
      <c r="P83" s="46">
        <v>0</v>
      </c>
      <c r="Q83" s="46">
        <v>27</v>
      </c>
      <c r="R83" s="46">
        <v>0</v>
      </c>
      <c r="S83" s="46">
        <v>3</v>
      </c>
      <c r="T83" s="46">
        <v>0</v>
      </c>
      <c r="U83" s="46">
        <v>3</v>
      </c>
      <c r="V83" s="46">
        <v>0</v>
      </c>
      <c r="W83" s="46">
        <v>1</v>
      </c>
      <c r="X83" s="46">
        <v>0</v>
      </c>
      <c r="Y83" s="46">
        <v>0</v>
      </c>
      <c r="Z83" s="46">
        <v>0</v>
      </c>
      <c r="AA83" s="46">
        <v>2</v>
      </c>
      <c r="AB83" s="46">
        <v>0</v>
      </c>
      <c r="AC83" s="46">
        <v>3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12</v>
      </c>
      <c r="AJ83" s="46">
        <v>0</v>
      </c>
    </row>
    <row r="84" spans="2:36" ht="20.100000000000001" customHeight="1" thickBot="1" x14ac:dyDescent="0.25">
      <c r="B84" s="4" t="s">
        <v>294</v>
      </c>
      <c r="C84" s="46">
        <v>0</v>
      </c>
      <c r="D84" s="46">
        <v>0</v>
      </c>
      <c r="E84" s="46">
        <v>0</v>
      </c>
      <c r="F84" s="46">
        <v>0</v>
      </c>
      <c r="G84" s="46">
        <v>4</v>
      </c>
      <c r="H84" s="46">
        <v>0</v>
      </c>
      <c r="I84" s="46">
        <v>4</v>
      </c>
      <c r="J84" s="46">
        <v>0</v>
      </c>
      <c r="K84" s="46">
        <v>0</v>
      </c>
      <c r="L84" s="46">
        <v>0</v>
      </c>
      <c r="M84" s="46">
        <v>2</v>
      </c>
      <c r="N84" s="46">
        <v>0</v>
      </c>
      <c r="O84" s="46">
        <v>0</v>
      </c>
      <c r="P84" s="46">
        <v>0</v>
      </c>
      <c r="Q84" s="46">
        <v>10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</row>
    <row r="85" spans="2:36" ht="20.100000000000001" customHeight="1" thickBot="1" x14ac:dyDescent="0.25">
      <c r="B85" s="4" t="s">
        <v>295</v>
      </c>
      <c r="C85" s="46">
        <v>0</v>
      </c>
      <c r="D85" s="46">
        <v>0</v>
      </c>
      <c r="E85" s="46">
        <v>0</v>
      </c>
      <c r="F85" s="46">
        <v>0</v>
      </c>
      <c r="G85" s="46">
        <v>23</v>
      </c>
      <c r="H85" s="46">
        <v>14</v>
      </c>
      <c r="I85" s="46">
        <v>23</v>
      </c>
      <c r="J85" s="46">
        <v>14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46</v>
      </c>
      <c r="R85" s="46">
        <v>28</v>
      </c>
      <c r="S85" s="46">
        <v>0</v>
      </c>
      <c r="T85" s="46">
        <v>0</v>
      </c>
      <c r="U85" s="46">
        <v>4</v>
      </c>
      <c r="V85" s="46">
        <v>0</v>
      </c>
      <c r="W85" s="46">
        <v>2</v>
      </c>
      <c r="X85" s="46">
        <v>0</v>
      </c>
      <c r="Y85" s="46">
        <v>0</v>
      </c>
      <c r="Z85" s="46">
        <v>0</v>
      </c>
      <c r="AA85" s="46">
        <v>4</v>
      </c>
      <c r="AB85" s="46">
        <v>0</v>
      </c>
      <c r="AC85" s="46">
        <v>4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14</v>
      </c>
      <c r="AJ85" s="46">
        <v>0</v>
      </c>
    </row>
    <row r="86" spans="2:36" ht="20.100000000000001" customHeight="1" thickBot="1" x14ac:dyDescent="0.25">
      <c r="B86" s="4" t="s">
        <v>296</v>
      </c>
      <c r="C86" s="46">
        <v>0</v>
      </c>
      <c r="D86" s="46">
        <v>0</v>
      </c>
      <c r="E86" s="46">
        <v>0</v>
      </c>
      <c r="F86" s="46">
        <v>0</v>
      </c>
      <c r="G86" s="46">
        <v>3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3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</row>
    <row r="87" spans="2:36" ht="20.100000000000001" customHeight="1" thickBot="1" x14ac:dyDescent="0.25">
      <c r="B87" s="4" t="s">
        <v>297</v>
      </c>
      <c r="C87" s="46">
        <v>0</v>
      </c>
      <c r="D87" s="46">
        <v>0</v>
      </c>
      <c r="E87" s="46">
        <v>1</v>
      </c>
      <c r="F87" s="46">
        <v>2</v>
      </c>
      <c r="G87" s="46">
        <v>1</v>
      </c>
      <c r="H87" s="46">
        <v>2</v>
      </c>
      <c r="I87" s="46">
        <v>1</v>
      </c>
      <c r="J87" s="46">
        <v>2</v>
      </c>
      <c r="K87" s="46">
        <v>1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4</v>
      </c>
      <c r="R87" s="46">
        <v>6</v>
      </c>
      <c r="S87" s="46">
        <v>1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1</v>
      </c>
      <c r="AB87" s="46">
        <v>0</v>
      </c>
      <c r="AC87" s="46">
        <v>1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3</v>
      </c>
      <c r="AJ87" s="46">
        <v>0</v>
      </c>
    </row>
    <row r="88" spans="2:36" ht="20.100000000000001" customHeight="1" thickBot="1" x14ac:dyDescent="0.25">
      <c r="B88" s="4" t="s">
        <v>298</v>
      </c>
      <c r="C88" s="46">
        <v>0</v>
      </c>
      <c r="D88" s="46">
        <v>0</v>
      </c>
      <c r="E88" s="46">
        <v>0</v>
      </c>
      <c r="F88" s="46">
        <v>0</v>
      </c>
      <c r="G88" s="46">
        <v>26</v>
      </c>
      <c r="H88" s="46">
        <v>3</v>
      </c>
      <c r="I88" s="46">
        <v>29</v>
      </c>
      <c r="J88" s="46">
        <v>0</v>
      </c>
      <c r="K88" s="46">
        <v>2</v>
      </c>
      <c r="L88" s="46">
        <v>0</v>
      </c>
      <c r="M88" s="46">
        <v>4</v>
      </c>
      <c r="N88" s="46">
        <v>0</v>
      </c>
      <c r="O88" s="46">
        <v>0</v>
      </c>
      <c r="P88" s="46">
        <v>0</v>
      </c>
      <c r="Q88" s="46">
        <v>61</v>
      </c>
      <c r="R88" s="46">
        <v>3</v>
      </c>
      <c r="S88" s="46">
        <v>3</v>
      </c>
      <c r="T88" s="46">
        <v>0</v>
      </c>
      <c r="U88" s="46">
        <v>0</v>
      </c>
      <c r="V88" s="46">
        <v>0</v>
      </c>
      <c r="W88" s="46">
        <v>3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3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9</v>
      </c>
      <c r="AJ88" s="46">
        <v>0</v>
      </c>
    </row>
    <row r="89" spans="2:36" ht="20.100000000000001" customHeight="1" thickBot="1" x14ac:dyDescent="0.25">
      <c r="B89" s="4" t="s">
        <v>299</v>
      </c>
      <c r="C89" s="46">
        <v>0</v>
      </c>
      <c r="D89" s="46">
        <v>2</v>
      </c>
      <c r="E89" s="46">
        <v>0</v>
      </c>
      <c r="F89" s="46">
        <v>0</v>
      </c>
      <c r="G89" s="46">
        <v>0</v>
      </c>
      <c r="H89" s="46">
        <v>27</v>
      </c>
      <c r="I89" s="46">
        <v>0</v>
      </c>
      <c r="J89" s="46">
        <v>27</v>
      </c>
      <c r="K89" s="46">
        <v>0</v>
      </c>
      <c r="L89" s="46">
        <v>0</v>
      </c>
      <c r="M89" s="46">
        <v>0</v>
      </c>
      <c r="N89" s="46">
        <v>10</v>
      </c>
      <c r="O89" s="46">
        <v>0</v>
      </c>
      <c r="P89" s="46">
        <v>0</v>
      </c>
      <c r="Q89" s="46">
        <v>0</v>
      </c>
      <c r="R89" s="46">
        <v>66</v>
      </c>
      <c r="S89" s="46">
        <v>0</v>
      </c>
      <c r="T89" s="46">
        <v>3</v>
      </c>
      <c r="U89" s="46">
        <v>0</v>
      </c>
      <c r="V89" s="46">
        <v>0</v>
      </c>
      <c r="W89" s="46">
        <v>0</v>
      </c>
      <c r="X89" s="46">
        <v>1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3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7</v>
      </c>
    </row>
    <row r="90" spans="2:36" ht="20.100000000000001" customHeight="1" thickBot="1" x14ac:dyDescent="0.25">
      <c r="B90" s="4" t="s">
        <v>300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25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25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3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3</v>
      </c>
      <c r="AJ90" s="46">
        <v>0</v>
      </c>
    </row>
    <row r="91" spans="2:36" ht="20.100000000000001" customHeight="1" thickBot="1" x14ac:dyDescent="0.25">
      <c r="B91" s="4" t="s">
        <v>175</v>
      </c>
      <c r="C91" s="46">
        <v>5</v>
      </c>
      <c r="D91" s="46">
        <v>3</v>
      </c>
      <c r="E91" s="46">
        <v>5</v>
      </c>
      <c r="F91" s="46">
        <v>1</v>
      </c>
      <c r="G91" s="46">
        <v>62</v>
      </c>
      <c r="H91" s="46">
        <v>26</v>
      </c>
      <c r="I91" s="46">
        <v>61</v>
      </c>
      <c r="J91" s="46">
        <v>30</v>
      </c>
      <c r="K91" s="46">
        <v>0</v>
      </c>
      <c r="L91" s="46">
        <v>0</v>
      </c>
      <c r="M91" s="46">
        <v>1</v>
      </c>
      <c r="N91" s="46">
        <v>0</v>
      </c>
      <c r="O91" s="46">
        <v>0</v>
      </c>
      <c r="P91" s="46">
        <v>0</v>
      </c>
      <c r="Q91" s="46">
        <v>134</v>
      </c>
      <c r="R91" s="46">
        <v>60</v>
      </c>
      <c r="S91" s="46">
        <v>2</v>
      </c>
      <c r="T91" s="46">
        <v>0</v>
      </c>
      <c r="U91" s="46">
        <v>0</v>
      </c>
      <c r="V91" s="46">
        <v>0</v>
      </c>
      <c r="W91" s="46">
        <v>9</v>
      </c>
      <c r="X91" s="46">
        <v>0</v>
      </c>
      <c r="Y91" s="46">
        <v>8</v>
      </c>
      <c r="Z91" s="46">
        <v>0</v>
      </c>
      <c r="AA91" s="46">
        <v>4</v>
      </c>
      <c r="AB91" s="46">
        <v>0</v>
      </c>
      <c r="AC91" s="46">
        <v>15</v>
      </c>
      <c r="AD91" s="46">
        <v>0</v>
      </c>
      <c r="AE91" s="46">
        <v>1</v>
      </c>
      <c r="AF91" s="46">
        <v>0</v>
      </c>
      <c r="AG91" s="46">
        <v>7</v>
      </c>
      <c r="AH91" s="46">
        <v>0</v>
      </c>
      <c r="AI91" s="46">
        <v>46</v>
      </c>
      <c r="AJ91" s="46">
        <v>0</v>
      </c>
    </row>
    <row r="92" spans="2:36" ht="20.100000000000001" customHeight="1" thickBot="1" x14ac:dyDescent="0.25">
      <c r="B92" s="4" t="s">
        <v>301</v>
      </c>
      <c r="C92" s="46">
        <v>0</v>
      </c>
      <c r="D92" s="46">
        <v>0</v>
      </c>
      <c r="E92" s="46">
        <v>1</v>
      </c>
      <c r="F92" s="46">
        <v>0</v>
      </c>
      <c r="G92" s="46">
        <v>1</v>
      </c>
      <c r="H92" s="46">
        <v>4</v>
      </c>
      <c r="I92" s="46">
        <v>1</v>
      </c>
      <c r="J92" s="46">
        <v>4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3</v>
      </c>
      <c r="R92" s="46">
        <v>8</v>
      </c>
      <c r="S92" s="46">
        <v>0</v>
      </c>
      <c r="T92" s="46">
        <v>0</v>
      </c>
      <c r="U92" s="46">
        <v>1</v>
      </c>
      <c r="V92" s="46">
        <v>0</v>
      </c>
      <c r="W92" s="46">
        <v>0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1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2</v>
      </c>
      <c r="AJ92" s="46">
        <v>0</v>
      </c>
    </row>
    <row r="93" spans="2:36" ht="20.100000000000001" customHeight="1" thickBot="1" x14ac:dyDescent="0.25">
      <c r="B93" s="4" t="s">
        <v>302</v>
      </c>
      <c r="C93" s="46">
        <v>0</v>
      </c>
      <c r="D93" s="46">
        <v>0</v>
      </c>
      <c r="E93" s="46">
        <v>0</v>
      </c>
      <c r="F93" s="46">
        <v>0</v>
      </c>
      <c r="G93" s="46">
        <v>12</v>
      </c>
      <c r="H93" s="46">
        <v>1</v>
      </c>
      <c r="I93" s="46">
        <v>12</v>
      </c>
      <c r="J93" s="46">
        <v>1</v>
      </c>
      <c r="K93" s="46">
        <v>0</v>
      </c>
      <c r="L93" s="46">
        <v>0</v>
      </c>
      <c r="M93" s="46">
        <v>4</v>
      </c>
      <c r="N93" s="46">
        <v>0</v>
      </c>
      <c r="O93" s="46">
        <v>0</v>
      </c>
      <c r="P93" s="46">
        <v>0</v>
      </c>
      <c r="Q93" s="46">
        <v>28</v>
      </c>
      <c r="R93" s="46">
        <v>2</v>
      </c>
      <c r="S93" s="46">
        <v>2</v>
      </c>
      <c r="T93" s="46">
        <v>0</v>
      </c>
      <c r="U93" s="46">
        <v>0</v>
      </c>
      <c r="V93" s="46">
        <v>0</v>
      </c>
      <c r="W93" s="46">
        <v>7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7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16</v>
      </c>
      <c r="AJ93" s="46">
        <v>0</v>
      </c>
    </row>
    <row r="94" spans="2:36" ht="20.100000000000001" customHeight="1" thickBot="1" x14ac:dyDescent="0.25">
      <c r="B94" s="4" t="s">
        <v>303</v>
      </c>
      <c r="C94" s="46">
        <v>0</v>
      </c>
      <c r="D94" s="46">
        <v>0</v>
      </c>
      <c r="E94" s="46">
        <v>0</v>
      </c>
      <c r="F94" s="46">
        <v>0</v>
      </c>
      <c r="G94" s="46">
        <v>24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24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</row>
    <row r="95" spans="2:36" ht="20.100000000000001" customHeight="1" thickBot="1" x14ac:dyDescent="0.25">
      <c r="B95" s="4" t="s">
        <v>304</v>
      </c>
      <c r="C95" s="46">
        <v>0</v>
      </c>
      <c r="D95" s="46">
        <v>0</v>
      </c>
      <c r="E95" s="46">
        <v>0</v>
      </c>
      <c r="F95" s="46">
        <v>0</v>
      </c>
      <c r="G95" s="46">
        <v>3</v>
      </c>
      <c r="H95" s="46">
        <v>0</v>
      </c>
      <c r="I95" s="46">
        <v>3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6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2</v>
      </c>
      <c r="AB95" s="46">
        <v>0</v>
      </c>
      <c r="AC95" s="46">
        <v>2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4</v>
      </c>
      <c r="AJ95" s="46">
        <v>0</v>
      </c>
    </row>
    <row r="96" spans="2:36" ht="20.100000000000001" customHeight="1" thickBot="1" x14ac:dyDescent="0.25">
      <c r="B96" s="4" t="s">
        <v>305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8</v>
      </c>
      <c r="I96" s="46">
        <v>0</v>
      </c>
      <c r="J96" s="46">
        <v>8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16</v>
      </c>
      <c r="S96" s="46">
        <v>4</v>
      </c>
      <c r="T96" s="46">
        <v>0</v>
      </c>
      <c r="U96" s="46">
        <v>4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8</v>
      </c>
      <c r="AJ96" s="46">
        <v>0</v>
      </c>
    </row>
    <row r="97" spans="2:36" ht="20.100000000000001" customHeight="1" thickBot="1" x14ac:dyDescent="0.25">
      <c r="B97" s="4" t="s">
        <v>306</v>
      </c>
      <c r="C97" s="46">
        <v>0</v>
      </c>
      <c r="D97" s="46">
        <v>0</v>
      </c>
      <c r="E97" s="46">
        <v>0</v>
      </c>
      <c r="F97" s="46">
        <v>0</v>
      </c>
      <c r="G97" s="46">
        <v>5</v>
      </c>
      <c r="H97" s="46">
        <v>2</v>
      </c>
      <c r="I97" s="46">
        <v>5</v>
      </c>
      <c r="J97" s="46">
        <v>2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10</v>
      </c>
      <c r="R97" s="46">
        <v>4</v>
      </c>
      <c r="S97" s="46">
        <v>1</v>
      </c>
      <c r="T97" s="46">
        <v>0</v>
      </c>
      <c r="U97" s="46">
        <v>0</v>
      </c>
      <c r="V97" s="46">
        <v>0</v>
      </c>
      <c r="W97" s="46">
        <v>1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1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3</v>
      </c>
      <c r="AJ97" s="46">
        <v>0</v>
      </c>
    </row>
    <row r="98" spans="2:36" ht="20.100000000000001" customHeight="1" thickBot="1" x14ac:dyDescent="0.25">
      <c r="B98" s="4" t="s">
        <v>307</v>
      </c>
      <c r="C98" s="46">
        <v>0</v>
      </c>
      <c r="D98" s="46">
        <v>0</v>
      </c>
      <c r="E98" s="46">
        <v>0</v>
      </c>
      <c r="F98" s="46">
        <v>0</v>
      </c>
      <c r="G98" s="46">
        <v>1</v>
      </c>
      <c r="H98" s="46">
        <v>0</v>
      </c>
      <c r="I98" s="46">
        <v>1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2</v>
      </c>
      <c r="R98" s="46">
        <v>0</v>
      </c>
      <c r="S98" s="46">
        <v>1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1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2</v>
      </c>
      <c r="AJ98" s="46">
        <v>0</v>
      </c>
    </row>
    <row r="99" spans="2:36" ht="20.100000000000001" customHeight="1" thickBot="1" x14ac:dyDescent="0.25">
      <c r="B99" s="4" t="s">
        <v>308</v>
      </c>
      <c r="C99" s="46">
        <v>0</v>
      </c>
      <c r="D99" s="46">
        <v>0</v>
      </c>
      <c r="E99" s="46">
        <v>0</v>
      </c>
      <c r="F99" s="46">
        <v>0</v>
      </c>
      <c r="G99" s="46">
        <v>3</v>
      </c>
      <c r="H99" s="46">
        <v>1</v>
      </c>
      <c r="I99" s="46">
        <v>3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6</v>
      </c>
      <c r="R99" s="46">
        <v>1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</row>
    <row r="100" spans="2:36" ht="20.100000000000001" customHeight="1" thickBot="1" x14ac:dyDescent="0.25">
      <c r="B100" s="4" t="s">
        <v>309</v>
      </c>
      <c r="C100" s="46">
        <v>0</v>
      </c>
      <c r="D100" s="46">
        <v>0</v>
      </c>
      <c r="E100" s="46">
        <v>0</v>
      </c>
      <c r="F100" s="46">
        <v>0</v>
      </c>
      <c r="G100" s="46">
        <v>5</v>
      </c>
      <c r="H100" s="46">
        <v>0</v>
      </c>
      <c r="I100" s="46">
        <v>5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10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3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3</v>
      </c>
      <c r="AJ100" s="46">
        <v>0</v>
      </c>
    </row>
    <row r="101" spans="2:36" ht="20.100000000000001" customHeight="1" thickBot="1" x14ac:dyDescent="0.25">
      <c r="B101" s="4" t="s">
        <v>310</v>
      </c>
      <c r="C101" s="46">
        <v>0</v>
      </c>
      <c r="D101" s="46">
        <v>0</v>
      </c>
      <c r="E101" s="46">
        <v>0</v>
      </c>
      <c r="F101" s="46">
        <v>0</v>
      </c>
      <c r="G101" s="46">
        <v>4</v>
      </c>
      <c r="H101" s="46">
        <v>0</v>
      </c>
      <c r="I101" s="46">
        <v>4</v>
      </c>
      <c r="J101" s="46">
        <v>0</v>
      </c>
      <c r="K101" s="46">
        <v>0</v>
      </c>
      <c r="L101" s="46">
        <v>0</v>
      </c>
      <c r="M101" s="46">
        <v>4</v>
      </c>
      <c r="N101" s="46">
        <v>0</v>
      </c>
      <c r="O101" s="46">
        <v>0</v>
      </c>
      <c r="P101" s="46">
        <v>0</v>
      </c>
      <c r="Q101" s="46">
        <v>12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</row>
    <row r="102" spans="2:36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</row>
    <row r="103" spans="2:36" ht="20.100000000000001" customHeight="1" thickBot="1" x14ac:dyDescent="0.25">
      <c r="B103" s="4" t="s">
        <v>312</v>
      </c>
      <c r="C103" s="46">
        <v>0</v>
      </c>
      <c r="D103" s="46">
        <v>0</v>
      </c>
      <c r="E103" s="46">
        <v>0</v>
      </c>
      <c r="F103" s="46">
        <v>0</v>
      </c>
      <c r="G103" s="46">
        <v>4</v>
      </c>
      <c r="H103" s="46">
        <v>0</v>
      </c>
      <c r="I103" s="46">
        <v>4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2</v>
      </c>
      <c r="P103" s="46">
        <v>0</v>
      </c>
      <c r="Q103" s="46">
        <v>10</v>
      </c>
      <c r="R103" s="46">
        <v>0</v>
      </c>
      <c r="S103" s="46">
        <v>1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1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2</v>
      </c>
      <c r="AJ103" s="46">
        <v>0</v>
      </c>
    </row>
    <row r="104" spans="2:36" ht="20.100000000000001" customHeight="1" thickBot="1" x14ac:dyDescent="0.25">
      <c r="B104" s="4" t="s">
        <v>176</v>
      </c>
      <c r="C104" s="46">
        <v>0</v>
      </c>
      <c r="D104" s="46">
        <v>0</v>
      </c>
      <c r="E104" s="46">
        <v>0</v>
      </c>
      <c r="F104" s="46">
        <v>0</v>
      </c>
      <c r="G104" s="46">
        <v>8</v>
      </c>
      <c r="H104" s="46">
        <v>1</v>
      </c>
      <c r="I104" s="46">
        <v>8</v>
      </c>
      <c r="J104" s="46">
        <v>1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16</v>
      </c>
      <c r="R104" s="46">
        <v>2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0</v>
      </c>
      <c r="AB104" s="46">
        <v>0</v>
      </c>
      <c r="AC104" s="46">
        <v>3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3</v>
      </c>
      <c r="AJ104" s="46">
        <v>0</v>
      </c>
    </row>
    <row r="105" spans="2:36" ht="20.100000000000001" customHeight="1" thickBot="1" x14ac:dyDescent="0.25">
      <c r="B105" s="4" t="s">
        <v>313</v>
      </c>
      <c r="C105" s="46">
        <v>0</v>
      </c>
      <c r="D105" s="46">
        <v>0</v>
      </c>
      <c r="E105" s="46">
        <v>0</v>
      </c>
      <c r="F105" s="46">
        <v>0</v>
      </c>
      <c r="G105" s="46">
        <v>12</v>
      </c>
      <c r="H105" s="46">
        <v>0</v>
      </c>
      <c r="I105" s="46">
        <v>12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24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</row>
    <row r="106" spans="2:36" ht="20.100000000000001" customHeight="1" thickBot="1" x14ac:dyDescent="0.25">
      <c r="B106" s="4" t="s">
        <v>314</v>
      </c>
      <c r="C106" s="46">
        <v>0</v>
      </c>
      <c r="D106" s="46">
        <v>0</v>
      </c>
      <c r="E106" s="46">
        <v>0</v>
      </c>
      <c r="F106" s="46">
        <v>0</v>
      </c>
      <c r="G106" s="46">
        <v>16</v>
      </c>
      <c r="H106" s="46">
        <v>1</v>
      </c>
      <c r="I106" s="46">
        <v>16</v>
      </c>
      <c r="J106" s="46">
        <v>1</v>
      </c>
      <c r="K106" s="46">
        <v>4</v>
      </c>
      <c r="L106" s="46">
        <v>0</v>
      </c>
      <c r="M106" s="46">
        <v>5</v>
      </c>
      <c r="N106" s="46">
        <v>0</v>
      </c>
      <c r="O106" s="46">
        <v>3</v>
      </c>
      <c r="P106" s="46">
        <v>0</v>
      </c>
      <c r="Q106" s="46">
        <v>44</v>
      </c>
      <c r="R106" s="46">
        <v>2</v>
      </c>
      <c r="S106" s="46">
        <v>7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7</v>
      </c>
      <c r="AB106" s="46">
        <v>0</v>
      </c>
      <c r="AC106" s="46">
        <v>7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21</v>
      </c>
      <c r="AJ106" s="46">
        <v>0</v>
      </c>
    </row>
    <row r="107" spans="2:36" ht="20.100000000000001" customHeight="1" thickBot="1" x14ac:dyDescent="0.25">
      <c r="B107" s="4" t="s">
        <v>315</v>
      </c>
      <c r="C107" s="46">
        <v>0</v>
      </c>
      <c r="D107" s="46">
        <v>0</v>
      </c>
      <c r="E107" s="46">
        <v>0</v>
      </c>
      <c r="F107" s="46">
        <v>0</v>
      </c>
      <c r="G107" s="46">
        <v>4</v>
      </c>
      <c r="H107" s="46">
        <v>0</v>
      </c>
      <c r="I107" s="46">
        <v>6</v>
      </c>
      <c r="J107" s="46">
        <v>2</v>
      </c>
      <c r="K107" s="46">
        <v>1</v>
      </c>
      <c r="L107" s="46">
        <v>7</v>
      </c>
      <c r="M107" s="46">
        <v>0</v>
      </c>
      <c r="N107" s="46">
        <v>6</v>
      </c>
      <c r="O107" s="46">
        <v>0</v>
      </c>
      <c r="P107" s="46">
        <v>0</v>
      </c>
      <c r="Q107" s="46">
        <v>11</v>
      </c>
      <c r="R107" s="46">
        <v>15</v>
      </c>
      <c r="S107" s="46">
        <v>0</v>
      </c>
      <c r="T107" s="46">
        <v>0</v>
      </c>
      <c r="U107" s="46">
        <v>2</v>
      </c>
      <c r="V107" s="46">
        <v>0</v>
      </c>
      <c r="W107" s="46">
        <v>4</v>
      </c>
      <c r="X107" s="46">
        <v>6</v>
      </c>
      <c r="Y107" s="46">
        <v>6</v>
      </c>
      <c r="Z107" s="46">
        <v>0</v>
      </c>
      <c r="AA107" s="46">
        <v>3</v>
      </c>
      <c r="AB107" s="46">
        <v>4</v>
      </c>
      <c r="AC107" s="46">
        <v>2</v>
      </c>
      <c r="AD107" s="46">
        <v>4</v>
      </c>
      <c r="AE107" s="46">
        <v>0</v>
      </c>
      <c r="AF107" s="46">
        <v>0</v>
      </c>
      <c r="AG107" s="46">
        <v>0</v>
      </c>
      <c r="AH107" s="46">
        <v>0</v>
      </c>
      <c r="AI107" s="46">
        <v>17</v>
      </c>
      <c r="AJ107" s="46">
        <v>14</v>
      </c>
    </row>
    <row r="108" spans="2:36" ht="20.100000000000001" customHeight="1" thickBot="1" x14ac:dyDescent="0.25">
      <c r="B108" s="4" t="s">
        <v>316</v>
      </c>
      <c r="C108" s="46">
        <v>0</v>
      </c>
      <c r="D108" s="46">
        <v>0</v>
      </c>
      <c r="E108" s="46">
        <v>0</v>
      </c>
      <c r="F108" s="46">
        <v>0</v>
      </c>
      <c r="G108" s="46">
        <v>4</v>
      </c>
      <c r="H108" s="46">
        <v>0</v>
      </c>
      <c r="I108" s="46">
        <v>4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8</v>
      </c>
      <c r="R108" s="46">
        <v>0</v>
      </c>
      <c r="S108" s="46">
        <v>1</v>
      </c>
      <c r="T108" s="46">
        <v>0</v>
      </c>
      <c r="U108" s="46">
        <v>0</v>
      </c>
      <c r="V108" s="46">
        <v>0</v>
      </c>
      <c r="W108" s="46">
        <v>3</v>
      </c>
      <c r="X108" s="46">
        <v>0</v>
      </c>
      <c r="Y108" s="46">
        <v>0</v>
      </c>
      <c r="Z108" s="46">
        <v>0</v>
      </c>
      <c r="AA108" s="46">
        <v>3</v>
      </c>
      <c r="AB108" s="46">
        <v>0</v>
      </c>
      <c r="AC108" s="46">
        <v>2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9</v>
      </c>
      <c r="AJ108" s="46">
        <v>0</v>
      </c>
    </row>
    <row r="109" spans="2:36" ht="20.100000000000001" customHeight="1" thickBot="1" x14ac:dyDescent="0.25">
      <c r="B109" s="4" t="s">
        <v>177</v>
      </c>
      <c r="C109" s="46">
        <v>0</v>
      </c>
      <c r="D109" s="46">
        <v>0</v>
      </c>
      <c r="E109" s="46">
        <v>0</v>
      </c>
      <c r="F109" s="46">
        <v>0</v>
      </c>
      <c r="G109" s="46">
        <v>2</v>
      </c>
      <c r="H109" s="46">
        <v>0</v>
      </c>
      <c r="I109" s="46">
        <v>2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4</v>
      </c>
      <c r="R109" s="46">
        <v>0</v>
      </c>
      <c r="S109" s="46">
        <v>2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2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4</v>
      </c>
      <c r="AJ109" s="46">
        <v>0</v>
      </c>
    </row>
    <row r="110" spans="2:36" ht="20.100000000000001" customHeight="1" thickBot="1" x14ac:dyDescent="0.25">
      <c r="B110" s="4" t="s">
        <v>317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</row>
    <row r="111" spans="2:36" ht="20.100000000000001" customHeight="1" thickBot="1" x14ac:dyDescent="0.25">
      <c r="B111" s="4" t="s">
        <v>318</v>
      </c>
      <c r="C111" s="46">
        <v>0</v>
      </c>
      <c r="D111" s="46">
        <v>0</v>
      </c>
      <c r="E111" s="46">
        <v>0</v>
      </c>
      <c r="F111" s="46">
        <v>0</v>
      </c>
      <c r="G111" s="46">
        <v>7</v>
      </c>
      <c r="H111" s="46">
        <v>0</v>
      </c>
      <c r="I111" s="46">
        <v>6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13</v>
      </c>
      <c r="R111" s="46">
        <v>0</v>
      </c>
      <c r="S111" s="46">
        <v>1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1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2</v>
      </c>
      <c r="AJ111" s="46">
        <v>0</v>
      </c>
    </row>
    <row r="112" spans="2:36" ht="20.100000000000001" customHeight="1" thickBot="1" x14ac:dyDescent="0.25">
      <c r="B112" s="4" t="s">
        <v>178</v>
      </c>
      <c r="C112" s="46">
        <v>2</v>
      </c>
      <c r="D112" s="46">
        <v>0</v>
      </c>
      <c r="E112" s="46">
        <v>0</v>
      </c>
      <c r="F112" s="46">
        <v>0</v>
      </c>
      <c r="G112" s="46">
        <v>47</v>
      </c>
      <c r="H112" s="46">
        <v>37</v>
      </c>
      <c r="I112" s="46">
        <v>47</v>
      </c>
      <c r="J112" s="46">
        <v>37</v>
      </c>
      <c r="K112" s="46">
        <v>0</v>
      </c>
      <c r="L112" s="46">
        <v>0</v>
      </c>
      <c r="M112" s="46">
        <v>1</v>
      </c>
      <c r="N112" s="46">
        <v>0</v>
      </c>
      <c r="O112" s="46">
        <v>3</v>
      </c>
      <c r="P112" s="46">
        <v>0</v>
      </c>
      <c r="Q112" s="46">
        <v>100</v>
      </c>
      <c r="R112" s="46">
        <v>74</v>
      </c>
      <c r="S112" s="46">
        <v>20</v>
      </c>
      <c r="T112" s="46">
        <v>0</v>
      </c>
      <c r="U112" s="46">
        <v>0</v>
      </c>
      <c r="V112" s="46">
        <v>0</v>
      </c>
      <c r="W112" s="46">
        <v>3</v>
      </c>
      <c r="X112" s="46">
        <v>0</v>
      </c>
      <c r="Y112" s="46">
        <v>0</v>
      </c>
      <c r="Z112" s="46">
        <v>0</v>
      </c>
      <c r="AA112" s="46">
        <v>4</v>
      </c>
      <c r="AB112" s="46">
        <v>0</v>
      </c>
      <c r="AC112" s="46">
        <v>18</v>
      </c>
      <c r="AD112" s="46">
        <v>0</v>
      </c>
      <c r="AE112" s="46">
        <v>0</v>
      </c>
      <c r="AF112" s="46">
        <v>0</v>
      </c>
      <c r="AG112" s="46">
        <v>19</v>
      </c>
      <c r="AH112" s="46">
        <v>0</v>
      </c>
      <c r="AI112" s="46">
        <v>64</v>
      </c>
      <c r="AJ112" s="46">
        <v>0</v>
      </c>
    </row>
    <row r="113" spans="2:36" ht="20.100000000000001" customHeight="1" thickBot="1" x14ac:dyDescent="0.25">
      <c r="B113" s="4" t="s">
        <v>319</v>
      </c>
      <c r="C113" s="46">
        <v>0</v>
      </c>
      <c r="D113" s="46">
        <v>0</v>
      </c>
      <c r="E113" s="46">
        <v>0</v>
      </c>
      <c r="F113" s="46">
        <v>0</v>
      </c>
      <c r="G113" s="46">
        <v>7</v>
      </c>
      <c r="H113" s="46">
        <v>0</v>
      </c>
      <c r="I113" s="46">
        <v>7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14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</row>
    <row r="114" spans="2:36" ht="20.100000000000001" customHeight="1" thickBot="1" x14ac:dyDescent="0.25">
      <c r="B114" s="4" t="s">
        <v>320</v>
      </c>
      <c r="C114" s="46">
        <v>0</v>
      </c>
      <c r="D114" s="46">
        <v>0</v>
      </c>
      <c r="E114" s="46">
        <v>0</v>
      </c>
      <c r="F114" s="46">
        <v>0</v>
      </c>
      <c r="G114" s="46">
        <v>4</v>
      </c>
      <c r="H114" s="46">
        <v>0</v>
      </c>
      <c r="I114" s="46">
        <v>4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8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</row>
    <row r="115" spans="2:36" ht="20.100000000000001" customHeight="1" thickBot="1" x14ac:dyDescent="0.25">
      <c r="B115" s="4" t="s">
        <v>321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1</v>
      </c>
      <c r="I115" s="46">
        <v>0</v>
      </c>
      <c r="J115" s="46">
        <v>1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2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</row>
    <row r="116" spans="2:36" ht="20.100000000000001" customHeight="1" thickBot="1" x14ac:dyDescent="0.25">
      <c r="B116" s="4" t="s">
        <v>322</v>
      </c>
      <c r="C116" s="46">
        <v>0</v>
      </c>
      <c r="D116" s="46">
        <v>0</v>
      </c>
      <c r="E116" s="46">
        <v>1</v>
      </c>
      <c r="F116" s="46">
        <v>0</v>
      </c>
      <c r="G116" s="46">
        <v>9</v>
      </c>
      <c r="H116" s="46">
        <v>0</v>
      </c>
      <c r="I116" s="46">
        <v>9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19</v>
      </c>
      <c r="R116" s="46">
        <v>0</v>
      </c>
      <c r="S116" s="46">
        <v>1</v>
      </c>
      <c r="T116" s="46">
        <v>0</v>
      </c>
      <c r="U116" s="46">
        <v>0</v>
      </c>
      <c r="V116" s="46">
        <v>0</v>
      </c>
      <c r="W116" s="46">
        <v>1</v>
      </c>
      <c r="X116" s="46">
        <v>0</v>
      </c>
      <c r="Y116" s="46">
        <v>0</v>
      </c>
      <c r="Z116" s="46">
        <v>0</v>
      </c>
      <c r="AA116" s="46">
        <v>1</v>
      </c>
      <c r="AB116" s="46">
        <v>0</v>
      </c>
      <c r="AC116" s="46">
        <v>1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4</v>
      </c>
      <c r="AJ116" s="46">
        <v>0</v>
      </c>
    </row>
    <row r="117" spans="2:36" ht="20.100000000000001" customHeight="1" thickBot="1" x14ac:dyDescent="0.25">
      <c r="B117" s="4" t="s">
        <v>323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</row>
    <row r="118" spans="2:36" ht="20.100000000000001" customHeight="1" thickBot="1" x14ac:dyDescent="0.25">
      <c r="B118" s="4" t="s">
        <v>324</v>
      </c>
      <c r="C118" s="46">
        <v>0</v>
      </c>
      <c r="D118" s="46">
        <v>0</v>
      </c>
      <c r="E118" s="46">
        <v>0</v>
      </c>
      <c r="F118" s="46">
        <v>0</v>
      </c>
      <c r="G118" s="46">
        <v>11</v>
      </c>
      <c r="H118" s="46">
        <v>0</v>
      </c>
      <c r="I118" s="46">
        <v>11</v>
      </c>
      <c r="J118" s="46">
        <v>0</v>
      </c>
      <c r="K118" s="46">
        <v>0</v>
      </c>
      <c r="L118" s="46">
        <v>0</v>
      </c>
      <c r="M118" s="46">
        <v>1</v>
      </c>
      <c r="N118" s="46">
        <v>0</v>
      </c>
      <c r="O118" s="46">
        <v>0</v>
      </c>
      <c r="P118" s="46">
        <v>0</v>
      </c>
      <c r="Q118" s="46">
        <v>23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</row>
    <row r="119" spans="2:36" ht="20.100000000000001" customHeight="1" thickBot="1" x14ac:dyDescent="0.25">
      <c r="B119" s="4" t="s">
        <v>325</v>
      </c>
      <c r="C119" s="46">
        <v>0</v>
      </c>
      <c r="D119" s="46">
        <v>0</v>
      </c>
      <c r="E119" s="46">
        <v>4</v>
      </c>
      <c r="F119" s="46">
        <v>0</v>
      </c>
      <c r="G119" s="46">
        <v>4</v>
      </c>
      <c r="H119" s="46">
        <v>0</v>
      </c>
      <c r="I119" s="46">
        <v>4</v>
      </c>
      <c r="J119" s="46">
        <v>0</v>
      </c>
      <c r="K119" s="46">
        <v>0</v>
      </c>
      <c r="L119" s="46">
        <v>0</v>
      </c>
      <c r="M119" s="46">
        <v>1</v>
      </c>
      <c r="N119" s="46">
        <v>0</v>
      </c>
      <c r="O119" s="46">
        <v>0</v>
      </c>
      <c r="P119" s="46">
        <v>0</v>
      </c>
      <c r="Q119" s="46">
        <v>13</v>
      </c>
      <c r="R119" s="46">
        <v>0</v>
      </c>
      <c r="S119" s="46">
        <v>2</v>
      </c>
      <c r="T119" s="46">
        <v>0</v>
      </c>
      <c r="U119" s="46">
        <v>0</v>
      </c>
      <c r="V119" s="46">
        <v>0</v>
      </c>
      <c r="W119" s="46">
        <v>2</v>
      </c>
      <c r="X119" s="46">
        <v>0</v>
      </c>
      <c r="Y119" s="46">
        <v>0</v>
      </c>
      <c r="Z119" s="46">
        <v>0</v>
      </c>
      <c r="AA119" s="46">
        <v>2</v>
      </c>
      <c r="AB119" s="46">
        <v>0</v>
      </c>
      <c r="AC119" s="46">
        <v>2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8</v>
      </c>
      <c r="AJ119" s="46">
        <v>0</v>
      </c>
    </row>
    <row r="120" spans="2:36" ht="20.100000000000001" customHeight="1" thickBot="1" x14ac:dyDescent="0.25">
      <c r="B120" s="4" t="s">
        <v>326</v>
      </c>
      <c r="C120" s="46">
        <v>0</v>
      </c>
      <c r="D120" s="46">
        <v>0</v>
      </c>
      <c r="E120" s="46">
        <v>0</v>
      </c>
      <c r="F120" s="46">
        <v>0</v>
      </c>
      <c r="G120" s="46">
        <v>4</v>
      </c>
      <c r="H120" s="46">
        <v>1</v>
      </c>
      <c r="I120" s="46">
        <v>4</v>
      </c>
      <c r="J120" s="46">
        <v>1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8</v>
      </c>
      <c r="R120" s="46">
        <v>2</v>
      </c>
      <c r="S120" s="46">
        <v>0</v>
      </c>
      <c r="T120" s="46">
        <v>0</v>
      </c>
      <c r="U120" s="46">
        <v>0</v>
      </c>
      <c r="V120" s="46">
        <v>0</v>
      </c>
      <c r="W120" s="46">
        <v>1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4</v>
      </c>
      <c r="AD120" s="46">
        <v>0</v>
      </c>
      <c r="AE120" s="46">
        <v>0</v>
      </c>
      <c r="AF120" s="46">
        <v>0</v>
      </c>
      <c r="AG120" s="46">
        <v>4</v>
      </c>
      <c r="AH120" s="46">
        <v>0</v>
      </c>
      <c r="AI120" s="46">
        <v>9</v>
      </c>
      <c r="AJ120" s="46">
        <v>0</v>
      </c>
    </row>
    <row r="121" spans="2:36" ht="20.100000000000001" customHeight="1" thickBot="1" x14ac:dyDescent="0.25">
      <c r="B121" s="4" t="s">
        <v>327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</row>
    <row r="122" spans="2:36" ht="20.100000000000001" customHeight="1" thickBot="1" x14ac:dyDescent="0.25">
      <c r="B122" s="4" t="s">
        <v>328</v>
      </c>
      <c r="C122" s="46">
        <v>0</v>
      </c>
      <c r="D122" s="46">
        <v>0</v>
      </c>
      <c r="E122" s="46">
        <v>1</v>
      </c>
      <c r="F122" s="46">
        <v>0</v>
      </c>
      <c r="G122" s="46">
        <v>5</v>
      </c>
      <c r="H122" s="46">
        <v>0</v>
      </c>
      <c r="I122" s="46">
        <v>5</v>
      </c>
      <c r="J122" s="46">
        <v>0</v>
      </c>
      <c r="K122" s="46">
        <v>5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16</v>
      </c>
      <c r="R122" s="46">
        <v>0</v>
      </c>
      <c r="S122" s="46">
        <v>1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2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3</v>
      </c>
      <c r="AJ122" s="46">
        <v>0</v>
      </c>
    </row>
    <row r="123" spans="2:36" ht="20.100000000000001" customHeight="1" thickBot="1" x14ac:dyDescent="0.25">
      <c r="B123" s="4" t="s">
        <v>329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</row>
    <row r="124" spans="2:36" ht="20.100000000000001" customHeight="1" thickBot="1" x14ac:dyDescent="0.25">
      <c r="B124" s="4" t="s">
        <v>330</v>
      </c>
      <c r="C124" s="46">
        <v>0</v>
      </c>
      <c r="D124" s="46">
        <v>0</v>
      </c>
      <c r="E124" s="46">
        <v>0</v>
      </c>
      <c r="F124" s="46">
        <v>0</v>
      </c>
      <c r="G124" s="46">
        <v>54</v>
      </c>
      <c r="H124" s="46">
        <v>0</v>
      </c>
      <c r="I124" s="46">
        <v>54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108</v>
      </c>
      <c r="R124" s="46">
        <v>0</v>
      </c>
      <c r="S124" s="46">
        <v>0</v>
      </c>
      <c r="T124" s="46">
        <v>0</v>
      </c>
      <c r="U124" s="46">
        <v>4</v>
      </c>
      <c r="V124" s="46">
        <v>0</v>
      </c>
      <c r="W124" s="46">
        <v>4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27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35</v>
      </c>
      <c r="AJ124" s="46">
        <v>0</v>
      </c>
    </row>
    <row r="125" spans="2:36" ht="20.100000000000001" customHeight="1" thickBot="1" x14ac:dyDescent="0.25">
      <c r="B125" s="4" t="s">
        <v>331</v>
      </c>
      <c r="C125" s="46">
        <v>2</v>
      </c>
      <c r="D125" s="46">
        <v>0</v>
      </c>
      <c r="E125" s="46">
        <v>0</v>
      </c>
      <c r="F125" s="46">
        <v>0</v>
      </c>
      <c r="G125" s="46">
        <v>4</v>
      </c>
      <c r="H125" s="46">
        <v>0</v>
      </c>
      <c r="I125" s="46">
        <v>4</v>
      </c>
      <c r="J125" s="46">
        <v>0</v>
      </c>
      <c r="K125" s="46">
        <v>0</v>
      </c>
      <c r="L125" s="46">
        <v>0</v>
      </c>
      <c r="M125" s="46">
        <v>1</v>
      </c>
      <c r="N125" s="46">
        <v>0</v>
      </c>
      <c r="O125" s="46">
        <v>0</v>
      </c>
      <c r="P125" s="46">
        <v>0</v>
      </c>
      <c r="Q125" s="46">
        <v>11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</row>
    <row r="126" spans="2:36" ht="20.100000000000001" customHeight="1" thickBot="1" x14ac:dyDescent="0.25">
      <c r="B126" s="4" t="s">
        <v>332</v>
      </c>
      <c r="C126" s="46">
        <v>2</v>
      </c>
      <c r="D126" s="46">
        <v>0</v>
      </c>
      <c r="E126" s="46">
        <v>0</v>
      </c>
      <c r="F126" s="46">
        <v>0</v>
      </c>
      <c r="G126" s="46">
        <v>38</v>
      </c>
      <c r="H126" s="46">
        <v>0</v>
      </c>
      <c r="I126" s="46">
        <v>38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3</v>
      </c>
      <c r="P126" s="46">
        <v>0</v>
      </c>
      <c r="Q126" s="46">
        <v>81</v>
      </c>
      <c r="R126" s="46">
        <v>0</v>
      </c>
      <c r="S126" s="46">
        <v>3</v>
      </c>
      <c r="T126" s="46">
        <v>0</v>
      </c>
      <c r="U126" s="46">
        <v>0</v>
      </c>
      <c r="V126" s="46">
        <v>0</v>
      </c>
      <c r="W126" s="46">
        <v>9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10</v>
      </c>
      <c r="AD126" s="46">
        <v>0</v>
      </c>
      <c r="AE126" s="46">
        <v>0</v>
      </c>
      <c r="AF126" s="46">
        <v>0</v>
      </c>
      <c r="AG126" s="46">
        <v>2</v>
      </c>
      <c r="AH126" s="46">
        <v>0</v>
      </c>
      <c r="AI126" s="46">
        <v>24</v>
      </c>
      <c r="AJ126" s="46">
        <v>0</v>
      </c>
    </row>
    <row r="127" spans="2:36" ht="20.100000000000001" customHeight="1" thickBot="1" x14ac:dyDescent="0.25">
      <c r="B127" s="4" t="s">
        <v>333</v>
      </c>
      <c r="C127" s="46">
        <v>0</v>
      </c>
      <c r="D127" s="46">
        <v>0</v>
      </c>
      <c r="E127" s="46">
        <v>0</v>
      </c>
      <c r="F127" s="46">
        <v>0</v>
      </c>
      <c r="G127" s="46">
        <v>8</v>
      </c>
      <c r="H127" s="46">
        <v>0</v>
      </c>
      <c r="I127" s="46">
        <v>8</v>
      </c>
      <c r="J127" s="46">
        <v>0</v>
      </c>
      <c r="K127" s="46">
        <v>0</v>
      </c>
      <c r="L127" s="46">
        <v>0</v>
      </c>
      <c r="M127" s="46">
        <v>4</v>
      </c>
      <c r="N127" s="46">
        <v>0</v>
      </c>
      <c r="O127" s="46">
        <v>0</v>
      </c>
      <c r="P127" s="46">
        <v>0</v>
      </c>
      <c r="Q127" s="46">
        <v>20</v>
      </c>
      <c r="R127" s="46">
        <v>0</v>
      </c>
      <c r="S127" s="46">
        <v>1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1</v>
      </c>
      <c r="AH127" s="46">
        <v>0</v>
      </c>
      <c r="AI127" s="46">
        <v>2</v>
      </c>
      <c r="AJ127" s="46">
        <v>0</v>
      </c>
    </row>
    <row r="128" spans="2:36" ht="20.100000000000001" customHeight="1" thickBot="1" x14ac:dyDescent="0.25">
      <c r="B128" s="4" t="s">
        <v>334</v>
      </c>
      <c r="C128" s="46">
        <v>0</v>
      </c>
      <c r="D128" s="46">
        <v>0</v>
      </c>
      <c r="E128" s="46">
        <v>0</v>
      </c>
      <c r="F128" s="46">
        <v>0</v>
      </c>
      <c r="G128" s="46">
        <v>3</v>
      </c>
      <c r="H128" s="46">
        <v>0</v>
      </c>
      <c r="I128" s="46">
        <v>3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6</v>
      </c>
      <c r="R128" s="46">
        <v>0</v>
      </c>
      <c r="S128" s="46">
        <v>1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1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2</v>
      </c>
      <c r="AJ128" s="46">
        <v>0</v>
      </c>
    </row>
    <row r="129" spans="2:36" ht="20.100000000000001" customHeight="1" thickBot="1" x14ac:dyDescent="0.25">
      <c r="B129" s="4" t="s">
        <v>335</v>
      </c>
      <c r="C129" s="46">
        <v>0</v>
      </c>
      <c r="D129" s="46">
        <v>0</v>
      </c>
      <c r="E129" s="46">
        <v>0</v>
      </c>
      <c r="F129" s="46">
        <v>0</v>
      </c>
      <c r="G129" s="46">
        <v>23</v>
      </c>
      <c r="H129" s="46">
        <v>0</v>
      </c>
      <c r="I129" s="46">
        <v>23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46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</row>
    <row r="130" spans="2:36" ht="20.100000000000001" customHeight="1" thickBot="1" x14ac:dyDescent="0.25">
      <c r="B130" s="4" t="s">
        <v>336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</row>
    <row r="131" spans="2:36" ht="20.100000000000001" customHeight="1" thickBot="1" x14ac:dyDescent="0.25">
      <c r="B131" s="4" t="s">
        <v>337</v>
      </c>
      <c r="C131" s="46">
        <v>0</v>
      </c>
      <c r="D131" s="46">
        <v>0</v>
      </c>
      <c r="E131" s="46">
        <v>0</v>
      </c>
      <c r="F131" s="46">
        <v>0</v>
      </c>
      <c r="G131" s="46">
        <v>1</v>
      </c>
      <c r="H131" s="46">
        <v>0</v>
      </c>
      <c r="I131" s="46">
        <v>1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2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</row>
    <row r="132" spans="2:36" ht="20.100000000000001" customHeight="1" thickBot="1" x14ac:dyDescent="0.25">
      <c r="B132" s="4" t="s">
        <v>338</v>
      </c>
      <c r="C132" s="46">
        <v>0</v>
      </c>
      <c r="D132" s="46">
        <v>0</v>
      </c>
      <c r="E132" s="46">
        <v>6</v>
      </c>
      <c r="F132" s="46">
        <v>0</v>
      </c>
      <c r="G132" s="46">
        <v>6</v>
      </c>
      <c r="H132" s="46">
        <v>0</v>
      </c>
      <c r="I132" s="46">
        <v>6</v>
      </c>
      <c r="J132" s="46">
        <v>0</v>
      </c>
      <c r="K132" s="46">
        <v>0</v>
      </c>
      <c r="L132" s="46">
        <v>0</v>
      </c>
      <c r="M132" s="46">
        <v>6</v>
      </c>
      <c r="N132" s="46">
        <v>0</v>
      </c>
      <c r="O132" s="46">
        <v>0</v>
      </c>
      <c r="P132" s="46">
        <v>0</v>
      </c>
      <c r="Q132" s="46">
        <v>24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</row>
    <row r="133" spans="2:36" ht="20.100000000000001" customHeight="1" thickBot="1" x14ac:dyDescent="0.25">
      <c r="B133" s="4" t="s">
        <v>339</v>
      </c>
      <c r="C133" s="46">
        <v>0</v>
      </c>
      <c r="D133" s="46">
        <v>0</v>
      </c>
      <c r="E133" s="46">
        <v>0</v>
      </c>
      <c r="F133" s="46">
        <v>0</v>
      </c>
      <c r="G133" s="46">
        <v>1</v>
      </c>
      <c r="H133" s="46">
        <v>0</v>
      </c>
      <c r="I133" s="46">
        <v>1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2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</row>
    <row r="134" spans="2:36" ht="20.100000000000001" customHeight="1" thickBot="1" x14ac:dyDescent="0.25">
      <c r="B134" s="4" t="s">
        <v>340</v>
      </c>
      <c r="C134" s="46">
        <v>0</v>
      </c>
      <c r="D134" s="46">
        <v>0</v>
      </c>
      <c r="E134" s="46">
        <v>0</v>
      </c>
      <c r="F134" s="46">
        <v>0</v>
      </c>
      <c r="G134" s="46">
        <v>3</v>
      </c>
      <c r="H134" s="46">
        <v>0</v>
      </c>
      <c r="I134" s="46">
        <v>3</v>
      </c>
      <c r="J134" s="46">
        <v>0</v>
      </c>
      <c r="K134" s="46">
        <v>0</v>
      </c>
      <c r="L134" s="46">
        <v>0</v>
      </c>
      <c r="M134" s="46">
        <v>1</v>
      </c>
      <c r="N134" s="46">
        <v>0</v>
      </c>
      <c r="O134" s="46">
        <v>0</v>
      </c>
      <c r="P134" s="46">
        <v>0</v>
      </c>
      <c r="Q134" s="46">
        <v>7</v>
      </c>
      <c r="R134" s="46">
        <v>0</v>
      </c>
      <c r="S134" s="46">
        <v>1</v>
      </c>
      <c r="T134" s="46">
        <v>0</v>
      </c>
      <c r="U134" s="46">
        <v>0</v>
      </c>
      <c r="V134" s="46">
        <v>0</v>
      </c>
      <c r="W134" s="46">
        <v>1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1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3</v>
      </c>
      <c r="AJ134" s="46">
        <v>0</v>
      </c>
    </row>
    <row r="135" spans="2:36" ht="20.100000000000001" customHeight="1" thickBot="1" x14ac:dyDescent="0.25">
      <c r="B135" s="4" t="s">
        <v>639</v>
      </c>
      <c r="C135" s="46">
        <v>0</v>
      </c>
      <c r="D135" s="46">
        <v>0</v>
      </c>
      <c r="E135" s="46">
        <v>0</v>
      </c>
      <c r="F135" s="46">
        <v>0</v>
      </c>
      <c r="G135" s="46">
        <v>12</v>
      </c>
      <c r="H135" s="46">
        <v>0</v>
      </c>
      <c r="I135" s="46">
        <v>12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24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</row>
    <row r="136" spans="2:36" ht="20.100000000000001" customHeight="1" thickBot="1" x14ac:dyDescent="0.25">
      <c r="B136" s="4" t="s">
        <v>341</v>
      </c>
      <c r="C136" s="46">
        <v>0</v>
      </c>
      <c r="D136" s="46">
        <v>1</v>
      </c>
      <c r="E136" s="46">
        <v>0</v>
      </c>
      <c r="F136" s="46">
        <v>0</v>
      </c>
      <c r="G136" s="46">
        <v>12</v>
      </c>
      <c r="H136" s="46">
        <v>0</v>
      </c>
      <c r="I136" s="46">
        <v>12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24</v>
      </c>
      <c r="R136" s="46">
        <v>1</v>
      </c>
      <c r="S136" s="46">
        <v>7</v>
      </c>
      <c r="T136" s="46">
        <v>0</v>
      </c>
      <c r="U136" s="46">
        <v>0</v>
      </c>
      <c r="V136" s="46">
        <v>0</v>
      </c>
      <c r="W136" s="46">
        <v>4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7</v>
      </c>
      <c r="AD136" s="46">
        <v>0</v>
      </c>
      <c r="AE136" s="46">
        <v>0</v>
      </c>
      <c r="AF136" s="46">
        <v>0</v>
      </c>
      <c r="AG136" s="46">
        <v>7</v>
      </c>
      <c r="AH136" s="46">
        <v>0</v>
      </c>
      <c r="AI136" s="46">
        <v>25</v>
      </c>
      <c r="AJ136" s="46">
        <v>0</v>
      </c>
    </row>
    <row r="137" spans="2:36" ht="20.100000000000001" customHeight="1" thickBot="1" x14ac:dyDescent="0.25">
      <c r="B137" s="4" t="s">
        <v>342</v>
      </c>
      <c r="C137" s="46">
        <v>9</v>
      </c>
      <c r="D137" s="46">
        <v>16</v>
      </c>
      <c r="E137" s="46">
        <v>0</v>
      </c>
      <c r="F137" s="46">
        <v>0</v>
      </c>
      <c r="G137" s="46">
        <v>133</v>
      </c>
      <c r="H137" s="46">
        <v>84</v>
      </c>
      <c r="I137" s="46">
        <v>131</v>
      </c>
      <c r="J137" s="46">
        <v>86</v>
      </c>
      <c r="K137" s="46">
        <v>0</v>
      </c>
      <c r="L137" s="46">
        <v>0</v>
      </c>
      <c r="M137" s="46">
        <v>0</v>
      </c>
      <c r="N137" s="46">
        <v>20</v>
      </c>
      <c r="O137" s="46">
        <v>2</v>
      </c>
      <c r="P137" s="46">
        <v>24</v>
      </c>
      <c r="Q137" s="46">
        <v>275</v>
      </c>
      <c r="R137" s="46">
        <v>230</v>
      </c>
      <c r="S137" s="46">
        <v>6</v>
      </c>
      <c r="T137" s="46">
        <v>0</v>
      </c>
      <c r="U137" s="46">
        <v>0</v>
      </c>
      <c r="V137" s="46">
        <v>0</v>
      </c>
      <c r="W137" s="46">
        <v>23</v>
      </c>
      <c r="X137" s="46">
        <v>0</v>
      </c>
      <c r="Y137" s="46">
        <v>2</v>
      </c>
      <c r="Z137" s="46">
        <v>0</v>
      </c>
      <c r="AA137" s="46">
        <v>6</v>
      </c>
      <c r="AB137" s="46">
        <v>0</v>
      </c>
      <c r="AC137" s="46">
        <v>11</v>
      </c>
      <c r="AD137" s="46">
        <v>0</v>
      </c>
      <c r="AE137" s="46">
        <v>0</v>
      </c>
      <c r="AF137" s="46">
        <v>0</v>
      </c>
      <c r="AG137" s="46">
        <v>19</v>
      </c>
      <c r="AH137" s="46">
        <v>0</v>
      </c>
      <c r="AI137" s="46">
        <v>67</v>
      </c>
      <c r="AJ137" s="46">
        <v>0</v>
      </c>
    </row>
    <row r="138" spans="2:36" ht="20.100000000000001" customHeight="1" thickBot="1" x14ac:dyDescent="0.25">
      <c r="B138" s="4" t="s">
        <v>343</v>
      </c>
      <c r="C138" s="46">
        <v>4</v>
      </c>
      <c r="D138" s="46">
        <v>5</v>
      </c>
      <c r="E138" s="46">
        <v>2</v>
      </c>
      <c r="F138" s="46">
        <v>0</v>
      </c>
      <c r="G138" s="46">
        <v>34</v>
      </c>
      <c r="H138" s="46">
        <v>23</v>
      </c>
      <c r="I138" s="46">
        <v>30</v>
      </c>
      <c r="J138" s="46">
        <v>20</v>
      </c>
      <c r="K138" s="46">
        <v>6</v>
      </c>
      <c r="L138" s="46">
        <v>2</v>
      </c>
      <c r="M138" s="46">
        <v>0</v>
      </c>
      <c r="N138" s="46">
        <v>27</v>
      </c>
      <c r="O138" s="46">
        <v>6</v>
      </c>
      <c r="P138" s="46">
        <v>39</v>
      </c>
      <c r="Q138" s="46">
        <v>82</v>
      </c>
      <c r="R138" s="46">
        <v>116</v>
      </c>
      <c r="S138" s="46">
        <v>0</v>
      </c>
      <c r="T138" s="46">
        <v>0</v>
      </c>
      <c r="U138" s="46">
        <v>2</v>
      </c>
      <c r="V138" s="46">
        <v>0</v>
      </c>
      <c r="W138" s="46">
        <v>1</v>
      </c>
      <c r="X138" s="46">
        <v>2</v>
      </c>
      <c r="Y138" s="46">
        <v>0</v>
      </c>
      <c r="Z138" s="46">
        <v>0</v>
      </c>
      <c r="AA138" s="46">
        <v>0</v>
      </c>
      <c r="AB138" s="46">
        <v>0</v>
      </c>
      <c r="AC138" s="46">
        <v>3</v>
      </c>
      <c r="AD138" s="46">
        <v>2</v>
      </c>
      <c r="AE138" s="46">
        <v>0</v>
      </c>
      <c r="AF138" s="46">
        <v>0</v>
      </c>
      <c r="AG138" s="46">
        <v>6</v>
      </c>
      <c r="AH138" s="46">
        <v>8</v>
      </c>
      <c r="AI138" s="46">
        <v>12</v>
      </c>
      <c r="AJ138" s="46">
        <v>12</v>
      </c>
    </row>
    <row r="139" spans="2:36" ht="20.100000000000001" customHeight="1" thickBot="1" x14ac:dyDescent="0.25">
      <c r="B139" s="4" t="s">
        <v>344</v>
      </c>
      <c r="C139" s="46">
        <v>0</v>
      </c>
      <c r="D139" s="46">
        <v>0</v>
      </c>
      <c r="E139" s="46">
        <v>0</v>
      </c>
      <c r="F139" s="46">
        <v>0</v>
      </c>
      <c r="G139" s="46">
        <v>21</v>
      </c>
      <c r="H139" s="46">
        <v>8</v>
      </c>
      <c r="I139" s="46">
        <v>21</v>
      </c>
      <c r="J139" s="46">
        <v>8</v>
      </c>
      <c r="K139" s="46">
        <v>5</v>
      </c>
      <c r="L139" s="46">
        <v>5</v>
      </c>
      <c r="M139" s="46">
        <v>0</v>
      </c>
      <c r="N139" s="46">
        <v>0</v>
      </c>
      <c r="O139" s="46">
        <v>0</v>
      </c>
      <c r="P139" s="46">
        <v>0</v>
      </c>
      <c r="Q139" s="46">
        <v>47</v>
      </c>
      <c r="R139" s="46">
        <v>21</v>
      </c>
      <c r="S139" s="46">
        <v>6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6</v>
      </c>
      <c r="AB139" s="46">
        <v>0</v>
      </c>
      <c r="AC139" s="46">
        <v>6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18</v>
      </c>
      <c r="AJ139" s="46">
        <v>0</v>
      </c>
    </row>
    <row r="140" spans="2:36" ht="20.100000000000001" customHeight="1" thickBot="1" x14ac:dyDescent="0.25">
      <c r="B140" s="4" t="s">
        <v>345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</row>
    <row r="141" spans="2:36" ht="20.100000000000001" customHeight="1" thickBot="1" x14ac:dyDescent="0.25">
      <c r="B141" s="4" t="s">
        <v>346</v>
      </c>
      <c r="C141" s="46">
        <v>0</v>
      </c>
      <c r="D141" s="46">
        <v>0</v>
      </c>
      <c r="E141" s="46">
        <v>6</v>
      </c>
      <c r="F141" s="46">
        <v>0</v>
      </c>
      <c r="G141" s="46">
        <v>10</v>
      </c>
      <c r="H141" s="46">
        <v>0</v>
      </c>
      <c r="I141" s="46">
        <v>10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26</v>
      </c>
      <c r="R141" s="46">
        <v>0</v>
      </c>
      <c r="S141" s="46">
        <v>2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2</v>
      </c>
      <c r="AD141" s="46">
        <v>0</v>
      </c>
      <c r="AE141" s="46">
        <v>0</v>
      </c>
      <c r="AF141" s="46">
        <v>0</v>
      </c>
      <c r="AG141" s="46">
        <v>2</v>
      </c>
      <c r="AH141" s="46">
        <v>0</v>
      </c>
      <c r="AI141" s="46">
        <v>6</v>
      </c>
      <c r="AJ141" s="46">
        <v>0</v>
      </c>
    </row>
    <row r="142" spans="2:36" ht="20.100000000000001" customHeight="1" thickBot="1" x14ac:dyDescent="0.25">
      <c r="B142" s="4" t="s">
        <v>347</v>
      </c>
      <c r="C142" s="46">
        <v>0</v>
      </c>
      <c r="D142" s="46">
        <v>0</v>
      </c>
      <c r="E142" s="46">
        <v>0</v>
      </c>
      <c r="F142" s="46">
        <v>0</v>
      </c>
      <c r="G142" s="46">
        <v>12</v>
      </c>
      <c r="H142" s="46">
        <v>24</v>
      </c>
      <c r="I142" s="46">
        <v>12</v>
      </c>
      <c r="J142" s="46">
        <v>24</v>
      </c>
      <c r="K142" s="46">
        <v>2</v>
      </c>
      <c r="L142" s="46">
        <v>9</v>
      </c>
      <c r="M142" s="46">
        <v>0</v>
      </c>
      <c r="N142" s="46">
        <v>0</v>
      </c>
      <c r="O142" s="46">
        <v>0</v>
      </c>
      <c r="P142" s="46">
        <v>0</v>
      </c>
      <c r="Q142" s="46">
        <v>26</v>
      </c>
      <c r="R142" s="46">
        <v>57</v>
      </c>
      <c r="S142" s="46">
        <v>8</v>
      </c>
      <c r="T142" s="46">
        <v>0</v>
      </c>
      <c r="U142" s="46">
        <v>0</v>
      </c>
      <c r="V142" s="46">
        <v>0</v>
      </c>
      <c r="W142" s="46">
        <v>35</v>
      </c>
      <c r="X142" s="46">
        <v>0</v>
      </c>
      <c r="Y142" s="46">
        <v>1</v>
      </c>
      <c r="Z142" s="46">
        <v>0</v>
      </c>
      <c r="AA142" s="46">
        <v>36</v>
      </c>
      <c r="AB142" s="46">
        <v>0</v>
      </c>
      <c r="AC142" s="46">
        <v>34</v>
      </c>
      <c r="AD142" s="46">
        <v>0</v>
      </c>
      <c r="AE142" s="46">
        <v>0</v>
      </c>
      <c r="AF142" s="46">
        <v>0</v>
      </c>
      <c r="AG142" s="46">
        <v>2</v>
      </c>
      <c r="AH142" s="46">
        <v>0</v>
      </c>
      <c r="AI142" s="46">
        <v>116</v>
      </c>
      <c r="AJ142" s="46">
        <v>0</v>
      </c>
    </row>
    <row r="143" spans="2:36" ht="20.100000000000001" customHeight="1" thickBot="1" x14ac:dyDescent="0.25">
      <c r="B143" s="4" t="s">
        <v>348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12</v>
      </c>
      <c r="J143" s="46">
        <v>0</v>
      </c>
      <c r="K143" s="46">
        <v>12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24</v>
      </c>
      <c r="R143" s="46">
        <v>0</v>
      </c>
      <c r="S143" s="46">
        <v>0</v>
      </c>
      <c r="T143" s="46">
        <v>9</v>
      </c>
      <c r="U143" s="46">
        <v>0</v>
      </c>
      <c r="V143" s="46">
        <v>0</v>
      </c>
      <c r="W143" s="46">
        <v>4</v>
      </c>
      <c r="X143" s="46">
        <v>3</v>
      </c>
      <c r="Y143" s="46">
        <v>0</v>
      </c>
      <c r="Z143" s="46">
        <v>0</v>
      </c>
      <c r="AA143" s="46">
        <v>1</v>
      </c>
      <c r="AB143" s="46">
        <v>0</v>
      </c>
      <c r="AC143" s="46">
        <v>4</v>
      </c>
      <c r="AD143" s="46">
        <v>6</v>
      </c>
      <c r="AE143" s="46">
        <v>0</v>
      </c>
      <c r="AF143" s="46">
        <v>0</v>
      </c>
      <c r="AG143" s="46">
        <v>0</v>
      </c>
      <c r="AH143" s="46">
        <v>0</v>
      </c>
      <c r="AI143" s="46">
        <v>9</v>
      </c>
      <c r="AJ143" s="46">
        <v>18</v>
      </c>
    </row>
    <row r="144" spans="2:36" ht="20.100000000000001" customHeight="1" thickBot="1" x14ac:dyDescent="0.25">
      <c r="B144" s="4" t="s">
        <v>349</v>
      </c>
      <c r="C144" s="46">
        <v>1</v>
      </c>
      <c r="D144" s="46">
        <v>0</v>
      </c>
      <c r="E144" s="46">
        <v>0</v>
      </c>
      <c r="F144" s="46">
        <v>0</v>
      </c>
      <c r="G144" s="46">
        <v>5</v>
      </c>
      <c r="H144" s="46">
        <v>13</v>
      </c>
      <c r="I144" s="46">
        <v>5</v>
      </c>
      <c r="J144" s="46">
        <v>13</v>
      </c>
      <c r="K144" s="46">
        <v>5</v>
      </c>
      <c r="L144" s="46">
        <v>13</v>
      </c>
      <c r="M144" s="46">
        <v>5</v>
      </c>
      <c r="N144" s="46">
        <v>13</v>
      </c>
      <c r="O144" s="46">
        <v>0</v>
      </c>
      <c r="P144" s="46">
        <v>0</v>
      </c>
      <c r="Q144" s="46">
        <v>21</v>
      </c>
      <c r="R144" s="46">
        <v>52</v>
      </c>
      <c r="S144" s="46">
        <v>0</v>
      </c>
      <c r="T144" s="46">
        <v>0</v>
      </c>
      <c r="U144" s="46">
        <v>0</v>
      </c>
      <c r="V144" s="46">
        <v>0</v>
      </c>
      <c r="W144" s="46">
        <v>6</v>
      </c>
      <c r="X144" s="46">
        <v>0</v>
      </c>
      <c r="Y144" s="46">
        <v>0</v>
      </c>
      <c r="Z144" s="46">
        <v>0</v>
      </c>
      <c r="AA144" s="46">
        <v>6</v>
      </c>
      <c r="AB144" s="46">
        <v>0</v>
      </c>
      <c r="AC144" s="46">
        <v>6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18</v>
      </c>
      <c r="AJ144" s="46">
        <v>0</v>
      </c>
    </row>
    <row r="145" spans="2:36" ht="20.100000000000001" customHeight="1" thickBot="1" x14ac:dyDescent="0.25">
      <c r="B145" s="4" t="s">
        <v>350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31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31</v>
      </c>
      <c r="S145" s="46">
        <v>4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20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24</v>
      </c>
      <c r="AJ145" s="46">
        <v>0</v>
      </c>
    </row>
    <row r="146" spans="2:36" ht="20.100000000000001" customHeight="1" thickBot="1" x14ac:dyDescent="0.25">
      <c r="B146" s="4" t="s">
        <v>351</v>
      </c>
      <c r="C146" s="46">
        <v>0</v>
      </c>
      <c r="D146" s="46">
        <v>0</v>
      </c>
      <c r="E146" s="46">
        <v>0</v>
      </c>
      <c r="F146" s="46">
        <v>0</v>
      </c>
      <c r="G146" s="46">
        <v>2</v>
      </c>
      <c r="H146" s="46">
        <v>15</v>
      </c>
      <c r="I146" s="46">
        <v>2</v>
      </c>
      <c r="J146" s="46">
        <v>15</v>
      </c>
      <c r="K146" s="46">
        <v>0</v>
      </c>
      <c r="L146" s="46">
        <v>12</v>
      </c>
      <c r="M146" s="46">
        <v>3</v>
      </c>
      <c r="N146" s="46">
        <v>0</v>
      </c>
      <c r="O146" s="46">
        <v>0</v>
      </c>
      <c r="P146" s="46">
        <v>0</v>
      </c>
      <c r="Q146" s="46">
        <v>7</v>
      </c>
      <c r="R146" s="46">
        <v>42</v>
      </c>
      <c r="S146" s="46">
        <v>0</v>
      </c>
      <c r="T146" s="46">
        <v>0</v>
      </c>
      <c r="U146" s="46">
        <v>0</v>
      </c>
      <c r="V146" s="46">
        <v>0</v>
      </c>
      <c r="W146" s="46">
        <v>15</v>
      </c>
      <c r="X146" s="46">
        <v>0</v>
      </c>
      <c r="Y146" s="46">
        <v>0</v>
      </c>
      <c r="Z146" s="46">
        <v>0</v>
      </c>
      <c r="AA146" s="46">
        <v>15</v>
      </c>
      <c r="AB146" s="46">
        <v>0</v>
      </c>
      <c r="AC146" s="46">
        <v>6</v>
      </c>
      <c r="AD146" s="46">
        <v>0</v>
      </c>
      <c r="AE146" s="46">
        <v>1</v>
      </c>
      <c r="AF146" s="46">
        <v>0</v>
      </c>
      <c r="AG146" s="46">
        <v>0</v>
      </c>
      <c r="AH146" s="46">
        <v>0</v>
      </c>
      <c r="AI146" s="46">
        <v>37</v>
      </c>
      <c r="AJ146" s="46">
        <v>0</v>
      </c>
    </row>
    <row r="147" spans="2:36" ht="20.100000000000001" customHeight="1" thickBot="1" x14ac:dyDescent="0.25">
      <c r="B147" s="4" t="s">
        <v>352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12</v>
      </c>
      <c r="J147" s="46">
        <v>0</v>
      </c>
      <c r="K147" s="46">
        <v>12</v>
      </c>
      <c r="L147" s="46">
        <v>0</v>
      </c>
      <c r="M147" s="46">
        <v>1</v>
      </c>
      <c r="N147" s="46">
        <v>0</v>
      </c>
      <c r="O147" s="46">
        <v>0</v>
      </c>
      <c r="P147" s="46">
        <v>0</v>
      </c>
      <c r="Q147" s="46">
        <v>25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2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2</v>
      </c>
      <c r="AJ147" s="46">
        <v>0</v>
      </c>
    </row>
    <row r="148" spans="2:36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</row>
    <row r="149" spans="2:36" ht="20.100000000000001" customHeight="1" thickBot="1" x14ac:dyDescent="0.25">
      <c r="B149" s="4" t="s">
        <v>354</v>
      </c>
      <c r="C149" s="46">
        <v>0</v>
      </c>
      <c r="D149" s="46">
        <v>0</v>
      </c>
      <c r="E149" s="46">
        <v>0</v>
      </c>
      <c r="F149" s="46">
        <v>0</v>
      </c>
      <c r="G149" s="46">
        <v>3</v>
      </c>
      <c r="H149" s="46">
        <v>0</v>
      </c>
      <c r="I149" s="46">
        <v>2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5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1</v>
      </c>
      <c r="AH149" s="46">
        <v>0</v>
      </c>
      <c r="AI149" s="46">
        <v>1</v>
      </c>
      <c r="AJ149" s="46">
        <v>0</v>
      </c>
    </row>
    <row r="150" spans="2:36" ht="20.100000000000001" customHeight="1" thickBot="1" x14ac:dyDescent="0.25">
      <c r="B150" s="4" t="s">
        <v>179</v>
      </c>
      <c r="C150" s="46">
        <v>0</v>
      </c>
      <c r="D150" s="46">
        <v>0</v>
      </c>
      <c r="E150" s="46">
        <v>0</v>
      </c>
      <c r="F150" s="46">
        <v>0</v>
      </c>
      <c r="G150" s="46">
        <v>31</v>
      </c>
      <c r="H150" s="46">
        <v>27</v>
      </c>
      <c r="I150" s="46">
        <v>31</v>
      </c>
      <c r="J150" s="46">
        <v>27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62</v>
      </c>
      <c r="R150" s="46">
        <v>54</v>
      </c>
      <c r="S150" s="46">
        <v>14</v>
      </c>
      <c r="T150" s="46">
        <v>0</v>
      </c>
      <c r="U150" s="46">
        <v>0</v>
      </c>
      <c r="V150" s="46">
        <v>0</v>
      </c>
      <c r="W150" s="46">
        <v>15</v>
      </c>
      <c r="X150" s="46">
        <v>0</v>
      </c>
      <c r="Y150" s="46">
        <v>0</v>
      </c>
      <c r="Z150" s="46">
        <v>0</v>
      </c>
      <c r="AA150" s="46">
        <v>15</v>
      </c>
      <c r="AB150" s="46">
        <v>0</v>
      </c>
      <c r="AC150" s="46">
        <v>14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58</v>
      </c>
      <c r="AJ150" s="46">
        <v>0</v>
      </c>
    </row>
    <row r="151" spans="2:36" ht="20.100000000000001" customHeight="1" thickBot="1" x14ac:dyDescent="0.25">
      <c r="B151" s="4" t="s">
        <v>355</v>
      </c>
      <c r="C151" s="46">
        <v>4</v>
      </c>
      <c r="D151" s="46">
        <v>0</v>
      </c>
      <c r="E151" s="46">
        <v>0</v>
      </c>
      <c r="F151" s="46">
        <v>0</v>
      </c>
      <c r="G151" s="46">
        <v>10</v>
      </c>
      <c r="H151" s="46">
        <v>0</v>
      </c>
      <c r="I151" s="46">
        <v>10</v>
      </c>
      <c r="J151" s="46">
        <v>0</v>
      </c>
      <c r="K151" s="46">
        <v>0</v>
      </c>
      <c r="L151" s="46">
        <v>0</v>
      </c>
      <c r="M151" s="46">
        <v>5</v>
      </c>
      <c r="N151" s="46">
        <v>0</v>
      </c>
      <c r="O151" s="46">
        <v>5</v>
      </c>
      <c r="P151" s="46">
        <v>0</v>
      </c>
      <c r="Q151" s="46">
        <v>34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2</v>
      </c>
      <c r="X151" s="46">
        <v>0</v>
      </c>
      <c r="Y151" s="46">
        <v>0</v>
      </c>
      <c r="Z151" s="46">
        <v>0</v>
      </c>
      <c r="AA151" s="46">
        <v>2</v>
      </c>
      <c r="AB151" s="46">
        <v>0</v>
      </c>
      <c r="AC151" s="46">
        <v>2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6</v>
      </c>
      <c r="AJ151" s="46">
        <v>0</v>
      </c>
    </row>
    <row r="152" spans="2:36" ht="20.100000000000001" customHeight="1" thickBot="1" x14ac:dyDescent="0.25">
      <c r="B152" s="4" t="s">
        <v>356</v>
      </c>
      <c r="C152" s="46">
        <v>0</v>
      </c>
      <c r="D152" s="46">
        <v>0</v>
      </c>
      <c r="E152" s="46">
        <v>0</v>
      </c>
      <c r="F152" s="46">
        <v>0</v>
      </c>
      <c r="G152" s="46">
        <v>10</v>
      </c>
      <c r="H152" s="46">
        <v>0</v>
      </c>
      <c r="I152" s="46">
        <v>10</v>
      </c>
      <c r="J152" s="46">
        <v>0</v>
      </c>
      <c r="K152" s="46">
        <v>10</v>
      </c>
      <c r="L152" s="46">
        <v>0</v>
      </c>
      <c r="M152" s="46">
        <v>3</v>
      </c>
      <c r="N152" s="46">
        <v>0</v>
      </c>
      <c r="O152" s="46">
        <v>3</v>
      </c>
      <c r="P152" s="46">
        <v>0</v>
      </c>
      <c r="Q152" s="46">
        <v>36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5</v>
      </c>
      <c r="AD152" s="46">
        <v>0</v>
      </c>
      <c r="AE152" s="46">
        <v>0</v>
      </c>
      <c r="AF152" s="46">
        <v>0</v>
      </c>
      <c r="AG152" s="46">
        <v>2</v>
      </c>
      <c r="AH152" s="46">
        <v>0</v>
      </c>
      <c r="AI152" s="46">
        <v>7</v>
      </c>
      <c r="AJ152" s="46">
        <v>0</v>
      </c>
    </row>
    <row r="153" spans="2:36" ht="20.100000000000001" customHeight="1" thickBot="1" x14ac:dyDescent="0.25">
      <c r="B153" s="4" t="s">
        <v>357</v>
      </c>
      <c r="C153" s="46">
        <v>0</v>
      </c>
      <c r="D153" s="46">
        <v>0</v>
      </c>
      <c r="E153" s="46">
        <v>0</v>
      </c>
      <c r="F153" s="46">
        <v>0</v>
      </c>
      <c r="G153" s="46">
        <v>3</v>
      </c>
      <c r="H153" s="46">
        <v>0</v>
      </c>
      <c r="I153" s="46">
        <v>3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6</v>
      </c>
      <c r="R153" s="46">
        <v>0</v>
      </c>
      <c r="S153" s="46">
        <v>3</v>
      </c>
      <c r="T153" s="46">
        <v>0</v>
      </c>
      <c r="U153" s="46">
        <v>0</v>
      </c>
      <c r="V153" s="46">
        <v>0</v>
      </c>
      <c r="W153" s="46">
        <v>1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3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7</v>
      </c>
      <c r="AJ153" s="46">
        <v>0</v>
      </c>
    </row>
    <row r="154" spans="2:36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</row>
    <row r="155" spans="2:36" ht="20.100000000000001" customHeight="1" thickBot="1" x14ac:dyDescent="0.25">
      <c r="B155" s="4" t="s">
        <v>359</v>
      </c>
      <c r="C155" s="46">
        <v>4</v>
      </c>
      <c r="D155" s="46">
        <v>0</v>
      </c>
      <c r="E155" s="46">
        <v>0</v>
      </c>
      <c r="F155" s="46">
        <v>0</v>
      </c>
      <c r="G155" s="46">
        <v>28</v>
      </c>
      <c r="H155" s="46">
        <v>0</v>
      </c>
      <c r="I155" s="46">
        <v>27</v>
      </c>
      <c r="J155" s="46">
        <v>0</v>
      </c>
      <c r="K155" s="46">
        <v>4</v>
      </c>
      <c r="L155" s="46">
        <v>0</v>
      </c>
      <c r="M155" s="46">
        <v>18</v>
      </c>
      <c r="N155" s="46">
        <v>0</v>
      </c>
      <c r="O155" s="46">
        <v>0</v>
      </c>
      <c r="P155" s="46">
        <v>0</v>
      </c>
      <c r="Q155" s="46">
        <v>81</v>
      </c>
      <c r="R155" s="46">
        <v>0</v>
      </c>
      <c r="S155" s="46">
        <v>2</v>
      </c>
      <c r="T155" s="46">
        <v>0</v>
      </c>
      <c r="U155" s="46">
        <v>0</v>
      </c>
      <c r="V155" s="46">
        <v>0</v>
      </c>
      <c r="W155" s="46">
        <v>1</v>
      </c>
      <c r="X155" s="46">
        <v>0</v>
      </c>
      <c r="Y155" s="46">
        <v>0</v>
      </c>
      <c r="Z155" s="46">
        <v>0</v>
      </c>
      <c r="AA155" s="46">
        <v>2</v>
      </c>
      <c r="AB155" s="46">
        <v>0</v>
      </c>
      <c r="AC155" s="46">
        <v>2</v>
      </c>
      <c r="AD155" s="46">
        <v>0</v>
      </c>
      <c r="AE155" s="46">
        <v>0</v>
      </c>
      <c r="AF155" s="46">
        <v>0</v>
      </c>
      <c r="AG155" s="46">
        <v>4</v>
      </c>
      <c r="AH155" s="46">
        <v>0</v>
      </c>
      <c r="AI155" s="46">
        <v>11</v>
      </c>
      <c r="AJ155" s="46">
        <v>0</v>
      </c>
    </row>
    <row r="156" spans="2:36" ht="20.100000000000001" customHeight="1" thickBot="1" x14ac:dyDescent="0.25">
      <c r="B156" s="4" t="s">
        <v>360</v>
      </c>
      <c r="C156" s="46">
        <v>1</v>
      </c>
      <c r="D156" s="46">
        <v>0</v>
      </c>
      <c r="E156" s="46">
        <v>0</v>
      </c>
      <c r="F156" s="46">
        <v>0</v>
      </c>
      <c r="G156" s="46">
        <v>14</v>
      </c>
      <c r="H156" s="46">
        <v>0</v>
      </c>
      <c r="I156" s="46">
        <v>14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29</v>
      </c>
      <c r="R156" s="46">
        <v>0</v>
      </c>
      <c r="S156" s="46">
        <v>1</v>
      </c>
      <c r="T156" s="46">
        <v>0</v>
      </c>
      <c r="U156" s="46">
        <v>0</v>
      </c>
      <c r="V156" s="46">
        <v>0</v>
      </c>
      <c r="W156" s="46">
        <v>1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2</v>
      </c>
      <c r="AJ156" s="46">
        <v>0</v>
      </c>
    </row>
    <row r="157" spans="2:36" ht="20.100000000000001" customHeight="1" thickBot="1" x14ac:dyDescent="0.25">
      <c r="B157" s="4" t="s">
        <v>361</v>
      </c>
      <c r="C157" s="46">
        <v>0</v>
      </c>
      <c r="D157" s="46">
        <v>0</v>
      </c>
      <c r="E157" s="46">
        <v>0</v>
      </c>
      <c r="F157" s="46">
        <v>0</v>
      </c>
      <c r="G157" s="46">
        <v>7</v>
      </c>
      <c r="H157" s="46">
        <v>0</v>
      </c>
      <c r="I157" s="46">
        <v>7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14</v>
      </c>
      <c r="R157" s="46">
        <v>0</v>
      </c>
      <c r="S157" s="46">
        <v>2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5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7</v>
      </c>
      <c r="AJ157" s="46">
        <v>0</v>
      </c>
    </row>
    <row r="158" spans="2:36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</row>
    <row r="159" spans="2:36" ht="20.100000000000001" customHeight="1" thickBot="1" x14ac:dyDescent="0.25">
      <c r="B159" s="4" t="s">
        <v>363</v>
      </c>
      <c r="C159" s="46">
        <v>0</v>
      </c>
      <c r="D159" s="46">
        <v>0</v>
      </c>
      <c r="E159" s="46">
        <v>0</v>
      </c>
      <c r="F159" s="46">
        <v>0</v>
      </c>
      <c r="G159" s="46">
        <v>16</v>
      </c>
      <c r="H159" s="46">
        <v>0</v>
      </c>
      <c r="I159" s="46">
        <v>16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32</v>
      </c>
      <c r="R159" s="46">
        <v>0</v>
      </c>
      <c r="S159" s="46">
        <v>16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16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32</v>
      </c>
      <c r="AJ159" s="46">
        <v>0</v>
      </c>
    </row>
    <row r="160" spans="2:36" ht="20.100000000000001" customHeight="1" thickBot="1" x14ac:dyDescent="0.25">
      <c r="B160" s="4" t="s">
        <v>364</v>
      </c>
      <c r="C160" s="46">
        <v>0</v>
      </c>
      <c r="D160" s="46">
        <v>0</v>
      </c>
      <c r="E160" s="46">
        <v>0</v>
      </c>
      <c r="F160" s="46">
        <v>0</v>
      </c>
      <c r="G160" s="46">
        <v>32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32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</row>
    <row r="161" spans="2:36" ht="20.100000000000001" customHeight="1" thickBot="1" x14ac:dyDescent="0.25">
      <c r="B161" s="4" t="s">
        <v>365</v>
      </c>
      <c r="C161" s="46">
        <v>0</v>
      </c>
      <c r="D161" s="46">
        <v>0</v>
      </c>
      <c r="E161" s="46">
        <v>0</v>
      </c>
      <c r="F161" s="46">
        <v>0</v>
      </c>
      <c r="G161" s="46">
        <v>2</v>
      </c>
      <c r="H161" s="46">
        <v>0</v>
      </c>
      <c r="I161" s="46">
        <v>2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4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</row>
    <row r="162" spans="2:36" ht="20.100000000000001" customHeight="1" thickBot="1" x14ac:dyDescent="0.25">
      <c r="B162" s="4" t="s">
        <v>366</v>
      </c>
      <c r="C162" s="46">
        <v>4</v>
      </c>
      <c r="D162" s="46">
        <v>0</v>
      </c>
      <c r="E162" s="46">
        <v>1</v>
      </c>
      <c r="F162" s="46">
        <v>0</v>
      </c>
      <c r="G162" s="46">
        <v>24</v>
      </c>
      <c r="H162" s="46">
        <v>3</v>
      </c>
      <c r="I162" s="46">
        <v>24</v>
      </c>
      <c r="J162" s="46">
        <v>3</v>
      </c>
      <c r="K162" s="46">
        <v>0</v>
      </c>
      <c r="L162" s="46">
        <v>0</v>
      </c>
      <c r="M162" s="46">
        <v>24</v>
      </c>
      <c r="N162" s="46">
        <v>0</v>
      </c>
      <c r="O162" s="46">
        <v>5</v>
      </c>
      <c r="P162" s="46">
        <v>0</v>
      </c>
      <c r="Q162" s="46">
        <v>82</v>
      </c>
      <c r="R162" s="46">
        <v>6</v>
      </c>
      <c r="S162" s="46">
        <v>4</v>
      </c>
      <c r="T162" s="46">
        <v>0</v>
      </c>
      <c r="U162" s="46">
        <v>0</v>
      </c>
      <c r="V162" s="46">
        <v>0</v>
      </c>
      <c r="W162" s="46">
        <v>3</v>
      </c>
      <c r="X162" s="46">
        <v>0</v>
      </c>
      <c r="Y162" s="46">
        <v>0</v>
      </c>
      <c r="Z162" s="46">
        <v>0</v>
      </c>
      <c r="AA162" s="46">
        <v>5</v>
      </c>
      <c r="AB162" s="46">
        <v>0</v>
      </c>
      <c r="AC162" s="46">
        <v>5</v>
      </c>
      <c r="AD162" s="46">
        <v>0</v>
      </c>
      <c r="AE162" s="46">
        <v>4</v>
      </c>
      <c r="AF162" s="46">
        <v>0</v>
      </c>
      <c r="AG162" s="46">
        <v>0</v>
      </c>
      <c r="AH162" s="46">
        <v>0</v>
      </c>
      <c r="AI162" s="46">
        <v>21</v>
      </c>
      <c r="AJ162" s="46">
        <v>0</v>
      </c>
    </row>
    <row r="163" spans="2:36" ht="20.100000000000001" customHeight="1" thickBot="1" x14ac:dyDescent="0.25">
      <c r="B163" s="4" t="s">
        <v>367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</row>
    <row r="164" spans="2:36" ht="20.100000000000001" customHeight="1" thickBot="1" x14ac:dyDescent="0.25">
      <c r="B164" s="4" t="s">
        <v>368</v>
      </c>
      <c r="C164" s="46">
        <v>0</v>
      </c>
      <c r="D164" s="46">
        <v>0</v>
      </c>
      <c r="E164" s="46">
        <v>0</v>
      </c>
      <c r="F164" s="46">
        <v>0</v>
      </c>
      <c r="G164" s="46">
        <v>3</v>
      </c>
      <c r="H164" s="46">
        <v>0</v>
      </c>
      <c r="I164" s="46">
        <v>3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6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</row>
    <row r="165" spans="2:36" ht="20.100000000000001" customHeight="1" thickBot="1" x14ac:dyDescent="0.25">
      <c r="B165" s="4" t="s">
        <v>369</v>
      </c>
      <c r="C165" s="46">
        <v>0</v>
      </c>
      <c r="D165" s="46">
        <v>0</v>
      </c>
      <c r="E165" s="46">
        <v>0</v>
      </c>
      <c r="F165" s="46">
        <v>0</v>
      </c>
      <c r="G165" s="46">
        <v>3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3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1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1</v>
      </c>
      <c r="AJ165" s="46">
        <v>0</v>
      </c>
    </row>
    <row r="166" spans="2:36" ht="20.100000000000001" customHeight="1" thickBot="1" x14ac:dyDescent="0.25">
      <c r="B166" s="4" t="s">
        <v>370</v>
      </c>
      <c r="C166" s="46">
        <v>0</v>
      </c>
      <c r="D166" s="46">
        <v>0</v>
      </c>
      <c r="E166" s="46">
        <v>0</v>
      </c>
      <c r="F166" s="46">
        <v>0</v>
      </c>
      <c r="G166" s="46">
        <v>4</v>
      </c>
      <c r="H166" s="46">
        <v>0</v>
      </c>
      <c r="I166" s="46">
        <v>4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8</v>
      </c>
      <c r="R166" s="46">
        <v>0</v>
      </c>
      <c r="S166" s="46">
        <v>2</v>
      </c>
      <c r="T166" s="46">
        <v>0</v>
      </c>
      <c r="U166" s="46">
        <v>0</v>
      </c>
      <c r="V166" s="46">
        <v>0</v>
      </c>
      <c r="W166" s="46">
        <v>1</v>
      </c>
      <c r="X166" s="46">
        <v>0</v>
      </c>
      <c r="Y166" s="46">
        <v>0</v>
      </c>
      <c r="Z166" s="46">
        <v>0</v>
      </c>
      <c r="AA166" s="46">
        <v>1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4</v>
      </c>
      <c r="AJ166" s="46">
        <v>0</v>
      </c>
    </row>
    <row r="167" spans="2:36" ht="20.100000000000001" customHeight="1" thickBot="1" x14ac:dyDescent="0.25">
      <c r="B167" s="4" t="s">
        <v>640</v>
      </c>
      <c r="C167" s="46">
        <v>0</v>
      </c>
      <c r="D167" s="46">
        <v>0</v>
      </c>
      <c r="E167" s="46">
        <v>0</v>
      </c>
      <c r="F167" s="46">
        <v>0</v>
      </c>
      <c r="G167" s="46">
        <v>13</v>
      </c>
      <c r="H167" s="46">
        <v>0</v>
      </c>
      <c r="I167" s="46">
        <v>13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26</v>
      </c>
      <c r="R167" s="46">
        <v>0</v>
      </c>
      <c r="S167" s="46">
        <v>1</v>
      </c>
      <c r="T167" s="46">
        <v>0</v>
      </c>
      <c r="U167" s="46">
        <v>1</v>
      </c>
      <c r="V167" s="46">
        <v>0</v>
      </c>
      <c r="W167" s="46">
        <v>1</v>
      </c>
      <c r="X167" s="46">
        <v>0</v>
      </c>
      <c r="Y167" s="46">
        <v>0</v>
      </c>
      <c r="Z167" s="46">
        <v>0</v>
      </c>
      <c r="AA167" s="46">
        <v>3</v>
      </c>
      <c r="AB167" s="46">
        <v>0</v>
      </c>
      <c r="AC167" s="46">
        <v>3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9</v>
      </c>
      <c r="AJ167" s="46">
        <v>0</v>
      </c>
    </row>
    <row r="168" spans="2:36" ht="20.100000000000001" customHeight="1" thickBot="1" x14ac:dyDescent="0.25">
      <c r="B168" s="4" t="s">
        <v>371</v>
      </c>
      <c r="C168" s="46">
        <v>0</v>
      </c>
      <c r="D168" s="46">
        <v>0</v>
      </c>
      <c r="E168" s="46">
        <v>0</v>
      </c>
      <c r="F168" s="46">
        <v>0</v>
      </c>
      <c r="G168" s="46">
        <v>1</v>
      </c>
      <c r="H168" s="46">
        <v>0</v>
      </c>
      <c r="I168" s="46">
        <v>1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2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</row>
    <row r="169" spans="2:36" ht="20.100000000000001" customHeight="1" thickBot="1" x14ac:dyDescent="0.25">
      <c r="B169" s="4" t="s">
        <v>372</v>
      </c>
      <c r="C169" s="46">
        <v>0</v>
      </c>
      <c r="D169" s="46">
        <v>0</v>
      </c>
      <c r="E169" s="46">
        <v>8</v>
      </c>
      <c r="F169" s="46">
        <v>0</v>
      </c>
      <c r="G169" s="46">
        <v>8</v>
      </c>
      <c r="H169" s="46">
        <v>0</v>
      </c>
      <c r="I169" s="46">
        <v>8</v>
      </c>
      <c r="J169" s="46">
        <v>0</v>
      </c>
      <c r="K169" s="46">
        <v>1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25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1</v>
      </c>
      <c r="X169" s="46">
        <v>0</v>
      </c>
      <c r="Y169" s="46">
        <v>0</v>
      </c>
      <c r="Z169" s="46">
        <v>0</v>
      </c>
      <c r="AA169" s="46">
        <v>2</v>
      </c>
      <c r="AB169" s="46">
        <v>0</v>
      </c>
      <c r="AC169" s="46">
        <v>2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5</v>
      </c>
      <c r="AJ169" s="46">
        <v>0</v>
      </c>
    </row>
    <row r="170" spans="2:36" ht="20.100000000000001" customHeight="1" thickBot="1" x14ac:dyDescent="0.25">
      <c r="B170" s="4" t="s">
        <v>180</v>
      </c>
      <c r="C170" s="46">
        <v>0</v>
      </c>
      <c r="D170" s="46">
        <v>0</v>
      </c>
      <c r="E170" s="46">
        <v>0</v>
      </c>
      <c r="F170" s="46">
        <v>0</v>
      </c>
      <c r="G170" s="46">
        <v>11</v>
      </c>
      <c r="H170" s="46">
        <v>0</v>
      </c>
      <c r="I170" s="46">
        <v>11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1</v>
      </c>
      <c r="P170" s="46">
        <v>0</v>
      </c>
      <c r="Q170" s="46">
        <v>23</v>
      </c>
      <c r="R170" s="46">
        <v>0</v>
      </c>
      <c r="S170" s="46">
        <v>1</v>
      </c>
      <c r="T170" s="46">
        <v>0</v>
      </c>
      <c r="U170" s="46">
        <v>0</v>
      </c>
      <c r="V170" s="46">
        <v>0</v>
      </c>
      <c r="W170" s="46">
        <v>1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3</v>
      </c>
      <c r="AH170" s="46">
        <v>0</v>
      </c>
      <c r="AI170" s="46">
        <v>5</v>
      </c>
      <c r="AJ170" s="46">
        <v>0</v>
      </c>
    </row>
    <row r="171" spans="2:36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</row>
    <row r="172" spans="2:36" ht="20.100000000000001" customHeight="1" thickBot="1" x14ac:dyDescent="0.25">
      <c r="B172" s="4" t="s">
        <v>181</v>
      </c>
      <c r="C172" s="46">
        <v>0</v>
      </c>
      <c r="D172" s="46">
        <v>0</v>
      </c>
      <c r="E172" s="46">
        <v>0</v>
      </c>
      <c r="F172" s="46">
        <v>0</v>
      </c>
      <c r="G172" s="46">
        <v>64</v>
      </c>
      <c r="H172" s="46">
        <v>0</v>
      </c>
      <c r="I172" s="46">
        <v>64</v>
      </c>
      <c r="J172" s="46">
        <v>0</v>
      </c>
      <c r="K172" s="46">
        <v>1</v>
      </c>
      <c r="L172" s="46">
        <v>0</v>
      </c>
      <c r="M172" s="46">
        <v>2</v>
      </c>
      <c r="N172" s="46">
        <v>0</v>
      </c>
      <c r="O172" s="46">
        <v>0</v>
      </c>
      <c r="P172" s="46">
        <v>0</v>
      </c>
      <c r="Q172" s="46">
        <v>131</v>
      </c>
      <c r="R172" s="46">
        <v>0</v>
      </c>
      <c r="S172" s="46">
        <v>9</v>
      </c>
      <c r="T172" s="46">
        <v>0</v>
      </c>
      <c r="U172" s="46">
        <v>0</v>
      </c>
      <c r="V172" s="46">
        <v>0</v>
      </c>
      <c r="W172" s="46">
        <v>3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9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21</v>
      </c>
      <c r="AJ172" s="46">
        <v>0</v>
      </c>
    </row>
    <row r="173" spans="2:36" ht="20.100000000000001" customHeight="1" thickBot="1" x14ac:dyDescent="0.25">
      <c r="B173" s="4" t="s">
        <v>374</v>
      </c>
      <c r="C173" s="46">
        <v>0</v>
      </c>
      <c r="D173" s="46">
        <v>0</v>
      </c>
      <c r="E173" s="46">
        <v>0</v>
      </c>
      <c r="F173" s="46">
        <v>0</v>
      </c>
      <c r="G173" s="46">
        <v>6</v>
      </c>
      <c r="H173" s="46">
        <v>0</v>
      </c>
      <c r="I173" s="46">
        <v>6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12</v>
      </c>
      <c r="R173" s="46">
        <v>0</v>
      </c>
      <c r="S173" s="46">
        <v>0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3</v>
      </c>
      <c r="AB173" s="46">
        <v>0</v>
      </c>
      <c r="AC173" s="46">
        <v>3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6</v>
      </c>
      <c r="AJ173" s="46">
        <v>0</v>
      </c>
    </row>
    <row r="174" spans="2:36" ht="20.100000000000001" customHeight="1" thickBot="1" x14ac:dyDescent="0.25">
      <c r="B174" s="4" t="s">
        <v>375</v>
      </c>
      <c r="C174" s="46">
        <v>0</v>
      </c>
      <c r="D174" s="46">
        <v>0</v>
      </c>
      <c r="E174" s="46">
        <v>0</v>
      </c>
      <c r="F174" s="46">
        <v>0</v>
      </c>
      <c r="G174" s="46">
        <v>3</v>
      </c>
      <c r="H174" s="46">
        <v>2</v>
      </c>
      <c r="I174" s="46">
        <v>3</v>
      </c>
      <c r="J174" s="46">
        <v>2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6</v>
      </c>
      <c r="R174" s="46">
        <v>4</v>
      </c>
      <c r="S174" s="46">
        <v>0</v>
      </c>
      <c r="T174" s="46">
        <v>0</v>
      </c>
      <c r="U174" s="46">
        <v>0</v>
      </c>
      <c r="V174" s="46">
        <v>0</v>
      </c>
      <c r="W174" s="46">
        <v>1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1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2</v>
      </c>
      <c r="AJ174" s="46">
        <v>0</v>
      </c>
    </row>
    <row r="175" spans="2:36" ht="20.100000000000001" customHeight="1" thickBot="1" x14ac:dyDescent="0.25">
      <c r="B175" s="4" t="s">
        <v>376</v>
      </c>
      <c r="C175" s="46">
        <v>0</v>
      </c>
      <c r="D175" s="46">
        <v>2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11</v>
      </c>
      <c r="K175" s="46">
        <v>5</v>
      </c>
      <c r="L175" s="46">
        <v>0</v>
      </c>
      <c r="M175" s="46">
        <v>0</v>
      </c>
      <c r="N175" s="46">
        <v>0</v>
      </c>
      <c r="O175" s="46">
        <v>8</v>
      </c>
      <c r="P175" s="46">
        <v>0</v>
      </c>
      <c r="Q175" s="46">
        <v>13</v>
      </c>
      <c r="R175" s="46">
        <v>13</v>
      </c>
      <c r="S175" s="46">
        <v>3</v>
      </c>
      <c r="T175" s="46">
        <v>0</v>
      </c>
      <c r="U175" s="46">
        <v>2</v>
      </c>
      <c r="V175" s="46">
        <v>0</v>
      </c>
      <c r="W175" s="46">
        <v>3</v>
      </c>
      <c r="X175" s="46">
        <v>0</v>
      </c>
      <c r="Y175" s="46">
        <v>0</v>
      </c>
      <c r="Z175" s="46">
        <v>0</v>
      </c>
      <c r="AA175" s="46">
        <v>3</v>
      </c>
      <c r="AB175" s="46">
        <v>0</v>
      </c>
      <c r="AC175" s="46">
        <v>3</v>
      </c>
      <c r="AD175" s="46">
        <v>0</v>
      </c>
      <c r="AE175" s="46">
        <v>0</v>
      </c>
      <c r="AF175" s="46">
        <v>0</v>
      </c>
      <c r="AG175" s="46">
        <v>3</v>
      </c>
      <c r="AH175" s="46">
        <v>0</v>
      </c>
      <c r="AI175" s="46">
        <v>17</v>
      </c>
      <c r="AJ175" s="46">
        <v>0</v>
      </c>
    </row>
    <row r="176" spans="2:36" ht="20.100000000000001" customHeight="1" thickBot="1" x14ac:dyDescent="0.25">
      <c r="B176" s="4" t="s">
        <v>377</v>
      </c>
      <c r="C176" s="46">
        <v>0</v>
      </c>
      <c r="D176" s="46">
        <v>0</v>
      </c>
      <c r="E176" s="46">
        <v>0</v>
      </c>
      <c r="F176" s="46">
        <v>0</v>
      </c>
      <c r="G176" s="46">
        <v>1</v>
      </c>
      <c r="H176" s="46">
        <v>0</v>
      </c>
      <c r="I176" s="46">
        <v>1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2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</row>
    <row r="177" spans="2:36" ht="20.100000000000001" customHeight="1" thickBot="1" x14ac:dyDescent="0.25">
      <c r="B177" s="4" t="s">
        <v>378</v>
      </c>
      <c r="C177" s="46">
        <v>0</v>
      </c>
      <c r="D177" s="46">
        <v>0</v>
      </c>
      <c r="E177" s="46">
        <v>0</v>
      </c>
      <c r="F177" s="46">
        <v>0</v>
      </c>
      <c r="G177" s="46">
        <v>3</v>
      </c>
      <c r="H177" s="46">
        <v>0</v>
      </c>
      <c r="I177" s="46">
        <v>3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6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</row>
    <row r="178" spans="2:36" ht="20.100000000000001" customHeight="1" thickBot="1" x14ac:dyDescent="0.25">
      <c r="B178" s="4" t="s">
        <v>379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</row>
    <row r="179" spans="2:36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</row>
    <row r="180" spans="2:36" ht="20.100000000000001" customHeight="1" thickBot="1" x14ac:dyDescent="0.25">
      <c r="B180" s="4" t="s">
        <v>182</v>
      </c>
      <c r="C180" s="46">
        <v>0</v>
      </c>
      <c r="D180" s="46">
        <v>0</v>
      </c>
      <c r="E180" s="46">
        <v>2</v>
      </c>
      <c r="F180" s="46">
        <v>0</v>
      </c>
      <c r="G180" s="46">
        <v>14</v>
      </c>
      <c r="H180" s="46">
        <v>4</v>
      </c>
      <c r="I180" s="46">
        <v>14</v>
      </c>
      <c r="J180" s="46">
        <v>4</v>
      </c>
      <c r="K180" s="46">
        <v>0</v>
      </c>
      <c r="L180" s="46">
        <v>0</v>
      </c>
      <c r="M180" s="46">
        <v>0</v>
      </c>
      <c r="N180" s="46">
        <v>0</v>
      </c>
      <c r="O180" s="46">
        <v>2</v>
      </c>
      <c r="P180" s="46">
        <v>2</v>
      </c>
      <c r="Q180" s="46">
        <v>32</v>
      </c>
      <c r="R180" s="46">
        <v>10</v>
      </c>
      <c r="S180" s="46">
        <v>0</v>
      </c>
      <c r="T180" s="46">
        <v>0</v>
      </c>
      <c r="U180" s="46">
        <v>0</v>
      </c>
      <c r="V180" s="46">
        <v>0</v>
      </c>
      <c r="W180" s="46">
        <v>4</v>
      </c>
      <c r="X180" s="46">
        <v>3</v>
      </c>
      <c r="Y180" s="46">
        <v>0</v>
      </c>
      <c r="Z180" s="46">
        <v>0</v>
      </c>
      <c r="AA180" s="46">
        <v>0</v>
      </c>
      <c r="AB180" s="46">
        <v>0</v>
      </c>
      <c r="AC180" s="46">
        <v>5</v>
      </c>
      <c r="AD180" s="46">
        <v>2</v>
      </c>
      <c r="AE180" s="46">
        <v>0</v>
      </c>
      <c r="AF180" s="46">
        <v>0</v>
      </c>
      <c r="AG180" s="46">
        <v>5</v>
      </c>
      <c r="AH180" s="46">
        <v>2</v>
      </c>
      <c r="AI180" s="46">
        <v>14</v>
      </c>
      <c r="AJ180" s="46">
        <v>7</v>
      </c>
    </row>
    <row r="181" spans="2:36" ht="20.100000000000001" customHeight="1" thickBot="1" x14ac:dyDescent="0.25">
      <c r="B181" s="4" t="s">
        <v>381</v>
      </c>
      <c r="C181" s="46">
        <v>1</v>
      </c>
      <c r="D181" s="46">
        <v>0</v>
      </c>
      <c r="E181" s="46">
        <v>0</v>
      </c>
      <c r="F181" s="46">
        <v>0</v>
      </c>
      <c r="G181" s="46">
        <v>1</v>
      </c>
      <c r="H181" s="46">
        <v>2</v>
      </c>
      <c r="I181" s="46">
        <v>1</v>
      </c>
      <c r="J181" s="46">
        <v>1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3</v>
      </c>
      <c r="R181" s="46">
        <v>3</v>
      </c>
      <c r="S181" s="46">
        <v>3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3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>
        <v>6</v>
      </c>
      <c r="AJ181" s="46">
        <v>0</v>
      </c>
    </row>
    <row r="182" spans="2:36" ht="20.100000000000001" customHeight="1" thickBot="1" x14ac:dyDescent="0.25">
      <c r="B182" s="4" t="s">
        <v>382</v>
      </c>
      <c r="C182" s="46">
        <v>2</v>
      </c>
      <c r="D182" s="46">
        <v>0</v>
      </c>
      <c r="E182" s="46">
        <v>0</v>
      </c>
      <c r="F182" s="46">
        <v>0</v>
      </c>
      <c r="G182" s="46">
        <v>18</v>
      </c>
      <c r="H182" s="46">
        <v>0</v>
      </c>
      <c r="I182" s="46">
        <v>18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38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3</v>
      </c>
      <c r="X182" s="46">
        <v>0</v>
      </c>
      <c r="Y182" s="46">
        <v>0</v>
      </c>
      <c r="Z182" s="46">
        <v>0</v>
      </c>
      <c r="AA182" s="46">
        <v>1</v>
      </c>
      <c r="AB182" s="46">
        <v>0</v>
      </c>
      <c r="AC182" s="46">
        <v>2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6</v>
      </c>
      <c r="AJ182" s="46">
        <v>0</v>
      </c>
    </row>
    <row r="183" spans="2:36" ht="20.100000000000001" customHeight="1" thickBot="1" x14ac:dyDescent="0.25">
      <c r="B183" s="4" t="s">
        <v>383</v>
      </c>
      <c r="C183" s="46">
        <v>0</v>
      </c>
      <c r="D183" s="46">
        <v>0</v>
      </c>
      <c r="E183" s="46">
        <v>2</v>
      </c>
      <c r="F183" s="46">
        <v>0</v>
      </c>
      <c r="G183" s="46">
        <v>8</v>
      </c>
      <c r="H183" s="46">
        <v>0</v>
      </c>
      <c r="I183" s="46">
        <v>8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18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2</v>
      </c>
      <c r="X183" s="46">
        <v>0</v>
      </c>
      <c r="Y183" s="46">
        <v>0</v>
      </c>
      <c r="Z183" s="46">
        <v>0</v>
      </c>
      <c r="AA183" s="46">
        <v>2</v>
      </c>
      <c r="AB183" s="46">
        <v>0</v>
      </c>
      <c r="AC183" s="46">
        <v>2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6</v>
      </c>
      <c r="AJ183" s="46">
        <v>0</v>
      </c>
    </row>
    <row r="184" spans="2:36" ht="20.100000000000001" customHeight="1" thickBot="1" x14ac:dyDescent="0.25">
      <c r="B184" s="4" t="s">
        <v>384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1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1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</row>
    <row r="185" spans="2:36" ht="20.100000000000001" customHeight="1" thickBot="1" x14ac:dyDescent="0.25">
      <c r="B185" s="4" t="s">
        <v>385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</row>
    <row r="186" spans="2:36" ht="20.100000000000001" customHeight="1" thickBot="1" x14ac:dyDescent="0.25">
      <c r="B186" s="4" t="s">
        <v>183</v>
      </c>
      <c r="C186" s="46">
        <v>1</v>
      </c>
      <c r="D186" s="46">
        <v>2</v>
      </c>
      <c r="E186" s="46">
        <v>0</v>
      </c>
      <c r="F186" s="46">
        <v>0</v>
      </c>
      <c r="G186" s="46">
        <v>10</v>
      </c>
      <c r="H186" s="46">
        <v>0</v>
      </c>
      <c r="I186" s="46">
        <v>10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2</v>
      </c>
      <c r="P186" s="46">
        <v>1</v>
      </c>
      <c r="Q186" s="46">
        <v>23</v>
      </c>
      <c r="R186" s="46">
        <v>3</v>
      </c>
      <c r="S186" s="46">
        <v>1</v>
      </c>
      <c r="T186" s="46">
        <v>0</v>
      </c>
      <c r="U186" s="46">
        <v>0</v>
      </c>
      <c r="V186" s="46">
        <v>0</v>
      </c>
      <c r="W186" s="46">
        <v>1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4</v>
      </c>
      <c r="AD186" s="46">
        <v>1</v>
      </c>
      <c r="AE186" s="46">
        <v>0</v>
      </c>
      <c r="AF186" s="46">
        <v>0</v>
      </c>
      <c r="AG186" s="46">
        <v>10</v>
      </c>
      <c r="AH186" s="46">
        <v>0</v>
      </c>
      <c r="AI186" s="46">
        <v>16</v>
      </c>
      <c r="AJ186" s="46">
        <v>1</v>
      </c>
    </row>
    <row r="187" spans="2:36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</row>
    <row r="188" spans="2:36" ht="20.100000000000001" customHeight="1" thickBot="1" x14ac:dyDescent="0.25">
      <c r="B188" s="4" t="s">
        <v>387</v>
      </c>
      <c r="C188" s="46">
        <v>1</v>
      </c>
      <c r="D188" s="46">
        <v>0</v>
      </c>
      <c r="E188" s="46">
        <v>0</v>
      </c>
      <c r="F188" s="46">
        <v>0</v>
      </c>
      <c r="G188" s="46">
        <v>2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1</v>
      </c>
      <c r="N188" s="46">
        <v>0</v>
      </c>
      <c r="O188" s="46">
        <v>0</v>
      </c>
      <c r="P188" s="46">
        <v>0</v>
      </c>
      <c r="Q188" s="46">
        <v>4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</row>
    <row r="189" spans="2:36" ht="20.100000000000001" customHeight="1" thickBot="1" x14ac:dyDescent="0.25">
      <c r="B189" s="4" t="s">
        <v>184</v>
      </c>
      <c r="C189" s="46">
        <v>0</v>
      </c>
      <c r="D189" s="46">
        <v>1</v>
      </c>
      <c r="E189" s="46">
        <v>0</v>
      </c>
      <c r="F189" s="46">
        <v>0</v>
      </c>
      <c r="G189" s="46">
        <v>0</v>
      </c>
      <c r="H189" s="46">
        <v>24</v>
      </c>
      <c r="I189" s="46">
        <v>0</v>
      </c>
      <c r="J189" s="46">
        <v>21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2</v>
      </c>
      <c r="Q189" s="46">
        <v>0</v>
      </c>
      <c r="R189" s="46">
        <v>48</v>
      </c>
      <c r="S189" s="46">
        <v>0</v>
      </c>
      <c r="T189" s="46">
        <v>1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3</v>
      </c>
      <c r="AE189" s="46">
        <v>0</v>
      </c>
      <c r="AF189" s="46">
        <v>0</v>
      </c>
      <c r="AG189" s="46">
        <v>0</v>
      </c>
      <c r="AH189" s="46">
        <v>4</v>
      </c>
      <c r="AI189" s="46">
        <v>0</v>
      </c>
      <c r="AJ189" s="46">
        <v>8</v>
      </c>
    </row>
    <row r="190" spans="2:36" ht="20.100000000000001" customHeight="1" thickBot="1" x14ac:dyDescent="0.25">
      <c r="B190" s="4" t="s">
        <v>388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1</v>
      </c>
      <c r="I190" s="46">
        <v>0</v>
      </c>
      <c r="J190" s="46">
        <v>1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2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</row>
    <row r="191" spans="2:36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</row>
    <row r="192" spans="2:36" ht="20.100000000000001" customHeight="1" thickBot="1" x14ac:dyDescent="0.25">
      <c r="B192" s="4" t="s">
        <v>390</v>
      </c>
      <c r="C192" s="46">
        <v>0</v>
      </c>
      <c r="D192" s="46">
        <v>0</v>
      </c>
      <c r="E192" s="46">
        <v>9</v>
      </c>
      <c r="F192" s="46">
        <v>0</v>
      </c>
      <c r="G192" s="46">
        <v>8</v>
      </c>
      <c r="H192" s="46">
        <v>1</v>
      </c>
      <c r="I192" s="46">
        <v>9</v>
      </c>
      <c r="J192" s="46">
        <v>0</v>
      </c>
      <c r="K192" s="46">
        <v>0</v>
      </c>
      <c r="L192" s="46">
        <v>0</v>
      </c>
      <c r="M192" s="46">
        <v>2</v>
      </c>
      <c r="N192" s="46">
        <v>0</v>
      </c>
      <c r="O192" s="46">
        <v>0</v>
      </c>
      <c r="P192" s="46">
        <v>0</v>
      </c>
      <c r="Q192" s="46">
        <v>28</v>
      </c>
      <c r="R192" s="46">
        <v>1</v>
      </c>
      <c r="S192" s="46">
        <v>8</v>
      </c>
      <c r="T192" s="46">
        <v>1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8</v>
      </c>
      <c r="AD192" s="46">
        <v>1</v>
      </c>
      <c r="AE192" s="46">
        <v>0</v>
      </c>
      <c r="AF192" s="46">
        <v>0</v>
      </c>
      <c r="AG192" s="46">
        <v>0</v>
      </c>
      <c r="AH192" s="46">
        <v>0</v>
      </c>
      <c r="AI192" s="46">
        <v>16</v>
      </c>
      <c r="AJ192" s="46">
        <v>2</v>
      </c>
    </row>
    <row r="193" spans="2:36" ht="20.100000000000001" customHeight="1" thickBot="1" x14ac:dyDescent="0.25">
      <c r="B193" s="4" t="s">
        <v>391</v>
      </c>
      <c r="C193" s="46">
        <v>0</v>
      </c>
      <c r="D193" s="46">
        <v>0</v>
      </c>
      <c r="E193" s="46">
        <v>0</v>
      </c>
      <c r="F193" s="46">
        <v>1</v>
      </c>
      <c r="G193" s="46">
        <v>0</v>
      </c>
      <c r="H193" s="46">
        <v>2</v>
      </c>
      <c r="I193" s="46">
        <v>0</v>
      </c>
      <c r="J193" s="46">
        <v>2</v>
      </c>
      <c r="K193" s="46">
        <v>0</v>
      </c>
      <c r="L193" s="46">
        <v>0</v>
      </c>
      <c r="M193" s="46">
        <v>0</v>
      </c>
      <c r="N193" s="46">
        <v>1</v>
      </c>
      <c r="O193" s="46">
        <v>0</v>
      </c>
      <c r="P193" s="46">
        <v>0</v>
      </c>
      <c r="Q193" s="46">
        <v>0</v>
      </c>
      <c r="R193" s="46">
        <v>6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>
        <v>0</v>
      </c>
      <c r="AJ193" s="46">
        <v>0</v>
      </c>
    </row>
    <row r="194" spans="2:36" ht="20.100000000000001" customHeight="1" thickBot="1" x14ac:dyDescent="0.25">
      <c r="B194" s="4" t="s">
        <v>185</v>
      </c>
      <c r="C194" s="46">
        <v>0</v>
      </c>
      <c r="D194" s="46">
        <v>0</v>
      </c>
      <c r="E194" s="46">
        <v>0</v>
      </c>
      <c r="F194" s="46">
        <v>0</v>
      </c>
      <c r="G194" s="46">
        <v>9</v>
      </c>
      <c r="H194" s="46">
        <v>0</v>
      </c>
      <c r="I194" s="46">
        <v>9</v>
      </c>
      <c r="J194" s="46">
        <v>0</v>
      </c>
      <c r="K194" s="46">
        <v>2</v>
      </c>
      <c r="L194" s="46">
        <v>0</v>
      </c>
      <c r="M194" s="46">
        <v>0</v>
      </c>
      <c r="N194" s="46">
        <v>0</v>
      </c>
      <c r="O194" s="46">
        <v>3</v>
      </c>
      <c r="P194" s="46">
        <v>0</v>
      </c>
      <c r="Q194" s="46">
        <v>23</v>
      </c>
      <c r="R194" s="46">
        <v>0</v>
      </c>
      <c r="S194" s="46">
        <v>0</v>
      </c>
      <c r="T194" s="46">
        <v>0</v>
      </c>
      <c r="U194" s="46">
        <v>3</v>
      </c>
      <c r="V194" s="46">
        <v>0</v>
      </c>
      <c r="W194" s="46">
        <v>2</v>
      </c>
      <c r="X194" s="46">
        <v>0</v>
      </c>
      <c r="Y194" s="46">
        <v>0</v>
      </c>
      <c r="Z194" s="46">
        <v>0</v>
      </c>
      <c r="AA194" s="46">
        <v>4</v>
      </c>
      <c r="AB194" s="46">
        <v>0</v>
      </c>
      <c r="AC194" s="46">
        <v>4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13</v>
      </c>
      <c r="AJ194" s="46">
        <v>0</v>
      </c>
    </row>
    <row r="195" spans="2:36" ht="20.100000000000001" customHeight="1" thickBot="1" x14ac:dyDescent="0.25">
      <c r="B195" s="4" t="s">
        <v>392</v>
      </c>
      <c r="C195" s="46">
        <v>0</v>
      </c>
      <c r="D195" s="46">
        <v>0</v>
      </c>
      <c r="E195" s="46">
        <v>0</v>
      </c>
      <c r="F195" s="46">
        <v>0</v>
      </c>
      <c r="G195" s="46">
        <v>4</v>
      </c>
      <c r="H195" s="46">
        <v>0</v>
      </c>
      <c r="I195" s="46">
        <v>2</v>
      </c>
      <c r="J195" s="46">
        <v>0</v>
      </c>
      <c r="K195" s="46">
        <v>1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7</v>
      </c>
      <c r="R195" s="46">
        <v>0</v>
      </c>
      <c r="S195" s="46">
        <v>1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1</v>
      </c>
      <c r="Z195" s="46">
        <v>0</v>
      </c>
      <c r="AA195" s="46">
        <v>0</v>
      </c>
      <c r="AB195" s="46">
        <v>0</v>
      </c>
      <c r="AC195" s="46">
        <v>1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3</v>
      </c>
      <c r="AJ195" s="46">
        <v>0</v>
      </c>
    </row>
    <row r="196" spans="2:36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0</v>
      </c>
    </row>
    <row r="197" spans="2:36" ht="20.100000000000001" customHeight="1" thickBot="1" x14ac:dyDescent="0.25">
      <c r="B197" s="4" t="s">
        <v>394</v>
      </c>
      <c r="C197" s="46">
        <v>0</v>
      </c>
      <c r="D197" s="46">
        <v>0</v>
      </c>
      <c r="E197" s="46">
        <v>0</v>
      </c>
      <c r="F197" s="46">
        <v>0</v>
      </c>
      <c r="G197" s="46">
        <v>1</v>
      </c>
      <c r="H197" s="46">
        <v>0</v>
      </c>
      <c r="I197" s="46">
        <v>1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2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</row>
    <row r="198" spans="2:36" ht="20.100000000000001" customHeight="1" thickBot="1" x14ac:dyDescent="0.25">
      <c r="B198" s="4" t="s">
        <v>395</v>
      </c>
      <c r="C198" s="46">
        <v>0</v>
      </c>
      <c r="D198" s="46">
        <v>0</v>
      </c>
      <c r="E198" s="46">
        <v>0</v>
      </c>
      <c r="F198" s="46">
        <v>0</v>
      </c>
      <c r="G198" s="46">
        <v>1</v>
      </c>
      <c r="H198" s="46">
        <v>0</v>
      </c>
      <c r="I198" s="46">
        <v>1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2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</row>
    <row r="199" spans="2:36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</row>
    <row r="200" spans="2:36" ht="20.100000000000001" customHeight="1" thickBot="1" x14ac:dyDescent="0.25">
      <c r="B200" s="4" t="s">
        <v>186</v>
      </c>
      <c r="C200" s="46">
        <v>5</v>
      </c>
      <c r="D200" s="46">
        <v>0</v>
      </c>
      <c r="E200" s="46">
        <v>3</v>
      </c>
      <c r="F200" s="46">
        <v>0</v>
      </c>
      <c r="G200" s="46">
        <v>13</v>
      </c>
      <c r="H200" s="46">
        <v>0</v>
      </c>
      <c r="I200" s="46">
        <v>13</v>
      </c>
      <c r="J200" s="46">
        <v>0</v>
      </c>
      <c r="K200" s="46">
        <v>0</v>
      </c>
      <c r="L200" s="46">
        <v>0</v>
      </c>
      <c r="M200" s="46">
        <v>5</v>
      </c>
      <c r="N200" s="46">
        <v>0</v>
      </c>
      <c r="O200" s="46">
        <v>4</v>
      </c>
      <c r="P200" s="46">
        <v>0</v>
      </c>
      <c r="Q200" s="46">
        <v>43</v>
      </c>
      <c r="R200" s="46">
        <v>0</v>
      </c>
      <c r="S200" s="46">
        <v>3</v>
      </c>
      <c r="T200" s="46">
        <v>0</v>
      </c>
      <c r="U200" s="46">
        <v>0</v>
      </c>
      <c r="V200" s="46">
        <v>0</v>
      </c>
      <c r="W200" s="46">
        <v>1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2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6</v>
      </c>
      <c r="AJ200" s="46">
        <v>0</v>
      </c>
    </row>
    <row r="201" spans="2:36" ht="20.100000000000001" customHeight="1" thickBot="1" x14ac:dyDescent="0.25">
      <c r="B201" s="4" t="s">
        <v>187</v>
      </c>
      <c r="C201" s="46">
        <v>3</v>
      </c>
      <c r="D201" s="46">
        <v>0</v>
      </c>
      <c r="E201" s="46">
        <v>30</v>
      </c>
      <c r="F201" s="46">
        <v>0</v>
      </c>
      <c r="G201" s="46">
        <v>41</v>
      </c>
      <c r="H201" s="46">
        <v>0</v>
      </c>
      <c r="I201" s="46">
        <v>41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115</v>
      </c>
      <c r="R201" s="46">
        <v>0</v>
      </c>
      <c r="S201" s="46">
        <v>12</v>
      </c>
      <c r="T201" s="46">
        <v>0</v>
      </c>
      <c r="U201" s="46">
        <v>0</v>
      </c>
      <c r="V201" s="46">
        <v>0</v>
      </c>
      <c r="W201" s="46">
        <v>2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12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26</v>
      </c>
      <c r="AJ201" s="46">
        <v>0</v>
      </c>
    </row>
    <row r="202" spans="2:36" ht="20.100000000000001" customHeight="1" thickBot="1" x14ac:dyDescent="0.25">
      <c r="B202" s="4" t="s">
        <v>397</v>
      </c>
      <c r="C202" s="46">
        <v>0</v>
      </c>
      <c r="D202" s="46">
        <v>0</v>
      </c>
      <c r="E202" s="46">
        <v>0</v>
      </c>
      <c r="F202" s="46">
        <v>0</v>
      </c>
      <c r="G202" s="46">
        <v>2</v>
      </c>
      <c r="H202" s="46">
        <v>0</v>
      </c>
      <c r="I202" s="46">
        <v>2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4</v>
      </c>
      <c r="R202" s="46">
        <v>0</v>
      </c>
      <c r="S202" s="46">
        <v>1</v>
      </c>
      <c r="T202" s="46">
        <v>0</v>
      </c>
      <c r="U202" s="46">
        <v>0</v>
      </c>
      <c r="V202" s="46">
        <v>0</v>
      </c>
      <c r="W202" s="46">
        <v>1</v>
      </c>
      <c r="X202" s="46">
        <v>0</v>
      </c>
      <c r="Y202" s="46">
        <v>1</v>
      </c>
      <c r="Z202" s="46">
        <v>0</v>
      </c>
      <c r="AA202" s="46">
        <v>1</v>
      </c>
      <c r="AB202" s="46">
        <v>0</v>
      </c>
      <c r="AC202" s="46">
        <v>1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5</v>
      </c>
      <c r="AJ202" s="46">
        <v>0</v>
      </c>
    </row>
    <row r="203" spans="2:36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</row>
    <row r="204" spans="2:36" ht="20.100000000000001" customHeight="1" thickBot="1" x14ac:dyDescent="0.25">
      <c r="B204" s="4" t="s">
        <v>399</v>
      </c>
      <c r="C204" s="46">
        <v>0</v>
      </c>
      <c r="D204" s="46">
        <v>0</v>
      </c>
      <c r="E204" s="46">
        <v>0</v>
      </c>
      <c r="F204" s="46">
        <v>0</v>
      </c>
      <c r="G204" s="46">
        <v>1</v>
      </c>
      <c r="H204" s="46">
        <v>0</v>
      </c>
      <c r="I204" s="46">
        <v>1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2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</row>
    <row r="205" spans="2:36" ht="20.100000000000001" customHeight="1" thickBot="1" x14ac:dyDescent="0.25">
      <c r="B205" s="4" t="s">
        <v>188</v>
      </c>
      <c r="C205" s="46">
        <v>0</v>
      </c>
      <c r="D205" s="46">
        <v>0</v>
      </c>
      <c r="E205" s="46">
        <v>0</v>
      </c>
      <c r="F205" s="46">
        <v>0</v>
      </c>
      <c r="G205" s="46">
        <v>18</v>
      </c>
      <c r="H205" s="46">
        <v>0</v>
      </c>
      <c r="I205" s="46">
        <v>18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36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3</v>
      </c>
      <c r="X205" s="46">
        <v>0</v>
      </c>
      <c r="Y205" s="46">
        <v>0</v>
      </c>
      <c r="Z205" s="46">
        <v>0</v>
      </c>
      <c r="AA205" s="46">
        <v>4</v>
      </c>
      <c r="AB205" s="46">
        <v>0</v>
      </c>
      <c r="AC205" s="46">
        <v>3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10</v>
      </c>
      <c r="AJ205" s="46">
        <v>0</v>
      </c>
    </row>
    <row r="206" spans="2:36" ht="20.100000000000001" customHeight="1" thickBot="1" x14ac:dyDescent="0.25">
      <c r="B206" s="4" t="s">
        <v>400</v>
      </c>
      <c r="C206" s="46">
        <v>0</v>
      </c>
      <c r="D206" s="46">
        <v>0</v>
      </c>
      <c r="E206" s="46">
        <v>0</v>
      </c>
      <c r="F206" s="46">
        <v>0</v>
      </c>
      <c r="G206" s="46">
        <v>4</v>
      </c>
      <c r="H206" s="46">
        <v>0</v>
      </c>
      <c r="I206" s="46">
        <v>4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8</v>
      </c>
      <c r="R206" s="46">
        <v>0</v>
      </c>
      <c r="S206" s="46">
        <v>2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2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4</v>
      </c>
      <c r="AJ206" s="46">
        <v>0</v>
      </c>
    </row>
    <row r="207" spans="2:36" ht="20.100000000000001" customHeight="1" thickBot="1" x14ac:dyDescent="0.25">
      <c r="B207" s="4" t="s">
        <v>401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</row>
    <row r="208" spans="2:36" ht="20.100000000000001" customHeight="1" thickBot="1" x14ac:dyDescent="0.25">
      <c r="B208" s="4" t="s">
        <v>402</v>
      </c>
      <c r="C208" s="46">
        <v>0</v>
      </c>
      <c r="D208" s="46">
        <v>0</v>
      </c>
      <c r="E208" s="46">
        <v>0</v>
      </c>
      <c r="F208" s="46">
        <v>0</v>
      </c>
      <c r="G208" s="46">
        <v>1</v>
      </c>
      <c r="H208" s="46">
        <v>1</v>
      </c>
      <c r="I208" s="46">
        <v>1</v>
      </c>
      <c r="J208" s="46">
        <v>1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2</v>
      </c>
      <c r="R208" s="46">
        <v>2</v>
      </c>
      <c r="S208" s="46">
        <v>1</v>
      </c>
      <c r="T208" s="46">
        <v>0</v>
      </c>
      <c r="U208" s="46">
        <v>0</v>
      </c>
      <c r="V208" s="46">
        <v>0</v>
      </c>
      <c r="W208" s="46">
        <v>0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1</v>
      </c>
      <c r="AJ208" s="46">
        <v>0</v>
      </c>
    </row>
    <row r="209" spans="2:36" ht="20.100000000000001" customHeight="1" thickBot="1" x14ac:dyDescent="0.25">
      <c r="B209" s="4" t="s">
        <v>189</v>
      </c>
      <c r="C209" s="46">
        <v>0</v>
      </c>
      <c r="D209" s="46">
        <v>0</v>
      </c>
      <c r="E209" s="46">
        <v>11</v>
      </c>
      <c r="F209" s="46">
        <v>0</v>
      </c>
      <c r="G209" s="46">
        <v>33</v>
      </c>
      <c r="H209" s="46">
        <v>0</v>
      </c>
      <c r="I209" s="46">
        <v>33</v>
      </c>
      <c r="J209" s="46">
        <v>0</v>
      </c>
      <c r="K209" s="46">
        <v>0</v>
      </c>
      <c r="L209" s="46">
        <v>0</v>
      </c>
      <c r="M209" s="46">
        <v>33</v>
      </c>
      <c r="N209" s="46">
        <v>0</v>
      </c>
      <c r="O209" s="46">
        <v>0</v>
      </c>
      <c r="P209" s="46">
        <v>0</v>
      </c>
      <c r="Q209" s="46">
        <v>110</v>
      </c>
      <c r="R209" s="46">
        <v>0</v>
      </c>
      <c r="S209" s="46">
        <v>11</v>
      </c>
      <c r="T209" s="46">
        <v>0</v>
      </c>
      <c r="U209" s="46">
        <v>0</v>
      </c>
      <c r="V209" s="46">
        <v>0</v>
      </c>
      <c r="W209" s="46">
        <v>11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11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33</v>
      </c>
      <c r="AJ209" s="46">
        <v>0</v>
      </c>
    </row>
    <row r="210" spans="2:36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</row>
    <row r="211" spans="2:36" ht="20.100000000000001" customHeight="1" thickBot="1" x14ac:dyDescent="0.25">
      <c r="B211" s="4" t="s">
        <v>404</v>
      </c>
      <c r="C211" s="46">
        <v>5</v>
      </c>
      <c r="D211" s="46">
        <v>0</v>
      </c>
      <c r="E211" s="46">
        <v>0</v>
      </c>
      <c r="F211" s="46">
        <v>0</v>
      </c>
      <c r="G211" s="46">
        <v>7</v>
      </c>
      <c r="H211" s="46">
        <v>0</v>
      </c>
      <c r="I211" s="46">
        <v>7</v>
      </c>
      <c r="J211" s="46">
        <v>0</v>
      </c>
      <c r="K211" s="46">
        <v>0</v>
      </c>
      <c r="L211" s="46">
        <v>0</v>
      </c>
      <c r="M211" s="46">
        <v>7</v>
      </c>
      <c r="N211" s="46">
        <v>0</v>
      </c>
      <c r="O211" s="46">
        <v>0</v>
      </c>
      <c r="P211" s="46">
        <v>0</v>
      </c>
      <c r="Q211" s="46">
        <v>26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2</v>
      </c>
      <c r="X211" s="46">
        <v>0</v>
      </c>
      <c r="Y211" s="46">
        <v>0</v>
      </c>
      <c r="Z211" s="46">
        <v>0</v>
      </c>
      <c r="AA211" s="46">
        <v>1</v>
      </c>
      <c r="AB211" s="46">
        <v>0</v>
      </c>
      <c r="AC211" s="46">
        <v>1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4</v>
      </c>
      <c r="AJ211" s="46">
        <v>0</v>
      </c>
    </row>
    <row r="212" spans="2:36" ht="20.100000000000001" customHeight="1" thickBot="1" x14ac:dyDescent="0.25">
      <c r="B212" s="4" t="s">
        <v>405</v>
      </c>
      <c r="C212" s="46">
        <v>2</v>
      </c>
      <c r="D212" s="46">
        <v>0</v>
      </c>
      <c r="E212" s="46">
        <v>1</v>
      </c>
      <c r="F212" s="46">
        <v>0</v>
      </c>
      <c r="G212" s="46">
        <v>11</v>
      </c>
      <c r="H212" s="46">
        <v>0</v>
      </c>
      <c r="I212" s="46">
        <v>11</v>
      </c>
      <c r="J212" s="46">
        <v>0</v>
      </c>
      <c r="K212" s="46">
        <v>1</v>
      </c>
      <c r="L212" s="46">
        <v>0</v>
      </c>
      <c r="M212" s="46">
        <v>9</v>
      </c>
      <c r="N212" s="46">
        <v>0</v>
      </c>
      <c r="O212" s="46">
        <v>0</v>
      </c>
      <c r="P212" s="46">
        <v>0</v>
      </c>
      <c r="Q212" s="46">
        <v>35</v>
      </c>
      <c r="R212" s="46">
        <v>0</v>
      </c>
      <c r="S212" s="46">
        <v>3</v>
      </c>
      <c r="T212" s="46">
        <v>0</v>
      </c>
      <c r="U212" s="46">
        <v>0</v>
      </c>
      <c r="V212" s="46">
        <v>0</v>
      </c>
      <c r="W212" s="46">
        <v>2</v>
      </c>
      <c r="X212" s="46">
        <v>0</v>
      </c>
      <c r="Y212" s="46">
        <v>0</v>
      </c>
      <c r="Z212" s="46">
        <v>0</v>
      </c>
      <c r="AA212" s="46">
        <v>1</v>
      </c>
      <c r="AB212" s="46">
        <v>0</v>
      </c>
      <c r="AC212" s="46">
        <v>3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9</v>
      </c>
      <c r="AJ212" s="46">
        <v>0</v>
      </c>
    </row>
    <row r="213" spans="2:36" ht="20.100000000000001" customHeight="1" thickBot="1" x14ac:dyDescent="0.25">
      <c r="B213" s="4" t="s">
        <v>406</v>
      </c>
      <c r="C213" s="46">
        <v>1</v>
      </c>
      <c r="D213" s="46">
        <v>0</v>
      </c>
      <c r="E213" s="46">
        <v>3</v>
      </c>
      <c r="F213" s="46">
        <v>0</v>
      </c>
      <c r="G213" s="46">
        <v>3</v>
      </c>
      <c r="H213" s="46">
        <v>0</v>
      </c>
      <c r="I213" s="46">
        <v>3</v>
      </c>
      <c r="J213" s="46">
        <v>0</v>
      </c>
      <c r="K213" s="46">
        <v>0</v>
      </c>
      <c r="L213" s="46">
        <v>0</v>
      </c>
      <c r="M213" s="46">
        <v>3</v>
      </c>
      <c r="N213" s="46">
        <v>0</v>
      </c>
      <c r="O213" s="46">
        <v>0</v>
      </c>
      <c r="P213" s="46">
        <v>0</v>
      </c>
      <c r="Q213" s="46">
        <v>13</v>
      </c>
      <c r="R213" s="46">
        <v>0</v>
      </c>
      <c r="S213" s="46">
        <v>2</v>
      </c>
      <c r="T213" s="46">
        <v>0</v>
      </c>
      <c r="U213" s="46">
        <v>0</v>
      </c>
      <c r="V213" s="46">
        <v>0</v>
      </c>
      <c r="W213" s="46">
        <v>2</v>
      </c>
      <c r="X213" s="46">
        <v>0</v>
      </c>
      <c r="Y213" s="46">
        <v>0</v>
      </c>
      <c r="Z213" s="46">
        <v>0</v>
      </c>
      <c r="AA213" s="46">
        <v>2</v>
      </c>
      <c r="AB213" s="46">
        <v>0</v>
      </c>
      <c r="AC213" s="46">
        <v>2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8</v>
      </c>
      <c r="AJ213" s="46">
        <v>0</v>
      </c>
    </row>
    <row r="214" spans="2:36" ht="20.100000000000001" customHeight="1" thickBot="1" x14ac:dyDescent="0.25">
      <c r="B214" s="4" t="s">
        <v>407</v>
      </c>
      <c r="C214" s="46">
        <v>0</v>
      </c>
      <c r="D214" s="46">
        <v>0</v>
      </c>
      <c r="E214" s="46">
        <v>0</v>
      </c>
      <c r="F214" s="46">
        <v>0</v>
      </c>
      <c r="G214" s="46">
        <v>3</v>
      </c>
      <c r="H214" s="46">
        <v>0</v>
      </c>
      <c r="I214" s="46">
        <v>3</v>
      </c>
      <c r="J214" s="46">
        <v>0</v>
      </c>
      <c r="K214" s="46">
        <v>0</v>
      </c>
      <c r="L214" s="46">
        <v>0</v>
      </c>
      <c r="M214" s="46">
        <v>3</v>
      </c>
      <c r="N214" s="46">
        <v>0</v>
      </c>
      <c r="O214" s="46">
        <v>0</v>
      </c>
      <c r="P214" s="46">
        <v>0</v>
      </c>
      <c r="Q214" s="46">
        <v>9</v>
      </c>
      <c r="R214" s="46">
        <v>0</v>
      </c>
      <c r="S214" s="46">
        <v>2</v>
      </c>
      <c r="T214" s="46">
        <v>0</v>
      </c>
      <c r="U214" s="46">
        <v>0</v>
      </c>
      <c r="V214" s="46">
        <v>0</v>
      </c>
      <c r="W214" s="46">
        <v>1</v>
      </c>
      <c r="X214" s="46">
        <v>0</v>
      </c>
      <c r="Y214" s="46">
        <v>0</v>
      </c>
      <c r="Z214" s="46">
        <v>0</v>
      </c>
      <c r="AA214" s="46">
        <v>2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5</v>
      </c>
      <c r="AJ214" s="46">
        <v>0</v>
      </c>
    </row>
    <row r="215" spans="2:36" ht="20.100000000000001" customHeight="1" thickBot="1" x14ac:dyDescent="0.25">
      <c r="B215" s="4" t="s">
        <v>641</v>
      </c>
      <c r="C215" s="46">
        <v>0</v>
      </c>
      <c r="D215" s="46">
        <v>0</v>
      </c>
      <c r="E215" s="46">
        <v>4</v>
      </c>
      <c r="F215" s="46">
        <v>0</v>
      </c>
      <c r="G215" s="46">
        <v>4</v>
      </c>
      <c r="H215" s="46">
        <v>0</v>
      </c>
      <c r="I215" s="46">
        <v>4</v>
      </c>
      <c r="J215" s="46">
        <v>0</v>
      </c>
      <c r="K215" s="46">
        <v>0</v>
      </c>
      <c r="L215" s="46">
        <v>0</v>
      </c>
      <c r="M215" s="46">
        <v>4</v>
      </c>
      <c r="N215" s="46">
        <v>0</v>
      </c>
      <c r="O215" s="46">
        <v>0</v>
      </c>
      <c r="P215" s="46">
        <v>0</v>
      </c>
      <c r="Q215" s="46">
        <v>16</v>
      </c>
      <c r="R215" s="46">
        <v>0</v>
      </c>
      <c r="S215" s="46">
        <v>4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4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>
        <v>8</v>
      </c>
      <c r="AJ215" s="46">
        <v>0</v>
      </c>
    </row>
    <row r="216" spans="2:36" ht="20.100000000000001" customHeight="1" thickBot="1" x14ac:dyDescent="0.25">
      <c r="B216" s="4" t="s">
        <v>408</v>
      </c>
      <c r="C216" s="46">
        <v>0</v>
      </c>
      <c r="D216" s="46">
        <v>0</v>
      </c>
      <c r="E216" s="46">
        <v>0</v>
      </c>
      <c r="F216" s="46">
        <v>0</v>
      </c>
      <c r="G216" s="46">
        <v>12</v>
      </c>
      <c r="H216" s="46">
        <v>0</v>
      </c>
      <c r="I216" s="46">
        <v>12</v>
      </c>
      <c r="J216" s="46">
        <v>0</v>
      </c>
      <c r="K216" s="46">
        <v>2</v>
      </c>
      <c r="L216" s="46">
        <v>0</v>
      </c>
      <c r="M216" s="46">
        <v>8</v>
      </c>
      <c r="N216" s="46">
        <v>0</v>
      </c>
      <c r="O216" s="46">
        <v>5</v>
      </c>
      <c r="P216" s="46">
        <v>0</v>
      </c>
      <c r="Q216" s="46">
        <v>39</v>
      </c>
      <c r="R216" s="46">
        <v>0</v>
      </c>
      <c r="S216" s="46">
        <v>2</v>
      </c>
      <c r="T216" s="46">
        <v>0</v>
      </c>
      <c r="U216" s="46">
        <v>0</v>
      </c>
      <c r="V216" s="46">
        <v>0</v>
      </c>
      <c r="W216" s="46">
        <v>1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5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8</v>
      </c>
      <c r="AJ216" s="46">
        <v>0</v>
      </c>
    </row>
    <row r="217" spans="2:36" ht="20.100000000000001" customHeight="1" thickBot="1" x14ac:dyDescent="0.25">
      <c r="B217" s="4" t="s">
        <v>190</v>
      </c>
      <c r="C217" s="46">
        <v>1</v>
      </c>
      <c r="D217" s="46">
        <v>0</v>
      </c>
      <c r="E217" s="46">
        <v>5</v>
      </c>
      <c r="F217" s="46">
        <v>0</v>
      </c>
      <c r="G217" s="46">
        <v>30</v>
      </c>
      <c r="H217" s="46">
        <v>0</v>
      </c>
      <c r="I217" s="46">
        <v>30</v>
      </c>
      <c r="J217" s="46">
        <v>0</v>
      </c>
      <c r="K217" s="46">
        <v>0</v>
      </c>
      <c r="L217" s="46">
        <v>0</v>
      </c>
      <c r="M217" s="46">
        <v>1</v>
      </c>
      <c r="N217" s="46">
        <v>0</v>
      </c>
      <c r="O217" s="46">
        <v>30</v>
      </c>
      <c r="P217" s="46">
        <v>0</v>
      </c>
      <c r="Q217" s="46">
        <v>97</v>
      </c>
      <c r="R217" s="46">
        <v>0</v>
      </c>
      <c r="S217" s="46">
        <v>8</v>
      </c>
      <c r="T217" s="46">
        <v>0</v>
      </c>
      <c r="U217" s="46">
        <v>0</v>
      </c>
      <c r="V217" s="46">
        <v>0</v>
      </c>
      <c r="W217" s="46">
        <v>8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8</v>
      </c>
      <c r="AD217" s="46">
        <v>0</v>
      </c>
      <c r="AE217" s="46">
        <v>0</v>
      </c>
      <c r="AF217" s="46">
        <v>0</v>
      </c>
      <c r="AG217" s="46">
        <v>8</v>
      </c>
      <c r="AH217" s="46">
        <v>0</v>
      </c>
      <c r="AI217" s="46">
        <v>32</v>
      </c>
      <c r="AJ217" s="46">
        <v>0</v>
      </c>
    </row>
    <row r="218" spans="2:36" ht="20.100000000000001" customHeight="1" thickBot="1" x14ac:dyDescent="0.25">
      <c r="B218" s="4" t="s">
        <v>409</v>
      </c>
      <c r="C218" s="46">
        <v>0</v>
      </c>
      <c r="D218" s="46">
        <v>0</v>
      </c>
      <c r="E218" s="46">
        <v>0</v>
      </c>
      <c r="F218" s="46">
        <v>0</v>
      </c>
      <c r="G218" s="46">
        <v>5</v>
      </c>
      <c r="H218" s="46">
        <v>0</v>
      </c>
      <c r="I218" s="46">
        <v>5</v>
      </c>
      <c r="J218" s="46">
        <v>0</v>
      </c>
      <c r="K218" s="46">
        <v>0</v>
      </c>
      <c r="L218" s="46">
        <v>0</v>
      </c>
      <c r="M218" s="46">
        <v>3</v>
      </c>
      <c r="N218" s="46">
        <v>0</v>
      </c>
      <c r="O218" s="46">
        <v>1</v>
      </c>
      <c r="P218" s="46">
        <v>0</v>
      </c>
      <c r="Q218" s="46">
        <v>14</v>
      </c>
      <c r="R218" s="46">
        <v>0</v>
      </c>
      <c r="S218" s="46">
        <v>1</v>
      </c>
      <c r="T218" s="46">
        <v>0</v>
      </c>
      <c r="U218" s="46">
        <v>0</v>
      </c>
      <c r="V218" s="46">
        <v>0</v>
      </c>
      <c r="W218" s="46">
        <v>1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5</v>
      </c>
      <c r="AH218" s="46">
        <v>0</v>
      </c>
      <c r="AI218" s="46">
        <v>7</v>
      </c>
      <c r="AJ218" s="46">
        <v>0</v>
      </c>
    </row>
    <row r="219" spans="2:36" ht="20.100000000000001" customHeight="1" thickBot="1" x14ac:dyDescent="0.25">
      <c r="B219" s="4" t="s">
        <v>410</v>
      </c>
      <c r="C219" s="46">
        <v>0</v>
      </c>
      <c r="D219" s="46">
        <v>0</v>
      </c>
      <c r="E219" s="46">
        <v>0</v>
      </c>
      <c r="F219" s="46">
        <v>0</v>
      </c>
      <c r="G219" s="46">
        <v>3</v>
      </c>
      <c r="H219" s="46">
        <v>0</v>
      </c>
      <c r="I219" s="46">
        <v>3</v>
      </c>
      <c r="J219" s="46">
        <v>0</v>
      </c>
      <c r="K219" s="46">
        <v>0</v>
      </c>
      <c r="L219" s="46">
        <v>0</v>
      </c>
      <c r="M219" s="46">
        <v>1</v>
      </c>
      <c r="N219" s="46">
        <v>0</v>
      </c>
      <c r="O219" s="46">
        <v>0</v>
      </c>
      <c r="P219" s="46">
        <v>0</v>
      </c>
      <c r="Q219" s="46">
        <v>7</v>
      </c>
      <c r="R219" s="46">
        <v>0</v>
      </c>
      <c r="S219" s="46">
        <v>1</v>
      </c>
      <c r="T219" s="46">
        <v>0</v>
      </c>
      <c r="U219" s="46">
        <v>0</v>
      </c>
      <c r="V219" s="46">
        <v>0</v>
      </c>
      <c r="W219" s="46">
        <v>1</v>
      </c>
      <c r="X219" s="46">
        <v>0</v>
      </c>
      <c r="Y219" s="46">
        <v>0</v>
      </c>
      <c r="Z219" s="46">
        <v>0</v>
      </c>
      <c r="AA219" s="46">
        <v>1</v>
      </c>
      <c r="AB219" s="46">
        <v>0</v>
      </c>
      <c r="AC219" s="46">
        <v>1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4</v>
      </c>
      <c r="AJ219" s="46">
        <v>0</v>
      </c>
    </row>
    <row r="220" spans="2:36" ht="20.100000000000001" customHeight="1" thickBot="1" x14ac:dyDescent="0.25">
      <c r="B220" s="4" t="s">
        <v>411</v>
      </c>
      <c r="C220" s="46">
        <v>0</v>
      </c>
      <c r="D220" s="46">
        <v>0</v>
      </c>
      <c r="E220" s="46">
        <v>2</v>
      </c>
      <c r="F220" s="46">
        <v>0</v>
      </c>
      <c r="G220" s="46">
        <v>3</v>
      </c>
      <c r="H220" s="46">
        <v>0</v>
      </c>
      <c r="I220" s="46">
        <v>3</v>
      </c>
      <c r="J220" s="46">
        <v>0</v>
      </c>
      <c r="K220" s="46">
        <v>0</v>
      </c>
      <c r="L220" s="46">
        <v>0</v>
      </c>
      <c r="M220" s="46">
        <v>3</v>
      </c>
      <c r="N220" s="46">
        <v>0</v>
      </c>
      <c r="O220" s="46">
        <v>0</v>
      </c>
      <c r="P220" s="46">
        <v>0</v>
      </c>
      <c r="Q220" s="46">
        <v>11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1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1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2</v>
      </c>
      <c r="AJ220" s="46">
        <v>0</v>
      </c>
    </row>
    <row r="221" spans="2:36" ht="20.100000000000001" customHeight="1" thickBot="1" x14ac:dyDescent="0.25">
      <c r="B221" s="4" t="s">
        <v>412</v>
      </c>
      <c r="C221" s="46">
        <v>0</v>
      </c>
      <c r="D221" s="46">
        <v>0</v>
      </c>
      <c r="E221" s="46">
        <v>0</v>
      </c>
      <c r="F221" s="46">
        <v>0</v>
      </c>
      <c r="G221" s="46">
        <v>2</v>
      </c>
      <c r="H221" s="46">
        <v>0</v>
      </c>
      <c r="I221" s="46">
        <v>2</v>
      </c>
      <c r="J221" s="46">
        <v>0</v>
      </c>
      <c r="K221" s="46">
        <v>0</v>
      </c>
      <c r="L221" s="46">
        <v>0</v>
      </c>
      <c r="M221" s="46">
        <v>1</v>
      </c>
      <c r="N221" s="46">
        <v>0</v>
      </c>
      <c r="O221" s="46">
        <v>0</v>
      </c>
      <c r="P221" s="46">
        <v>0</v>
      </c>
      <c r="Q221" s="46">
        <v>5</v>
      </c>
      <c r="R221" s="46">
        <v>0</v>
      </c>
      <c r="S221" s="46">
        <v>0</v>
      </c>
      <c r="T221" s="46">
        <v>0</v>
      </c>
      <c r="U221" s="46">
        <v>0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0</v>
      </c>
    </row>
    <row r="222" spans="2:36" ht="20.100000000000001" customHeight="1" thickBot="1" x14ac:dyDescent="0.25">
      <c r="B222" s="4" t="s">
        <v>413</v>
      </c>
      <c r="C222" s="46">
        <v>0</v>
      </c>
      <c r="D222" s="46">
        <v>0</v>
      </c>
      <c r="E222" s="46">
        <v>0</v>
      </c>
      <c r="F222" s="46">
        <v>0</v>
      </c>
      <c r="G222" s="46">
        <v>21</v>
      </c>
      <c r="H222" s="46">
        <v>0</v>
      </c>
      <c r="I222" s="46">
        <v>21</v>
      </c>
      <c r="J222" s="46">
        <v>0</v>
      </c>
      <c r="K222" s="46">
        <v>0</v>
      </c>
      <c r="L222" s="46">
        <v>0</v>
      </c>
      <c r="M222" s="46">
        <v>21</v>
      </c>
      <c r="N222" s="46">
        <v>0</v>
      </c>
      <c r="O222" s="46">
        <v>0</v>
      </c>
      <c r="P222" s="46">
        <v>0</v>
      </c>
      <c r="Q222" s="46">
        <v>63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</row>
    <row r="223" spans="2:36" ht="20.100000000000001" customHeight="1" thickBot="1" x14ac:dyDescent="0.25">
      <c r="B223" s="4" t="s">
        <v>414</v>
      </c>
      <c r="C223" s="46">
        <v>0</v>
      </c>
      <c r="D223" s="46">
        <v>0</v>
      </c>
      <c r="E223" s="46">
        <v>1</v>
      </c>
      <c r="F223" s="46">
        <v>1</v>
      </c>
      <c r="G223" s="46">
        <v>6</v>
      </c>
      <c r="H223" s="46">
        <v>1</v>
      </c>
      <c r="I223" s="46">
        <v>6</v>
      </c>
      <c r="J223" s="46">
        <v>0</v>
      </c>
      <c r="K223" s="46">
        <v>1</v>
      </c>
      <c r="L223" s="46">
        <v>0</v>
      </c>
      <c r="M223" s="46">
        <v>2</v>
      </c>
      <c r="N223" s="46">
        <v>0</v>
      </c>
      <c r="O223" s="46">
        <v>0</v>
      </c>
      <c r="P223" s="46">
        <v>0</v>
      </c>
      <c r="Q223" s="46">
        <v>16</v>
      </c>
      <c r="R223" s="46">
        <v>2</v>
      </c>
      <c r="S223" s="46">
        <v>2</v>
      </c>
      <c r="T223" s="46">
        <v>0</v>
      </c>
      <c r="U223" s="46">
        <v>1</v>
      </c>
      <c r="V223" s="46">
        <v>0</v>
      </c>
      <c r="W223" s="46">
        <v>1</v>
      </c>
      <c r="X223" s="46">
        <v>0</v>
      </c>
      <c r="Y223" s="46">
        <v>0</v>
      </c>
      <c r="Z223" s="46">
        <v>0</v>
      </c>
      <c r="AA223" s="46">
        <v>5</v>
      </c>
      <c r="AB223" s="46">
        <v>0</v>
      </c>
      <c r="AC223" s="46">
        <v>5</v>
      </c>
      <c r="AD223" s="46">
        <v>0</v>
      </c>
      <c r="AE223" s="46">
        <v>0</v>
      </c>
      <c r="AF223" s="46">
        <v>0</v>
      </c>
      <c r="AG223" s="46">
        <v>5</v>
      </c>
      <c r="AH223" s="46">
        <v>0</v>
      </c>
      <c r="AI223" s="46">
        <v>19</v>
      </c>
      <c r="AJ223" s="46">
        <v>0</v>
      </c>
    </row>
    <row r="224" spans="2:36" ht="20.100000000000001" customHeight="1" thickBot="1" x14ac:dyDescent="0.25">
      <c r="B224" s="4" t="s">
        <v>415</v>
      </c>
      <c r="C224" s="46">
        <v>0</v>
      </c>
      <c r="D224" s="46">
        <v>0</v>
      </c>
      <c r="E224" s="46">
        <v>0</v>
      </c>
      <c r="F224" s="46">
        <v>0</v>
      </c>
      <c r="G224" s="46">
        <v>0</v>
      </c>
      <c r="H224" s="46">
        <v>0</v>
      </c>
      <c r="I224" s="46">
        <v>4</v>
      </c>
      <c r="J224" s="46">
        <v>0</v>
      </c>
      <c r="K224" s="46">
        <v>4</v>
      </c>
      <c r="L224" s="46">
        <v>0</v>
      </c>
      <c r="M224" s="46">
        <v>3</v>
      </c>
      <c r="N224" s="46">
        <v>0</v>
      </c>
      <c r="O224" s="46">
        <v>0</v>
      </c>
      <c r="P224" s="46">
        <v>0</v>
      </c>
      <c r="Q224" s="46">
        <v>11</v>
      </c>
      <c r="R224" s="46">
        <v>0</v>
      </c>
      <c r="S224" s="46">
        <v>1</v>
      </c>
      <c r="T224" s="46">
        <v>0</v>
      </c>
      <c r="U224" s="46">
        <v>0</v>
      </c>
      <c r="V224" s="46">
        <v>0</v>
      </c>
      <c r="W224" s="46">
        <v>1</v>
      </c>
      <c r="X224" s="46">
        <v>0</v>
      </c>
      <c r="Y224" s="46">
        <v>0</v>
      </c>
      <c r="Z224" s="46">
        <v>0</v>
      </c>
      <c r="AA224" s="46">
        <v>1</v>
      </c>
      <c r="AB224" s="46">
        <v>0</v>
      </c>
      <c r="AC224" s="46">
        <v>1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4</v>
      </c>
      <c r="AJ224" s="46">
        <v>0</v>
      </c>
    </row>
    <row r="225" spans="2:36" ht="20.100000000000001" customHeight="1" thickBot="1" x14ac:dyDescent="0.25">
      <c r="B225" s="4" t="s">
        <v>416</v>
      </c>
      <c r="C225" s="46">
        <v>0</v>
      </c>
      <c r="D225" s="46">
        <v>0</v>
      </c>
      <c r="E225" s="46">
        <v>0</v>
      </c>
      <c r="F225" s="46">
        <v>0</v>
      </c>
      <c r="G225" s="46">
        <v>1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1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</row>
    <row r="226" spans="2:36" ht="20.100000000000001" customHeight="1" thickBot="1" x14ac:dyDescent="0.25">
      <c r="B226" s="4" t="s">
        <v>191</v>
      </c>
      <c r="C226" s="46">
        <v>0</v>
      </c>
      <c r="D226" s="46">
        <v>0</v>
      </c>
      <c r="E226" s="46">
        <v>5</v>
      </c>
      <c r="F226" s="46">
        <v>0</v>
      </c>
      <c r="G226" s="46">
        <v>5</v>
      </c>
      <c r="H226" s="46">
        <v>10</v>
      </c>
      <c r="I226" s="46">
        <v>5</v>
      </c>
      <c r="J226" s="46">
        <v>10</v>
      </c>
      <c r="K226" s="46">
        <v>0</v>
      </c>
      <c r="L226" s="46">
        <v>0</v>
      </c>
      <c r="M226" s="46">
        <v>5</v>
      </c>
      <c r="N226" s="46">
        <v>10</v>
      </c>
      <c r="O226" s="46">
        <v>0</v>
      </c>
      <c r="P226" s="46">
        <v>0</v>
      </c>
      <c r="Q226" s="46">
        <v>20</v>
      </c>
      <c r="R226" s="46">
        <v>30</v>
      </c>
      <c r="S226" s="46">
        <v>0</v>
      </c>
      <c r="T226" s="46">
        <v>0</v>
      </c>
      <c r="U226" s="46">
        <v>0</v>
      </c>
      <c r="V226" s="46">
        <v>0</v>
      </c>
      <c r="W226" s="46">
        <v>5</v>
      </c>
      <c r="X226" s="46">
        <v>0</v>
      </c>
      <c r="Y226" s="46">
        <v>0</v>
      </c>
      <c r="Z226" s="46">
        <v>0</v>
      </c>
      <c r="AA226" s="46">
        <v>5</v>
      </c>
      <c r="AB226" s="46">
        <v>0</v>
      </c>
      <c r="AC226" s="46">
        <v>5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15</v>
      </c>
      <c r="AJ226" s="46">
        <v>0</v>
      </c>
    </row>
    <row r="227" spans="2:36" ht="20.100000000000001" customHeight="1" thickBot="1" x14ac:dyDescent="0.25">
      <c r="B227" s="4" t="s">
        <v>417</v>
      </c>
      <c r="C227" s="46">
        <v>0</v>
      </c>
      <c r="D227" s="46">
        <v>0</v>
      </c>
      <c r="E227" s="46">
        <v>0</v>
      </c>
      <c r="F227" s="46">
        <v>0</v>
      </c>
      <c r="G227" s="46">
        <v>2</v>
      </c>
      <c r="H227" s="46">
        <v>0</v>
      </c>
      <c r="I227" s="46">
        <v>1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3</v>
      </c>
      <c r="R227" s="46">
        <v>0</v>
      </c>
      <c r="S227" s="46">
        <v>2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2</v>
      </c>
      <c r="AJ227" s="46">
        <v>0</v>
      </c>
    </row>
    <row r="228" spans="2:36" ht="20.100000000000001" customHeight="1" thickBot="1" x14ac:dyDescent="0.25">
      <c r="B228" s="4" t="s">
        <v>418</v>
      </c>
      <c r="C228" s="46">
        <v>0</v>
      </c>
      <c r="D228" s="46">
        <v>0</v>
      </c>
      <c r="E228" s="46">
        <v>0</v>
      </c>
      <c r="F228" s="46">
        <v>0</v>
      </c>
      <c r="G228" s="46">
        <v>5</v>
      </c>
      <c r="H228" s="46">
        <v>0</v>
      </c>
      <c r="I228" s="46">
        <v>5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10</v>
      </c>
      <c r="R228" s="46">
        <v>0</v>
      </c>
      <c r="S228" s="46">
        <v>0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>
        <v>0</v>
      </c>
      <c r="AJ228" s="46">
        <v>0</v>
      </c>
    </row>
    <row r="229" spans="2:36" ht="20.100000000000001" customHeight="1" thickBot="1" x14ac:dyDescent="0.25">
      <c r="B229" s="4" t="s">
        <v>419</v>
      </c>
      <c r="C229" s="46">
        <v>0</v>
      </c>
      <c r="D229" s="46">
        <v>0</v>
      </c>
      <c r="E229" s="46">
        <v>0</v>
      </c>
      <c r="F229" s="46">
        <v>0</v>
      </c>
      <c r="G229" s="46">
        <v>1</v>
      </c>
      <c r="H229" s="46">
        <v>0</v>
      </c>
      <c r="I229" s="46">
        <v>1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1</v>
      </c>
      <c r="P229" s="46">
        <v>0</v>
      </c>
      <c r="Q229" s="46">
        <v>3</v>
      </c>
      <c r="R229" s="46">
        <v>0</v>
      </c>
      <c r="S229" s="46">
        <v>1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1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2</v>
      </c>
      <c r="AJ229" s="46">
        <v>0</v>
      </c>
    </row>
    <row r="230" spans="2:36" ht="20.100000000000001" customHeight="1" thickBot="1" x14ac:dyDescent="0.25">
      <c r="B230" s="4" t="s">
        <v>192</v>
      </c>
      <c r="C230" s="46">
        <v>0</v>
      </c>
      <c r="D230" s="46">
        <v>0</v>
      </c>
      <c r="E230" s="46">
        <v>0</v>
      </c>
      <c r="F230" s="46">
        <v>0</v>
      </c>
      <c r="G230" s="46">
        <v>29</v>
      </c>
      <c r="H230" s="46">
        <v>0</v>
      </c>
      <c r="I230" s="46">
        <v>31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2</v>
      </c>
      <c r="P230" s="46">
        <v>0</v>
      </c>
      <c r="Q230" s="46">
        <v>62</v>
      </c>
      <c r="R230" s="46">
        <v>0</v>
      </c>
      <c r="S230" s="46">
        <v>10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10</v>
      </c>
      <c r="AD230" s="46">
        <v>0</v>
      </c>
      <c r="AE230" s="46">
        <v>0</v>
      </c>
      <c r="AF230" s="46">
        <v>0</v>
      </c>
      <c r="AG230" s="46">
        <v>10</v>
      </c>
      <c r="AH230" s="46">
        <v>0</v>
      </c>
      <c r="AI230" s="46">
        <v>30</v>
      </c>
      <c r="AJ230" s="46">
        <v>0</v>
      </c>
    </row>
    <row r="231" spans="2:36" ht="20.100000000000001" customHeight="1" thickBot="1" x14ac:dyDescent="0.25">
      <c r="B231" s="4" t="s">
        <v>420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1</v>
      </c>
      <c r="J231" s="46">
        <v>0</v>
      </c>
      <c r="K231" s="46">
        <v>1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2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</row>
    <row r="232" spans="2:36" ht="20.100000000000001" customHeight="1" thickBot="1" x14ac:dyDescent="0.25">
      <c r="B232" s="4" t="s">
        <v>421</v>
      </c>
      <c r="C232" s="46">
        <v>0</v>
      </c>
      <c r="D232" s="46">
        <v>0</v>
      </c>
      <c r="E232" s="46">
        <v>0</v>
      </c>
      <c r="F232" s="46">
        <v>0</v>
      </c>
      <c r="G232" s="46">
        <v>4</v>
      </c>
      <c r="H232" s="46">
        <v>0</v>
      </c>
      <c r="I232" s="46">
        <v>4</v>
      </c>
      <c r="J232" s="46">
        <v>0</v>
      </c>
      <c r="K232" s="46">
        <v>1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9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</row>
    <row r="233" spans="2:36" ht="20.100000000000001" customHeight="1" thickBot="1" x14ac:dyDescent="0.25">
      <c r="B233" s="4" t="s">
        <v>422</v>
      </c>
      <c r="C233" s="46">
        <v>4</v>
      </c>
      <c r="D233" s="46">
        <v>0</v>
      </c>
      <c r="E233" s="46">
        <v>0</v>
      </c>
      <c r="F233" s="46">
        <v>0</v>
      </c>
      <c r="G233" s="46">
        <v>11</v>
      </c>
      <c r="H233" s="46">
        <v>0</v>
      </c>
      <c r="I233" s="46">
        <v>11</v>
      </c>
      <c r="J233" s="46">
        <v>0</v>
      </c>
      <c r="K233" s="46">
        <v>0</v>
      </c>
      <c r="L233" s="46">
        <v>0</v>
      </c>
      <c r="M233" s="46">
        <v>11</v>
      </c>
      <c r="N233" s="46">
        <v>0</v>
      </c>
      <c r="O233" s="46">
        <v>0</v>
      </c>
      <c r="P233" s="46">
        <v>0</v>
      </c>
      <c r="Q233" s="46">
        <v>37</v>
      </c>
      <c r="R233" s="46">
        <v>0</v>
      </c>
      <c r="S233" s="46">
        <v>0</v>
      </c>
      <c r="T233" s="46">
        <v>1</v>
      </c>
      <c r="U233" s="46">
        <v>0</v>
      </c>
      <c r="V233" s="46">
        <v>0</v>
      </c>
      <c r="W233" s="46">
        <v>0</v>
      </c>
      <c r="X233" s="46">
        <v>1</v>
      </c>
      <c r="Y233" s="46">
        <v>0</v>
      </c>
      <c r="Z233" s="46">
        <v>0</v>
      </c>
      <c r="AA233" s="46">
        <v>0</v>
      </c>
      <c r="AB233" s="46">
        <v>1</v>
      </c>
      <c r="AC233" s="46">
        <v>0</v>
      </c>
      <c r="AD233" s="46">
        <v>1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4</v>
      </c>
    </row>
    <row r="234" spans="2:36" ht="20.100000000000001" customHeight="1" thickBot="1" x14ac:dyDescent="0.25">
      <c r="B234" s="4" t="s">
        <v>423</v>
      </c>
      <c r="C234" s="46">
        <v>1</v>
      </c>
      <c r="D234" s="46">
        <v>0</v>
      </c>
      <c r="E234" s="46">
        <v>0</v>
      </c>
      <c r="F234" s="46">
        <v>0</v>
      </c>
      <c r="G234" s="46">
        <v>8</v>
      </c>
      <c r="H234" s="46">
        <v>0</v>
      </c>
      <c r="I234" s="46">
        <v>8</v>
      </c>
      <c r="J234" s="46">
        <v>0</v>
      </c>
      <c r="K234" s="46">
        <v>0</v>
      </c>
      <c r="L234" s="46">
        <v>0</v>
      </c>
      <c r="M234" s="46">
        <v>8</v>
      </c>
      <c r="N234" s="46">
        <v>0</v>
      </c>
      <c r="O234" s="46">
        <v>1</v>
      </c>
      <c r="P234" s="46">
        <v>0</v>
      </c>
      <c r="Q234" s="46">
        <v>26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1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1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2</v>
      </c>
      <c r="AJ234" s="46">
        <v>0</v>
      </c>
    </row>
    <row r="235" spans="2:36" ht="20.100000000000001" customHeight="1" thickBot="1" x14ac:dyDescent="0.25">
      <c r="B235" s="4" t="s">
        <v>424</v>
      </c>
      <c r="C235" s="46">
        <v>1</v>
      </c>
      <c r="D235" s="46">
        <v>0</v>
      </c>
      <c r="E235" s="46">
        <v>44</v>
      </c>
      <c r="F235" s="46">
        <v>0</v>
      </c>
      <c r="G235" s="46">
        <v>44</v>
      </c>
      <c r="H235" s="46">
        <v>0</v>
      </c>
      <c r="I235" s="46">
        <v>44</v>
      </c>
      <c r="J235" s="46">
        <v>0</v>
      </c>
      <c r="K235" s="46">
        <v>0</v>
      </c>
      <c r="L235" s="46">
        <v>0</v>
      </c>
      <c r="M235" s="46">
        <v>44</v>
      </c>
      <c r="N235" s="46">
        <v>0</v>
      </c>
      <c r="O235" s="46">
        <v>3</v>
      </c>
      <c r="P235" s="46">
        <v>0</v>
      </c>
      <c r="Q235" s="46">
        <v>180</v>
      </c>
      <c r="R235" s="46">
        <v>0</v>
      </c>
      <c r="S235" s="46">
        <v>21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21</v>
      </c>
      <c r="AD235" s="46">
        <v>0</v>
      </c>
      <c r="AE235" s="46">
        <v>0</v>
      </c>
      <c r="AF235" s="46">
        <v>0</v>
      </c>
      <c r="AG235" s="46">
        <v>21</v>
      </c>
      <c r="AH235" s="46">
        <v>0</v>
      </c>
      <c r="AI235" s="46">
        <v>63</v>
      </c>
      <c r="AJ235" s="46">
        <v>0</v>
      </c>
    </row>
    <row r="236" spans="2:36" ht="20.100000000000001" customHeight="1" thickBot="1" x14ac:dyDescent="0.25">
      <c r="B236" s="4" t="s">
        <v>425</v>
      </c>
      <c r="C236" s="46">
        <v>0</v>
      </c>
      <c r="D236" s="46">
        <v>0</v>
      </c>
      <c r="E236" s="46">
        <v>0</v>
      </c>
      <c r="F236" s="46">
        <v>0</v>
      </c>
      <c r="G236" s="46">
        <v>17</v>
      </c>
      <c r="H236" s="46">
        <v>0</v>
      </c>
      <c r="I236" s="46">
        <v>17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34</v>
      </c>
      <c r="R236" s="46">
        <v>0</v>
      </c>
      <c r="S236" s="46">
        <v>6</v>
      </c>
      <c r="T236" s="46">
        <v>0</v>
      </c>
      <c r="U236" s="46">
        <v>0</v>
      </c>
      <c r="V236" s="46">
        <v>0</v>
      </c>
      <c r="W236" s="46">
        <v>1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7</v>
      </c>
      <c r="AD236" s="46">
        <v>0</v>
      </c>
      <c r="AE236" s="46">
        <v>0</v>
      </c>
      <c r="AF236" s="46">
        <v>0</v>
      </c>
      <c r="AG236" s="46">
        <v>7</v>
      </c>
      <c r="AH236" s="46">
        <v>0</v>
      </c>
      <c r="AI236" s="46">
        <v>21</v>
      </c>
      <c r="AJ236" s="46">
        <v>0</v>
      </c>
    </row>
    <row r="237" spans="2:36" ht="20.100000000000001" customHeight="1" thickBot="1" x14ac:dyDescent="0.25">
      <c r="B237" s="4" t="s">
        <v>193</v>
      </c>
      <c r="C237" s="46">
        <v>0</v>
      </c>
      <c r="D237" s="46">
        <v>0</v>
      </c>
      <c r="E237" s="46">
        <v>0</v>
      </c>
      <c r="F237" s="46">
        <v>0</v>
      </c>
      <c r="G237" s="46">
        <v>17</v>
      </c>
      <c r="H237" s="46">
        <v>0</v>
      </c>
      <c r="I237" s="46">
        <v>17</v>
      </c>
      <c r="J237" s="46">
        <v>0</v>
      </c>
      <c r="K237" s="46">
        <v>17</v>
      </c>
      <c r="L237" s="46">
        <v>0</v>
      </c>
      <c r="M237" s="46">
        <v>17</v>
      </c>
      <c r="N237" s="46">
        <v>0</v>
      </c>
      <c r="O237" s="46">
        <v>0</v>
      </c>
      <c r="P237" s="46">
        <v>0</v>
      </c>
      <c r="Q237" s="46">
        <v>68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</row>
    <row r="238" spans="2:36" ht="20.100000000000001" customHeight="1" thickBot="1" x14ac:dyDescent="0.25">
      <c r="B238" s="4" t="s">
        <v>426</v>
      </c>
      <c r="C238" s="46">
        <v>0</v>
      </c>
      <c r="D238" s="46">
        <v>0</v>
      </c>
      <c r="E238" s="46">
        <v>0</v>
      </c>
      <c r="F238" s="46">
        <v>0</v>
      </c>
      <c r="G238" s="46">
        <v>7</v>
      </c>
      <c r="H238" s="46">
        <v>0</v>
      </c>
      <c r="I238" s="46">
        <v>7</v>
      </c>
      <c r="J238" s="46">
        <v>0</v>
      </c>
      <c r="K238" s="46">
        <v>0</v>
      </c>
      <c r="L238" s="46">
        <v>0</v>
      </c>
      <c r="M238" s="46">
        <v>1</v>
      </c>
      <c r="N238" s="46">
        <v>0</v>
      </c>
      <c r="O238" s="46">
        <v>0</v>
      </c>
      <c r="P238" s="46">
        <v>0</v>
      </c>
      <c r="Q238" s="46">
        <v>15</v>
      </c>
      <c r="R238" s="46">
        <v>0</v>
      </c>
      <c r="S238" s="46">
        <v>3</v>
      </c>
      <c r="T238" s="46">
        <v>0</v>
      </c>
      <c r="U238" s="46">
        <v>0</v>
      </c>
      <c r="V238" s="46">
        <v>0</v>
      </c>
      <c r="W238" s="46">
        <v>3</v>
      </c>
      <c r="X238" s="46">
        <v>0</v>
      </c>
      <c r="Y238" s="46">
        <v>0</v>
      </c>
      <c r="Z238" s="46">
        <v>0</v>
      </c>
      <c r="AA238" s="46">
        <v>0</v>
      </c>
      <c r="AB238" s="46">
        <v>0</v>
      </c>
      <c r="AC238" s="46">
        <v>3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9</v>
      </c>
      <c r="AJ238" s="46">
        <v>0</v>
      </c>
    </row>
    <row r="239" spans="2:36" ht="20.100000000000001" customHeight="1" thickBot="1" x14ac:dyDescent="0.25">
      <c r="B239" s="4" t="s">
        <v>427</v>
      </c>
      <c r="C239" s="46">
        <v>0</v>
      </c>
      <c r="D239" s="46">
        <v>0</v>
      </c>
      <c r="E239" s="46">
        <v>0</v>
      </c>
      <c r="F239" s="46">
        <v>0</v>
      </c>
      <c r="G239" s="46">
        <v>6</v>
      </c>
      <c r="H239" s="46">
        <v>0</v>
      </c>
      <c r="I239" s="46">
        <v>6</v>
      </c>
      <c r="J239" s="46">
        <v>0</v>
      </c>
      <c r="K239" s="46">
        <v>0</v>
      </c>
      <c r="L239" s="46">
        <v>0</v>
      </c>
      <c r="M239" s="46">
        <v>4</v>
      </c>
      <c r="N239" s="46">
        <v>0</v>
      </c>
      <c r="O239" s="46">
        <v>0</v>
      </c>
      <c r="P239" s="46">
        <v>0</v>
      </c>
      <c r="Q239" s="46">
        <v>16</v>
      </c>
      <c r="R239" s="46">
        <v>0</v>
      </c>
      <c r="S239" s="46">
        <v>2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2</v>
      </c>
      <c r="AB239" s="46">
        <v>0</v>
      </c>
      <c r="AC239" s="46">
        <v>2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6</v>
      </c>
      <c r="AJ239" s="46">
        <v>0</v>
      </c>
    </row>
    <row r="240" spans="2:36" ht="20.100000000000001" customHeight="1" thickBot="1" x14ac:dyDescent="0.25">
      <c r="B240" s="4" t="s">
        <v>428</v>
      </c>
      <c r="C240" s="46">
        <v>0</v>
      </c>
      <c r="D240" s="46">
        <v>0</v>
      </c>
      <c r="E240" s="46">
        <v>15</v>
      </c>
      <c r="F240" s="46">
        <v>0</v>
      </c>
      <c r="G240" s="46">
        <v>0</v>
      </c>
      <c r="H240" s="46">
        <v>0</v>
      </c>
      <c r="I240" s="46">
        <v>15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30</v>
      </c>
      <c r="R240" s="46">
        <v>0</v>
      </c>
      <c r="S240" s="46">
        <v>5</v>
      </c>
      <c r="T240" s="46">
        <v>0</v>
      </c>
      <c r="U240" s="46">
        <v>0</v>
      </c>
      <c r="V240" s="46">
        <v>0</v>
      </c>
      <c r="W240" s="46">
        <v>2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7</v>
      </c>
      <c r="AJ240" s="46">
        <v>0</v>
      </c>
    </row>
    <row r="241" spans="2:36" ht="20.100000000000001" customHeight="1" thickBot="1" x14ac:dyDescent="0.25">
      <c r="B241" s="4" t="s">
        <v>429</v>
      </c>
      <c r="C241" s="46">
        <v>0</v>
      </c>
      <c r="D241" s="46">
        <v>0</v>
      </c>
      <c r="E241" s="46">
        <v>0</v>
      </c>
      <c r="F241" s="46">
        <v>0</v>
      </c>
      <c r="G241" s="46">
        <v>23</v>
      </c>
      <c r="H241" s="46">
        <v>0</v>
      </c>
      <c r="I241" s="46">
        <v>23</v>
      </c>
      <c r="J241" s="46">
        <v>0</v>
      </c>
      <c r="K241" s="46">
        <v>0</v>
      </c>
      <c r="L241" s="46">
        <v>0</v>
      </c>
      <c r="M241" s="46">
        <v>17</v>
      </c>
      <c r="N241" s="46">
        <v>0</v>
      </c>
      <c r="O241" s="46">
        <v>0</v>
      </c>
      <c r="P241" s="46">
        <v>0</v>
      </c>
      <c r="Q241" s="46">
        <v>63</v>
      </c>
      <c r="R241" s="46">
        <v>0</v>
      </c>
      <c r="S241" s="46">
        <v>5</v>
      </c>
      <c r="T241" s="46">
        <v>0</v>
      </c>
      <c r="U241" s="46">
        <v>0</v>
      </c>
      <c r="V241" s="46">
        <v>0</v>
      </c>
      <c r="W241" s="46">
        <v>5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5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15</v>
      </c>
      <c r="AJ241" s="46">
        <v>0</v>
      </c>
    </row>
    <row r="242" spans="2:36" ht="20.100000000000001" customHeight="1" thickBot="1" x14ac:dyDescent="0.25">
      <c r="B242" s="4" t="s">
        <v>430</v>
      </c>
      <c r="C242" s="46">
        <v>0</v>
      </c>
      <c r="D242" s="46">
        <v>0</v>
      </c>
      <c r="E242" s="46">
        <v>0</v>
      </c>
      <c r="F242" s="46">
        <v>0</v>
      </c>
      <c r="G242" s="46">
        <v>15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15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</row>
    <row r="243" spans="2:36" ht="20.100000000000001" customHeight="1" thickBot="1" x14ac:dyDescent="0.25">
      <c r="B243" s="4" t="s">
        <v>431</v>
      </c>
      <c r="C243" s="46">
        <v>0</v>
      </c>
      <c r="D243" s="46">
        <v>0</v>
      </c>
      <c r="E243" s="46">
        <v>0</v>
      </c>
      <c r="F243" s="46">
        <v>0</v>
      </c>
      <c r="G243" s="46">
        <v>6</v>
      </c>
      <c r="H243" s="46">
        <v>0</v>
      </c>
      <c r="I243" s="46">
        <v>6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12</v>
      </c>
      <c r="R243" s="46">
        <v>0</v>
      </c>
      <c r="S243" s="46">
        <v>2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2</v>
      </c>
      <c r="AB243" s="46">
        <v>0</v>
      </c>
      <c r="AC243" s="46">
        <v>2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6</v>
      </c>
      <c r="AJ243" s="46">
        <v>0</v>
      </c>
    </row>
    <row r="244" spans="2:36" ht="20.100000000000001" customHeight="1" thickBot="1" x14ac:dyDescent="0.25">
      <c r="B244" s="4" t="s">
        <v>432</v>
      </c>
      <c r="C244" s="46">
        <v>5</v>
      </c>
      <c r="D244" s="46">
        <v>0</v>
      </c>
      <c r="E244" s="46">
        <v>5</v>
      </c>
      <c r="F244" s="46">
        <v>0</v>
      </c>
      <c r="G244" s="46">
        <v>5</v>
      </c>
      <c r="H244" s="46">
        <v>0</v>
      </c>
      <c r="I244" s="46">
        <v>5</v>
      </c>
      <c r="J244" s="46">
        <v>0</v>
      </c>
      <c r="K244" s="46">
        <v>0</v>
      </c>
      <c r="L244" s="46">
        <v>0</v>
      </c>
      <c r="M244" s="46">
        <v>5</v>
      </c>
      <c r="N244" s="46">
        <v>0</v>
      </c>
      <c r="O244" s="46">
        <v>0</v>
      </c>
      <c r="P244" s="46">
        <v>0</v>
      </c>
      <c r="Q244" s="46">
        <v>25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0</v>
      </c>
      <c r="AJ244" s="46">
        <v>0</v>
      </c>
    </row>
    <row r="245" spans="2:36" ht="20.100000000000001" customHeight="1" thickBot="1" x14ac:dyDescent="0.25">
      <c r="B245" s="4" t="s">
        <v>433</v>
      </c>
      <c r="C245" s="46">
        <v>0</v>
      </c>
      <c r="D245" s="46">
        <v>0</v>
      </c>
      <c r="E245" s="46">
        <v>0</v>
      </c>
      <c r="F245" s="46">
        <v>0</v>
      </c>
      <c r="G245" s="46">
        <v>2</v>
      </c>
      <c r="H245" s="46">
        <v>0</v>
      </c>
      <c r="I245" s="46">
        <v>2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4</v>
      </c>
      <c r="R245" s="46">
        <v>0</v>
      </c>
      <c r="S245" s="46">
        <v>1</v>
      </c>
      <c r="T245" s="46">
        <v>0</v>
      </c>
      <c r="U245" s="46">
        <v>0</v>
      </c>
      <c r="V245" s="46">
        <v>0</v>
      </c>
      <c r="W245" s="46">
        <v>1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1</v>
      </c>
      <c r="AD245" s="46">
        <v>0</v>
      </c>
      <c r="AE245" s="46">
        <v>0</v>
      </c>
      <c r="AF245" s="46">
        <v>0</v>
      </c>
      <c r="AG245" s="46">
        <v>2</v>
      </c>
      <c r="AH245" s="46">
        <v>0</v>
      </c>
      <c r="AI245" s="46">
        <v>5</v>
      </c>
      <c r="AJ245" s="46">
        <v>0</v>
      </c>
    </row>
    <row r="246" spans="2:36" ht="20.100000000000001" customHeight="1" thickBot="1" x14ac:dyDescent="0.25">
      <c r="B246" s="4" t="s">
        <v>434</v>
      </c>
      <c r="C246" s="46">
        <v>0</v>
      </c>
      <c r="D246" s="46">
        <v>0</v>
      </c>
      <c r="E246" s="46">
        <v>0</v>
      </c>
      <c r="F246" s="46">
        <v>0</v>
      </c>
      <c r="G246" s="46">
        <v>2</v>
      </c>
      <c r="H246" s="46">
        <v>0</v>
      </c>
      <c r="I246" s="46">
        <v>2</v>
      </c>
      <c r="J246" s="46">
        <v>0</v>
      </c>
      <c r="K246" s="46">
        <v>0</v>
      </c>
      <c r="L246" s="46">
        <v>0</v>
      </c>
      <c r="M246" s="46">
        <v>1</v>
      </c>
      <c r="N246" s="46">
        <v>0</v>
      </c>
      <c r="O246" s="46">
        <v>0</v>
      </c>
      <c r="P246" s="46">
        <v>0</v>
      </c>
      <c r="Q246" s="46">
        <v>5</v>
      </c>
      <c r="R246" s="46">
        <v>0</v>
      </c>
      <c r="S246" s="46">
        <v>1</v>
      </c>
      <c r="T246" s="46">
        <v>0</v>
      </c>
      <c r="U246" s="46">
        <v>0</v>
      </c>
      <c r="V246" s="46">
        <v>0</v>
      </c>
      <c r="W246" s="46">
        <v>1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1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3</v>
      </c>
      <c r="AJ246" s="46">
        <v>0</v>
      </c>
    </row>
    <row r="247" spans="2:36" ht="20.100000000000001" customHeight="1" thickBot="1" x14ac:dyDescent="0.25">
      <c r="B247" s="4" t="s">
        <v>435</v>
      </c>
      <c r="C247" s="46">
        <v>0</v>
      </c>
      <c r="D247" s="46">
        <v>0</v>
      </c>
      <c r="E247" s="46">
        <v>0</v>
      </c>
      <c r="F247" s="46">
        <v>0</v>
      </c>
      <c r="G247" s="46">
        <v>5</v>
      </c>
      <c r="H247" s="46">
        <v>0</v>
      </c>
      <c r="I247" s="46">
        <v>5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10</v>
      </c>
      <c r="R247" s="46">
        <v>0</v>
      </c>
      <c r="S247" s="46">
        <v>1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1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2</v>
      </c>
      <c r="AJ247" s="46">
        <v>0</v>
      </c>
    </row>
    <row r="248" spans="2:36" ht="20.100000000000001" customHeight="1" thickBot="1" x14ac:dyDescent="0.25">
      <c r="B248" s="4" t="s">
        <v>436</v>
      </c>
      <c r="C248" s="46">
        <v>0</v>
      </c>
      <c r="D248" s="46">
        <v>0</v>
      </c>
      <c r="E248" s="46">
        <v>7</v>
      </c>
      <c r="F248" s="46">
        <v>0</v>
      </c>
      <c r="G248" s="46">
        <v>8</v>
      </c>
      <c r="H248" s="46">
        <v>0</v>
      </c>
      <c r="I248" s="46">
        <v>8</v>
      </c>
      <c r="J248" s="46">
        <v>0</v>
      </c>
      <c r="K248" s="46">
        <v>0</v>
      </c>
      <c r="L248" s="46">
        <v>0</v>
      </c>
      <c r="M248" s="46">
        <v>1</v>
      </c>
      <c r="N248" s="46">
        <v>0</v>
      </c>
      <c r="O248" s="46">
        <v>0</v>
      </c>
      <c r="P248" s="46">
        <v>0</v>
      </c>
      <c r="Q248" s="46">
        <v>24</v>
      </c>
      <c r="R248" s="46">
        <v>0</v>
      </c>
      <c r="S248" s="46">
        <v>6</v>
      </c>
      <c r="T248" s="46">
        <v>0</v>
      </c>
      <c r="U248" s="46">
        <v>0</v>
      </c>
      <c r="V248" s="46">
        <v>0</v>
      </c>
      <c r="W248" s="46">
        <v>1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4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11</v>
      </c>
      <c r="AJ248" s="46">
        <v>0</v>
      </c>
    </row>
    <row r="249" spans="2:36" ht="20.100000000000001" customHeight="1" thickBot="1" x14ac:dyDescent="0.25">
      <c r="B249" s="4" t="s">
        <v>437</v>
      </c>
      <c r="C249" s="46">
        <v>0</v>
      </c>
      <c r="D249" s="46">
        <v>0</v>
      </c>
      <c r="E249" s="46">
        <v>0</v>
      </c>
      <c r="F249" s="46">
        <v>0</v>
      </c>
      <c r="G249" s="46">
        <v>17</v>
      </c>
      <c r="H249" s="46">
        <v>0</v>
      </c>
      <c r="I249" s="46">
        <v>17</v>
      </c>
      <c r="J249" s="46">
        <v>0</v>
      </c>
      <c r="K249" s="46">
        <v>0</v>
      </c>
      <c r="L249" s="46">
        <v>0</v>
      </c>
      <c r="M249" s="46">
        <v>10</v>
      </c>
      <c r="N249" s="46">
        <v>0</v>
      </c>
      <c r="O249" s="46">
        <v>0</v>
      </c>
      <c r="P249" s="46">
        <v>0</v>
      </c>
      <c r="Q249" s="46">
        <v>44</v>
      </c>
      <c r="R249" s="46">
        <v>0</v>
      </c>
      <c r="S249" s="46">
        <v>0</v>
      </c>
      <c r="T249" s="46">
        <v>0</v>
      </c>
      <c r="U249" s="46">
        <v>0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</row>
    <row r="250" spans="2:36" ht="20.100000000000001" customHeight="1" thickBot="1" x14ac:dyDescent="0.25">
      <c r="B250" s="4" t="s">
        <v>194</v>
      </c>
      <c r="C250" s="46">
        <v>13</v>
      </c>
      <c r="D250" s="46">
        <v>1</v>
      </c>
      <c r="E250" s="46">
        <v>0</v>
      </c>
      <c r="F250" s="46">
        <v>0</v>
      </c>
      <c r="G250" s="46">
        <v>94</v>
      </c>
      <c r="H250" s="46">
        <v>0</v>
      </c>
      <c r="I250" s="46">
        <v>88</v>
      </c>
      <c r="J250" s="46">
        <v>0</v>
      </c>
      <c r="K250" s="46">
        <v>4</v>
      </c>
      <c r="L250" s="46">
        <v>0</v>
      </c>
      <c r="M250" s="46">
        <v>0</v>
      </c>
      <c r="N250" s="46">
        <v>0</v>
      </c>
      <c r="O250" s="46">
        <v>1</v>
      </c>
      <c r="P250" s="46">
        <v>0</v>
      </c>
      <c r="Q250" s="46">
        <v>200</v>
      </c>
      <c r="R250" s="46">
        <v>1</v>
      </c>
      <c r="S250" s="46">
        <v>9</v>
      </c>
      <c r="T250" s="46">
        <v>0</v>
      </c>
      <c r="U250" s="46">
        <v>0</v>
      </c>
      <c r="V250" s="46">
        <v>0</v>
      </c>
      <c r="W250" s="46">
        <v>27</v>
      </c>
      <c r="X250" s="46">
        <v>0</v>
      </c>
      <c r="Y250" s="46">
        <v>8</v>
      </c>
      <c r="Z250" s="46">
        <v>0</v>
      </c>
      <c r="AA250" s="46">
        <v>25</v>
      </c>
      <c r="AB250" s="46">
        <v>0</v>
      </c>
      <c r="AC250" s="46">
        <v>25</v>
      </c>
      <c r="AD250" s="46">
        <v>0</v>
      </c>
      <c r="AE250" s="46">
        <v>0</v>
      </c>
      <c r="AF250" s="46">
        <v>0</v>
      </c>
      <c r="AG250" s="46">
        <v>1</v>
      </c>
      <c r="AH250" s="46">
        <v>1</v>
      </c>
      <c r="AI250" s="46">
        <v>95</v>
      </c>
      <c r="AJ250" s="46">
        <v>1</v>
      </c>
    </row>
    <row r="251" spans="2:36" ht="20.100000000000001" customHeight="1" thickBot="1" x14ac:dyDescent="0.25">
      <c r="B251" s="4" t="s">
        <v>438</v>
      </c>
      <c r="C251" s="46">
        <v>0</v>
      </c>
      <c r="D251" s="46">
        <v>0</v>
      </c>
      <c r="E251" s="46">
        <v>0</v>
      </c>
      <c r="F251" s="46">
        <v>0</v>
      </c>
      <c r="G251" s="46">
        <v>7</v>
      </c>
      <c r="H251" s="46">
        <v>0</v>
      </c>
      <c r="I251" s="46">
        <v>7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14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</row>
    <row r="252" spans="2:36" ht="20.100000000000001" customHeight="1" thickBot="1" x14ac:dyDescent="0.25">
      <c r="B252" s="4" t="s">
        <v>439</v>
      </c>
      <c r="C252" s="46">
        <v>0</v>
      </c>
      <c r="D252" s="46">
        <v>0</v>
      </c>
      <c r="E252" s="46">
        <v>0</v>
      </c>
      <c r="F252" s="46">
        <v>0</v>
      </c>
      <c r="G252" s="46">
        <v>22</v>
      </c>
      <c r="H252" s="46">
        <v>0</v>
      </c>
      <c r="I252" s="46">
        <v>22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44</v>
      </c>
      <c r="R252" s="46">
        <v>0</v>
      </c>
      <c r="S252" s="46">
        <v>5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5</v>
      </c>
      <c r="AD252" s="46">
        <v>0</v>
      </c>
      <c r="AE252" s="46">
        <v>0</v>
      </c>
      <c r="AF252" s="46">
        <v>0</v>
      </c>
      <c r="AG252" s="46">
        <v>2</v>
      </c>
      <c r="AH252" s="46">
        <v>0</v>
      </c>
      <c r="AI252" s="46">
        <v>12</v>
      </c>
      <c r="AJ252" s="46">
        <v>0</v>
      </c>
    </row>
    <row r="253" spans="2:36" ht="20.100000000000001" customHeight="1" thickBot="1" x14ac:dyDescent="0.25">
      <c r="B253" s="4" t="s">
        <v>440</v>
      </c>
      <c r="C253" s="46">
        <v>0</v>
      </c>
      <c r="D253" s="46">
        <v>0</v>
      </c>
      <c r="E253" s="46">
        <v>0</v>
      </c>
      <c r="F253" s="46">
        <v>0</v>
      </c>
      <c r="G253" s="46">
        <v>7</v>
      </c>
      <c r="H253" s="46">
        <v>0</v>
      </c>
      <c r="I253" s="46">
        <v>7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14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</row>
    <row r="254" spans="2:36" ht="20.100000000000001" customHeight="1" thickBot="1" x14ac:dyDescent="0.25">
      <c r="B254" s="4" t="s">
        <v>441</v>
      </c>
      <c r="C254" s="46">
        <v>0</v>
      </c>
      <c r="D254" s="46">
        <v>0</v>
      </c>
      <c r="E254" s="46">
        <v>0</v>
      </c>
      <c r="F254" s="46">
        <v>0</v>
      </c>
      <c r="G254" s="46">
        <v>4</v>
      </c>
      <c r="H254" s="46">
        <v>13</v>
      </c>
      <c r="I254" s="46">
        <v>4</v>
      </c>
      <c r="J254" s="46">
        <v>13</v>
      </c>
      <c r="K254" s="46">
        <v>1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9</v>
      </c>
      <c r="R254" s="46">
        <v>26</v>
      </c>
      <c r="S254" s="46">
        <v>2</v>
      </c>
      <c r="T254" s="46">
        <v>0</v>
      </c>
      <c r="U254" s="46">
        <v>0</v>
      </c>
      <c r="V254" s="46">
        <v>0</v>
      </c>
      <c r="W254" s="46">
        <v>1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2</v>
      </c>
      <c r="AD254" s="46">
        <v>0</v>
      </c>
      <c r="AE254" s="46">
        <v>0</v>
      </c>
      <c r="AF254" s="46">
        <v>0</v>
      </c>
      <c r="AG254" s="46">
        <v>4</v>
      </c>
      <c r="AH254" s="46">
        <v>0</v>
      </c>
      <c r="AI254" s="46">
        <v>9</v>
      </c>
      <c r="AJ254" s="46">
        <v>0</v>
      </c>
    </row>
    <row r="255" spans="2:36" ht="20.100000000000001" customHeight="1" thickBot="1" x14ac:dyDescent="0.25">
      <c r="B255" s="4" t="s">
        <v>442</v>
      </c>
      <c r="C255" s="46">
        <v>0</v>
      </c>
      <c r="D255" s="46">
        <v>0</v>
      </c>
      <c r="E255" s="46">
        <v>0</v>
      </c>
      <c r="F255" s="46">
        <v>0</v>
      </c>
      <c r="G255" s="46">
        <v>18</v>
      </c>
      <c r="H255" s="46">
        <v>0</v>
      </c>
      <c r="I255" s="46">
        <v>18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36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4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4</v>
      </c>
      <c r="AD255" s="46">
        <v>0</v>
      </c>
      <c r="AE255" s="46">
        <v>0</v>
      </c>
      <c r="AF255" s="46">
        <v>0</v>
      </c>
      <c r="AG255" s="46">
        <v>4</v>
      </c>
      <c r="AH255" s="46">
        <v>0</v>
      </c>
      <c r="AI255" s="46">
        <v>12</v>
      </c>
      <c r="AJ255" s="46">
        <v>0</v>
      </c>
    </row>
    <row r="256" spans="2:36" ht="20.100000000000001" customHeight="1" thickBot="1" x14ac:dyDescent="0.25">
      <c r="B256" s="4" t="s">
        <v>443</v>
      </c>
      <c r="C256" s="46">
        <v>0</v>
      </c>
      <c r="D256" s="46">
        <v>0</v>
      </c>
      <c r="E256" s="46">
        <v>0</v>
      </c>
      <c r="F256" s="46">
        <v>0</v>
      </c>
      <c r="G256" s="46">
        <v>31</v>
      </c>
      <c r="H256" s="46">
        <v>0</v>
      </c>
      <c r="I256" s="46">
        <v>31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62</v>
      </c>
      <c r="R256" s="46">
        <v>0</v>
      </c>
      <c r="S256" s="46">
        <v>3</v>
      </c>
      <c r="T256" s="46">
        <v>0</v>
      </c>
      <c r="U256" s="46">
        <v>0</v>
      </c>
      <c r="V256" s="46">
        <v>0</v>
      </c>
      <c r="W256" s="46">
        <v>5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4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12</v>
      </c>
      <c r="AJ256" s="46">
        <v>0</v>
      </c>
    </row>
    <row r="257" spans="2:36" ht="20.100000000000001" customHeight="1" thickBot="1" x14ac:dyDescent="0.25">
      <c r="B257" s="4" t="s">
        <v>444</v>
      </c>
      <c r="C257" s="46">
        <v>0</v>
      </c>
      <c r="D257" s="46">
        <v>0</v>
      </c>
      <c r="E257" s="46">
        <v>7</v>
      </c>
      <c r="F257" s="46">
        <v>0</v>
      </c>
      <c r="G257" s="46">
        <v>19</v>
      </c>
      <c r="H257" s="46">
        <v>0</v>
      </c>
      <c r="I257" s="46">
        <v>19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45</v>
      </c>
      <c r="R257" s="46">
        <v>0</v>
      </c>
      <c r="S257" s="46">
        <v>7</v>
      </c>
      <c r="T257" s="46">
        <v>0</v>
      </c>
      <c r="U257" s="46">
        <v>0</v>
      </c>
      <c r="V257" s="46">
        <v>0</v>
      </c>
      <c r="W257" s="46">
        <v>7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7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21</v>
      </c>
      <c r="AJ257" s="46">
        <v>0</v>
      </c>
    </row>
    <row r="258" spans="2:36" ht="20.100000000000001" customHeight="1" thickBot="1" x14ac:dyDescent="0.25">
      <c r="B258" s="4" t="s">
        <v>445</v>
      </c>
      <c r="C258" s="46">
        <v>0</v>
      </c>
      <c r="D258" s="46">
        <v>0</v>
      </c>
      <c r="E258" s="46">
        <v>0</v>
      </c>
      <c r="F258" s="46">
        <v>0</v>
      </c>
      <c r="G258" s="46">
        <v>10</v>
      </c>
      <c r="H258" s="46">
        <v>0</v>
      </c>
      <c r="I258" s="46">
        <v>10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20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</row>
    <row r="259" spans="2:36" ht="20.100000000000001" customHeight="1" thickBot="1" x14ac:dyDescent="0.25">
      <c r="B259" s="4" t="s">
        <v>446</v>
      </c>
      <c r="C259" s="46">
        <v>1</v>
      </c>
      <c r="D259" s="46">
        <v>0</v>
      </c>
      <c r="E259" s="46">
        <v>0</v>
      </c>
      <c r="F259" s="46">
        <v>0</v>
      </c>
      <c r="G259" s="46">
        <v>6</v>
      </c>
      <c r="H259" s="46">
        <v>0</v>
      </c>
      <c r="I259" s="46">
        <v>6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13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1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1</v>
      </c>
      <c r="AJ259" s="46">
        <v>0</v>
      </c>
    </row>
    <row r="260" spans="2:36" ht="20.100000000000001" customHeight="1" thickBot="1" x14ac:dyDescent="0.25">
      <c r="B260" s="4" t="s">
        <v>447</v>
      </c>
      <c r="C260" s="46">
        <v>0</v>
      </c>
      <c r="D260" s="46">
        <v>0</v>
      </c>
      <c r="E260" s="46">
        <v>0</v>
      </c>
      <c r="F260" s="46">
        <v>0</v>
      </c>
      <c r="G260" s="46">
        <v>3</v>
      </c>
      <c r="H260" s="46">
        <v>0</v>
      </c>
      <c r="I260" s="46">
        <v>3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6</v>
      </c>
      <c r="R260" s="46">
        <v>0</v>
      </c>
      <c r="S260" s="46">
        <v>1</v>
      </c>
      <c r="T260" s="46">
        <v>0</v>
      </c>
      <c r="U260" s="46">
        <v>0</v>
      </c>
      <c r="V260" s="46">
        <v>0</v>
      </c>
      <c r="W260" s="46">
        <v>2</v>
      </c>
      <c r="X260" s="46">
        <v>0</v>
      </c>
      <c r="Y260" s="46">
        <v>0</v>
      </c>
      <c r="Z260" s="46">
        <v>0</v>
      </c>
      <c r="AA260" s="46">
        <v>2</v>
      </c>
      <c r="AB260" s="46">
        <v>0</v>
      </c>
      <c r="AC260" s="46">
        <v>2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7</v>
      </c>
      <c r="AJ260" s="46">
        <v>0</v>
      </c>
    </row>
    <row r="261" spans="2:36" ht="20.100000000000001" customHeight="1" thickBot="1" x14ac:dyDescent="0.25">
      <c r="B261" s="4" t="s">
        <v>448</v>
      </c>
      <c r="C261" s="46">
        <v>0</v>
      </c>
      <c r="D261" s="46">
        <v>0</v>
      </c>
      <c r="E261" s="46">
        <v>0</v>
      </c>
      <c r="F261" s="46">
        <v>0</v>
      </c>
      <c r="G261" s="46">
        <v>9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9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</row>
    <row r="262" spans="2:36" ht="20.100000000000001" customHeight="1" thickBot="1" x14ac:dyDescent="0.25">
      <c r="B262" s="4" t="s">
        <v>642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1</v>
      </c>
      <c r="J262" s="46">
        <v>1</v>
      </c>
      <c r="K262" s="46">
        <v>1</v>
      </c>
      <c r="L262" s="46">
        <v>1</v>
      </c>
      <c r="M262" s="46">
        <v>0</v>
      </c>
      <c r="N262" s="46">
        <v>0</v>
      </c>
      <c r="O262" s="46">
        <v>0</v>
      </c>
      <c r="P262" s="46">
        <v>0</v>
      </c>
      <c r="Q262" s="46">
        <v>2</v>
      </c>
      <c r="R262" s="46">
        <v>2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</row>
    <row r="263" spans="2:36" ht="20.100000000000001" customHeight="1" thickBot="1" x14ac:dyDescent="0.25">
      <c r="B263" s="4" t="s">
        <v>449</v>
      </c>
      <c r="C263" s="46">
        <v>0</v>
      </c>
      <c r="D263" s="46">
        <v>0</v>
      </c>
      <c r="E263" s="46">
        <v>0</v>
      </c>
      <c r="F263" s="46">
        <v>0</v>
      </c>
      <c r="G263" s="46">
        <v>9</v>
      </c>
      <c r="H263" s="46">
        <v>0</v>
      </c>
      <c r="I263" s="46">
        <v>9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18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</row>
    <row r="264" spans="2:36" ht="20.100000000000001" customHeight="1" thickBot="1" x14ac:dyDescent="0.25">
      <c r="B264" s="4" t="s">
        <v>450</v>
      </c>
      <c r="C264" s="46">
        <v>0</v>
      </c>
      <c r="D264" s="46">
        <v>0</v>
      </c>
      <c r="E264" s="46">
        <v>0</v>
      </c>
      <c r="F264" s="46">
        <v>0</v>
      </c>
      <c r="G264" s="46">
        <v>2</v>
      </c>
      <c r="H264" s="46">
        <v>0</v>
      </c>
      <c r="I264" s="46">
        <v>3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5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</row>
    <row r="265" spans="2:36" ht="20.100000000000001" customHeight="1" thickBot="1" x14ac:dyDescent="0.25">
      <c r="B265" s="4" t="s">
        <v>451</v>
      </c>
      <c r="C265" s="46">
        <v>0</v>
      </c>
      <c r="D265" s="46">
        <v>0</v>
      </c>
      <c r="E265" s="46">
        <v>0</v>
      </c>
      <c r="F265" s="46">
        <v>0</v>
      </c>
      <c r="G265" s="46">
        <v>24</v>
      </c>
      <c r="H265" s="46">
        <v>0</v>
      </c>
      <c r="I265" s="46">
        <v>23</v>
      </c>
      <c r="J265" s="46">
        <v>0</v>
      </c>
      <c r="K265" s="46">
        <v>0</v>
      </c>
      <c r="L265" s="46">
        <v>0</v>
      </c>
      <c r="M265" s="46">
        <v>11</v>
      </c>
      <c r="N265" s="46">
        <v>0</v>
      </c>
      <c r="O265" s="46">
        <v>0</v>
      </c>
      <c r="P265" s="46">
        <v>0</v>
      </c>
      <c r="Q265" s="46">
        <v>58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</row>
    <row r="266" spans="2:36" ht="20.100000000000001" customHeight="1" thickBot="1" x14ac:dyDescent="0.25">
      <c r="B266" s="4" t="s">
        <v>195</v>
      </c>
      <c r="C266" s="46">
        <v>0</v>
      </c>
      <c r="D266" s="46">
        <v>0</v>
      </c>
      <c r="E266" s="46">
        <v>0</v>
      </c>
      <c r="F266" s="46">
        <v>0</v>
      </c>
      <c r="G266" s="46">
        <v>12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12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5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5</v>
      </c>
      <c r="AJ266" s="46">
        <v>0</v>
      </c>
    </row>
    <row r="267" spans="2:36" ht="20.100000000000001" customHeight="1" thickBot="1" x14ac:dyDescent="0.25">
      <c r="B267" s="4" t="s">
        <v>452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5</v>
      </c>
      <c r="J267" s="46">
        <v>0</v>
      </c>
      <c r="K267" s="46">
        <v>5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10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4</v>
      </c>
      <c r="X267" s="46">
        <v>0</v>
      </c>
      <c r="Y267" s="46">
        <v>0</v>
      </c>
      <c r="Z267" s="46">
        <v>0</v>
      </c>
      <c r="AA267" s="46">
        <v>4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8</v>
      </c>
      <c r="AJ267" s="46">
        <v>0</v>
      </c>
    </row>
    <row r="268" spans="2:36" ht="20.100000000000001" customHeight="1" thickBot="1" x14ac:dyDescent="0.25">
      <c r="B268" s="4" t="s">
        <v>453</v>
      </c>
      <c r="C268" s="46">
        <v>0</v>
      </c>
      <c r="D268" s="46">
        <v>0</v>
      </c>
      <c r="E268" s="46">
        <v>0</v>
      </c>
      <c r="F268" s="46">
        <v>0</v>
      </c>
      <c r="G268" s="46">
        <v>5</v>
      </c>
      <c r="H268" s="46">
        <v>0</v>
      </c>
      <c r="I268" s="46">
        <v>5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10</v>
      </c>
      <c r="R268" s="46">
        <v>0</v>
      </c>
      <c r="S268" s="46">
        <v>1</v>
      </c>
      <c r="T268" s="46">
        <v>0</v>
      </c>
      <c r="U268" s="46">
        <v>0</v>
      </c>
      <c r="V268" s="46">
        <v>0</v>
      </c>
      <c r="W268" s="46">
        <v>3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3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7</v>
      </c>
      <c r="AJ268" s="46">
        <v>0</v>
      </c>
    </row>
    <row r="269" spans="2:36" ht="20.100000000000001" customHeight="1" thickBot="1" x14ac:dyDescent="0.25">
      <c r="B269" s="4" t="s">
        <v>454</v>
      </c>
      <c r="C269" s="46">
        <v>0</v>
      </c>
      <c r="D269" s="46">
        <v>0</v>
      </c>
      <c r="E269" s="46">
        <v>0</v>
      </c>
      <c r="F269" s="46">
        <v>0</v>
      </c>
      <c r="G269" s="46">
        <v>6</v>
      </c>
      <c r="H269" s="46">
        <v>0</v>
      </c>
      <c r="I269" s="46">
        <v>6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12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</row>
    <row r="270" spans="2:36" ht="20.100000000000001" customHeight="1" thickBot="1" x14ac:dyDescent="0.25">
      <c r="B270" s="4" t="s">
        <v>455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3</v>
      </c>
      <c r="I270" s="46">
        <v>0</v>
      </c>
      <c r="J270" s="46">
        <v>2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5</v>
      </c>
      <c r="S270" s="46">
        <v>0</v>
      </c>
      <c r="T270" s="46">
        <v>2</v>
      </c>
      <c r="U270" s="46">
        <v>0</v>
      </c>
      <c r="V270" s="46">
        <v>0</v>
      </c>
      <c r="W270" s="46">
        <v>0</v>
      </c>
      <c r="X270" s="46">
        <v>2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2</v>
      </c>
      <c r="AE270" s="46">
        <v>0</v>
      </c>
      <c r="AF270" s="46">
        <v>0</v>
      </c>
      <c r="AG270" s="46">
        <v>0</v>
      </c>
      <c r="AH270" s="46">
        <v>2</v>
      </c>
      <c r="AI270" s="46">
        <v>0</v>
      </c>
      <c r="AJ270" s="46">
        <v>8</v>
      </c>
    </row>
    <row r="271" spans="2:36" ht="20.100000000000001" customHeight="1" thickBot="1" x14ac:dyDescent="0.25">
      <c r="B271" s="4" t="s">
        <v>456</v>
      </c>
      <c r="C271" s="46">
        <v>0</v>
      </c>
      <c r="D271" s="46">
        <v>0</v>
      </c>
      <c r="E271" s="46">
        <v>0</v>
      </c>
      <c r="F271" s="46">
        <v>0</v>
      </c>
      <c r="G271" s="46">
        <v>7</v>
      </c>
      <c r="H271" s="46">
        <v>0</v>
      </c>
      <c r="I271" s="46">
        <v>7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14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1</v>
      </c>
      <c r="AD271" s="46">
        <v>0</v>
      </c>
      <c r="AE271" s="46">
        <v>0</v>
      </c>
      <c r="AF271" s="46">
        <v>0</v>
      </c>
      <c r="AG271" s="46">
        <v>1</v>
      </c>
      <c r="AH271" s="46">
        <v>0</v>
      </c>
      <c r="AI271" s="46">
        <v>2</v>
      </c>
      <c r="AJ271" s="46">
        <v>0</v>
      </c>
    </row>
    <row r="272" spans="2:36" ht="20.100000000000001" customHeight="1" thickBot="1" x14ac:dyDescent="0.25">
      <c r="B272" s="4" t="s">
        <v>457</v>
      </c>
      <c r="C272" s="46">
        <v>0</v>
      </c>
      <c r="D272" s="46">
        <v>0</v>
      </c>
      <c r="E272" s="46">
        <v>0</v>
      </c>
      <c r="F272" s="46">
        <v>0</v>
      </c>
      <c r="G272" s="46">
        <v>5</v>
      </c>
      <c r="H272" s="46">
        <v>0</v>
      </c>
      <c r="I272" s="46">
        <v>5</v>
      </c>
      <c r="J272" s="46">
        <v>0</v>
      </c>
      <c r="K272" s="46">
        <v>0</v>
      </c>
      <c r="L272" s="46">
        <v>0</v>
      </c>
      <c r="M272" s="46">
        <v>1</v>
      </c>
      <c r="N272" s="46">
        <v>0</v>
      </c>
      <c r="O272" s="46">
        <v>0</v>
      </c>
      <c r="P272" s="46">
        <v>0</v>
      </c>
      <c r="Q272" s="46">
        <v>11</v>
      </c>
      <c r="R272" s="46">
        <v>0</v>
      </c>
      <c r="S272" s="46">
        <v>2</v>
      </c>
      <c r="T272" s="46">
        <v>0</v>
      </c>
      <c r="U272" s="46">
        <v>0</v>
      </c>
      <c r="V272" s="46">
        <v>0</v>
      </c>
      <c r="W272" s="46">
        <v>2</v>
      </c>
      <c r="X272" s="46">
        <v>0</v>
      </c>
      <c r="Y272" s="46">
        <v>0</v>
      </c>
      <c r="Z272" s="46">
        <v>0</v>
      </c>
      <c r="AA272" s="46">
        <v>2</v>
      </c>
      <c r="AB272" s="46">
        <v>0</v>
      </c>
      <c r="AC272" s="46">
        <v>2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8</v>
      </c>
      <c r="AJ272" s="46">
        <v>0</v>
      </c>
    </row>
    <row r="273" spans="2:36" ht="20.100000000000001" customHeight="1" thickBot="1" x14ac:dyDescent="0.25">
      <c r="B273" s="4" t="s">
        <v>458</v>
      </c>
      <c r="C273" s="46">
        <v>0</v>
      </c>
      <c r="D273" s="46">
        <v>0</v>
      </c>
      <c r="E273" s="46">
        <v>0</v>
      </c>
      <c r="F273" s="46">
        <v>0</v>
      </c>
      <c r="G273" s="46">
        <v>3</v>
      </c>
      <c r="H273" s="46">
        <v>0</v>
      </c>
      <c r="I273" s="46">
        <v>3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6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1</v>
      </c>
      <c r="AB273" s="46">
        <v>0</v>
      </c>
      <c r="AC273" s="46">
        <v>1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2</v>
      </c>
      <c r="AJ273" s="46">
        <v>0</v>
      </c>
    </row>
    <row r="274" spans="2:36" ht="20.100000000000001" customHeight="1" thickBot="1" x14ac:dyDescent="0.25">
      <c r="B274" s="4" t="s">
        <v>459</v>
      </c>
      <c r="C274" s="46">
        <v>0</v>
      </c>
      <c r="D274" s="46">
        <v>0</v>
      </c>
      <c r="E274" s="46">
        <v>0</v>
      </c>
      <c r="F274" s="46">
        <v>0</v>
      </c>
      <c r="G274" s="46">
        <v>8</v>
      </c>
      <c r="H274" s="46">
        <v>0</v>
      </c>
      <c r="I274" s="46">
        <v>8</v>
      </c>
      <c r="J274" s="46">
        <v>0</v>
      </c>
      <c r="K274" s="46">
        <v>0</v>
      </c>
      <c r="L274" s="46">
        <v>0</v>
      </c>
      <c r="M274" s="46">
        <v>7</v>
      </c>
      <c r="N274" s="46">
        <v>0</v>
      </c>
      <c r="O274" s="46">
        <v>0</v>
      </c>
      <c r="P274" s="46">
        <v>0</v>
      </c>
      <c r="Q274" s="46">
        <v>23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</row>
    <row r="275" spans="2:36" ht="20.100000000000001" customHeight="1" thickBot="1" x14ac:dyDescent="0.25">
      <c r="B275" s="4" t="s">
        <v>460</v>
      </c>
      <c r="C275" s="46">
        <v>0</v>
      </c>
      <c r="D275" s="46">
        <v>0</v>
      </c>
      <c r="E275" s="46">
        <v>0</v>
      </c>
      <c r="F275" s="46">
        <v>0</v>
      </c>
      <c r="G275" s="46">
        <v>9</v>
      </c>
      <c r="H275" s="46">
        <v>0</v>
      </c>
      <c r="I275" s="46">
        <v>10</v>
      </c>
      <c r="J275" s="46">
        <v>0</v>
      </c>
      <c r="K275" s="46">
        <v>0</v>
      </c>
      <c r="L275" s="46">
        <v>0</v>
      </c>
      <c r="M275" s="46">
        <v>2</v>
      </c>
      <c r="N275" s="46">
        <v>0</v>
      </c>
      <c r="O275" s="46">
        <v>4</v>
      </c>
      <c r="P275" s="46">
        <v>0</v>
      </c>
      <c r="Q275" s="46">
        <v>25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1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1</v>
      </c>
      <c r="AJ275" s="46">
        <v>0</v>
      </c>
    </row>
    <row r="276" spans="2:36" ht="20.100000000000001" customHeight="1" thickBot="1" x14ac:dyDescent="0.25">
      <c r="B276" s="4" t="s">
        <v>461</v>
      </c>
      <c r="C276" s="46">
        <v>0</v>
      </c>
      <c r="D276" s="46">
        <v>0</v>
      </c>
      <c r="E276" s="46">
        <v>0</v>
      </c>
      <c r="F276" s="46">
        <v>0</v>
      </c>
      <c r="G276" s="46">
        <v>6</v>
      </c>
      <c r="H276" s="46">
        <v>0</v>
      </c>
      <c r="I276" s="46">
        <v>6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12</v>
      </c>
      <c r="R276" s="46">
        <v>0</v>
      </c>
      <c r="S276" s="46">
        <v>1</v>
      </c>
      <c r="T276" s="46">
        <v>0</v>
      </c>
      <c r="U276" s="46">
        <v>0</v>
      </c>
      <c r="V276" s="46">
        <v>0</v>
      </c>
      <c r="W276" s="46">
        <v>0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1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2</v>
      </c>
      <c r="AJ276" s="46">
        <v>0</v>
      </c>
    </row>
    <row r="277" spans="2:36" ht="20.100000000000001" customHeight="1" thickBot="1" x14ac:dyDescent="0.25">
      <c r="B277" s="4" t="s">
        <v>196</v>
      </c>
      <c r="C277" s="46">
        <v>3</v>
      </c>
      <c r="D277" s="46">
        <v>0</v>
      </c>
      <c r="E277" s="46">
        <v>0</v>
      </c>
      <c r="F277" s="46">
        <v>0</v>
      </c>
      <c r="G277" s="46">
        <v>75</v>
      </c>
      <c r="H277" s="46">
        <v>0</v>
      </c>
      <c r="I277" s="46">
        <v>75</v>
      </c>
      <c r="J277" s="46">
        <v>0</v>
      </c>
      <c r="K277" s="46">
        <v>0</v>
      </c>
      <c r="L277" s="46">
        <v>0</v>
      </c>
      <c r="M277" s="46">
        <v>75</v>
      </c>
      <c r="N277" s="46">
        <v>0</v>
      </c>
      <c r="O277" s="46">
        <v>20</v>
      </c>
      <c r="P277" s="46">
        <v>0</v>
      </c>
      <c r="Q277" s="46">
        <v>248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40</v>
      </c>
      <c r="X277" s="46">
        <v>0</v>
      </c>
      <c r="Y277" s="46">
        <v>1</v>
      </c>
      <c r="Z277" s="46">
        <v>0</v>
      </c>
      <c r="AA277" s="46">
        <v>0</v>
      </c>
      <c r="AB277" s="46">
        <v>0</v>
      </c>
      <c r="AC277" s="46">
        <v>10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51</v>
      </c>
      <c r="AJ277" s="46">
        <v>0</v>
      </c>
    </row>
    <row r="278" spans="2:36" ht="20.100000000000001" customHeight="1" thickBot="1" x14ac:dyDescent="0.25">
      <c r="B278" s="4" t="s">
        <v>462</v>
      </c>
      <c r="C278" s="46">
        <v>0</v>
      </c>
      <c r="D278" s="46">
        <v>0</v>
      </c>
      <c r="E278" s="46">
        <v>0</v>
      </c>
      <c r="F278" s="46">
        <v>0</v>
      </c>
      <c r="G278" s="46">
        <v>2</v>
      </c>
      <c r="H278" s="46">
        <v>0</v>
      </c>
      <c r="I278" s="46">
        <v>2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4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</row>
    <row r="279" spans="2:36" ht="20.100000000000001" customHeight="1" thickBot="1" x14ac:dyDescent="0.25">
      <c r="B279" s="4" t="s">
        <v>463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</row>
    <row r="280" spans="2:36" ht="20.100000000000001" customHeight="1" thickBot="1" x14ac:dyDescent="0.25">
      <c r="B280" s="4" t="s">
        <v>464</v>
      </c>
      <c r="C280" s="46">
        <v>0</v>
      </c>
      <c r="D280" s="46">
        <v>0</v>
      </c>
      <c r="E280" s="46">
        <v>2</v>
      </c>
      <c r="F280" s="46">
        <v>0</v>
      </c>
      <c r="G280" s="46">
        <v>2</v>
      </c>
      <c r="H280" s="46">
        <v>0</v>
      </c>
      <c r="I280" s="46">
        <v>2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6</v>
      </c>
      <c r="R280" s="46">
        <v>0</v>
      </c>
      <c r="S280" s="46">
        <v>1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1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2</v>
      </c>
      <c r="AJ280" s="46">
        <v>0</v>
      </c>
    </row>
    <row r="281" spans="2:36" ht="20.100000000000001" customHeight="1" thickBot="1" x14ac:dyDescent="0.25">
      <c r="B281" s="4" t="s">
        <v>465</v>
      </c>
      <c r="C281" s="46">
        <v>1</v>
      </c>
      <c r="D281" s="46">
        <v>0</v>
      </c>
      <c r="E281" s="46">
        <v>0</v>
      </c>
      <c r="F281" s="46">
        <v>0</v>
      </c>
      <c r="G281" s="46">
        <v>27</v>
      </c>
      <c r="H281" s="46">
        <v>0</v>
      </c>
      <c r="I281" s="46">
        <v>27</v>
      </c>
      <c r="J281" s="46">
        <v>0</v>
      </c>
      <c r="K281" s="46">
        <v>0</v>
      </c>
      <c r="L281" s="46">
        <v>0</v>
      </c>
      <c r="M281" s="46">
        <v>8</v>
      </c>
      <c r="N281" s="46">
        <v>0</v>
      </c>
      <c r="O281" s="46">
        <v>9</v>
      </c>
      <c r="P281" s="46">
        <v>0</v>
      </c>
      <c r="Q281" s="46">
        <v>72</v>
      </c>
      <c r="R281" s="46">
        <v>0</v>
      </c>
      <c r="S281" s="46">
        <v>1</v>
      </c>
      <c r="T281" s="46">
        <v>0</v>
      </c>
      <c r="U281" s="46">
        <v>0</v>
      </c>
      <c r="V281" s="46">
        <v>0</v>
      </c>
      <c r="W281" s="46">
        <v>1</v>
      </c>
      <c r="X281" s="46">
        <v>0</v>
      </c>
      <c r="Y281" s="46">
        <v>0</v>
      </c>
      <c r="Z281" s="46">
        <v>0</v>
      </c>
      <c r="AA281" s="46">
        <v>0</v>
      </c>
      <c r="AB281" s="46">
        <v>0</v>
      </c>
      <c r="AC281" s="46">
        <v>3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5</v>
      </c>
      <c r="AJ281" s="46">
        <v>0</v>
      </c>
    </row>
    <row r="282" spans="2:36" ht="20.100000000000001" customHeight="1" thickBot="1" x14ac:dyDescent="0.25">
      <c r="B282" s="4" t="s">
        <v>466</v>
      </c>
      <c r="C282" s="46">
        <v>0</v>
      </c>
      <c r="D282" s="46">
        <v>0</v>
      </c>
      <c r="E282" s="46">
        <v>0</v>
      </c>
      <c r="F282" s="46">
        <v>0</v>
      </c>
      <c r="G282" s="46">
        <v>20</v>
      </c>
      <c r="H282" s="46">
        <v>0</v>
      </c>
      <c r="I282" s="46">
        <v>20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40</v>
      </c>
      <c r="R282" s="46">
        <v>0</v>
      </c>
      <c r="S282" s="46">
        <v>3</v>
      </c>
      <c r="T282" s="46">
        <v>0</v>
      </c>
      <c r="U282" s="46">
        <v>0</v>
      </c>
      <c r="V282" s="46">
        <v>0</v>
      </c>
      <c r="W282" s="46">
        <v>3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3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9</v>
      </c>
      <c r="AJ282" s="46">
        <v>0</v>
      </c>
    </row>
    <row r="283" spans="2:36" ht="20.100000000000001" customHeight="1" thickBot="1" x14ac:dyDescent="0.25">
      <c r="B283" s="4" t="s">
        <v>467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8</v>
      </c>
      <c r="I283" s="46">
        <v>0</v>
      </c>
      <c r="J283" s="46">
        <v>8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16</v>
      </c>
      <c r="S283" s="46">
        <v>2</v>
      </c>
      <c r="T283" s="46">
        <v>0</v>
      </c>
      <c r="U283" s="46">
        <v>0</v>
      </c>
      <c r="V283" s="46">
        <v>0</v>
      </c>
      <c r="W283" s="46">
        <v>2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2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6</v>
      </c>
      <c r="AJ283" s="46">
        <v>0</v>
      </c>
    </row>
    <row r="284" spans="2:36" ht="20.100000000000001" customHeight="1" thickBot="1" x14ac:dyDescent="0.25">
      <c r="B284" s="4" t="s">
        <v>468</v>
      </c>
      <c r="C284" s="46">
        <v>0</v>
      </c>
      <c r="D284" s="46">
        <v>0</v>
      </c>
      <c r="E284" s="46">
        <v>6</v>
      </c>
      <c r="F284" s="46">
        <v>0</v>
      </c>
      <c r="G284" s="46">
        <v>6</v>
      </c>
      <c r="H284" s="46">
        <v>0</v>
      </c>
      <c r="I284" s="46">
        <v>6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18</v>
      </c>
      <c r="R284" s="46">
        <v>0</v>
      </c>
      <c r="S284" s="46">
        <v>2</v>
      </c>
      <c r="T284" s="46">
        <v>0</v>
      </c>
      <c r="U284" s="46">
        <v>0</v>
      </c>
      <c r="V284" s="46">
        <v>0</v>
      </c>
      <c r="W284" s="46">
        <v>2</v>
      </c>
      <c r="X284" s="46">
        <v>0</v>
      </c>
      <c r="Y284" s="46">
        <v>0</v>
      </c>
      <c r="Z284" s="46">
        <v>0</v>
      </c>
      <c r="AA284" s="46">
        <v>2</v>
      </c>
      <c r="AB284" s="46">
        <v>0</v>
      </c>
      <c r="AC284" s="46">
        <v>2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8</v>
      </c>
      <c r="AJ284" s="46">
        <v>0</v>
      </c>
    </row>
    <row r="285" spans="2:36" ht="20.100000000000001" customHeight="1" thickBot="1" x14ac:dyDescent="0.25">
      <c r="B285" s="4" t="s">
        <v>469</v>
      </c>
      <c r="C285" s="46">
        <v>0</v>
      </c>
      <c r="D285" s="46">
        <v>1</v>
      </c>
      <c r="E285" s="46">
        <v>0</v>
      </c>
      <c r="F285" s="46">
        <v>2</v>
      </c>
      <c r="G285" s="46">
        <v>0</v>
      </c>
      <c r="H285" s="46">
        <v>2</v>
      </c>
      <c r="I285" s="46">
        <v>0</v>
      </c>
      <c r="J285" s="46">
        <v>2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7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</row>
    <row r="286" spans="2:36" ht="20.100000000000001" customHeight="1" thickBot="1" x14ac:dyDescent="0.25">
      <c r="B286" s="4" t="s">
        <v>197</v>
      </c>
      <c r="C286" s="46">
        <v>0</v>
      </c>
      <c r="D286" s="46">
        <v>4</v>
      </c>
      <c r="E286" s="46">
        <v>0</v>
      </c>
      <c r="F286" s="46">
        <v>0</v>
      </c>
      <c r="G286" s="46">
        <v>0</v>
      </c>
      <c r="H286" s="46">
        <v>45</v>
      </c>
      <c r="I286" s="46">
        <v>0</v>
      </c>
      <c r="J286" s="46">
        <v>45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94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3</v>
      </c>
      <c r="Y286" s="46">
        <v>0</v>
      </c>
      <c r="Z286" s="46">
        <v>3</v>
      </c>
      <c r="AA286" s="46">
        <v>0</v>
      </c>
      <c r="AB286" s="46">
        <v>0</v>
      </c>
      <c r="AC286" s="46">
        <v>0</v>
      </c>
      <c r="AD286" s="46">
        <v>3</v>
      </c>
      <c r="AE286" s="46">
        <v>0</v>
      </c>
      <c r="AF286" s="46">
        <v>3</v>
      </c>
      <c r="AG286" s="46">
        <v>0</v>
      </c>
      <c r="AH286" s="46">
        <v>0</v>
      </c>
      <c r="AI286" s="46">
        <v>0</v>
      </c>
      <c r="AJ286" s="46">
        <v>12</v>
      </c>
    </row>
    <row r="287" spans="2:36" ht="20.100000000000001" customHeight="1" thickBot="1" x14ac:dyDescent="0.25">
      <c r="B287" s="4" t="s">
        <v>470</v>
      </c>
      <c r="C287" s="46">
        <v>3</v>
      </c>
      <c r="D287" s="46">
        <v>0</v>
      </c>
      <c r="E287" s="46">
        <v>5</v>
      </c>
      <c r="F287" s="46">
        <v>0</v>
      </c>
      <c r="G287" s="46">
        <v>17</v>
      </c>
      <c r="H287" s="46">
        <v>0</v>
      </c>
      <c r="I287" s="46">
        <v>17</v>
      </c>
      <c r="J287" s="46">
        <v>0</v>
      </c>
      <c r="K287" s="46">
        <v>0</v>
      </c>
      <c r="L287" s="46">
        <v>0</v>
      </c>
      <c r="M287" s="46">
        <v>6</v>
      </c>
      <c r="N287" s="46">
        <v>0</v>
      </c>
      <c r="O287" s="46">
        <v>0</v>
      </c>
      <c r="P287" s="46">
        <v>0</v>
      </c>
      <c r="Q287" s="46">
        <v>48</v>
      </c>
      <c r="R287" s="46">
        <v>0</v>
      </c>
      <c r="S287" s="46">
        <v>4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4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8</v>
      </c>
      <c r="AJ287" s="46">
        <v>0</v>
      </c>
    </row>
    <row r="288" spans="2:36" ht="20.100000000000001" customHeight="1" thickBot="1" x14ac:dyDescent="0.25">
      <c r="B288" s="4" t="s">
        <v>471</v>
      </c>
      <c r="C288" s="46">
        <v>0</v>
      </c>
      <c r="D288" s="46">
        <v>0</v>
      </c>
      <c r="E288" s="46">
        <v>0</v>
      </c>
      <c r="F288" s="46">
        <v>0</v>
      </c>
      <c r="G288" s="46">
        <v>3</v>
      </c>
      <c r="H288" s="46">
        <v>0</v>
      </c>
      <c r="I288" s="46">
        <v>3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6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</row>
    <row r="289" spans="2:36" ht="20.100000000000001" customHeight="1" thickBot="1" x14ac:dyDescent="0.25">
      <c r="B289" s="4" t="s">
        <v>472</v>
      </c>
      <c r="C289" s="46">
        <v>0</v>
      </c>
      <c r="D289" s="46">
        <v>0</v>
      </c>
      <c r="E289" s="46">
        <v>0</v>
      </c>
      <c r="F289" s="46">
        <v>0</v>
      </c>
      <c r="G289" s="46">
        <v>22</v>
      </c>
      <c r="H289" s="46">
        <v>0</v>
      </c>
      <c r="I289" s="46">
        <v>22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44</v>
      </c>
      <c r="R289" s="46">
        <v>0</v>
      </c>
      <c r="S289" s="46">
        <v>6</v>
      </c>
      <c r="T289" s="46">
        <v>0</v>
      </c>
      <c r="U289" s="46">
        <v>0</v>
      </c>
      <c r="V289" s="46">
        <v>0</v>
      </c>
      <c r="W289" s="46">
        <v>8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15</v>
      </c>
      <c r="AD289" s="46">
        <v>0</v>
      </c>
      <c r="AE289" s="46">
        <v>0</v>
      </c>
      <c r="AF289" s="46">
        <v>0</v>
      </c>
      <c r="AG289" s="46">
        <v>5</v>
      </c>
      <c r="AH289" s="46">
        <v>0</v>
      </c>
      <c r="AI289" s="46">
        <v>34</v>
      </c>
      <c r="AJ289" s="46">
        <v>0</v>
      </c>
    </row>
    <row r="290" spans="2:36" ht="20.100000000000001" customHeight="1" thickBot="1" x14ac:dyDescent="0.25">
      <c r="B290" s="4" t="s">
        <v>473</v>
      </c>
      <c r="C290" s="46">
        <v>0</v>
      </c>
      <c r="D290" s="46">
        <v>0</v>
      </c>
      <c r="E290" s="46">
        <v>0</v>
      </c>
      <c r="F290" s="46">
        <v>0</v>
      </c>
      <c r="G290" s="46">
        <v>11</v>
      </c>
      <c r="H290" s="46">
        <v>1</v>
      </c>
      <c r="I290" s="46">
        <v>11</v>
      </c>
      <c r="J290" s="46">
        <v>1</v>
      </c>
      <c r="K290" s="46">
        <v>0</v>
      </c>
      <c r="L290" s="46">
        <v>0</v>
      </c>
      <c r="M290" s="46">
        <v>2</v>
      </c>
      <c r="N290" s="46">
        <v>0</v>
      </c>
      <c r="O290" s="46">
        <v>2</v>
      </c>
      <c r="P290" s="46">
        <v>1</v>
      </c>
      <c r="Q290" s="46">
        <v>26</v>
      </c>
      <c r="R290" s="46">
        <v>3</v>
      </c>
      <c r="S290" s="46">
        <v>5</v>
      </c>
      <c r="T290" s="46">
        <v>0</v>
      </c>
      <c r="U290" s="46">
        <v>0</v>
      </c>
      <c r="V290" s="46">
        <v>0</v>
      </c>
      <c r="W290" s="46">
        <v>5</v>
      </c>
      <c r="X290" s="46">
        <v>0</v>
      </c>
      <c r="Y290" s="46">
        <v>1</v>
      </c>
      <c r="Z290" s="46">
        <v>0</v>
      </c>
      <c r="AA290" s="46">
        <v>5</v>
      </c>
      <c r="AB290" s="46">
        <v>0</v>
      </c>
      <c r="AC290" s="46">
        <v>5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21</v>
      </c>
      <c r="AJ290" s="46">
        <v>0</v>
      </c>
    </row>
    <row r="291" spans="2:36" ht="20.100000000000001" customHeight="1" thickBot="1" x14ac:dyDescent="0.25">
      <c r="B291" s="4" t="s">
        <v>198</v>
      </c>
      <c r="C291" s="46">
        <v>7</v>
      </c>
      <c r="D291" s="46">
        <v>0</v>
      </c>
      <c r="E291" s="46">
        <v>15</v>
      </c>
      <c r="F291" s="46">
        <v>0</v>
      </c>
      <c r="G291" s="46">
        <v>220</v>
      </c>
      <c r="H291" s="46">
        <v>0</v>
      </c>
      <c r="I291" s="46">
        <v>220</v>
      </c>
      <c r="J291" s="46">
        <v>0</v>
      </c>
      <c r="K291" s="46">
        <v>4</v>
      </c>
      <c r="L291" s="46">
        <v>0</v>
      </c>
      <c r="M291" s="46">
        <v>27</v>
      </c>
      <c r="N291" s="46">
        <v>0</v>
      </c>
      <c r="O291" s="46">
        <v>0</v>
      </c>
      <c r="P291" s="46">
        <v>0</v>
      </c>
      <c r="Q291" s="46">
        <v>493</v>
      </c>
      <c r="R291" s="46">
        <v>0</v>
      </c>
      <c r="S291" s="46">
        <v>26</v>
      </c>
      <c r="T291" s="46">
        <v>0</v>
      </c>
      <c r="U291" s="46">
        <v>1</v>
      </c>
      <c r="V291" s="46">
        <v>0</v>
      </c>
      <c r="W291" s="46">
        <v>38</v>
      </c>
      <c r="X291" s="46">
        <v>0</v>
      </c>
      <c r="Y291" s="46">
        <v>4</v>
      </c>
      <c r="Z291" s="46">
        <v>0</v>
      </c>
      <c r="AA291" s="46">
        <v>12</v>
      </c>
      <c r="AB291" s="46">
        <v>0</v>
      </c>
      <c r="AC291" s="46">
        <v>80</v>
      </c>
      <c r="AD291" s="46">
        <v>0</v>
      </c>
      <c r="AE291" s="46">
        <v>0</v>
      </c>
      <c r="AF291" s="46">
        <v>0</v>
      </c>
      <c r="AG291" s="46">
        <v>6</v>
      </c>
      <c r="AH291" s="46">
        <v>0</v>
      </c>
      <c r="AI291" s="46">
        <v>167</v>
      </c>
      <c r="AJ291" s="46">
        <v>0</v>
      </c>
    </row>
    <row r="292" spans="2:36" ht="20.100000000000001" customHeight="1" thickBot="1" x14ac:dyDescent="0.25">
      <c r="B292" s="4" t="s">
        <v>474</v>
      </c>
      <c r="C292" s="46">
        <v>0</v>
      </c>
      <c r="D292" s="46">
        <v>0</v>
      </c>
      <c r="E292" s="46">
        <v>16</v>
      </c>
      <c r="F292" s="46">
        <v>21</v>
      </c>
      <c r="G292" s="46">
        <v>16</v>
      </c>
      <c r="H292" s="46">
        <v>21</v>
      </c>
      <c r="I292" s="46">
        <v>16</v>
      </c>
      <c r="J292" s="46">
        <v>21</v>
      </c>
      <c r="K292" s="46">
        <v>0</v>
      </c>
      <c r="L292" s="46">
        <v>0</v>
      </c>
      <c r="M292" s="46">
        <v>16</v>
      </c>
      <c r="N292" s="46">
        <v>21</v>
      </c>
      <c r="O292" s="46">
        <v>0</v>
      </c>
      <c r="P292" s="46">
        <v>0</v>
      </c>
      <c r="Q292" s="46">
        <v>64</v>
      </c>
      <c r="R292" s="46">
        <v>84</v>
      </c>
      <c r="S292" s="46">
        <v>7</v>
      </c>
      <c r="T292" s="46">
        <v>0</v>
      </c>
      <c r="U292" s="46">
        <v>0</v>
      </c>
      <c r="V292" s="46">
        <v>0</v>
      </c>
      <c r="W292" s="46">
        <v>3</v>
      </c>
      <c r="X292" s="46">
        <v>0</v>
      </c>
      <c r="Y292" s="46">
        <v>0</v>
      </c>
      <c r="Z292" s="46">
        <v>0</v>
      </c>
      <c r="AA292" s="46">
        <v>16</v>
      </c>
      <c r="AB292" s="46">
        <v>0</v>
      </c>
      <c r="AC292" s="46">
        <v>16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42</v>
      </c>
      <c r="AJ292" s="46">
        <v>0</v>
      </c>
    </row>
    <row r="293" spans="2:36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</row>
    <row r="294" spans="2:36" ht="20.100000000000001" customHeight="1" thickBot="1" x14ac:dyDescent="0.25">
      <c r="B294" s="4" t="s">
        <v>475</v>
      </c>
      <c r="C294" s="46">
        <v>0</v>
      </c>
      <c r="D294" s="46">
        <v>0</v>
      </c>
      <c r="E294" s="46">
        <v>15</v>
      </c>
      <c r="F294" s="46">
        <v>0</v>
      </c>
      <c r="G294" s="46">
        <v>15</v>
      </c>
      <c r="H294" s="46">
        <v>0</v>
      </c>
      <c r="I294" s="46">
        <v>15</v>
      </c>
      <c r="J294" s="46">
        <v>0</v>
      </c>
      <c r="K294" s="46">
        <v>1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46</v>
      </c>
      <c r="R294" s="46">
        <v>0</v>
      </c>
      <c r="S294" s="46">
        <v>1</v>
      </c>
      <c r="T294" s="46">
        <v>0</v>
      </c>
      <c r="U294" s="46">
        <v>0</v>
      </c>
      <c r="V294" s="46">
        <v>0</v>
      </c>
      <c r="W294" s="46">
        <v>3</v>
      </c>
      <c r="X294" s="46">
        <v>0</v>
      </c>
      <c r="Y294" s="46">
        <v>0</v>
      </c>
      <c r="Z294" s="46">
        <v>0</v>
      </c>
      <c r="AA294" s="46">
        <v>3</v>
      </c>
      <c r="AB294" s="46">
        <v>0</v>
      </c>
      <c r="AC294" s="46">
        <v>3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10</v>
      </c>
      <c r="AJ294" s="46">
        <v>0</v>
      </c>
    </row>
    <row r="295" spans="2:36" ht="20.100000000000001" customHeight="1" thickBot="1" x14ac:dyDescent="0.25">
      <c r="B295" s="4" t="s">
        <v>476</v>
      </c>
      <c r="C295" s="46">
        <v>0</v>
      </c>
      <c r="D295" s="46">
        <v>0</v>
      </c>
      <c r="E295" s="46">
        <v>0</v>
      </c>
      <c r="F295" s="46">
        <v>0</v>
      </c>
      <c r="G295" s="46">
        <v>5</v>
      </c>
      <c r="H295" s="46">
        <v>0</v>
      </c>
      <c r="I295" s="46">
        <v>5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10</v>
      </c>
      <c r="R295" s="46">
        <v>0</v>
      </c>
      <c r="S295" s="46">
        <v>3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3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6</v>
      </c>
      <c r="AJ295" s="46">
        <v>0</v>
      </c>
    </row>
    <row r="296" spans="2:36" ht="20.100000000000001" customHeight="1" thickBot="1" x14ac:dyDescent="0.25">
      <c r="B296" s="4" t="s">
        <v>477</v>
      </c>
      <c r="C296" s="46">
        <v>0</v>
      </c>
      <c r="D296" s="46">
        <v>2</v>
      </c>
      <c r="E296" s="46">
        <v>0</v>
      </c>
      <c r="F296" s="46">
        <v>0</v>
      </c>
      <c r="G296" s="46">
        <v>37</v>
      </c>
      <c r="H296" s="46">
        <v>8</v>
      </c>
      <c r="I296" s="46">
        <v>37</v>
      </c>
      <c r="J296" s="46">
        <v>8</v>
      </c>
      <c r="K296" s="46">
        <v>4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78</v>
      </c>
      <c r="R296" s="46">
        <v>18</v>
      </c>
      <c r="S296" s="46">
        <v>7</v>
      </c>
      <c r="T296" s="46">
        <v>5</v>
      </c>
      <c r="U296" s="46">
        <v>10</v>
      </c>
      <c r="V296" s="46">
        <v>0</v>
      </c>
      <c r="W296" s="46">
        <v>7</v>
      </c>
      <c r="X296" s="46">
        <v>1</v>
      </c>
      <c r="Y296" s="46">
        <v>2</v>
      </c>
      <c r="Z296" s="46">
        <v>0</v>
      </c>
      <c r="AA296" s="46">
        <v>11</v>
      </c>
      <c r="AB296" s="46">
        <v>0</v>
      </c>
      <c r="AC296" s="46">
        <v>18</v>
      </c>
      <c r="AD296" s="46">
        <v>5</v>
      </c>
      <c r="AE296" s="46">
        <v>0</v>
      </c>
      <c r="AF296" s="46">
        <v>0</v>
      </c>
      <c r="AG296" s="46">
        <v>0</v>
      </c>
      <c r="AH296" s="46">
        <v>0</v>
      </c>
      <c r="AI296" s="46">
        <v>55</v>
      </c>
      <c r="AJ296" s="46">
        <v>11</v>
      </c>
    </row>
    <row r="297" spans="2:36" ht="20.100000000000001" customHeight="1" thickBot="1" x14ac:dyDescent="0.25">
      <c r="B297" s="4" t="s">
        <v>478</v>
      </c>
      <c r="C297" s="46">
        <v>2</v>
      </c>
      <c r="D297" s="46">
        <v>0</v>
      </c>
      <c r="E297" s="46">
        <v>0</v>
      </c>
      <c r="F297" s="46">
        <v>0</v>
      </c>
      <c r="G297" s="46">
        <v>25</v>
      </c>
      <c r="H297" s="46">
        <v>0</v>
      </c>
      <c r="I297" s="46">
        <v>25</v>
      </c>
      <c r="J297" s="46">
        <v>0</v>
      </c>
      <c r="K297" s="46">
        <v>0</v>
      </c>
      <c r="L297" s="46">
        <v>0</v>
      </c>
      <c r="M297" s="46">
        <v>6</v>
      </c>
      <c r="N297" s="46">
        <v>0</v>
      </c>
      <c r="O297" s="46">
        <v>1</v>
      </c>
      <c r="P297" s="46">
        <v>0</v>
      </c>
      <c r="Q297" s="46">
        <v>59</v>
      </c>
      <c r="R297" s="46">
        <v>0</v>
      </c>
      <c r="S297" s="46">
        <v>0</v>
      </c>
      <c r="T297" s="46">
        <v>0</v>
      </c>
      <c r="U297" s="46">
        <v>3</v>
      </c>
      <c r="V297" s="46">
        <v>0</v>
      </c>
      <c r="W297" s="46">
        <v>9</v>
      </c>
      <c r="X297" s="46">
        <v>0</v>
      </c>
      <c r="Y297" s="46">
        <v>0</v>
      </c>
      <c r="Z297" s="46">
        <v>0</v>
      </c>
      <c r="AA297" s="46">
        <v>9</v>
      </c>
      <c r="AB297" s="46">
        <v>0</v>
      </c>
      <c r="AC297" s="46">
        <v>9</v>
      </c>
      <c r="AD297" s="46">
        <v>0</v>
      </c>
      <c r="AE297" s="46">
        <v>0</v>
      </c>
      <c r="AF297" s="46">
        <v>0</v>
      </c>
      <c r="AG297" s="46">
        <v>3</v>
      </c>
      <c r="AH297" s="46">
        <v>0</v>
      </c>
      <c r="AI297" s="46">
        <v>33</v>
      </c>
      <c r="AJ297" s="46">
        <v>0</v>
      </c>
    </row>
    <row r="298" spans="2:36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</row>
    <row r="299" spans="2:36" ht="20.100000000000001" customHeight="1" thickBot="1" x14ac:dyDescent="0.25">
      <c r="B299" s="4" t="s">
        <v>480</v>
      </c>
      <c r="C299" s="46">
        <v>0</v>
      </c>
      <c r="D299" s="46">
        <v>0</v>
      </c>
      <c r="E299" s="46">
        <v>0</v>
      </c>
      <c r="F299" s="46">
        <v>0</v>
      </c>
      <c r="G299" s="46">
        <v>2</v>
      </c>
      <c r="H299" s="46">
        <v>0</v>
      </c>
      <c r="I299" s="46">
        <v>2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1</v>
      </c>
      <c r="P299" s="46">
        <v>0</v>
      </c>
      <c r="Q299" s="46">
        <v>5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1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1</v>
      </c>
      <c r="AJ299" s="46">
        <v>0</v>
      </c>
    </row>
    <row r="300" spans="2:36" ht="20.100000000000001" customHeight="1" thickBot="1" x14ac:dyDescent="0.25">
      <c r="B300" s="4" t="s">
        <v>481</v>
      </c>
      <c r="C300" s="46">
        <v>0</v>
      </c>
      <c r="D300" s="46">
        <v>0</v>
      </c>
      <c r="E300" s="46">
        <v>0</v>
      </c>
      <c r="F300" s="46">
        <v>0</v>
      </c>
      <c r="G300" s="46">
        <v>2</v>
      </c>
      <c r="H300" s="46">
        <v>0</v>
      </c>
      <c r="I300" s="46">
        <v>2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4</v>
      </c>
      <c r="R300" s="46">
        <v>0</v>
      </c>
      <c r="S300" s="46">
        <v>1</v>
      </c>
      <c r="T300" s="46">
        <v>0</v>
      </c>
      <c r="U300" s="46">
        <v>0</v>
      </c>
      <c r="V300" s="46">
        <v>0</v>
      </c>
      <c r="W300" s="46">
        <v>1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1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3</v>
      </c>
      <c r="AJ300" s="46">
        <v>0</v>
      </c>
    </row>
    <row r="301" spans="2:36" ht="20.100000000000001" customHeight="1" thickBot="1" x14ac:dyDescent="0.25">
      <c r="B301" s="4" t="s">
        <v>482</v>
      </c>
      <c r="C301" s="46">
        <v>0</v>
      </c>
      <c r="D301" s="46">
        <v>0</v>
      </c>
      <c r="E301" s="46">
        <v>0</v>
      </c>
      <c r="F301" s="46">
        <v>0</v>
      </c>
      <c r="G301" s="46">
        <v>15</v>
      </c>
      <c r="H301" s="46">
        <v>23</v>
      </c>
      <c r="I301" s="46">
        <v>15</v>
      </c>
      <c r="J301" s="46">
        <v>23</v>
      </c>
      <c r="K301" s="46">
        <v>0</v>
      </c>
      <c r="L301" s="46">
        <v>0</v>
      </c>
      <c r="M301" s="46">
        <v>15</v>
      </c>
      <c r="N301" s="46">
        <v>23</v>
      </c>
      <c r="O301" s="46">
        <v>0</v>
      </c>
      <c r="P301" s="46">
        <v>0</v>
      </c>
      <c r="Q301" s="46">
        <v>45</v>
      </c>
      <c r="R301" s="46">
        <v>69</v>
      </c>
      <c r="S301" s="46">
        <v>0</v>
      </c>
      <c r="T301" s="46">
        <v>0</v>
      </c>
      <c r="U301" s="46">
        <v>18</v>
      </c>
      <c r="V301" s="46">
        <v>0</v>
      </c>
      <c r="W301" s="46">
        <v>20</v>
      </c>
      <c r="X301" s="46">
        <v>0</v>
      </c>
      <c r="Y301" s="46">
        <v>0</v>
      </c>
      <c r="Z301" s="46">
        <v>0</v>
      </c>
      <c r="AA301" s="46">
        <v>8</v>
      </c>
      <c r="AB301" s="46">
        <v>0</v>
      </c>
      <c r="AC301" s="46">
        <v>18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64</v>
      </c>
      <c r="AJ301" s="46">
        <v>0</v>
      </c>
    </row>
    <row r="302" spans="2:36" ht="20.100000000000001" customHeight="1" thickBot="1" x14ac:dyDescent="0.25">
      <c r="B302" s="4" t="s">
        <v>483</v>
      </c>
      <c r="C302" s="46">
        <v>1</v>
      </c>
      <c r="D302" s="46">
        <v>0</v>
      </c>
      <c r="E302" s="46">
        <v>0</v>
      </c>
      <c r="F302" s="46">
        <v>0</v>
      </c>
      <c r="G302" s="46">
        <v>27</v>
      </c>
      <c r="H302" s="46">
        <v>0</v>
      </c>
      <c r="I302" s="46">
        <v>27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55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2</v>
      </c>
      <c r="X302" s="46">
        <v>0</v>
      </c>
      <c r="Y302" s="46">
        <v>0</v>
      </c>
      <c r="Z302" s="46">
        <v>0</v>
      </c>
      <c r="AA302" s="46">
        <v>15</v>
      </c>
      <c r="AB302" s="46">
        <v>0</v>
      </c>
      <c r="AC302" s="46">
        <v>15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32</v>
      </c>
      <c r="AJ302" s="46">
        <v>0</v>
      </c>
    </row>
    <row r="303" spans="2:36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</row>
    <row r="304" spans="2:36" ht="20.100000000000001" customHeight="1" thickBot="1" x14ac:dyDescent="0.25">
      <c r="B304" s="4" t="s">
        <v>485</v>
      </c>
      <c r="C304" s="46">
        <v>0</v>
      </c>
      <c r="D304" s="46">
        <v>0</v>
      </c>
      <c r="E304" s="46">
        <v>0</v>
      </c>
      <c r="F304" s="46">
        <v>0</v>
      </c>
      <c r="G304" s="46">
        <v>22</v>
      </c>
      <c r="H304" s="46">
        <v>0</v>
      </c>
      <c r="I304" s="46">
        <v>22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44</v>
      </c>
      <c r="R304" s="46">
        <v>0</v>
      </c>
      <c r="S304" s="46">
        <v>9</v>
      </c>
      <c r="T304" s="46">
        <v>0</v>
      </c>
      <c r="U304" s="46">
        <v>0</v>
      </c>
      <c r="V304" s="46">
        <v>0</v>
      </c>
      <c r="W304" s="46">
        <v>9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9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27</v>
      </c>
      <c r="AJ304" s="46">
        <v>0</v>
      </c>
    </row>
    <row r="305" spans="2:36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</row>
    <row r="306" spans="2:36" ht="20.100000000000001" customHeight="1" thickBot="1" x14ac:dyDescent="0.25">
      <c r="B306" s="4" t="s">
        <v>487</v>
      </c>
      <c r="C306" s="46">
        <v>0</v>
      </c>
      <c r="D306" s="46">
        <v>7</v>
      </c>
      <c r="E306" s="46">
        <v>0</v>
      </c>
      <c r="F306" s="46">
        <v>0</v>
      </c>
      <c r="G306" s="46">
        <v>18</v>
      </c>
      <c r="H306" s="46">
        <v>13</v>
      </c>
      <c r="I306" s="46">
        <v>18</v>
      </c>
      <c r="J306" s="46">
        <v>13</v>
      </c>
      <c r="K306" s="46">
        <v>0</v>
      </c>
      <c r="L306" s="46">
        <v>0</v>
      </c>
      <c r="M306" s="46">
        <v>0</v>
      </c>
      <c r="N306" s="46">
        <v>0</v>
      </c>
      <c r="O306" s="46">
        <v>1</v>
      </c>
      <c r="P306" s="46">
        <v>0</v>
      </c>
      <c r="Q306" s="46">
        <v>37</v>
      </c>
      <c r="R306" s="46">
        <v>33</v>
      </c>
      <c r="S306" s="46">
        <v>5</v>
      </c>
      <c r="T306" s="46">
        <v>0</v>
      </c>
      <c r="U306" s="46">
        <v>0</v>
      </c>
      <c r="V306" s="46">
        <v>0</v>
      </c>
      <c r="W306" s="46">
        <v>8</v>
      </c>
      <c r="X306" s="46">
        <v>0</v>
      </c>
      <c r="Y306" s="46">
        <v>0</v>
      </c>
      <c r="Z306" s="46">
        <v>0</v>
      </c>
      <c r="AA306" s="46">
        <v>7</v>
      </c>
      <c r="AB306" s="46">
        <v>0</v>
      </c>
      <c r="AC306" s="46">
        <v>6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>
        <v>26</v>
      </c>
      <c r="AJ306" s="46">
        <v>0</v>
      </c>
    </row>
    <row r="307" spans="2:36" ht="20.100000000000001" customHeight="1" thickBot="1" x14ac:dyDescent="0.25">
      <c r="B307" s="4" t="s">
        <v>488</v>
      </c>
      <c r="C307" s="46">
        <v>0</v>
      </c>
      <c r="D307" s="46">
        <v>0</v>
      </c>
      <c r="E307" s="46">
        <v>0</v>
      </c>
      <c r="F307" s="46">
        <v>0</v>
      </c>
      <c r="G307" s="46">
        <v>5</v>
      </c>
      <c r="H307" s="46">
        <v>11</v>
      </c>
      <c r="I307" s="46">
        <v>5</v>
      </c>
      <c r="J307" s="46">
        <v>11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10</v>
      </c>
      <c r="R307" s="46">
        <v>22</v>
      </c>
      <c r="S307" s="46">
        <v>3</v>
      </c>
      <c r="T307" s="46">
        <v>0</v>
      </c>
      <c r="U307" s="46">
        <v>0</v>
      </c>
      <c r="V307" s="46">
        <v>0</v>
      </c>
      <c r="W307" s="46">
        <v>1</v>
      </c>
      <c r="X307" s="46">
        <v>0</v>
      </c>
      <c r="Y307" s="46">
        <v>0</v>
      </c>
      <c r="Z307" s="46">
        <v>0</v>
      </c>
      <c r="AA307" s="46">
        <v>7</v>
      </c>
      <c r="AB307" s="46">
        <v>0</v>
      </c>
      <c r="AC307" s="46">
        <v>7</v>
      </c>
      <c r="AD307" s="46">
        <v>0</v>
      </c>
      <c r="AE307" s="46">
        <v>0</v>
      </c>
      <c r="AF307" s="46">
        <v>0</v>
      </c>
      <c r="AG307" s="46">
        <v>2</v>
      </c>
      <c r="AH307" s="46">
        <v>0</v>
      </c>
      <c r="AI307" s="46">
        <v>20</v>
      </c>
      <c r="AJ307" s="46">
        <v>0</v>
      </c>
    </row>
    <row r="308" spans="2:36" ht="20.100000000000001" customHeight="1" thickBot="1" x14ac:dyDescent="0.25">
      <c r="B308" s="4" t="s">
        <v>489</v>
      </c>
      <c r="C308" s="46">
        <v>0</v>
      </c>
      <c r="D308" s="46">
        <v>2</v>
      </c>
      <c r="E308" s="46">
        <v>0</v>
      </c>
      <c r="F308" s="46">
        <v>52</v>
      </c>
      <c r="G308" s="46">
        <v>5</v>
      </c>
      <c r="H308" s="46">
        <v>47</v>
      </c>
      <c r="I308" s="46">
        <v>5</v>
      </c>
      <c r="J308" s="46">
        <v>47</v>
      </c>
      <c r="K308" s="46">
        <v>0</v>
      </c>
      <c r="L308" s="46">
        <v>0</v>
      </c>
      <c r="M308" s="46">
        <v>5</v>
      </c>
      <c r="N308" s="46">
        <v>37</v>
      </c>
      <c r="O308" s="46">
        <v>0</v>
      </c>
      <c r="P308" s="46">
        <v>0</v>
      </c>
      <c r="Q308" s="46">
        <v>15</v>
      </c>
      <c r="R308" s="46">
        <v>185</v>
      </c>
      <c r="S308" s="46">
        <v>0</v>
      </c>
      <c r="T308" s="46">
        <v>0</v>
      </c>
      <c r="U308" s="46">
        <v>0</v>
      </c>
      <c r="V308" s="46">
        <v>0</v>
      </c>
      <c r="W308" s="46">
        <v>5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5</v>
      </c>
      <c r="AD308" s="46">
        <v>0</v>
      </c>
      <c r="AE308" s="46">
        <v>0</v>
      </c>
      <c r="AF308" s="46">
        <v>0</v>
      </c>
      <c r="AG308" s="46">
        <v>5</v>
      </c>
      <c r="AH308" s="46">
        <v>0</v>
      </c>
      <c r="AI308" s="46">
        <v>15</v>
      </c>
      <c r="AJ308" s="46">
        <v>0</v>
      </c>
    </row>
    <row r="309" spans="2:36" ht="20.100000000000001" customHeight="1" thickBot="1" x14ac:dyDescent="0.25">
      <c r="B309" s="4" t="s">
        <v>490</v>
      </c>
      <c r="C309" s="46">
        <v>0</v>
      </c>
      <c r="D309" s="46">
        <v>0</v>
      </c>
      <c r="E309" s="46">
        <v>0</v>
      </c>
      <c r="F309" s="46">
        <v>0</v>
      </c>
      <c r="G309" s="46">
        <v>2</v>
      </c>
      <c r="H309" s="46">
        <v>0</v>
      </c>
      <c r="I309" s="46">
        <v>2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4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</row>
    <row r="310" spans="2:36" ht="20.100000000000001" customHeight="1" thickBot="1" x14ac:dyDescent="0.25">
      <c r="B310" s="4" t="s">
        <v>644</v>
      </c>
      <c r="C310" s="46">
        <v>0</v>
      </c>
      <c r="D310" s="46">
        <v>0</v>
      </c>
      <c r="E310" s="46">
        <v>0</v>
      </c>
      <c r="F310" s="46">
        <v>0</v>
      </c>
      <c r="G310" s="46">
        <v>5</v>
      </c>
      <c r="H310" s="46">
        <v>18</v>
      </c>
      <c r="I310" s="46">
        <v>5</v>
      </c>
      <c r="J310" s="46">
        <v>18</v>
      </c>
      <c r="K310" s="46">
        <v>0</v>
      </c>
      <c r="L310" s="46">
        <v>0</v>
      </c>
      <c r="M310" s="46">
        <v>0</v>
      </c>
      <c r="N310" s="46">
        <v>0</v>
      </c>
      <c r="O310" s="46">
        <v>0</v>
      </c>
      <c r="P310" s="46">
        <v>0</v>
      </c>
      <c r="Q310" s="46">
        <v>10</v>
      </c>
      <c r="R310" s="46">
        <v>36</v>
      </c>
      <c r="S310" s="46">
        <v>12</v>
      </c>
      <c r="T310" s="46">
        <v>0</v>
      </c>
      <c r="U310" s="46">
        <v>0</v>
      </c>
      <c r="V310" s="46">
        <v>0</v>
      </c>
      <c r="W310" s="46">
        <v>12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12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36</v>
      </c>
      <c r="AJ310" s="46">
        <v>0</v>
      </c>
    </row>
    <row r="311" spans="2:36" ht="20.100000000000001" customHeight="1" thickBot="1" x14ac:dyDescent="0.25">
      <c r="B311" s="4" t="s">
        <v>491</v>
      </c>
      <c r="C311" s="46">
        <v>0</v>
      </c>
      <c r="D311" s="46">
        <v>0</v>
      </c>
      <c r="E311" s="46">
        <v>0</v>
      </c>
      <c r="F311" s="46">
        <v>0</v>
      </c>
      <c r="G311" s="46">
        <v>14</v>
      </c>
      <c r="H311" s="46">
        <v>0</v>
      </c>
      <c r="I311" s="46">
        <v>14</v>
      </c>
      <c r="J311" s="46">
        <v>0</v>
      </c>
      <c r="K311" s="46">
        <v>5</v>
      </c>
      <c r="L311" s="46">
        <v>0</v>
      </c>
      <c r="M311" s="46">
        <v>0</v>
      </c>
      <c r="N311" s="46">
        <v>0</v>
      </c>
      <c r="O311" s="46">
        <v>3</v>
      </c>
      <c r="P311" s="46">
        <v>0</v>
      </c>
      <c r="Q311" s="46">
        <v>36</v>
      </c>
      <c r="R311" s="46">
        <v>0</v>
      </c>
      <c r="S311" s="46">
        <v>0</v>
      </c>
      <c r="T311" s="46">
        <v>0</v>
      </c>
      <c r="U311" s="46">
        <v>1</v>
      </c>
      <c r="V311" s="46">
        <v>0</v>
      </c>
      <c r="W311" s="46">
        <v>1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2</v>
      </c>
      <c r="AD311" s="46">
        <v>0</v>
      </c>
      <c r="AE311" s="46">
        <v>0</v>
      </c>
      <c r="AF311" s="46">
        <v>0</v>
      </c>
      <c r="AG311" s="46">
        <v>1</v>
      </c>
      <c r="AH311" s="46">
        <v>0</v>
      </c>
      <c r="AI311" s="46">
        <v>5</v>
      </c>
      <c r="AJ311" s="46">
        <v>0</v>
      </c>
    </row>
    <row r="312" spans="2:36" ht="20.100000000000001" customHeight="1" thickBot="1" x14ac:dyDescent="0.25">
      <c r="B312" s="4" t="s">
        <v>492</v>
      </c>
      <c r="C312" s="46">
        <v>3</v>
      </c>
      <c r="D312" s="46">
        <v>0</v>
      </c>
      <c r="E312" s="46">
        <v>34</v>
      </c>
      <c r="F312" s="46">
        <v>19</v>
      </c>
      <c r="G312" s="46">
        <v>85</v>
      </c>
      <c r="H312" s="46">
        <v>65</v>
      </c>
      <c r="I312" s="46">
        <v>92</v>
      </c>
      <c r="J312" s="46">
        <v>54</v>
      </c>
      <c r="K312" s="46">
        <v>9</v>
      </c>
      <c r="L312" s="46">
        <v>2</v>
      </c>
      <c r="M312" s="46">
        <v>2</v>
      </c>
      <c r="N312" s="46">
        <v>0</v>
      </c>
      <c r="O312" s="46">
        <v>0</v>
      </c>
      <c r="P312" s="46">
        <v>0</v>
      </c>
      <c r="Q312" s="46">
        <v>225</v>
      </c>
      <c r="R312" s="46">
        <v>140</v>
      </c>
      <c r="S312" s="46">
        <v>19</v>
      </c>
      <c r="T312" s="46">
        <v>0</v>
      </c>
      <c r="U312" s="46">
        <v>0</v>
      </c>
      <c r="V312" s="46">
        <v>0</v>
      </c>
      <c r="W312" s="46">
        <v>18</v>
      </c>
      <c r="X312" s="46">
        <v>2</v>
      </c>
      <c r="Y312" s="46">
        <v>0</v>
      </c>
      <c r="Z312" s="46">
        <v>0</v>
      </c>
      <c r="AA312" s="46">
        <v>0</v>
      </c>
      <c r="AB312" s="46">
        <v>0</v>
      </c>
      <c r="AC312" s="46">
        <v>24</v>
      </c>
      <c r="AD312" s="46">
        <v>2</v>
      </c>
      <c r="AE312" s="46">
        <v>5</v>
      </c>
      <c r="AF312" s="46">
        <v>2</v>
      </c>
      <c r="AG312" s="46">
        <v>7</v>
      </c>
      <c r="AH312" s="46">
        <v>0</v>
      </c>
      <c r="AI312" s="46">
        <v>73</v>
      </c>
      <c r="AJ312" s="46">
        <v>6</v>
      </c>
    </row>
    <row r="313" spans="2:36" ht="20.100000000000001" customHeight="1" thickBot="1" x14ac:dyDescent="0.25">
      <c r="B313" s="4" t="s">
        <v>493</v>
      </c>
      <c r="C313" s="46">
        <v>0</v>
      </c>
      <c r="D313" s="46">
        <v>0</v>
      </c>
      <c r="E313" s="46">
        <v>0</v>
      </c>
      <c r="F313" s="46">
        <v>0</v>
      </c>
      <c r="G313" s="46">
        <v>9</v>
      </c>
      <c r="H313" s="46">
        <v>0</v>
      </c>
      <c r="I313" s="46">
        <v>9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18</v>
      </c>
      <c r="R313" s="46">
        <v>0</v>
      </c>
      <c r="S313" s="46">
        <v>2</v>
      </c>
      <c r="T313" s="46">
        <v>0</v>
      </c>
      <c r="U313" s="46">
        <v>0</v>
      </c>
      <c r="V313" s="46">
        <v>0</v>
      </c>
      <c r="W313" s="46">
        <v>2</v>
      </c>
      <c r="X313" s="46">
        <v>0</v>
      </c>
      <c r="Y313" s="46">
        <v>0</v>
      </c>
      <c r="Z313" s="46">
        <v>0</v>
      </c>
      <c r="AA313" s="46">
        <v>2</v>
      </c>
      <c r="AB313" s="46">
        <v>0</v>
      </c>
      <c r="AC313" s="46">
        <v>2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8</v>
      </c>
      <c r="AJ313" s="46">
        <v>0</v>
      </c>
    </row>
    <row r="314" spans="2:36" ht="20.100000000000001" customHeight="1" thickBot="1" x14ac:dyDescent="0.25">
      <c r="B314" s="4" t="s">
        <v>494</v>
      </c>
      <c r="C314" s="46">
        <v>0</v>
      </c>
      <c r="D314" s="46">
        <v>0</v>
      </c>
      <c r="E314" s="46">
        <v>0</v>
      </c>
      <c r="F314" s="46">
        <v>0</v>
      </c>
      <c r="G314" s="46">
        <v>7</v>
      </c>
      <c r="H314" s="46">
        <v>7</v>
      </c>
      <c r="I314" s="46">
        <v>5</v>
      </c>
      <c r="J314" s="46">
        <v>7</v>
      </c>
      <c r="K314" s="46">
        <v>2</v>
      </c>
      <c r="L314" s="46">
        <v>0</v>
      </c>
      <c r="M314" s="46">
        <v>0</v>
      </c>
      <c r="N314" s="46">
        <v>0</v>
      </c>
      <c r="O314" s="46">
        <v>1</v>
      </c>
      <c r="P314" s="46">
        <v>0</v>
      </c>
      <c r="Q314" s="46">
        <v>15</v>
      </c>
      <c r="R314" s="46">
        <v>14</v>
      </c>
      <c r="S314" s="46">
        <v>5</v>
      </c>
      <c r="T314" s="46">
        <v>0</v>
      </c>
      <c r="U314" s="46">
        <v>0</v>
      </c>
      <c r="V314" s="46">
        <v>0</v>
      </c>
      <c r="W314" s="46">
        <v>3</v>
      </c>
      <c r="X314" s="46">
        <v>0</v>
      </c>
      <c r="Y314" s="46">
        <v>0</v>
      </c>
      <c r="Z314" s="46">
        <v>0</v>
      </c>
      <c r="AA314" s="46">
        <v>7</v>
      </c>
      <c r="AB314" s="46">
        <v>0</v>
      </c>
      <c r="AC314" s="46">
        <v>9</v>
      </c>
      <c r="AD314" s="46">
        <v>0</v>
      </c>
      <c r="AE314" s="46">
        <v>0</v>
      </c>
      <c r="AF314" s="46">
        <v>0</v>
      </c>
      <c r="AG314" s="46">
        <v>3</v>
      </c>
      <c r="AH314" s="46">
        <v>0</v>
      </c>
      <c r="AI314" s="46">
        <v>27</v>
      </c>
      <c r="AJ314" s="46">
        <v>0</v>
      </c>
    </row>
    <row r="315" spans="2:36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</row>
    <row r="316" spans="2:36" ht="20.100000000000001" customHeight="1" thickBot="1" x14ac:dyDescent="0.25">
      <c r="B316" s="4" t="s">
        <v>496</v>
      </c>
      <c r="C316" s="46">
        <v>0</v>
      </c>
      <c r="D316" s="46">
        <v>0</v>
      </c>
      <c r="E316" s="46">
        <v>0</v>
      </c>
      <c r="F316" s="46">
        <v>0</v>
      </c>
      <c r="G316" s="46">
        <v>3</v>
      </c>
      <c r="H316" s="46">
        <v>0</v>
      </c>
      <c r="I316" s="46">
        <v>3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6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2</v>
      </c>
      <c r="X316" s="46">
        <v>0</v>
      </c>
      <c r="Y316" s="46">
        <v>0</v>
      </c>
      <c r="Z316" s="46">
        <v>0</v>
      </c>
      <c r="AA316" s="46">
        <v>2</v>
      </c>
      <c r="AB316" s="46">
        <v>0</v>
      </c>
      <c r="AC316" s="46">
        <v>2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6</v>
      </c>
      <c r="AJ316" s="46">
        <v>0</v>
      </c>
    </row>
    <row r="317" spans="2:36" ht="20.100000000000001" customHeight="1" thickBot="1" x14ac:dyDescent="0.25">
      <c r="B317" s="4" t="s">
        <v>497</v>
      </c>
      <c r="C317" s="46">
        <v>0</v>
      </c>
      <c r="D317" s="46">
        <v>0</v>
      </c>
      <c r="E317" s="46">
        <v>0</v>
      </c>
      <c r="F317" s="46">
        <v>0</v>
      </c>
      <c r="G317" s="46">
        <v>25</v>
      </c>
      <c r="H317" s="46">
        <v>0</v>
      </c>
      <c r="I317" s="46">
        <v>25</v>
      </c>
      <c r="J317" s="46">
        <v>0</v>
      </c>
      <c r="K317" s="46">
        <v>1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51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6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6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12</v>
      </c>
      <c r="AJ317" s="46">
        <v>0</v>
      </c>
    </row>
    <row r="318" spans="2:36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</row>
    <row r="319" spans="2:36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</row>
    <row r="320" spans="2:36" ht="20.100000000000001" customHeight="1" thickBot="1" x14ac:dyDescent="0.25">
      <c r="B320" s="4" t="s">
        <v>500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15</v>
      </c>
      <c r="I320" s="46">
        <v>0</v>
      </c>
      <c r="J320" s="46">
        <v>15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30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0</v>
      </c>
    </row>
    <row r="321" spans="2:36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</row>
    <row r="322" spans="2:36" ht="20.100000000000001" customHeight="1" thickBot="1" x14ac:dyDescent="0.25">
      <c r="B322" s="4" t="s">
        <v>502</v>
      </c>
      <c r="C322" s="46">
        <v>1</v>
      </c>
      <c r="D322" s="46">
        <v>0</v>
      </c>
      <c r="E322" s="46">
        <v>0</v>
      </c>
      <c r="F322" s="46">
        <v>0</v>
      </c>
      <c r="G322" s="46">
        <v>5</v>
      </c>
      <c r="H322" s="46">
        <v>5</v>
      </c>
      <c r="I322" s="46">
        <v>5</v>
      </c>
      <c r="J322" s="46">
        <v>5</v>
      </c>
      <c r="K322" s="46">
        <v>0</v>
      </c>
      <c r="L322" s="46">
        <v>1</v>
      </c>
      <c r="M322" s="46">
        <v>0</v>
      </c>
      <c r="N322" s="46">
        <v>0</v>
      </c>
      <c r="O322" s="46">
        <v>0</v>
      </c>
      <c r="P322" s="46">
        <v>0</v>
      </c>
      <c r="Q322" s="46">
        <v>11</v>
      </c>
      <c r="R322" s="46">
        <v>11</v>
      </c>
      <c r="S322" s="46">
        <v>3</v>
      </c>
      <c r="T322" s="46">
        <v>0</v>
      </c>
      <c r="U322" s="46">
        <v>0</v>
      </c>
      <c r="V322" s="46">
        <v>0</v>
      </c>
      <c r="W322" s="46">
        <v>4</v>
      </c>
      <c r="X322" s="46">
        <v>0</v>
      </c>
      <c r="Y322" s="46">
        <v>1</v>
      </c>
      <c r="Z322" s="46">
        <v>0</v>
      </c>
      <c r="AA322" s="46">
        <v>1</v>
      </c>
      <c r="AB322" s="46">
        <v>0</v>
      </c>
      <c r="AC322" s="46">
        <v>4</v>
      </c>
      <c r="AD322" s="46">
        <v>0</v>
      </c>
      <c r="AE322" s="46">
        <v>1</v>
      </c>
      <c r="AF322" s="46">
        <v>0</v>
      </c>
      <c r="AG322" s="46">
        <v>0</v>
      </c>
      <c r="AH322" s="46">
        <v>0</v>
      </c>
      <c r="AI322" s="46">
        <v>14</v>
      </c>
      <c r="AJ322" s="46">
        <v>0</v>
      </c>
    </row>
    <row r="323" spans="2:36" ht="20.100000000000001" customHeight="1" thickBot="1" x14ac:dyDescent="0.25">
      <c r="B323" s="4" t="s">
        <v>503</v>
      </c>
      <c r="C323" s="46">
        <v>0</v>
      </c>
      <c r="D323" s="46">
        <v>1</v>
      </c>
      <c r="E323" s="46">
        <v>0</v>
      </c>
      <c r="F323" s="46">
        <v>0</v>
      </c>
      <c r="G323" s="46">
        <v>2</v>
      </c>
      <c r="H323" s="46">
        <v>3</v>
      </c>
      <c r="I323" s="46">
        <v>2</v>
      </c>
      <c r="J323" s="46">
        <v>3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4</v>
      </c>
      <c r="R323" s="46">
        <v>7</v>
      </c>
      <c r="S323" s="46">
        <v>0</v>
      </c>
      <c r="T323" s="46">
        <v>0</v>
      </c>
      <c r="U323" s="46">
        <v>1</v>
      </c>
      <c r="V323" s="46">
        <v>0</v>
      </c>
      <c r="W323" s="46">
        <v>1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7</v>
      </c>
      <c r="AD323" s="46">
        <v>0</v>
      </c>
      <c r="AE323" s="46">
        <v>0</v>
      </c>
      <c r="AF323" s="46">
        <v>0</v>
      </c>
      <c r="AG323" s="46">
        <v>9</v>
      </c>
      <c r="AH323" s="46">
        <v>0</v>
      </c>
      <c r="AI323" s="46">
        <v>18</v>
      </c>
      <c r="AJ323" s="46">
        <v>0</v>
      </c>
    </row>
    <row r="324" spans="2:36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</row>
    <row r="325" spans="2:36" ht="20.100000000000001" customHeight="1" thickBot="1" x14ac:dyDescent="0.25">
      <c r="B325" s="4" t="s">
        <v>505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4</v>
      </c>
      <c r="J325" s="46">
        <v>0</v>
      </c>
      <c r="K325" s="46">
        <v>4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8</v>
      </c>
      <c r="R325" s="46">
        <v>0</v>
      </c>
      <c r="S325" s="46">
        <v>2</v>
      </c>
      <c r="T325" s="46">
        <v>0</v>
      </c>
      <c r="U325" s="46">
        <v>0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>
        <v>2</v>
      </c>
      <c r="AJ325" s="46">
        <v>0</v>
      </c>
    </row>
    <row r="326" spans="2:36" ht="20.100000000000001" customHeight="1" thickBot="1" x14ac:dyDescent="0.25">
      <c r="B326" s="4" t="s">
        <v>506</v>
      </c>
      <c r="C326" s="46">
        <v>0</v>
      </c>
      <c r="D326" s="46">
        <v>0</v>
      </c>
      <c r="E326" s="46">
        <v>3</v>
      </c>
      <c r="F326" s="46">
        <v>0</v>
      </c>
      <c r="G326" s="46">
        <v>8</v>
      </c>
      <c r="H326" s="46">
        <v>0</v>
      </c>
      <c r="I326" s="46">
        <v>8</v>
      </c>
      <c r="J326" s="46">
        <v>0</v>
      </c>
      <c r="K326" s="46">
        <v>0</v>
      </c>
      <c r="L326" s="46">
        <v>0</v>
      </c>
      <c r="M326" s="46">
        <v>8</v>
      </c>
      <c r="N326" s="46">
        <v>0</v>
      </c>
      <c r="O326" s="46">
        <v>0</v>
      </c>
      <c r="P326" s="46">
        <v>0</v>
      </c>
      <c r="Q326" s="46">
        <v>27</v>
      </c>
      <c r="R326" s="46">
        <v>0</v>
      </c>
      <c r="S326" s="46">
        <v>2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3</v>
      </c>
      <c r="AB326" s="46">
        <v>0</v>
      </c>
      <c r="AC326" s="46">
        <v>3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8</v>
      </c>
      <c r="AJ326" s="46">
        <v>0</v>
      </c>
    </row>
    <row r="327" spans="2:36" ht="20.100000000000001" customHeight="1" thickBot="1" x14ac:dyDescent="0.25">
      <c r="B327" s="4" t="s">
        <v>507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2</v>
      </c>
      <c r="J327" s="46">
        <v>0</v>
      </c>
      <c r="K327" s="46">
        <v>2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4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</row>
    <row r="328" spans="2:36" ht="20.100000000000001" customHeight="1" thickBot="1" x14ac:dyDescent="0.25">
      <c r="B328" s="4" t="s">
        <v>508</v>
      </c>
      <c r="C328" s="46">
        <v>1</v>
      </c>
      <c r="D328" s="46">
        <v>0</v>
      </c>
      <c r="E328" s="46">
        <v>0</v>
      </c>
      <c r="F328" s="46">
        <v>0</v>
      </c>
      <c r="G328" s="46">
        <v>6</v>
      </c>
      <c r="H328" s="46">
        <v>0</v>
      </c>
      <c r="I328" s="46">
        <v>6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13</v>
      </c>
      <c r="R328" s="46">
        <v>0</v>
      </c>
      <c r="S328" s="46">
        <v>3</v>
      </c>
      <c r="T328" s="46">
        <v>0</v>
      </c>
      <c r="U328" s="46">
        <v>0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3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6</v>
      </c>
      <c r="AJ328" s="46">
        <v>0</v>
      </c>
    </row>
    <row r="329" spans="2:36" ht="20.100000000000001" customHeight="1" thickBot="1" x14ac:dyDescent="0.25">
      <c r="B329" s="4" t="s">
        <v>199</v>
      </c>
      <c r="C329" s="46">
        <v>0</v>
      </c>
      <c r="D329" s="46">
        <v>0</v>
      </c>
      <c r="E329" s="46">
        <v>0</v>
      </c>
      <c r="F329" s="46">
        <v>0</v>
      </c>
      <c r="G329" s="46">
        <v>40</v>
      </c>
      <c r="H329" s="46">
        <v>5</v>
      </c>
      <c r="I329" s="46">
        <v>40</v>
      </c>
      <c r="J329" s="46">
        <v>5</v>
      </c>
      <c r="K329" s="46">
        <v>0</v>
      </c>
      <c r="L329" s="46">
        <v>0</v>
      </c>
      <c r="M329" s="46">
        <v>30</v>
      </c>
      <c r="N329" s="46">
        <v>2</v>
      </c>
      <c r="O329" s="46">
        <v>0</v>
      </c>
      <c r="P329" s="46">
        <v>0</v>
      </c>
      <c r="Q329" s="46">
        <v>110</v>
      </c>
      <c r="R329" s="46">
        <v>12</v>
      </c>
      <c r="S329" s="46">
        <v>9</v>
      </c>
      <c r="T329" s="46">
        <v>0</v>
      </c>
      <c r="U329" s="46">
        <v>0</v>
      </c>
      <c r="V329" s="46">
        <v>0</v>
      </c>
      <c r="W329" s="46">
        <v>2</v>
      </c>
      <c r="X329" s="46">
        <v>0</v>
      </c>
      <c r="Y329" s="46">
        <v>0</v>
      </c>
      <c r="Z329" s="46">
        <v>0</v>
      </c>
      <c r="AA329" s="46">
        <v>12</v>
      </c>
      <c r="AB329" s="46">
        <v>0</v>
      </c>
      <c r="AC329" s="46">
        <v>12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35</v>
      </c>
      <c r="AJ329" s="46">
        <v>0</v>
      </c>
    </row>
    <row r="330" spans="2:36" ht="20.100000000000001" customHeight="1" thickBot="1" x14ac:dyDescent="0.25">
      <c r="B330" s="4" t="s">
        <v>509</v>
      </c>
      <c r="C330" s="46">
        <v>0</v>
      </c>
      <c r="D330" s="46">
        <v>0</v>
      </c>
      <c r="E330" s="46">
        <v>0</v>
      </c>
      <c r="F330" s="46">
        <v>0</v>
      </c>
      <c r="G330" s="46">
        <v>4</v>
      </c>
      <c r="H330" s="46">
        <v>0</v>
      </c>
      <c r="I330" s="46">
        <v>4</v>
      </c>
      <c r="J330" s="46">
        <v>0</v>
      </c>
      <c r="K330" s="46">
        <v>0</v>
      </c>
      <c r="L330" s="46">
        <v>0</v>
      </c>
      <c r="M330" s="46">
        <v>2</v>
      </c>
      <c r="N330" s="46">
        <v>0</v>
      </c>
      <c r="O330" s="46">
        <v>0</v>
      </c>
      <c r="P330" s="46">
        <v>0</v>
      </c>
      <c r="Q330" s="46">
        <v>10</v>
      </c>
      <c r="R330" s="46">
        <v>0</v>
      </c>
      <c r="S330" s="46">
        <v>1</v>
      </c>
      <c r="T330" s="46">
        <v>0</v>
      </c>
      <c r="U330" s="46">
        <v>0</v>
      </c>
      <c r="V330" s="46">
        <v>0</v>
      </c>
      <c r="W330" s="46">
        <v>1</v>
      </c>
      <c r="X330" s="46">
        <v>0</v>
      </c>
      <c r="Y330" s="46">
        <v>0</v>
      </c>
      <c r="Z330" s="46">
        <v>0</v>
      </c>
      <c r="AA330" s="46">
        <v>0</v>
      </c>
      <c r="AB330" s="46">
        <v>0</v>
      </c>
      <c r="AC330" s="46">
        <v>2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4</v>
      </c>
      <c r="AJ330" s="46">
        <v>0</v>
      </c>
    </row>
    <row r="331" spans="2:36" ht="20.100000000000001" customHeight="1" thickBot="1" x14ac:dyDescent="0.25">
      <c r="B331" s="4" t="s">
        <v>510</v>
      </c>
      <c r="C331" s="46">
        <v>0</v>
      </c>
      <c r="D331" s="46">
        <v>0</v>
      </c>
      <c r="E331" s="46">
        <v>0</v>
      </c>
      <c r="F331" s="46">
        <v>0</v>
      </c>
      <c r="G331" s="46">
        <v>5</v>
      </c>
      <c r="H331" s="46">
        <v>0</v>
      </c>
      <c r="I331" s="46">
        <v>5</v>
      </c>
      <c r="J331" s="46">
        <v>0</v>
      </c>
      <c r="K331" s="46">
        <v>1</v>
      </c>
      <c r="L331" s="46">
        <v>0</v>
      </c>
      <c r="M331" s="46">
        <v>5</v>
      </c>
      <c r="N331" s="46">
        <v>0</v>
      </c>
      <c r="O331" s="46">
        <v>0</v>
      </c>
      <c r="P331" s="46">
        <v>0</v>
      </c>
      <c r="Q331" s="46">
        <v>16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0</v>
      </c>
    </row>
    <row r="332" spans="2:36" ht="20.100000000000001" customHeight="1" thickBot="1" x14ac:dyDescent="0.25">
      <c r="B332" s="4" t="s">
        <v>511</v>
      </c>
      <c r="C332" s="46">
        <v>0</v>
      </c>
      <c r="D332" s="46">
        <v>0</v>
      </c>
      <c r="E332" s="46">
        <v>0</v>
      </c>
      <c r="F332" s="46">
        <v>0</v>
      </c>
      <c r="G332" s="46">
        <v>1</v>
      </c>
      <c r="H332" s="46">
        <v>4</v>
      </c>
      <c r="I332" s="46">
        <v>1</v>
      </c>
      <c r="J332" s="46">
        <v>4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2</v>
      </c>
      <c r="R332" s="46">
        <v>8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  <c r="X332" s="46">
        <v>0</v>
      </c>
      <c r="Y332" s="46">
        <v>0</v>
      </c>
      <c r="Z332" s="46">
        <v>0</v>
      </c>
      <c r="AA332" s="46">
        <v>0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>
        <v>0</v>
      </c>
      <c r="AJ332" s="46">
        <v>0</v>
      </c>
    </row>
    <row r="333" spans="2:36" ht="20.100000000000001" customHeight="1" thickBot="1" x14ac:dyDescent="0.25">
      <c r="B333" s="4" t="s">
        <v>512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</row>
    <row r="334" spans="2:36" ht="20.100000000000001" customHeight="1" thickBot="1" x14ac:dyDescent="0.25">
      <c r="B334" s="4" t="s">
        <v>513</v>
      </c>
      <c r="C334" s="46">
        <v>0</v>
      </c>
      <c r="D334" s="46">
        <v>0</v>
      </c>
      <c r="E334" s="46">
        <v>0</v>
      </c>
      <c r="F334" s="46">
        <v>0</v>
      </c>
      <c r="G334" s="46">
        <v>4</v>
      </c>
      <c r="H334" s="46">
        <v>0</v>
      </c>
      <c r="I334" s="46">
        <v>4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8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</row>
    <row r="335" spans="2:36" ht="20.100000000000001" customHeight="1" thickBot="1" x14ac:dyDescent="0.25">
      <c r="B335" s="4" t="s">
        <v>514</v>
      </c>
      <c r="C335" s="46">
        <v>0</v>
      </c>
      <c r="D335" s="46">
        <v>0</v>
      </c>
      <c r="E335" s="46">
        <v>0</v>
      </c>
      <c r="F335" s="46">
        <v>0</v>
      </c>
      <c r="G335" s="46">
        <v>2</v>
      </c>
      <c r="H335" s="46">
        <v>0</v>
      </c>
      <c r="I335" s="46">
        <v>2</v>
      </c>
      <c r="J335" s="46">
        <v>0</v>
      </c>
      <c r="K335" s="46">
        <v>0</v>
      </c>
      <c r="L335" s="46">
        <v>0</v>
      </c>
      <c r="M335" s="46">
        <v>2</v>
      </c>
      <c r="N335" s="46">
        <v>0</v>
      </c>
      <c r="O335" s="46">
        <v>0</v>
      </c>
      <c r="P335" s="46">
        <v>0</v>
      </c>
      <c r="Q335" s="46">
        <v>6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</row>
    <row r="336" spans="2:36" ht="20.100000000000001" customHeight="1" thickBot="1" x14ac:dyDescent="0.25">
      <c r="B336" s="4" t="s">
        <v>515</v>
      </c>
      <c r="C336" s="46">
        <v>0</v>
      </c>
      <c r="D336" s="46">
        <v>0</v>
      </c>
      <c r="E336" s="46">
        <v>0</v>
      </c>
      <c r="F336" s="46">
        <v>0</v>
      </c>
      <c r="G336" s="46">
        <v>3</v>
      </c>
      <c r="H336" s="46">
        <v>0</v>
      </c>
      <c r="I336" s="46">
        <v>3</v>
      </c>
      <c r="J336" s="46">
        <v>0</v>
      </c>
      <c r="K336" s="46">
        <v>0</v>
      </c>
      <c r="L336" s="46">
        <v>0</v>
      </c>
      <c r="M336" s="46">
        <v>1</v>
      </c>
      <c r="N336" s="46">
        <v>0</v>
      </c>
      <c r="O336" s="46">
        <v>0</v>
      </c>
      <c r="P336" s="46">
        <v>0</v>
      </c>
      <c r="Q336" s="46">
        <v>7</v>
      </c>
      <c r="R336" s="46">
        <v>0</v>
      </c>
      <c r="S336" s="46">
        <v>1</v>
      </c>
      <c r="T336" s="46">
        <v>0</v>
      </c>
      <c r="U336" s="46">
        <v>0</v>
      </c>
      <c r="V336" s="46">
        <v>0</v>
      </c>
      <c r="W336" s="46">
        <v>1</v>
      </c>
      <c r="X336" s="46">
        <v>0</v>
      </c>
      <c r="Y336" s="46">
        <v>0</v>
      </c>
      <c r="Z336" s="46">
        <v>0</v>
      </c>
      <c r="AA336" s="46">
        <v>1</v>
      </c>
      <c r="AB336" s="46">
        <v>0</v>
      </c>
      <c r="AC336" s="46">
        <v>1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4</v>
      </c>
      <c r="AJ336" s="46">
        <v>0</v>
      </c>
    </row>
    <row r="337" spans="2:36" ht="20.100000000000001" customHeight="1" thickBot="1" x14ac:dyDescent="0.25">
      <c r="B337" s="4" t="s">
        <v>516</v>
      </c>
      <c r="C337" s="46">
        <v>2</v>
      </c>
      <c r="D337" s="46">
        <v>0</v>
      </c>
      <c r="E337" s="46">
        <v>12</v>
      </c>
      <c r="F337" s="46">
        <v>0</v>
      </c>
      <c r="G337" s="46">
        <v>16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1</v>
      </c>
      <c r="N337" s="46">
        <v>0</v>
      </c>
      <c r="O337" s="46">
        <v>0</v>
      </c>
      <c r="P337" s="46">
        <v>0</v>
      </c>
      <c r="Q337" s="46">
        <v>31</v>
      </c>
      <c r="R337" s="46">
        <v>0</v>
      </c>
      <c r="S337" s="46">
        <v>5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4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9</v>
      </c>
      <c r="AJ337" s="46">
        <v>0</v>
      </c>
    </row>
    <row r="338" spans="2:36" ht="20.100000000000001" customHeight="1" thickBot="1" x14ac:dyDescent="0.25">
      <c r="B338" s="4" t="s">
        <v>517</v>
      </c>
      <c r="C338" s="46">
        <v>0</v>
      </c>
      <c r="D338" s="46">
        <v>0</v>
      </c>
      <c r="E338" s="46">
        <v>0</v>
      </c>
      <c r="F338" s="46">
        <v>0</v>
      </c>
      <c r="G338" s="46">
        <v>2</v>
      </c>
      <c r="H338" s="46">
        <v>0</v>
      </c>
      <c r="I338" s="46">
        <v>2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4</v>
      </c>
      <c r="R338" s="46">
        <v>0</v>
      </c>
      <c r="S338" s="46">
        <v>1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1</v>
      </c>
      <c r="AD338" s="46">
        <v>0</v>
      </c>
      <c r="AE338" s="46">
        <v>0</v>
      </c>
      <c r="AF338" s="46">
        <v>0</v>
      </c>
      <c r="AG338" s="46">
        <v>1</v>
      </c>
      <c r="AH338" s="46">
        <v>0</v>
      </c>
      <c r="AI338" s="46">
        <v>3</v>
      </c>
      <c r="AJ338" s="46">
        <v>0</v>
      </c>
    </row>
    <row r="339" spans="2:36" ht="20.100000000000001" customHeight="1" thickBot="1" x14ac:dyDescent="0.25">
      <c r="B339" s="4" t="s">
        <v>200</v>
      </c>
      <c r="C339" s="46">
        <v>0</v>
      </c>
      <c r="D339" s="46">
        <v>0</v>
      </c>
      <c r="E339" s="46">
        <v>0</v>
      </c>
      <c r="F339" s="46">
        <v>0</v>
      </c>
      <c r="G339" s="46">
        <v>40</v>
      </c>
      <c r="H339" s="46">
        <v>0</v>
      </c>
      <c r="I339" s="46">
        <v>42</v>
      </c>
      <c r="J339" s="46">
        <v>0</v>
      </c>
      <c r="K339" s="46">
        <v>1</v>
      </c>
      <c r="L339" s="46">
        <v>0</v>
      </c>
      <c r="M339" s="46">
        <v>0</v>
      </c>
      <c r="N339" s="46">
        <v>0</v>
      </c>
      <c r="O339" s="46">
        <v>2</v>
      </c>
      <c r="P339" s="46">
        <v>0</v>
      </c>
      <c r="Q339" s="46">
        <v>85</v>
      </c>
      <c r="R339" s="46">
        <v>0</v>
      </c>
      <c r="S339" s="46">
        <v>5</v>
      </c>
      <c r="T339" s="46">
        <v>0</v>
      </c>
      <c r="U339" s="46">
        <v>0</v>
      </c>
      <c r="V339" s="46">
        <v>0</v>
      </c>
      <c r="W339" s="46">
        <v>5</v>
      </c>
      <c r="X339" s="46">
        <v>0</v>
      </c>
      <c r="Y339" s="46">
        <v>0</v>
      </c>
      <c r="Z339" s="46">
        <v>0</v>
      </c>
      <c r="AA339" s="46">
        <v>10</v>
      </c>
      <c r="AB339" s="46">
        <v>0</v>
      </c>
      <c r="AC339" s="46">
        <v>10</v>
      </c>
      <c r="AD339" s="46">
        <v>0</v>
      </c>
      <c r="AE339" s="46">
        <v>0</v>
      </c>
      <c r="AF339" s="46">
        <v>0</v>
      </c>
      <c r="AG339" s="46">
        <v>0</v>
      </c>
      <c r="AH339" s="46">
        <v>0</v>
      </c>
      <c r="AI339" s="46">
        <v>30</v>
      </c>
      <c r="AJ339" s="46">
        <v>0</v>
      </c>
    </row>
    <row r="340" spans="2:36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</row>
    <row r="341" spans="2:36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</row>
    <row r="342" spans="2:36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  <c r="X342" s="46">
        <v>0</v>
      </c>
      <c r="Y342" s="46">
        <v>0</v>
      </c>
      <c r="Z342" s="46">
        <v>0</v>
      </c>
      <c r="AA342" s="46">
        <v>0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>
        <v>0</v>
      </c>
      <c r="AJ342" s="46">
        <v>0</v>
      </c>
    </row>
    <row r="343" spans="2:36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</row>
    <row r="344" spans="2:36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</row>
    <row r="345" spans="2:36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</row>
    <row r="346" spans="2:36" ht="20.100000000000001" customHeight="1" thickBot="1" x14ac:dyDescent="0.25">
      <c r="B346" s="4" t="s">
        <v>524</v>
      </c>
      <c r="C346" s="46">
        <v>3</v>
      </c>
      <c r="D346" s="46">
        <v>0</v>
      </c>
      <c r="E346" s="46">
        <v>0</v>
      </c>
      <c r="F346" s="46">
        <v>0</v>
      </c>
      <c r="G346" s="46">
        <v>12</v>
      </c>
      <c r="H346" s="46">
        <v>0</v>
      </c>
      <c r="I346" s="46">
        <v>12</v>
      </c>
      <c r="J346" s="46">
        <v>0</v>
      </c>
      <c r="K346" s="46">
        <v>0</v>
      </c>
      <c r="L346" s="46">
        <v>0</v>
      </c>
      <c r="M346" s="46">
        <v>0</v>
      </c>
      <c r="N346" s="46">
        <v>0</v>
      </c>
      <c r="O346" s="46">
        <v>3</v>
      </c>
      <c r="P346" s="46">
        <v>0</v>
      </c>
      <c r="Q346" s="46">
        <v>30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5</v>
      </c>
      <c r="X346" s="46">
        <v>0</v>
      </c>
      <c r="Y346" s="46">
        <v>0</v>
      </c>
      <c r="Z346" s="46">
        <v>0</v>
      </c>
      <c r="AA346" s="46">
        <v>5</v>
      </c>
      <c r="AB346" s="46">
        <v>0</v>
      </c>
      <c r="AC346" s="46">
        <v>5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15</v>
      </c>
      <c r="AJ346" s="46">
        <v>0</v>
      </c>
    </row>
    <row r="347" spans="2:36" ht="20.100000000000001" customHeight="1" thickBot="1" x14ac:dyDescent="0.25">
      <c r="B347" s="4" t="s">
        <v>525</v>
      </c>
      <c r="C347" s="46">
        <v>8</v>
      </c>
      <c r="D347" s="46">
        <v>0</v>
      </c>
      <c r="E347" s="46">
        <v>1</v>
      </c>
      <c r="F347" s="46">
        <v>0</v>
      </c>
      <c r="G347" s="46">
        <v>19</v>
      </c>
      <c r="H347" s="46">
        <v>0</v>
      </c>
      <c r="I347" s="46">
        <v>20</v>
      </c>
      <c r="J347" s="46">
        <v>0</v>
      </c>
      <c r="K347" s="46">
        <v>1</v>
      </c>
      <c r="L347" s="46">
        <v>0</v>
      </c>
      <c r="M347" s="46">
        <v>9</v>
      </c>
      <c r="N347" s="46">
        <v>0</v>
      </c>
      <c r="O347" s="46">
        <v>0</v>
      </c>
      <c r="P347" s="46">
        <v>0</v>
      </c>
      <c r="Q347" s="46">
        <v>58</v>
      </c>
      <c r="R347" s="46">
        <v>0</v>
      </c>
      <c r="S347" s="46">
        <v>1</v>
      </c>
      <c r="T347" s="46">
        <v>0</v>
      </c>
      <c r="U347" s="46">
        <v>0</v>
      </c>
      <c r="V347" s="46">
        <v>0</v>
      </c>
      <c r="W347" s="46">
        <v>0</v>
      </c>
      <c r="X347" s="46">
        <v>0</v>
      </c>
      <c r="Y347" s="46">
        <v>0</v>
      </c>
      <c r="Z347" s="46">
        <v>0</v>
      </c>
      <c r="AA347" s="46">
        <v>0</v>
      </c>
      <c r="AB347" s="46">
        <v>0</v>
      </c>
      <c r="AC347" s="46">
        <v>1</v>
      </c>
      <c r="AD347" s="46">
        <v>0</v>
      </c>
      <c r="AE347" s="46">
        <v>0</v>
      </c>
      <c r="AF347" s="46">
        <v>0</v>
      </c>
      <c r="AG347" s="46">
        <v>1</v>
      </c>
      <c r="AH347" s="46">
        <v>0</v>
      </c>
      <c r="AI347" s="46">
        <v>3</v>
      </c>
      <c r="AJ347" s="46">
        <v>0</v>
      </c>
    </row>
    <row r="348" spans="2:36" ht="20.100000000000001" customHeight="1" thickBot="1" x14ac:dyDescent="0.25">
      <c r="B348" s="4" t="s">
        <v>526</v>
      </c>
      <c r="C348" s="46">
        <v>0</v>
      </c>
      <c r="D348" s="46">
        <v>0</v>
      </c>
      <c r="E348" s="46">
        <v>0</v>
      </c>
      <c r="F348" s="46">
        <v>0</v>
      </c>
      <c r="G348" s="46">
        <v>25</v>
      </c>
      <c r="H348" s="46">
        <v>0</v>
      </c>
      <c r="I348" s="46">
        <v>25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0</v>
      </c>
      <c r="Q348" s="46">
        <v>50</v>
      </c>
      <c r="R348" s="46">
        <v>0</v>
      </c>
      <c r="S348" s="46">
        <v>0</v>
      </c>
      <c r="T348" s="46">
        <v>0</v>
      </c>
      <c r="U348" s="46">
        <v>1</v>
      </c>
      <c r="V348" s="46">
        <v>0</v>
      </c>
      <c r="W348" s="46">
        <v>3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5</v>
      </c>
      <c r="AD348" s="46">
        <v>0</v>
      </c>
      <c r="AE348" s="46">
        <v>1</v>
      </c>
      <c r="AF348" s="46">
        <v>0</v>
      </c>
      <c r="AG348" s="46">
        <v>5</v>
      </c>
      <c r="AH348" s="46">
        <v>0</v>
      </c>
      <c r="AI348" s="46">
        <v>15</v>
      </c>
      <c r="AJ348" s="46">
        <v>0</v>
      </c>
    </row>
    <row r="349" spans="2:36" ht="20.100000000000001" customHeight="1" thickBot="1" x14ac:dyDescent="0.25">
      <c r="B349" s="4" t="s">
        <v>201</v>
      </c>
      <c r="C349" s="46">
        <v>0</v>
      </c>
      <c r="D349" s="46">
        <v>5</v>
      </c>
      <c r="E349" s="46">
        <v>0</v>
      </c>
      <c r="F349" s="46">
        <v>0</v>
      </c>
      <c r="G349" s="46">
        <v>14</v>
      </c>
      <c r="H349" s="46">
        <v>0</v>
      </c>
      <c r="I349" s="46">
        <v>14</v>
      </c>
      <c r="J349" s="46">
        <v>0</v>
      </c>
      <c r="K349" s="46">
        <v>0</v>
      </c>
      <c r="L349" s="46">
        <v>0</v>
      </c>
      <c r="M349" s="46">
        <v>4</v>
      </c>
      <c r="N349" s="46">
        <v>0</v>
      </c>
      <c r="O349" s="46">
        <v>0</v>
      </c>
      <c r="P349" s="46">
        <v>0</v>
      </c>
      <c r="Q349" s="46">
        <v>32</v>
      </c>
      <c r="R349" s="46">
        <v>5</v>
      </c>
      <c r="S349" s="46">
        <v>8</v>
      </c>
      <c r="T349" s="46">
        <v>0</v>
      </c>
      <c r="U349" s="46">
        <v>0</v>
      </c>
      <c r="V349" s="46">
        <v>0</v>
      </c>
      <c r="W349" s="46">
        <v>7</v>
      </c>
      <c r="X349" s="46">
        <v>0</v>
      </c>
      <c r="Y349" s="46">
        <v>2</v>
      </c>
      <c r="Z349" s="46">
        <v>0</v>
      </c>
      <c r="AA349" s="46">
        <v>0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17</v>
      </c>
      <c r="AJ349" s="46">
        <v>0</v>
      </c>
    </row>
    <row r="350" spans="2:36" ht="20.100000000000001" customHeight="1" thickBot="1" x14ac:dyDescent="0.25">
      <c r="B350" s="4" t="s">
        <v>527</v>
      </c>
      <c r="C350" s="46">
        <v>0</v>
      </c>
      <c r="D350" s="46">
        <v>0</v>
      </c>
      <c r="E350" s="46">
        <v>1</v>
      </c>
      <c r="F350" s="46">
        <v>0</v>
      </c>
      <c r="G350" s="46">
        <v>4</v>
      </c>
      <c r="H350" s="46">
        <v>0</v>
      </c>
      <c r="I350" s="46">
        <v>4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9</v>
      </c>
      <c r="R350" s="46">
        <v>0</v>
      </c>
      <c r="S350" s="46">
        <v>1</v>
      </c>
      <c r="T350" s="46">
        <v>0</v>
      </c>
      <c r="U350" s="46">
        <v>0</v>
      </c>
      <c r="V350" s="46">
        <v>0</v>
      </c>
      <c r="W350" s="46">
        <v>1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1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3</v>
      </c>
      <c r="AJ350" s="46">
        <v>0</v>
      </c>
    </row>
    <row r="351" spans="2:36" ht="20.100000000000001" customHeight="1" thickBot="1" x14ac:dyDescent="0.25">
      <c r="B351" s="4" t="s">
        <v>528</v>
      </c>
      <c r="C351" s="46">
        <v>0</v>
      </c>
      <c r="D351" s="46">
        <v>0</v>
      </c>
      <c r="E351" s="46">
        <v>0</v>
      </c>
      <c r="F351" s="46">
        <v>0</v>
      </c>
      <c r="G351" s="46">
        <v>3</v>
      </c>
      <c r="H351" s="46">
        <v>0</v>
      </c>
      <c r="I351" s="46">
        <v>3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6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0</v>
      </c>
      <c r="AJ351" s="46">
        <v>0</v>
      </c>
    </row>
    <row r="352" spans="2:36" ht="20.100000000000001" customHeight="1" thickBot="1" x14ac:dyDescent="0.25">
      <c r="B352" s="4" t="s">
        <v>529</v>
      </c>
      <c r="C352" s="46">
        <v>1</v>
      </c>
      <c r="D352" s="46">
        <v>0</v>
      </c>
      <c r="E352" s="46">
        <v>0</v>
      </c>
      <c r="F352" s="46">
        <v>0</v>
      </c>
      <c r="G352" s="46">
        <v>6</v>
      </c>
      <c r="H352" s="46">
        <v>0</v>
      </c>
      <c r="I352" s="46">
        <v>6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13</v>
      </c>
      <c r="R352" s="46">
        <v>0</v>
      </c>
      <c r="S352" s="46">
        <v>0</v>
      </c>
      <c r="T352" s="46">
        <v>0</v>
      </c>
      <c r="U352" s="46">
        <v>0</v>
      </c>
      <c r="V352" s="46">
        <v>0</v>
      </c>
      <c r="W352" s="46">
        <v>3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3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6</v>
      </c>
      <c r="AJ352" s="46">
        <v>0</v>
      </c>
    </row>
    <row r="353" spans="2:36" ht="20.100000000000001" customHeight="1" thickBot="1" x14ac:dyDescent="0.25">
      <c r="B353" s="4" t="s">
        <v>530</v>
      </c>
      <c r="C353" s="46">
        <v>0</v>
      </c>
      <c r="D353" s="46">
        <v>0</v>
      </c>
      <c r="E353" s="46">
        <v>0</v>
      </c>
      <c r="F353" s="46">
        <v>0</v>
      </c>
      <c r="G353" s="46">
        <v>3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0</v>
      </c>
      <c r="Q353" s="46">
        <v>3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</row>
    <row r="354" spans="2:36" ht="20.100000000000001" customHeight="1" thickBot="1" x14ac:dyDescent="0.25">
      <c r="B354" s="4" t="s">
        <v>531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</row>
    <row r="355" spans="2:36" ht="20.100000000000001" customHeight="1" thickBot="1" x14ac:dyDescent="0.25">
      <c r="B355" s="4" t="s">
        <v>532</v>
      </c>
      <c r="C355" s="46">
        <v>2</v>
      </c>
      <c r="D355" s="46">
        <v>0</v>
      </c>
      <c r="E355" s="46">
        <v>0</v>
      </c>
      <c r="F355" s="46">
        <v>0</v>
      </c>
      <c r="G355" s="46">
        <v>24</v>
      </c>
      <c r="H355" s="46">
        <v>0</v>
      </c>
      <c r="I355" s="46">
        <v>24</v>
      </c>
      <c r="J355" s="46">
        <v>0</v>
      </c>
      <c r="K355" s="46">
        <v>0</v>
      </c>
      <c r="L355" s="46">
        <v>0</v>
      </c>
      <c r="M355" s="46">
        <v>2</v>
      </c>
      <c r="N355" s="46">
        <v>0</v>
      </c>
      <c r="O355" s="46">
        <v>8</v>
      </c>
      <c r="P355" s="46">
        <v>0</v>
      </c>
      <c r="Q355" s="46">
        <v>60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0</v>
      </c>
    </row>
    <row r="356" spans="2:36" ht="20.100000000000001" customHeight="1" thickBot="1" x14ac:dyDescent="0.25">
      <c r="B356" s="4" t="s">
        <v>533</v>
      </c>
      <c r="C356" s="46">
        <v>0</v>
      </c>
      <c r="D356" s="46">
        <v>0</v>
      </c>
      <c r="E356" s="46">
        <v>0</v>
      </c>
      <c r="F356" s="46">
        <v>0</v>
      </c>
      <c r="G356" s="46">
        <v>1</v>
      </c>
      <c r="H356" s="46">
        <v>0</v>
      </c>
      <c r="I356" s="46">
        <v>1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0</v>
      </c>
      <c r="Q356" s="46">
        <v>2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</row>
    <row r="357" spans="2:36" ht="20.100000000000001" customHeight="1" thickBot="1" x14ac:dyDescent="0.25">
      <c r="B357" s="4" t="s">
        <v>534</v>
      </c>
      <c r="C357" s="46">
        <v>0</v>
      </c>
      <c r="D357" s="46">
        <v>0</v>
      </c>
      <c r="E357" s="46">
        <v>0</v>
      </c>
      <c r="F357" s="46">
        <v>0</v>
      </c>
      <c r="G357" s="46">
        <v>1</v>
      </c>
      <c r="H357" s="46">
        <v>0</v>
      </c>
      <c r="I357" s="46">
        <v>1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2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</row>
    <row r="358" spans="2:36" ht="20.100000000000001" customHeight="1" thickBot="1" x14ac:dyDescent="0.25">
      <c r="B358" s="4" t="s">
        <v>535</v>
      </c>
      <c r="C358" s="46">
        <v>0</v>
      </c>
      <c r="D358" s="46">
        <v>0</v>
      </c>
      <c r="E358" s="46">
        <v>0</v>
      </c>
      <c r="F358" s="46">
        <v>0</v>
      </c>
      <c r="G358" s="46">
        <v>1</v>
      </c>
      <c r="H358" s="46">
        <v>0</v>
      </c>
      <c r="I358" s="46">
        <v>1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0</v>
      </c>
      <c r="Q358" s="46">
        <v>2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0</v>
      </c>
    </row>
    <row r="359" spans="2:36" ht="20.100000000000001" customHeight="1" thickBot="1" x14ac:dyDescent="0.25">
      <c r="B359" s="4" t="s">
        <v>536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1</v>
      </c>
      <c r="J359" s="46">
        <v>0</v>
      </c>
      <c r="K359" s="46">
        <v>1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2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</row>
    <row r="360" spans="2:36" ht="20.100000000000001" customHeight="1" thickBot="1" x14ac:dyDescent="0.25">
      <c r="B360" s="4" t="s">
        <v>537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1</v>
      </c>
      <c r="I360" s="46">
        <v>0</v>
      </c>
      <c r="J360" s="46">
        <v>1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2</v>
      </c>
      <c r="Q360" s="46">
        <v>0</v>
      </c>
      <c r="R360" s="46">
        <v>4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</row>
    <row r="361" spans="2:36" ht="20.100000000000001" customHeight="1" thickBot="1" x14ac:dyDescent="0.25">
      <c r="B361" s="4" t="s">
        <v>538</v>
      </c>
      <c r="C361" s="46">
        <v>0</v>
      </c>
      <c r="D361" s="46">
        <v>0</v>
      </c>
      <c r="E361" s="46">
        <v>1</v>
      </c>
      <c r="F361" s="46">
        <v>0</v>
      </c>
      <c r="G361" s="46">
        <v>4</v>
      </c>
      <c r="H361" s="46">
        <v>0</v>
      </c>
      <c r="I361" s="46">
        <v>4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9</v>
      </c>
      <c r="R361" s="46">
        <v>0</v>
      </c>
      <c r="S361" s="46">
        <v>1</v>
      </c>
      <c r="T361" s="46">
        <v>0</v>
      </c>
      <c r="U361" s="46">
        <v>0</v>
      </c>
      <c r="V361" s="46">
        <v>0</v>
      </c>
      <c r="W361" s="46">
        <v>1</v>
      </c>
      <c r="X361" s="46">
        <v>0</v>
      </c>
      <c r="Y361" s="46">
        <v>0</v>
      </c>
      <c r="Z361" s="46">
        <v>0</v>
      </c>
      <c r="AA361" s="46">
        <v>1</v>
      </c>
      <c r="AB361" s="46">
        <v>0</v>
      </c>
      <c r="AC361" s="46">
        <v>1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4</v>
      </c>
      <c r="AJ361" s="46">
        <v>0</v>
      </c>
    </row>
    <row r="362" spans="2:36" ht="20.100000000000001" customHeight="1" thickBot="1" x14ac:dyDescent="0.25">
      <c r="B362" s="4" t="s">
        <v>202</v>
      </c>
      <c r="C362" s="46">
        <v>0</v>
      </c>
      <c r="D362" s="46">
        <v>0</v>
      </c>
      <c r="E362" s="46">
        <v>0</v>
      </c>
      <c r="F362" s="46">
        <v>0</v>
      </c>
      <c r="G362" s="46">
        <v>12</v>
      </c>
      <c r="H362" s="46">
        <v>5</v>
      </c>
      <c r="I362" s="46">
        <v>12</v>
      </c>
      <c r="J362" s="46">
        <v>5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24</v>
      </c>
      <c r="R362" s="46">
        <v>10</v>
      </c>
      <c r="S362" s="46">
        <v>3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2</v>
      </c>
      <c r="AB362" s="46">
        <v>0</v>
      </c>
      <c r="AC362" s="46">
        <v>2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7</v>
      </c>
      <c r="AJ362" s="46">
        <v>0</v>
      </c>
    </row>
    <row r="363" spans="2:36" ht="20.100000000000001" customHeight="1" thickBot="1" x14ac:dyDescent="0.25">
      <c r="B363" s="4" t="s">
        <v>539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</row>
    <row r="364" spans="2:36" ht="20.100000000000001" customHeight="1" thickBot="1" x14ac:dyDescent="0.25">
      <c r="B364" s="4" t="s">
        <v>540</v>
      </c>
      <c r="C364" s="46">
        <v>0</v>
      </c>
      <c r="D364" s="46">
        <v>0</v>
      </c>
      <c r="E364" s="46">
        <v>2</v>
      </c>
      <c r="F364" s="46">
        <v>0</v>
      </c>
      <c r="G364" s="46">
        <v>2</v>
      </c>
      <c r="H364" s="46">
        <v>0</v>
      </c>
      <c r="I364" s="46">
        <v>2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6</v>
      </c>
      <c r="R364" s="46">
        <v>0</v>
      </c>
      <c r="S364" s="46">
        <v>2</v>
      </c>
      <c r="T364" s="46">
        <v>0</v>
      </c>
      <c r="U364" s="46">
        <v>0</v>
      </c>
      <c r="V364" s="46">
        <v>0</v>
      </c>
      <c r="W364" s="46">
        <v>0</v>
      </c>
      <c r="X364" s="46">
        <v>0</v>
      </c>
      <c r="Y364" s="46">
        <v>2</v>
      </c>
      <c r="Z364" s="46">
        <v>0</v>
      </c>
      <c r="AA364" s="46">
        <v>0</v>
      </c>
      <c r="AB364" s="46">
        <v>0</v>
      </c>
      <c r="AC364" s="46">
        <v>2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6</v>
      </c>
      <c r="AJ364" s="46">
        <v>0</v>
      </c>
    </row>
    <row r="365" spans="2:36" ht="20.100000000000001" customHeight="1" thickBot="1" x14ac:dyDescent="0.25">
      <c r="B365" s="4" t="s">
        <v>541</v>
      </c>
      <c r="C365" s="46">
        <v>0</v>
      </c>
      <c r="D365" s="46">
        <v>0</v>
      </c>
      <c r="E365" s="46">
        <v>0</v>
      </c>
      <c r="F365" s="46">
        <v>0</v>
      </c>
      <c r="G365" s="46">
        <v>5</v>
      </c>
      <c r="H365" s="46">
        <v>0</v>
      </c>
      <c r="I365" s="46">
        <v>5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1</v>
      </c>
      <c r="P365" s="46">
        <v>0</v>
      </c>
      <c r="Q365" s="46">
        <v>11</v>
      </c>
      <c r="R365" s="46">
        <v>0</v>
      </c>
      <c r="S365" s="46">
        <v>2</v>
      </c>
      <c r="T365" s="46">
        <v>0</v>
      </c>
      <c r="U365" s="46">
        <v>0</v>
      </c>
      <c r="V365" s="46">
        <v>0</v>
      </c>
      <c r="W365" s="46">
        <v>2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3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7</v>
      </c>
      <c r="AJ365" s="46">
        <v>0</v>
      </c>
    </row>
    <row r="366" spans="2:36" ht="20.100000000000001" customHeight="1" thickBot="1" x14ac:dyDescent="0.25">
      <c r="B366" s="4" t="s">
        <v>542</v>
      </c>
      <c r="C366" s="46">
        <v>0</v>
      </c>
      <c r="D366" s="46">
        <v>0</v>
      </c>
      <c r="E366" s="46">
        <v>0</v>
      </c>
      <c r="F366" s="46">
        <v>0</v>
      </c>
      <c r="G366" s="46">
        <v>1</v>
      </c>
      <c r="H366" s="46">
        <v>0</v>
      </c>
      <c r="I366" s="46">
        <v>1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2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0</v>
      </c>
      <c r="AJ366" s="46">
        <v>0</v>
      </c>
    </row>
    <row r="367" spans="2:36" ht="20.100000000000001" customHeight="1" thickBot="1" x14ac:dyDescent="0.25">
      <c r="B367" s="4" t="s">
        <v>645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  <c r="R367" s="46">
        <v>0</v>
      </c>
      <c r="S367" s="46">
        <v>0</v>
      </c>
      <c r="T367" s="46">
        <v>0</v>
      </c>
      <c r="U367" s="46">
        <v>0</v>
      </c>
      <c r="V367" s="46">
        <v>0</v>
      </c>
      <c r="W367" s="46">
        <v>0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</row>
    <row r="368" spans="2:36" ht="20.100000000000001" customHeight="1" thickBot="1" x14ac:dyDescent="0.25">
      <c r="B368" s="4" t="s">
        <v>543</v>
      </c>
      <c r="C368" s="46">
        <v>0</v>
      </c>
      <c r="D368" s="46">
        <v>0</v>
      </c>
      <c r="E368" s="46">
        <v>0</v>
      </c>
      <c r="F368" s="46">
        <v>0</v>
      </c>
      <c r="G368" s="46">
        <v>1</v>
      </c>
      <c r="H368" s="46">
        <v>0</v>
      </c>
      <c r="I368" s="46">
        <v>1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2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</row>
    <row r="369" spans="2:36" ht="20.100000000000001" customHeight="1" thickBot="1" x14ac:dyDescent="0.25">
      <c r="B369" s="4" t="s">
        <v>203</v>
      </c>
      <c r="C369" s="46">
        <v>0</v>
      </c>
      <c r="D369" s="46">
        <v>0</v>
      </c>
      <c r="E369" s="46">
        <v>0</v>
      </c>
      <c r="F369" s="46">
        <v>0</v>
      </c>
      <c r="G369" s="46">
        <v>11</v>
      </c>
      <c r="H369" s="46">
        <v>0</v>
      </c>
      <c r="I369" s="46">
        <v>11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22</v>
      </c>
      <c r="R369" s="46">
        <v>0</v>
      </c>
      <c r="S369" s="46">
        <v>0</v>
      </c>
      <c r="T369" s="46">
        <v>0</v>
      </c>
      <c r="U369" s="46">
        <v>0</v>
      </c>
      <c r="V369" s="46">
        <v>0</v>
      </c>
      <c r="W369" s="46">
        <v>6</v>
      </c>
      <c r="X369" s="46">
        <v>0</v>
      </c>
      <c r="Y369" s="46">
        <v>0</v>
      </c>
      <c r="Z369" s="46">
        <v>0</v>
      </c>
      <c r="AA369" s="46">
        <v>6</v>
      </c>
      <c r="AB369" s="46">
        <v>0</v>
      </c>
      <c r="AC369" s="46">
        <v>6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>
        <v>18</v>
      </c>
      <c r="AJ369" s="46">
        <v>0</v>
      </c>
    </row>
    <row r="370" spans="2:36" ht="20.100000000000001" customHeight="1" thickBot="1" x14ac:dyDescent="0.25">
      <c r="B370" s="4" t="s">
        <v>544</v>
      </c>
      <c r="C370" s="46">
        <v>0</v>
      </c>
      <c r="D370" s="46">
        <v>0</v>
      </c>
      <c r="E370" s="46">
        <v>0</v>
      </c>
      <c r="F370" s="46">
        <v>0</v>
      </c>
      <c r="G370" s="46">
        <v>2</v>
      </c>
      <c r="H370" s="46">
        <v>0</v>
      </c>
      <c r="I370" s="46">
        <v>2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4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6">
        <v>0</v>
      </c>
    </row>
    <row r="371" spans="2:36" ht="20.100000000000001" customHeight="1" thickBot="1" x14ac:dyDescent="0.25">
      <c r="B371" s="4" t="s">
        <v>545</v>
      </c>
      <c r="C371" s="46">
        <v>0</v>
      </c>
      <c r="D371" s="46">
        <v>0</v>
      </c>
      <c r="E371" s="46">
        <v>0</v>
      </c>
      <c r="F371" s="46">
        <v>0</v>
      </c>
      <c r="G371" s="46">
        <v>2</v>
      </c>
      <c r="H371" s="46">
        <v>0</v>
      </c>
      <c r="I371" s="46">
        <v>2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4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</row>
    <row r="372" spans="2:36" ht="20.100000000000001" customHeight="1" thickBot="1" x14ac:dyDescent="0.25">
      <c r="B372" s="4" t="s">
        <v>546</v>
      </c>
      <c r="C372" s="46">
        <v>0</v>
      </c>
      <c r="D372" s="46">
        <v>0</v>
      </c>
      <c r="E372" s="46">
        <v>0</v>
      </c>
      <c r="F372" s="46">
        <v>0</v>
      </c>
      <c r="G372" s="46">
        <v>1</v>
      </c>
      <c r="H372" s="46">
        <v>0</v>
      </c>
      <c r="I372" s="46">
        <v>1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2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</row>
    <row r="373" spans="2:36" ht="20.100000000000001" customHeight="1" thickBot="1" x14ac:dyDescent="0.25">
      <c r="B373" s="4" t="s">
        <v>547</v>
      </c>
      <c r="C373" s="46">
        <v>0</v>
      </c>
      <c r="D373" s="46">
        <v>0</v>
      </c>
      <c r="E373" s="46">
        <v>0</v>
      </c>
      <c r="F373" s="46">
        <v>0</v>
      </c>
      <c r="G373" s="46">
        <v>1</v>
      </c>
      <c r="H373" s="46">
        <v>3</v>
      </c>
      <c r="I373" s="46">
        <v>1</v>
      </c>
      <c r="J373" s="46">
        <v>3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2</v>
      </c>
      <c r="R373" s="46">
        <v>6</v>
      </c>
      <c r="S373" s="46">
        <v>0</v>
      </c>
      <c r="T373" s="46">
        <v>1</v>
      </c>
      <c r="U373" s="46">
        <v>0</v>
      </c>
      <c r="V373" s="46">
        <v>0</v>
      </c>
      <c r="W373" s="46">
        <v>0</v>
      </c>
      <c r="X373" s="46">
        <v>1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2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4</v>
      </c>
    </row>
    <row r="374" spans="2:36" ht="20.100000000000001" customHeight="1" thickBot="1" x14ac:dyDescent="0.25">
      <c r="B374" s="4" t="s">
        <v>646</v>
      </c>
      <c r="C374" s="46">
        <v>0</v>
      </c>
      <c r="D374" s="46">
        <v>0</v>
      </c>
      <c r="E374" s="46">
        <v>0</v>
      </c>
      <c r="F374" s="46">
        <v>0</v>
      </c>
      <c r="G374" s="46">
        <v>1</v>
      </c>
      <c r="H374" s="46">
        <v>0</v>
      </c>
      <c r="I374" s="46">
        <v>1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2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0</v>
      </c>
      <c r="AJ374" s="46">
        <v>0</v>
      </c>
    </row>
    <row r="375" spans="2:36" ht="20.100000000000001" customHeight="1" thickBot="1" x14ac:dyDescent="0.25">
      <c r="B375" s="4" t="s">
        <v>548</v>
      </c>
      <c r="C375" s="46">
        <v>0</v>
      </c>
      <c r="D375" s="46">
        <v>0</v>
      </c>
      <c r="E375" s="46">
        <v>0</v>
      </c>
      <c r="F375" s="46">
        <v>0</v>
      </c>
      <c r="G375" s="46">
        <v>2</v>
      </c>
      <c r="H375" s="46">
        <v>2</v>
      </c>
      <c r="I375" s="46">
        <v>2</v>
      </c>
      <c r="J375" s="46">
        <v>2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4</v>
      </c>
      <c r="R375" s="46">
        <v>4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  <c r="X375" s="46">
        <v>0</v>
      </c>
      <c r="Y375" s="46">
        <v>0</v>
      </c>
      <c r="Z375" s="46">
        <v>0</v>
      </c>
      <c r="AA375" s="46">
        <v>0</v>
      </c>
      <c r="AB375" s="46">
        <v>1</v>
      </c>
      <c r="AC375" s="46">
        <v>0</v>
      </c>
      <c r="AD375" s="46">
        <v>1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2</v>
      </c>
    </row>
    <row r="376" spans="2:36" ht="20.100000000000001" customHeight="1" thickBot="1" x14ac:dyDescent="0.25">
      <c r="B376" s="4" t="s">
        <v>549</v>
      </c>
      <c r="C376" s="46">
        <v>0</v>
      </c>
      <c r="D376" s="46">
        <v>0</v>
      </c>
      <c r="E376" s="46">
        <v>0</v>
      </c>
      <c r="F376" s="46">
        <v>0</v>
      </c>
      <c r="G376" s="46">
        <v>2</v>
      </c>
      <c r="H376" s="46">
        <v>0</v>
      </c>
      <c r="I376" s="46">
        <v>2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4</v>
      </c>
      <c r="R376" s="46">
        <v>0</v>
      </c>
      <c r="S376" s="46">
        <v>0</v>
      </c>
      <c r="T376" s="46">
        <v>0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0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</row>
    <row r="377" spans="2:36" ht="20.100000000000001" customHeight="1" thickBot="1" x14ac:dyDescent="0.25">
      <c r="B377" s="4" t="s">
        <v>550</v>
      </c>
      <c r="C377" s="46">
        <v>0</v>
      </c>
      <c r="D377" s="46">
        <v>0</v>
      </c>
      <c r="E377" s="46">
        <v>0</v>
      </c>
      <c r="F377" s="46">
        <v>0</v>
      </c>
      <c r="G377" s="46">
        <v>3</v>
      </c>
      <c r="H377" s="46">
        <v>0</v>
      </c>
      <c r="I377" s="46">
        <v>3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0</v>
      </c>
      <c r="P377" s="46">
        <v>0</v>
      </c>
      <c r="Q377" s="46">
        <v>6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</row>
    <row r="378" spans="2:36" ht="20.100000000000001" customHeight="1" thickBot="1" x14ac:dyDescent="0.25">
      <c r="B378" s="4" t="s">
        <v>551</v>
      </c>
      <c r="C378" s="46">
        <v>0</v>
      </c>
      <c r="D378" s="46">
        <v>8</v>
      </c>
      <c r="E378" s="46">
        <v>0</v>
      </c>
      <c r="F378" s="46">
        <v>0</v>
      </c>
      <c r="G378" s="46">
        <v>7</v>
      </c>
      <c r="H378" s="46">
        <v>10</v>
      </c>
      <c r="I378" s="46">
        <v>7</v>
      </c>
      <c r="J378" s="46">
        <v>10</v>
      </c>
      <c r="K378" s="46">
        <v>0</v>
      </c>
      <c r="L378" s="46">
        <v>0</v>
      </c>
      <c r="M378" s="46">
        <v>5</v>
      </c>
      <c r="N378" s="46">
        <v>6</v>
      </c>
      <c r="O378" s="46">
        <v>0</v>
      </c>
      <c r="P378" s="46">
        <v>0</v>
      </c>
      <c r="Q378" s="46">
        <v>19</v>
      </c>
      <c r="R378" s="46">
        <v>34</v>
      </c>
      <c r="S378" s="46">
        <v>2</v>
      </c>
      <c r="T378" s="46">
        <v>0</v>
      </c>
      <c r="U378" s="46">
        <v>0</v>
      </c>
      <c r="V378" s="46">
        <v>0</v>
      </c>
      <c r="W378" s="46">
        <v>1</v>
      </c>
      <c r="X378" s="46">
        <v>0</v>
      </c>
      <c r="Y378" s="46">
        <v>0</v>
      </c>
      <c r="Z378" s="46">
        <v>0</v>
      </c>
      <c r="AA378" s="46">
        <v>0</v>
      </c>
      <c r="AB378" s="46">
        <v>0</v>
      </c>
      <c r="AC378" s="46">
        <v>2</v>
      </c>
      <c r="AD378" s="46">
        <v>0</v>
      </c>
      <c r="AE378" s="46">
        <v>0</v>
      </c>
      <c r="AF378" s="46">
        <v>0</v>
      </c>
      <c r="AG378" s="46">
        <v>2</v>
      </c>
      <c r="AH378" s="46">
        <v>0</v>
      </c>
      <c r="AI378" s="46">
        <v>7</v>
      </c>
      <c r="AJ378" s="46">
        <v>0</v>
      </c>
    </row>
    <row r="379" spans="2:36" ht="20.100000000000001" customHeight="1" thickBot="1" x14ac:dyDescent="0.25">
      <c r="B379" s="4" t="s">
        <v>552</v>
      </c>
      <c r="C379" s="46">
        <v>0</v>
      </c>
      <c r="D379" s="46">
        <v>0</v>
      </c>
      <c r="E379" s="46">
        <v>0</v>
      </c>
      <c r="F379" s="46">
        <v>0</v>
      </c>
      <c r="G379" s="46">
        <v>4</v>
      </c>
      <c r="H379" s="46">
        <v>0</v>
      </c>
      <c r="I379" s="46">
        <v>4</v>
      </c>
      <c r="J379" s="46">
        <v>0</v>
      </c>
      <c r="K379" s="46">
        <v>0</v>
      </c>
      <c r="L379" s="46">
        <v>0</v>
      </c>
      <c r="M379" s="46">
        <v>0</v>
      </c>
      <c r="N379" s="46">
        <v>1</v>
      </c>
      <c r="O379" s="46">
        <v>0</v>
      </c>
      <c r="P379" s="46">
        <v>0</v>
      </c>
      <c r="Q379" s="46">
        <v>8</v>
      </c>
      <c r="R379" s="46">
        <v>1</v>
      </c>
      <c r="S379" s="46">
        <v>0</v>
      </c>
      <c r="T379" s="46">
        <v>0</v>
      </c>
      <c r="U379" s="46">
        <v>0</v>
      </c>
      <c r="V379" s="46">
        <v>0</v>
      </c>
      <c r="W379" s="46">
        <v>0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</row>
    <row r="380" spans="2:36" ht="20.100000000000001" customHeight="1" thickBot="1" x14ac:dyDescent="0.25">
      <c r="B380" s="4" t="s">
        <v>553</v>
      </c>
      <c r="C380" s="46">
        <v>0</v>
      </c>
      <c r="D380" s="46">
        <v>0</v>
      </c>
      <c r="E380" s="46">
        <v>0</v>
      </c>
      <c r="F380" s="46">
        <v>0</v>
      </c>
      <c r="G380" s="46">
        <v>28</v>
      </c>
      <c r="H380" s="46">
        <v>0</v>
      </c>
      <c r="I380" s="46">
        <v>28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56</v>
      </c>
      <c r="R380" s="46">
        <v>0</v>
      </c>
      <c r="S380" s="46">
        <v>0</v>
      </c>
      <c r="T380" s="46">
        <v>0</v>
      </c>
      <c r="U380" s="46">
        <v>0</v>
      </c>
      <c r="V380" s="46">
        <v>0</v>
      </c>
      <c r="W380" s="46">
        <v>0</v>
      </c>
      <c r="X380" s="46">
        <v>0</v>
      </c>
      <c r="Y380" s="46">
        <v>0</v>
      </c>
      <c r="Z380" s="46">
        <v>0</v>
      </c>
      <c r="AA380" s="46">
        <v>0</v>
      </c>
      <c r="AB380" s="46">
        <v>0</v>
      </c>
      <c r="AC380" s="46">
        <v>2</v>
      </c>
      <c r="AD380" s="46">
        <v>0</v>
      </c>
      <c r="AE380" s="46">
        <v>0</v>
      </c>
      <c r="AF380" s="46">
        <v>0</v>
      </c>
      <c r="AG380" s="46">
        <v>2</v>
      </c>
      <c r="AH380" s="46">
        <v>0</v>
      </c>
      <c r="AI380" s="46">
        <v>4</v>
      </c>
      <c r="AJ380" s="46">
        <v>0</v>
      </c>
    </row>
    <row r="381" spans="2:36" ht="20.100000000000001" customHeight="1" thickBot="1" x14ac:dyDescent="0.25">
      <c r="B381" s="4" t="s">
        <v>204</v>
      </c>
      <c r="C381" s="46">
        <v>0</v>
      </c>
      <c r="D381" s="46">
        <v>0</v>
      </c>
      <c r="E381" s="46">
        <v>0</v>
      </c>
      <c r="F381" s="46">
        <v>0</v>
      </c>
      <c r="G381" s="46">
        <v>0</v>
      </c>
      <c r="H381" s="46">
        <v>15</v>
      </c>
      <c r="I381" s="46">
        <v>0</v>
      </c>
      <c r="J381" s="46">
        <v>15</v>
      </c>
      <c r="K381" s="46">
        <v>0</v>
      </c>
      <c r="L381" s="46">
        <v>0</v>
      </c>
      <c r="M381" s="46">
        <v>0</v>
      </c>
      <c r="N381" s="46">
        <v>15</v>
      </c>
      <c r="O381" s="46">
        <v>0</v>
      </c>
      <c r="P381" s="46">
        <v>0</v>
      </c>
      <c r="Q381" s="46">
        <v>0</v>
      </c>
      <c r="R381" s="46">
        <v>45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>
        <v>0</v>
      </c>
      <c r="AJ381" s="46">
        <v>0</v>
      </c>
    </row>
    <row r="382" spans="2:36" ht="20.100000000000001" customHeight="1" thickBot="1" x14ac:dyDescent="0.25">
      <c r="B382" s="4" t="s">
        <v>554</v>
      </c>
      <c r="C382" s="46">
        <v>0</v>
      </c>
      <c r="D382" s="46">
        <v>0</v>
      </c>
      <c r="E382" s="46">
        <v>0</v>
      </c>
      <c r="F382" s="46">
        <v>0</v>
      </c>
      <c r="G382" s="46">
        <v>2</v>
      </c>
      <c r="H382" s="46">
        <v>0</v>
      </c>
      <c r="I382" s="46">
        <v>2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4</v>
      </c>
      <c r="R382" s="46">
        <v>0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</row>
    <row r="383" spans="2:36" ht="20.100000000000001" customHeight="1" thickBot="1" x14ac:dyDescent="0.25">
      <c r="B383" s="4" t="s">
        <v>555</v>
      </c>
      <c r="C383" s="46">
        <v>0</v>
      </c>
      <c r="D383" s="46">
        <v>0</v>
      </c>
      <c r="E383" s="46">
        <v>0</v>
      </c>
      <c r="F383" s="46">
        <v>0</v>
      </c>
      <c r="G383" s="46">
        <v>2</v>
      </c>
      <c r="H383" s="46">
        <v>0</v>
      </c>
      <c r="I383" s="46">
        <v>2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4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</row>
    <row r="384" spans="2:36" ht="20.100000000000001" customHeight="1" thickBot="1" x14ac:dyDescent="0.25">
      <c r="B384" s="4" t="s">
        <v>556</v>
      </c>
      <c r="C384" s="46">
        <v>0</v>
      </c>
      <c r="D384" s="46">
        <v>0</v>
      </c>
      <c r="E384" s="46">
        <v>0</v>
      </c>
      <c r="F384" s="46">
        <v>0</v>
      </c>
      <c r="G384" s="46">
        <v>1</v>
      </c>
      <c r="H384" s="46">
        <v>0</v>
      </c>
      <c r="I384" s="46">
        <v>2</v>
      </c>
      <c r="J384" s="46">
        <v>0</v>
      </c>
      <c r="K384" s="46">
        <v>0</v>
      </c>
      <c r="L384" s="46">
        <v>0</v>
      </c>
      <c r="M384" s="46">
        <v>0</v>
      </c>
      <c r="N384" s="46">
        <v>1</v>
      </c>
      <c r="O384" s="46">
        <v>0</v>
      </c>
      <c r="P384" s="46">
        <v>0</v>
      </c>
      <c r="Q384" s="46">
        <v>3</v>
      </c>
      <c r="R384" s="46">
        <v>1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</row>
    <row r="385" spans="2:36" ht="20.100000000000001" customHeight="1" thickBot="1" x14ac:dyDescent="0.25">
      <c r="B385" s="4" t="s">
        <v>557</v>
      </c>
      <c r="C385" s="46">
        <v>0</v>
      </c>
      <c r="D385" s="46">
        <v>0</v>
      </c>
      <c r="E385" s="46">
        <v>0</v>
      </c>
      <c r="F385" s="46">
        <v>0</v>
      </c>
      <c r="G385" s="46">
        <v>2</v>
      </c>
      <c r="H385" s="46">
        <v>0</v>
      </c>
      <c r="I385" s="46">
        <v>2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4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1</v>
      </c>
      <c r="X385" s="46">
        <v>0</v>
      </c>
      <c r="Y385" s="46">
        <v>1</v>
      </c>
      <c r="Z385" s="46">
        <v>0</v>
      </c>
      <c r="AA385" s="46">
        <v>0</v>
      </c>
      <c r="AB385" s="46">
        <v>0</v>
      </c>
      <c r="AC385" s="46">
        <v>1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3</v>
      </c>
      <c r="AJ385" s="46">
        <v>0</v>
      </c>
    </row>
    <row r="386" spans="2:36" ht="20.100000000000001" customHeight="1" thickBot="1" x14ac:dyDescent="0.25">
      <c r="B386" s="4" t="s">
        <v>558</v>
      </c>
      <c r="C386" s="46">
        <v>0</v>
      </c>
      <c r="D386" s="46">
        <v>0</v>
      </c>
      <c r="E386" s="46">
        <v>0</v>
      </c>
      <c r="F386" s="46">
        <v>0</v>
      </c>
      <c r="G386" s="46">
        <v>1</v>
      </c>
      <c r="H386" s="46">
        <v>0</v>
      </c>
      <c r="I386" s="46">
        <v>1</v>
      </c>
      <c r="J386" s="46">
        <v>0</v>
      </c>
      <c r="K386" s="46">
        <v>1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3</v>
      </c>
      <c r="R386" s="46">
        <v>0</v>
      </c>
      <c r="S386" s="46">
        <v>1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1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>
        <v>2</v>
      </c>
      <c r="AJ386" s="46">
        <v>0</v>
      </c>
    </row>
    <row r="387" spans="2:36" ht="20.100000000000001" customHeight="1" thickBot="1" x14ac:dyDescent="0.25">
      <c r="B387" s="4" t="s">
        <v>559</v>
      </c>
      <c r="C387" s="46">
        <v>0</v>
      </c>
      <c r="D387" s="46">
        <v>2</v>
      </c>
      <c r="E387" s="46">
        <v>0</v>
      </c>
      <c r="F387" s="46">
        <v>2</v>
      </c>
      <c r="G387" s="46">
        <v>0</v>
      </c>
      <c r="H387" s="46">
        <v>2</v>
      </c>
      <c r="I387" s="46">
        <v>0</v>
      </c>
      <c r="J387" s="46">
        <v>2</v>
      </c>
      <c r="K387" s="46">
        <v>0</v>
      </c>
      <c r="L387" s="46">
        <v>0</v>
      </c>
      <c r="M387" s="46">
        <v>0</v>
      </c>
      <c r="N387" s="46">
        <v>2</v>
      </c>
      <c r="O387" s="46">
        <v>0</v>
      </c>
      <c r="P387" s="46">
        <v>0</v>
      </c>
      <c r="Q387" s="46">
        <v>0</v>
      </c>
      <c r="R387" s="46">
        <v>10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</row>
    <row r="388" spans="2:36" ht="20.100000000000001" customHeight="1" thickBot="1" x14ac:dyDescent="0.25">
      <c r="B388" s="4" t="s">
        <v>647</v>
      </c>
      <c r="C388" s="46">
        <v>0</v>
      </c>
      <c r="D388" s="46">
        <v>1</v>
      </c>
      <c r="E388" s="46">
        <v>0</v>
      </c>
      <c r="F388" s="46">
        <v>0</v>
      </c>
      <c r="G388" s="46">
        <v>0</v>
      </c>
      <c r="H388" s="46">
        <v>2</v>
      </c>
      <c r="I388" s="46">
        <v>0</v>
      </c>
      <c r="J388" s="46">
        <v>2</v>
      </c>
      <c r="K388" s="46">
        <v>0</v>
      </c>
      <c r="L388" s="46">
        <v>0</v>
      </c>
      <c r="M388" s="46">
        <v>0</v>
      </c>
      <c r="N388" s="46">
        <v>0</v>
      </c>
      <c r="O388" s="46">
        <v>1</v>
      </c>
      <c r="P388" s="46">
        <v>0</v>
      </c>
      <c r="Q388" s="46">
        <v>1</v>
      </c>
      <c r="R388" s="46">
        <v>5</v>
      </c>
      <c r="S388" s="46">
        <v>1</v>
      </c>
      <c r="T388" s="46">
        <v>0</v>
      </c>
      <c r="U388" s="46">
        <v>0</v>
      </c>
      <c r="V388" s="46">
        <v>0</v>
      </c>
      <c r="W388" s="46">
        <v>2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2</v>
      </c>
      <c r="AD388" s="46">
        <v>0</v>
      </c>
      <c r="AE388" s="46">
        <v>2</v>
      </c>
      <c r="AF388" s="46">
        <v>0</v>
      </c>
      <c r="AG388" s="46">
        <v>0</v>
      </c>
      <c r="AH388" s="46">
        <v>0</v>
      </c>
      <c r="AI388" s="46">
        <v>7</v>
      </c>
      <c r="AJ388" s="46">
        <v>0</v>
      </c>
    </row>
    <row r="389" spans="2:36" ht="20.100000000000001" customHeight="1" thickBot="1" x14ac:dyDescent="0.25">
      <c r="B389" s="4" t="s">
        <v>560</v>
      </c>
      <c r="C389" s="46">
        <v>0</v>
      </c>
      <c r="D389" s="46">
        <v>0</v>
      </c>
      <c r="E389" s="46">
        <v>0</v>
      </c>
      <c r="F389" s="46">
        <v>0</v>
      </c>
      <c r="G389" s="46">
        <v>1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1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0</v>
      </c>
    </row>
    <row r="390" spans="2:36" ht="20.100000000000001" customHeight="1" thickBot="1" x14ac:dyDescent="0.25">
      <c r="B390" s="4" t="s">
        <v>561</v>
      </c>
      <c r="C390" s="46">
        <v>0</v>
      </c>
      <c r="D390" s="46">
        <v>0</v>
      </c>
      <c r="E390" s="46">
        <v>0</v>
      </c>
      <c r="F390" s="46">
        <v>0</v>
      </c>
      <c r="G390" s="46">
        <v>3</v>
      </c>
      <c r="H390" s="46">
        <v>0</v>
      </c>
      <c r="I390" s="46">
        <v>3</v>
      </c>
      <c r="J390" s="46">
        <v>0</v>
      </c>
      <c r="K390" s="46">
        <v>0</v>
      </c>
      <c r="L390" s="46">
        <v>0</v>
      </c>
      <c r="M390" s="46">
        <v>3</v>
      </c>
      <c r="N390" s="46">
        <v>0</v>
      </c>
      <c r="O390" s="46">
        <v>0</v>
      </c>
      <c r="P390" s="46">
        <v>0</v>
      </c>
      <c r="Q390" s="46">
        <v>9</v>
      </c>
      <c r="R390" s="46">
        <v>0</v>
      </c>
      <c r="S390" s="46">
        <v>1</v>
      </c>
      <c r="T390" s="46">
        <v>0</v>
      </c>
      <c r="U390" s="46">
        <v>0</v>
      </c>
      <c r="V390" s="46">
        <v>0</v>
      </c>
      <c r="W390" s="46">
        <v>0</v>
      </c>
      <c r="X390" s="46">
        <v>0</v>
      </c>
      <c r="Y390" s="46">
        <v>0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1</v>
      </c>
      <c r="AJ390" s="46">
        <v>0</v>
      </c>
    </row>
    <row r="391" spans="2:36" ht="20.100000000000001" customHeight="1" thickBot="1" x14ac:dyDescent="0.25">
      <c r="B391" s="4" t="s">
        <v>562</v>
      </c>
      <c r="C391" s="46">
        <v>0</v>
      </c>
      <c r="D391" s="46">
        <v>0</v>
      </c>
      <c r="E391" s="46">
        <v>0</v>
      </c>
      <c r="F391" s="46">
        <v>0</v>
      </c>
      <c r="G391" s="46">
        <v>4</v>
      </c>
      <c r="H391" s="46">
        <v>0</v>
      </c>
      <c r="I391" s="46">
        <v>4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1</v>
      </c>
      <c r="P391" s="46">
        <v>0</v>
      </c>
      <c r="Q391" s="46">
        <v>9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1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1</v>
      </c>
      <c r="AJ391" s="46">
        <v>0</v>
      </c>
    </row>
    <row r="392" spans="2:36" ht="20.100000000000001" customHeight="1" thickBot="1" x14ac:dyDescent="0.25">
      <c r="B392" s="4" t="s">
        <v>563</v>
      </c>
      <c r="C392" s="46">
        <v>8</v>
      </c>
      <c r="D392" s="46">
        <v>0</v>
      </c>
      <c r="E392" s="46">
        <v>0</v>
      </c>
      <c r="F392" s="46">
        <v>0</v>
      </c>
      <c r="G392" s="46">
        <v>32</v>
      </c>
      <c r="H392" s="46">
        <v>0</v>
      </c>
      <c r="I392" s="46">
        <v>32</v>
      </c>
      <c r="J392" s="46">
        <v>0</v>
      </c>
      <c r="K392" s="46">
        <v>0</v>
      </c>
      <c r="L392" s="46">
        <v>0</v>
      </c>
      <c r="M392" s="46">
        <v>18</v>
      </c>
      <c r="N392" s="46">
        <v>0</v>
      </c>
      <c r="O392" s="46">
        <v>13</v>
      </c>
      <c r="P392" s="46">
        <v>0</v>
      </c>
      <c r="Q392" s="46">
        <v>103</v>
      </c>
      <c r="R392" s="46">
        <v>0</v>
      </c>
      <c r="S392" s="46">
        <v>3</v>
      </c>
      <c r="T392" s="46">
        <v>0</v>
      </c>
      <c r="U392" s="46">
        <v>0</v>
      </c>
      <c r="V392" s="46">
        <v>0</v>
      </c>
      <c r="W392" s="46">
        <v>0</v>
      </c>
      <c r="X392" s="46">
        <v>0</v>
      </c>
      <c r="Y392" s="46">
        <v>0</v>
      </c>
      <c r="Z392" s="46">
        <v>0</v>
      </c>
      <c r="AA392" s="46">
        <v>0</v>
      </c>
      <c r="AB392" s="46">
        <v>0</v>
      </c>
      <c r="AC392" s="46">
        <v>4</v>
      </c>
      <c r="AD392" s="46">
        <v>0</v>
      </c>
      <c r="AE392" s="46">
        <v>0</v>
      </c>
      <c r="AF392" s="46">
        <v>0</v>
      </c>
      <c r="AG392" s="46">
        <v>7</v>
      </c>
      <c r="AH392" s="46">
        <v>0</v>
      </c>
      <c r="AI392" s="46">
        <v>14</v>
      </c>
      <c r="AJ392" s="46">
        <v>0</v>
      </c>
    </row>
    <row r="393" spans="2:36" ht="20.100000000000001" customHeight="1" thickBot="1" x14ac:dyDescent="0.25">
      <c r="B393" s="4" t="s">
        <v>564</v>
      </c>
      <c r="C393" s="46">
        <v>2</v>
      </c>
      <c r="D393" s="46">
        <v>2</v>
      </c>
      <c r="E393" s="46">
        <v>7</v>
      </c>
      <c r="F393" s="46">
        <v>5</v>
      </c>
      <c r="G393" s="46">
        <v>7</v>
      </c>
      <c r="H393" s="46">
        <v>5</v>
      </c>
      <c r="I393" s="46">
        <v>7</v>
      </c>
      <c r="J393" s="46">
        <v>5</v>
      </c>
      <c r="K393" s="46">
        <v>7</v>
      </c>
      <c r="L393" s="46">
        <v>5</v>
      </c>
      <c r="M393" s="46">
        <v>7</v>
      </c>
      <c r="N393" s="46">
        <v>5</v>
      </c>
      <c r="O393" s="46">
        <v>0</v>
      </c>
      <c r="P393" s="46">
        <v>0</v>
      </c>
      <c r="Q393" s="46">
        <v>37</v>
      </c>
      <c r="R393" s="46">
        <v>27</v>
      </c>
      <c r="S393" s="46">
        <v>5</v>
      </c>
      <c r="T393" s="46">
        <v>1</v>
      </c>
      <c r="U393" s="46">
        <v>0</v>
      </c>
      <c r="V393" s="46">
        <v>0</v>
      </c>
      <c r="W393" s="46">
        <v>5</v>
      </c>
      <c r="X393" s="46">
        <v>2</v>
      </c>
      <c r="Y393" s="46">
        <v>5</v>
      </c>
      <c r="Z393" s="46">
        <v>1</v>
      </c>
      <c r="AA393" s="46">
        <v>5</v>
      </c>
      <c r="AB393" s="46">
        <v>2</v>
      </c>
      <c r="AC393" s="46">
        <v>3</v>
      </c>
      <c r="AD393" s="46">
        <v>2</v>
      </c>
      <c r="AE393" s="46">
        <v>1</v>
      </c>
      <c r="AF393" s="46">
        <v>0</v>
      </c>
      <c r="AG393" s="46">
        <v>0</v>
      </c>
      <c r="AH393" s="46">
        <v>0</v>
      </c>
      <c r="AI393" s="46">
        <v>24</v>
      </c>
      <c r="AJ393" s="46">
        <v>8</v>
      </c>
    </row>
    <row r="394" spans="2:36" ht="20.100000000000001" customHeight="1" thickBot="1" x14ac:dyDescent="0.25">
      <c r="B394" s="4" t="s">
        <v>565</v>
      </c>
      <c r="C394" s="46">
        <v>0</v>
      </c>
      <c r="D394" s="46">
        <v>0</v>
      </c>
      <c r="E394" s="46">
        <v>0</v>
      </c>
      <c r="F394" s="46">
        <v>0</v>
      </c>
      <c r="G394" s="46">
        <v>16</v>
      </c>
      <c r="H394" s="46">
        <v>5</v>
      </c>
      <c r="I394" s="46">
        <v>16</v>
      </c>
      <c r="J394" s="46">
        <v>5</v>
      </c>
      <c r="K394" s="46">
        <v>0</v>
      </c>
      <c r="L394" s="46">
        <v>0</v>
      </c>
      <c r="M394" s="46">
        <v>0</v>
      </c>
      <c r="N394" s="46">
        <v>0</v>
      </c>
      <c r="O394" s="46">
        <v>16</v>
      </c>
      <c r="P394" s="46">
        <v>0</v>
      </c>
      <c r="Q394" s="46">
        <v>48</v>
      </c>
      <c r="R394" s="46">
        <v>10</v>
      </c>
      <c r="S394" s="46">
        <v>1</v>
      </c>
      <c r="T394" s="46">
        <v>0</v>
      </c>
      <c r="U394" s="46">
        <v>0</v>
      </c>
      <c r="V394" s="46">
        <v>0</v>
      </c>
      <c r="W394" s="46">
        <v>5</v>
      </c>
      <c r="X394" s="46">
        <v>1</v>
      </c>
      <c r="Y394" s="46">
        <v>0</v>
      </c>
      <c r="Z394" s="46">
        <v>0</v>
      </c>
      <c r="AA394" s="46">
        <v>5</v>
      </c>
      <c r="AB394" s="46">
        <v>0</v>
      </c>
      <c r="AC394" s="46">
        <v>8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19</v>
      </c>
      <c r="AJ394" s="46">
        <v>1</v>
      </c>
    </row>
    <row r="395" spans="2:36" ht="20.100000000000001" customHeight="1" thickBot="1" x14ac:dyDescent="0.25">
      <c r="B395" s="4" t="s">
        <v>566</v>
      </c>
      <c r="C395" s="46">
        <v>0</v>
      </c>
      <c r="D395" s="46">
        <v>0</v>
      </c>
      <c r="E395" s="46">
        <v>0</v>
      </c>
      <c r="F395" s="46">
        <v>0</v>
      </c>
      <c r="G395" s="46">
        <v>0</v>
      </c>
      <c r="H395" s="46">
        <v>30</v>
      </c>
      <c r="I395" s="46">
        <v>0</v>
      </c>
      <c r="J395" s="46">
        <v>30</v>
      </c>
      <c r="K395" s="46">
        <v>0</v>
      </c>
      <c r="L395" s="46">
        <v>0</v>
      </c>
      <c r="M395" s="46">
        <v>0</v>
      </c>
      <c r="N395" s="46">
        <v>0</v>
      </c>
      <c r="O395" s="46">
        <v>0</v>
      </c>
      <c r="P395" s="46">
        <v>0</v>
      </c>
      <c r="Q395" s="46">
        <v>0</v>
      </c>
      <c r="R395" s="46">
        <v>60</v>
      </c>
      <c r="S395" s="46">
        <v>1</v>
      </c>
      <c r="T395" s="46">
        <v>0</v>
      </c>
      <c r="U395" s="46">
        <v>0</v>
      </c>
      <c r="V395" s="46">
        <v>0</v>
      </c>
      <c r="W395" s="46">
        <v>4</v>
      </c>
      <c r="X395" s="46">
        <v>0</v>
      </c>
      <c r="Y395" s="46">
        <v>0</v>
      </c>
      <c r="Z395" s="46">
        <v>0</v>
      </c>
      <c r="AA395" s="46">
        <v>4</v>
      </c>
      <c r="AB395" s="46">
        <v>0</v>
      </c>
      <c r="AC395" s="46">
        <v>6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>
        <v>15</v>
      </c>
      <c r="AJ395" s="46">
        <v>0</v>
      </c>
    </row>
    <row r="396" spans="2:36" ht="20.100000000000001" customHeight="1" thickBot="1" x14ac:dyDescent="0.25">
      <c r="B396" s="4" t="s">
        <v>567</v>
      </c>
      <c r="C396" s="46">
        <v>0</v>
      </c>
      <c r="D396" s="46">
        <v>0</v>
      </c>
      <c r="E396" s="46">
        <v>0</v>
      </c>
      <c r="F396" s="46">
        <v>0</v>
      </c>
      <c r="G396" s="46">
        <v>28</v>
      </c>
      <c r="H396" s="46">
        <v>0</v>
      </c>
      <c r="I396" s="46">
        <v>28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56</v>
      </c>
      <c r="R396" s="46">
        <v>0</v>
      </c>
      <c r="S396" s="46">
        <v>10</v>
      </c>
      <c r="T396" s="46">
        <v>0</v>
      </c>
      <c r="U396" s="46">
        <v>0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10</v>
      </c>
      <c r="AB396" s="46">
        <v>0</v>
      </c>
      <c r="AC396" s="46">
        <v>10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>
        <v>30</v>
      </c>
      <c r="AJ396" s="46">
        <v>0</v>
      </c>
    </row>
    <row r="397" spans="2:36" ht="20.100000000000001" customHeight="1" thickBot="1" x14ac:dyDescent="0.25">
      <c r="B397" s="4" t="s">
        <v>568</v>
      </c>
      <c r="C397" s="46">
        <v>0</v>
      </c>
      <c r="D397" s="46">
        <v>0</v>
      </c>
      <c r="E397" s="46">
        <v>0</v>
      </c>
      <c r="F397" s="46">
        <v>0</v>
      </c>
      <c r="G397" s="46">
        <v>9</v>
      </c>
      <c r="H397" s="46">
        <v>0</v>
      </c>
      <c r="I397" s="46">
        <v>9</v>
      </c>
      <c r="J397" s="46">
        <v>0</v>
      </c>
      <c r="K397" s="46">
        <v>0</v>
      </c>
      <c r="L397" s="46">
        <v>0</v>
      </c>
      <c r="M397" s="46">
        <v>7</v>
      </c>
      <c r="N397" s="46">
        <v>0</v>
      </c>
      <c r="O397" s="46">
        <v>0</v>
      </c>
      <c r="P397" s="46">
        <v>0</v>
      </c>
      <c r="Q397" s="46">
        <v>25</v>
      </c>
      <c r="R397" s="46">
        <v>0</v>
      </c>
      <c r="S397" s="46">
        <v>5</v>
      </c>
      <c r="T397" s="46">
        <v>0</v>
      </c>
      <c r="U397" s="46">
        <v>0</v>
      </c>
      <c r="V397" s="46">
        <v>0</v>
      </c>
      <c r="W397" s="46">
        <v>4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5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14</v>
      </c>
      <c r="AJ397" s="46">
        <v>0</v>
      </c>
    </row>
    <row r="398" spans="2:36" ht="20.100000000000001" customHeight="1" thickBot="1" x14ac:dyDescent="0.25">
      <c r="B398" s="4" t="s">
        <v>569</v>
      </c>
      <c r="C398" s="46">
        <v>2</v>
      </c>
      <c r="D398" s="46">
        <v>0</v>
      </c>
      <c r="E398" s="46">
        <v>0</v>
      </c>
      <c r="F398" s="46">
        <v>0</v>
      </c>
      <c r="G398" s="46">
        <v>10</v>
      </c>
      <c r="H398" s="46">
        <v>0</v>
      </c>
      <c r="I398" s="46">
        <v>10</v>
      </c>
      <c r="J398" s="46">
        <v>0</v>
      </c>
      <c r="K398" s="46">
        <v>0</v>
      </c>
      <c r="L398" s="46">
        <v>0</v>
      </c>
      <c r="M398" s="46">
        <v>5</v>
      </c>
      <c r="N398" s="46">
        <v>0</v>
      </c>
      <c r="O398" s="46">
        <v>7</v>
      </c>
      <c r="P398" s="46">
        <v>0</v>
      </c>
      <c r="Q398" s="46">
        <v>34</v>
      </c>
      <c r="R398" s="46">
        <v>0</v>
      </c>
      <c r="S398" s="46">
        <v>2</v>
      </c>
      <c r="T398" s="46">
        <v>0</v>
      </c>
      <c r="U398" s="46">
        <v>0</v>
      </c>
      <c r="V398" s="46">
        <v>0</v>
      </c>
      <c r="W398" s="46">
        <v>2</v>
      </c>
      <c r="X398" s="46">
        <v>0</v>
      </c>
      <c r="Y398" s="46">
        <v>0</v>
      </c>
      <c r="Z398" s="46">
        <v>0</v>
      </c>
      <c r="AA398" s="46">
        <v>0</v>
      </c>
      <c r="AB398" s="46">
        <v>0</v>
      </c>
      <c r="AC398" s="46">
        <v>3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7</v>
      </c>
      <c r="AJ398" s="46">
        <v>0</v>
      </c>
    </row>
    <row r="399" spans="2:36" ht="20.100000000000001" customHeight="1" thickBot="1" x14ac:dyDescent="0.25">
      <c r="B399" s="4" t="s">
        <v>570</v>
      </c>
      <c r="C399" s="46">
        <v>0</v>
      </c>
      <c r="D399" s="46">
        <v>0</v>
      </c>
      <c r="E399" s="46">
        <v>0</v>
      </c>
      <c r="F399" s="46">
        <v>0</v>
      </c>
      <c r="G399" s="46">
        <v>37</v>
      </c>
      <c r="H399" s="46">
        <v>0</v>
      </c>
      <c r="I399" s="46">
        <v>37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0</v>
      </c>
      <c r="Q399" s="46">
        <v>74</v>
      </c>
      <c r="R399" s="46">
        <v>0</v>
      </c>
      <c r="S399" s="46">
        <v>0</v>
      </c>
      <c r="T399" s="46">
        <v>0</v>
      </c>
      <c r="U399" s="46">
        <v>0</v>
      </c>
      <c r="V399" s="46">
        <v>0</v>
      </c>
      <c r="W399" s="46">
        <v>0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>
        <v>0</v>
      </c>
      <c r="AJ399" s="46">
        <v>0</v>
      </c>
    </row>
    <row r="400" spans="2:36" ht="20.100000000000001" customHeight="1" thickBot="1" x14ac:dyDescent="0.25">
      <c r="B400" s="4" t="s">
        <v>571</v>
      </c>
      <c r="C400" s="46">
        <v>0</v>
      </c>
      <c r="D400" s="46">
        <v>1</v>
      </c>
      <c r="E400" s="46">
        <v>0</v>
      </c>
      <c r="F400" s="46">
        <v>0</v>
      </c>
      <c r="G400" s="46">
        <v>22</v>
      </c>
      <c r="H400" s="46">
        <v>1</v>
      </c>
      <c r="I400" s="46">
        <v>22</v>
      </c>
      <c r="J400" s="46">
        <v>1</v>
      </c>
      <c r="K400" s="46">
        <v>0</v>
      </c>
      <c r="L400" s="46">
        <v>0</v>
      </c>
      <c r="M400" s="46">
        <v>22</v>
      </c>
      <c r="N400" s="46">
        <v>0</v>
      </c>
      <c r="O400" s="46">
        <v>0</v>
      </c>
      <c r="P400" s="46">
        <v>0</v>
      </c>
      <c r="Q400" s="46">
        <v>66</v>
      </c>
      <c r="R400" s="46">
        <v>3</v>
      </c>
      <c r="S400" s="46">
        <v>5</v>
      </c>
      <c r="T400" s="46">
        <v>0</v>
      </c>
      <c r="U400" s="46">
        <v>0</v>
      </c>
      <c r="V400" s="46">
        <v>0</v>
      </c>
      <c r="W400" s="46">
        <v>9</v>
      </c>
      <c r="X400" s="46">
        <v>0</v>
      </c>
      <c r="Y400" s="46">
        <v>1</v>
      </c>
      <c r="Z400" s="46">
        <v>0</v>
      </c>
      <c r="AA400" s="46">
        <v>9</v>
      </c>
      <c r="AB400" s="46">
        <v>0</v>
      </c>
      <c r="AC400" s="46">
        <v>9</v>
      </c>
      <c r="AD400" s="46">
        <v>0</v>
      </c>
      <c r="AE400" s="46">
        <v>2</v>
      </c>
      <c r="AF400" s="46">
        <v>0</v>
      </c>
      <c r="AG400" s="46">
        <v>0</v>
      </c>
      <c r="AH400" s="46">
        <v>0</v>
      </c>
      <c r="AI400" s="46">
        <v>35</v>
      </c>
      <c r="AJ400" s="46">
        <v>0</v>
      </c>
    </row>
    <row r="401" spans="2:36" ht="20.100000000000001" customHeight="1" thickBot="1" x14ac:dyDescent="0.25">
      <c r="B401" s="4" t="s">
        <v>205</v>
      </c>
      <c r="C401" s="46">
        <v>11</v>
      </c>
      <c r="D401" s="46">
        <v>10</v>
      </c>
      <c r="E401" s="46">
        <v>37</v>
      </c>
      <c r="F401" s="46">
        <v>28</v>
      </c>
      <c r="G401" s="46">
        <v>284</v>
      </c>
      <c r="H401" s="46">
        <v>68</v>
      </c>
      <c r="I401" s="46">
        <v>254</v>
      </c>
      <c r="J401" s="46">
        <v>65</v>
      </c>
      <c r="K401" s="46">
        <v>0</v>
      </c>
      <c r="L401" s="46">
        <v>0</v>
      </c>
      <c r="M401" s="46">
        <v>1</v>
      </c>
      <c r="N401" s="46">
        <v>1</v>
      </c>
      <c r="O401" s="46">
        <v>3</v>
      </c>
      <c r="P401" s="46">
        <v>0</v>
      </c>
      <c r="Q401" s="46">
        <v>590</v>
      </c>
      <c r="R401" s="46">
        <v>172</v>
      </c>
      <c r="S401" s="46">
        <v>68</v>
      </c>
      <c r="T401" s="46">
        <v>0</v>
      </c>
      <c r="U401" s="46">
        <v>6</v>
      </c>
      <c r="V401" s="46">
        <v>0</v>
      </c>
      <c r="W401" s="46">
        <v>69</v>
      </c>
      <c r="X401" s="46">
        <v>0</v>
      </c>
      <c r="Y401" s="46">
        <v>7</v>
      </c>
      <c r="Z401" s="46">
        <v>0</v>
      </c>
      <c r="AA401" s="46">
        <v>32</v>
      </c>
      <c r="AB401" s="46">
        <v>0</v>
      </c>
      <c r="AC401" s="46">
        <v>49</v>
      </c>
      <c r="AD401" s="46">
        <v>0</v>
      </c>
      <c r="AE401" s="46">
        <v>7</v>
      </c>
      <c r="AF401" s="46">
        <v>0</v>
      </c>
      <c r="AG401" s="46">
        <v>7</v>
      </c>
      <c r="AH401" s="46">
        <v>0</v>
      </c>
      <c r="AI401" s="46">
        <v>245</v>
      </c>
      <c r="AJ401" s="46">
        <v>0</v>
      </c>
    </row>
    <row r="402" spans="2:36" ht="20.100000000000001" customHeight="1" thickBot="1" x14ac:dyDescent="0.25">
      <c r="B402" s="4" t="s">
        <v>572</v>
      </c>
      <c r="C402" s="46">
        <v>0</v>
      </c>
      <c r="D402" s="46">
        <v>0</v>
      </c>
      <c r="E402" s="46">
        <v>0</v>
      </c>
      <c r="F402" s="46">
        <v>0</v>
      </c>
      <c r="G402" s="46">
        <v>4</v>
      </c>
      <c r="H402" s="46">
        <v>0</v>
      </c>
      <c r="I402" s="46">
        <v>4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0</v>
      </c>
      <c r="P402" s="46">
        <v>0</v>
      </c>
      <c r="Q402" s="46">
        <v>8</v>
      </c>
      <c r="R402" s="46">
        <v>0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>
        <v>0</v>
      </c>
      <c r="AJ402" s="46">
        <v>0</v>
      </c>
    </row>
    <row r="403" spans="2:36" ht="20.100000000000001" customHeight="1" thickBot="1" x14ac:dyDescent="0.25">
      <c r="B403" s="4" t="s">
        <v>573</v>
      </c>
      <c r="C403" s="46">
        <v>0</v>
      </c>
      <c r="D403" s="46">
        <v>0</v>
      </c>
      <c r="E403" s="46">
        <v>0</v>
      </c>
      <c r="F403" s="46">
        <v>0</v>
      </c>
      <c r="G403" s="46">
        <v>20</v>
      </c>
      <c r="H403" s="46">
        <v>0</v>
      </c>
      <c r="I403" s="46">
        <v>20</v>
      </c>
      <c r="J403" s="46">
        <v>0</v>
      </c>
      <c r="K403" s="46">
        <v>0</v>
      </c>
      <c r="L403" s="46">
        <v>0</v>
      </c>
      <c r="M403" s="46">
        <v>0</v>
      </c>
      <c r="N403" s="46">
        <v>0</v>
      </c>
      <c r="O403" s="46">
        <v>0</v>
      </c>
      <c r="P403" s="46">
        <v>0</v>
      </c>
      <c r="Q403" s="46">
        <v>40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0</v>
      </c>
      <c r="AJ403" s="46">
        <v>0</v>
      </c>
    </row>
    <row r="404" spans="2:36" ht="20.100000000000001" customHeight="1" thickBot="1" x14ac:dyDescent="0.25">
      <c r="B404" s="4" t="s">
        <v>574</v>
      </c>
      <c r="C404" s="46">
        <v>0</v>
      </c>
      <c r="D404" s="46">
        <v>0</v>
      </c>
      <c r="E404" s="46">
        <v>0</v>
      </c>
      <c r="F404" s="46">
        <v>0</v>
      </c>
      <c r="G404" s="46">
        <v>24</v>
      </c>
      <c r="H404" s="46">
        <v>0</v>
      </c>
      <c r="I404" s="46">
        <v>24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24</v>
      </c>
      <c r="P404" s="46">
        <v>0</v>
      </c>
      <c r="Q404" s="46">
        <v>72</v>
      </c>
      <c r="R404" s="46">
        <v>0</v>
      </c>
      <c r="S404" s="46">
        <v>0</v>
      </c>
      <c r="T404" s="46">
        <v>0</v>
      </c>
      <c r="U404" s="46">
        <v>0</v>
      </c>
      <c r="V404" s="46">
        <v>0</v>
      </c>
      <c r="W404" s="46">
        <v>2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12</v>
      </c>
      <c r="AD404" s="46">
        <v>0</v>
      </c>
      <c r="AE404" s="46">
        <v>0</v>
      </c>
      <c r="AF404" s="46">
        <v>0</v>
      </c>
      <c r="AG404" s="46">
        <v>8</v>
      </c>
      <c r="AH404" s="46">
        <v>0</v>
      </c>
      <c r="AI404" s="46">
        <v>22</v>
      </c>
      <c r="AJ404" s="46">
        <v>0</v>
      </c>
    </row>
    <row r="405" spans="2:36" ht="20.100000000000001" customHeight="1" thickBot="1" x14ac:dyDescent="0.25">
      <c r="B405" s="4" t="s">
        <v>575</v>
      </c>
      <c r="C405" s="46">
        <v>0</v>
      </c>
      <c r="D405" s="46">
        <v>0</v>
      </c>
      <c r="E405" s="46">
        <v>2</v>
      </c>
      <c r="F405" s="46">
        <v>0</v>
      </c>
      <c r="G405" s="46">
        <v>8</v>
      </c>
      <c r="H405" s="46">
        <v>0</v>
      </c>
      <c r="I405" s="46">
        <v>8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0</v>
      </c>
      <c r="P405" s="46">
        <v>0</v>
      </c>
      <c r="Q405" s="46">
        <v>18</v>
      </c>
      <c r="R405" s="46">
        <v>0</v>
      </c>
      <c r="S405" s="46">
        <v>2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2</v>
      </c>
      <c r="AJ405" s="46">
        <v>0</v>
      </c>
    </row>
    <row r="406" spans="2:36" ht="20.100000000000001" customHeight="1" thickBot="1" x14ac:dyDescent="0.25">
      <c r="B406" s="4" t="s">
        <v>576</v>
      </c>
      <c r="C406" s="46">
        <v>2</v>
      </c>
      <c r="D406" s="46">
        <v>0</v>
      </c>
      <c r="E406" s="46">
        <v>32</v>
      </c>
      <c r="F406" s="46">
        <v>0</v>
      </c>
      <c r="G406" s="46">
        <v>32</v>
      </c>
      <c r="H406" s="46">
        <v>0</v>
      </c>
      <c r="I406" s="46">
        <v>32</v>
      </c>
      <c r="J406" s="46">
        <v>0</v>
      </c>
      <c r="K406" s="46">
        <v>3</v>
      </c>
      <c r="L406" s="46">
        <v>0</v>
      </c>
      <c r="M406" s="46">
        <v>9</v>
      </c>
      <c r="N406" s="46">
        <v>0</v>
      </c>
      <c r="O406" s="46">
        <v>0</v>
      </c>
      <c r="P406" s="46">
        <v>0</v>
      </c>
      <c r="Q406" s="46">
        <v>110</v>
      </c>
      <c r="R406" s="46">
        <v>0</v>
      </c>
      <c r="S406" s="46">
        <v>9</v>
      </c>
      <c r="T406" s="46">
        <v>0</v>
      </c>
      <c r="U406" s="46">
        <v>9</v>
      </c>
      <c r="V406" s="46">
        <v>0</v>
      </c>
      <c r="W406" s="46">
        <v>9</v>
      </c>
      <c r="X406" s="46">
        <v>0</v>
      </c>
      <c r="Y406" s="46">
        <v>0</v>
      </c>
      <c r="Z406" s="46">
        <v>0</v>
      </c>
      <c r="AA406" s="46">
        <v>0</v>
      </c>
      <c r="AB406" s="46">
        <v>0</v>
      </c>
      <c r="AC406" s="46">
        <v>9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36</v>
      </c>
      <c r="AJ406" s="46">
        <v>0</v>
      </c>
    </row>
    <row r="407" spans="2:36" ht="20.100000000000001" customHeight="1" thickBot="1" x14ac:dyDescent="0.25">
      <c r="B407" s="4" t="s">
        <v>577</v>
      </c>
      <c r="C407" s="46">
        <v>2</v>
      </c>
      <c r="D407" s="46">
        <v>0</v>
      </c>
      <c r="E407" s="46">
        <v>4</v>
      </c>
      <c r="F407" s="46">
        <v>0</v>
      </c>
      <c r="G407" s="46">
        <v>13</v>
      </c>
      <c r="H407" s="46">
        <v>4</v>
      </c>
      <c r="I407" s="46">
        <v>13</v>
      </c>
      <c r="J407" s="46">
        <v>4</v>
      </c>
      <c r="K407" s="46">
        <v>0</v>
      </c>
      <c r="L407" s="46">
        <v>0</v>
      </c>
      <c r="M407" s="46">
        <v>0</v>
      </c>
      <c r="N407" s="46">
        <v>0</v>
      </c>
      <c r="O407" s="46">
        <v>0</v>
      </c>
      <c r="P407" s="46">
        <v>0</v>
      </c>
      <c r="Q407" s="46">
        <v>32</v>
      </c>
      <c r="R407" s="46">
        <v>8</v>
      </c>
      <c r="S407" s="46">
        <v>4</v>
      </c>
      <c r="T407" s="46">
        <v>0</v>
      </c>
      <c r="U407" s="46">
        <v>0</v>
      </c>
      <c r="V407" s="46">
        <v>0</v>
      </c>
      <c r="W407" s="46">
        <v>1</v>
      </c>
      <c r="X407" s="46">
        <v>0</v>
      </c>
      <c r="Y407" s="46">
        <v>0</v>
      </c>
      <c r="Z407" s="46">
        <v>0</v>
      </c>
      <c r="AA407" s="46">
        <v>5</v>
      </c>
      <c r="AB407" s="46">
        <v>0</v>
      </c>
      <c r="AC407" s="46">
        <v>4</v>
      </c>
      <c r="AD407" s="46">
        <v>0</v>
      </c>
      <c r="AE407" s="46">
        <v>3</v>
      </c>
      <c r="AF407" s="46">
        <v>0</v>
      </c>
      <c r="AG407" s="46">
        <v>4</v>
      </c>
      <c r="AH407" s="46">
        <v>0</v>
      </c>
      <c r="AI407" s="46">
        <v>21</v>
      </c>
      <c r="AJ407" s="46">
        <v>0</v>
      </c>
    </row>
    <row r="408" spans="2:36" ht="20.100000000000001" customHeight="1" thickBot="1" x14ac:dyDescent="0.25">
      <c r="B408" s="4" t="s">
        <v>578</v>
      </c>
      <c r="C408" s="46">
        <v>0</v>
      </c>
      <c r="D408" s="46">
        <v>0</v>
      </c>
      <c r="E408" s="46">
        <v>0</v>
      </c>
      <c r="F408" s="46">
        <v>0</v>
      </c>
      <c r="G408" s="46">
        <v>11</v>
      </c>
      <c r="H408" s="46">
        <v>0</v>
      </c>
      <c r="I408" s="46">
        <v>11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0</v>
      </c>
      <c r="Q408" s="46">
        <v>22</v>
      </c>
      <c r="R408" s="46">
        <v>0</v>
      </c>
      <c r="S408" s="46">
        <v>5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5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10</v>
      </c>
      <c r="AJ408" s="46">
        <v>0</v>
      </c>
    </row>
    <row r="409" spans="2:36" ht="20.100000000000001" customHeight="1" thickBot="1" x14ac:dyDescent="0.25">
      <c r="B409" s="4" t="s">
        <v>579</v>
      </c>
      <c r="C409" s="46">
        <v>0</v>
      </c>
      <c r="D409" s="46">
        <v>0</v>
      </c>
      <c r="E409" s="46">
        <v>0</v>
      </c>
      <c r="F409" s="46">
        <v>0</v>
      </c>
      <c r="G409" s="46">
        <v>13</v>
      </c>
      <c r="H409" s="46">
        <v>0</v>
      </c>
      <c r="I409" s="46">
        <v>11</v>
      </c>
      <c r="J409" s="46">
        <v>0</v>
      </c>
      <c r="K409" s="46">
        <v>0</v>
      </c>
      <c r="L409" s="46">
        <v>0</v>
      </c>
      <c r="M409" s="46">
        <v>13</v>
      </c>
      <c r="N409" s="46">
        <v>0</v>
      </c>
      <c r="O409" s="46">
        <v>0</v>
      </c>
      <c r="P409" s="46">
        <v>0</v>
      </c>
      <c r="Q409" s="46">
        <v>37</v>
      </c>
      <c r="R409" s="46">
        <v>0</v>
      </c>
      <c r="S409" s="46">
        <v>5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5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>
        <v>10</v>
      </c>
      <c r="AJ409" s="46">
        <v>0</v>
      </c>
    </row>
    <row r="410" spans="2:36" ht="20.100000000000001" customHeight="1" thickBot="1" x14ac:dyDescent="0.25">
      <c r="B410" s="4" t="s">
        <v>580</v>
      </c>
      <c r="C410" s="46">
        <v>0</v>
      </c>
      <c r="D410" s="46">
        <v>0</v>
      </c>
      <c r="E410" s="46">
        <v>0</v>
      </c>
      <c r="F410" s="46">
        <v>0</v>
      </c>
      <c r="G410" s="46">
        <v>9</v>
      </c>
      <c r="H410" s="46">
        <v>0</v>
      </c>
      <c r="I410" s="46">
        <v>9</v>
      </c>
      <c r="J410" s="46">
        <v>0</v>
      </c>
      <c r="K410" s="46">
        <v>0</v>
      </c>
      <c r="L410" s="46">
        <v>0</v>
      </c>
      <c r="M410" s="46">
        <v>0</v>
      </c>
      <c r="N410" s="46">
        <v>0</v>
      </c>
      <c r="O410" s="46">
        <v>0</v>
      </c>
      <c r="P410" s="46">
        <v>0</v>
      </c>
      <c r="Q410" s="46">
        <v>18</v>
      </c>
      <c r="R410" s="46">
        <v>0</v>
      </c>
      <c r="S410" s="46">
        <v>0</v>
      </c>
      <c r="T410" s="46">
        <v>0</v>
      </c>
      <c r="U410" s="46">
        <v>1</v>
      </c>
      <c r="V410" s="46">
        <v>0</v>
      </c>
      <c r="W410" s="46">
        <v>3</v>
      </c>
      <c r="X410" s="46">
        <v>0</v>
      </c>
      <c r="Y410" s="46">
        <v>0</v>
      </c>
      <c r="Z410" s="46">
        <v>0</v>
      </c>
      <c r="AA410" s="46">
        <v>3</v>
      </c>
      <c r="AB410" s="46">
        <v>0</v>
      </c>
      <c r="AC410" s="46">
        <v>3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10</v>
      </c>
      <c r="AJ410" s="46">
        <v>0</v>
      </c>
    </row>
    <row r="411" spans="2:36" ht="20.100000000000001" customHeight="1" thickBot="1" x14ac:dyDescent="0.25">
      <c r="B411" s="4" t="s">
        <v>581</v>
      </c>
      <c r="C411" s="46">
        <v>0</v>
      </c>
      <c r="D411" s="46">
        <v>0</v>
      </c>
      <c r="E411" s="46">
        <v>0</v>
      </c>
      <c r="F411" s="46">
        <v>0</v>
      </c>
      <c r="G411" s="46">
        <v>3</v>
      </c>
      <c r="H411" s="46">
        <v>0</v>
      </c>
      <c r="I411" s="46">
        <v>3</v>
      </c>
      <c r="J411" s="46">
        <v>0</v>
      </c>
      <c r="K411" s="46">
        <v>0</v>
      </c>
      <c r="L411" s="46">
        <v>0</v>
      </c>
      <c r="M411" s="46">
        <v>3</v>
      </c>
      <c r="N411" s="46">
        <v>0</v>
      </c>
      <c r="O411" s="46">
        <v>0</v>
      </c>
      <c r="P411" s="46">
        <v>0</v>
      </c>
      <c r="Q411" s="46">
        <v>9</v>
      </c>
      <c r="R411" s="46">
        <v>0</v>
      </c>
      <c r="S411" s="46">
        <v>1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1</v>
      </c>
      <c r="AD411" s="46">
        <v>0</v>
      </c>
      <c r="AE411" s="46">
        <v>0</v>
      </c>
      <c r="AF411" s="46">
        <v>0</v>
      </c>
      <c r="AG411" s="46">
        <v>1</v>
      </c>
      <c r="AH411" s="46">
        <v>0</v>
      </c>
      <c r="AI411" s="46">
        <v>3</v>
      </c>
      <c r="AJ411" s="46">
        <v>0</v>
      </c>
    </row>
    <row r="412" spans="2:36" ht="20.100000000000001" customHeight="1" thickBot="1" x14ac:dyDescent="0.25">
      <c r="B412" s="4" t="s">
        <v>582</v>
      </c>
      <c r="C412" s="46">
        <v>0</v>
      </c>
      <c r="D412" s="46">
        <v>0</v>
      </c>
      <c r="E412" s="46">
        <v>8</v>
      </c>
      <c r="F412" s="46">
        <v>0</v>
      </c>
      <c r="G412" s="46">
        <v>0</v>
      </c>
      <c r="H412" s="46">
        <v>0</v>
      </c>
      <c r="I412" s="46">
        <v>8</v>
      </c>
      <c r="J412" s="46">
        <v>0</v>
      </c>
      <c r="K412" s="46">
        <v>0</v>
      </c>
      <c r="L412" s="46">
        <v>0</v>
      </c>
      <c r="M412" s="46">
        <v>8</v>
      </c>
      <c r="N412" s="46">
        <v>0</v>
      </c>
      <c r="O412" s="46">
        <v>0</v>
      </c>
      <c r="P412" s="46">
        <v>0</v>
      </c>
      <c r="Q412" s="46">
        <v>24</v>
      </c>
      <c r="R412" s="46">
        <v>0</v>
      </c>
      <c r="S412" s="46">
        <v>8</v>
      </c>
      <c r="T412" s="46">
        <v>0</v>
      </c>
      <c r="U412" s="46">
        <v>0</v>
      </c>
      <c r="V412" s="46">
        <v>0</v>
      </c>
      <c r="W412" s="46">
        <v>6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8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22</v>
      </c>
      <c r="AJ412" s="46">
        <v>0</v>
      </c>
    </row>
    <row r="413" spans="2:36" ht="20.100000000000001" customHeight="1" thickBot="1" x14ac:dyDescent="0.25">
      <c r="B413" s="4" t="s">
        <v>583</v>
      </c>
      <c r="C413" s="46">
        <v>3</v>
      </c>
      <c r="D413" s="46">
        <v>0</v>
      </c>
      <c r="E413" s="46">
        <v>20</v>
      </c>
      <c r="F413" s="46">
        <v>7</v>
      </c>
      <c r="G413" s="46">
        <v>20</v>
      </c>
      <c r="H413" s="46">
        <v>7</v>
      </c>
      <c r="I413" s="46">
        <v>20</v>
      </c>
      <c r="J413" s="46">
        <v>7</v>
      </c>
      <c r="K413" s="46">
        <v>1</v>
      </c>
      <c r="L413" s="46">
        <v>0</v>
      </c>
      <c r="M413" s="46">
        <v>20</v>
      </c>
      <c r="N413" s="46">
        <v>7</v>
      </c>
      <c r="O413" s="46">
        <v>0</v>
      </c>
      <c r="P413" s="46">
        <v>0</v>
      </c>
      <c r="Q413" s="46">
        <v>84</v>
      </c>
      <c r="R413" s="46">
        <v>28</v>
      </c>
      <c r="S413" s="46">
        <v>8</v>
      </c>
      <c r="T413" s="46">
        <v>0</v>
      </c>
      <c r="U413" s="46">
        <v>0</v>
      </c>
      <c r="V413" s="46">
        <v>0</v>
      </c>
      <c r="W413" s="46">
        <v>8</v>
      </c>
      <c r="X413" s="46">
        <v>0</v>
      </c>
      <c r="Y413" s="46">
        <v>0</v>
      </c>
      <c r="Z413" s="46">
        <v>0</v>
      </c>
      <c r="AA413" s="46">
        <v>8</v>
      </c>
      <c r="AB413" s="46">
        <v>0</v>
      </c>
      <c r="AC413" s="46">
        <v>8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>
        <v>32</v>
      </c>
      <c r="AJ413" s="46">
        <v>0</v>
      </c>
    </row>
    <row r="414" spans="2:36" ht="20.100000000000001" customHeight="1" thickBot="1" x14ac:dyDescent="0.25">
      <c r="B414" s="4" t="s">
        <v>584</v>
      </c>
      <c r="C414" s="46">
        <v>5</v>
      </c>
      <c r="D414" s="46">
        <v>0</v>
      </c>
      <c r="E414" s="46">
        <v>3</v>
      </c>
      <c r="F414" s="46">
        <v>0</v>
      </c>
      <c r="G414" s="46">
        <v>22</v>
      </c>
      <c r="H414" s="46">
        <v>0</v>
      </c>
      <c r="I414" s="46">
        <v>22</v>
      </c>
      <c r="J414" s="46">
        <v>0</v>
      </c>
      <c r="K414" s="46">
        <v>2</v>
      </c>
      <c r="L414" s="46">
        <v>0</v>
      </c>
      <c r="M414" s="46">
        <v>17</v>
      </c>
      <c r="N414" s="46">
        <v>0</v>
      </c>
      <c r="O414" s="46">
        <v>2</v>
      </c>
      <c r="P414" s="46">
        <v>0</v>
      </c>
      <c r="Q414" s="46">
        <v>73</v>
      </c>
      <c r="R414" s="46">
        <v>0</v>
      </c>
      <c r="S414" s="46">
        <v>10</v>
      </c>
      <c r="T414" s="46">
        <v>0</v>
      </c>
      <c r="U414" s="46">
        <v>0</v>
      </c>
      <c r="V414" s="46">
        <v>0</v>
      </c>
      <c r="W414" s="46">
        <v>8</v>
      </c>
      <c r="X414" s="46">
        <v>0</v>
      </c>
      <c r="Y414" s="46">
        <v>0</v>
      </c>
      <c r="Z414" s="46">
        <v>0</v>
      </c>
      <c r="AA414" s="46">
        <v>10</v>
      </c>
      <c r="AB414" s="46">
        <v>0</v>
      </c>
      <c r="AC414" s="46">
        <v>10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38</v>
      </c>
      <c r="AJ414" s="46">
        <v>0</v>
      </c>
    </row>
    <row r="415" spans="2:36" ht="20.100000000000001" customHeight="1" thickBot="1" x14ac:dyDescent="0.25">
      <c r="B415" s="4" t="s">
        <v>585</v>
      </c>
      <c r="C415" s="46">
        <v>0</v>
      </c>
      <c r="D415" s="46">
        <v>0</v>
      </c>
      <c r="E415" s="46">
        <v>0</v>
      </c>
      <c r="F415" s="46">
        <v>0</v>
      </c>
      <c r="G415" s="46">
        <v>35</v>
      </c>
      <c r="H415" s="46">
        <v>0</v>
      </c>
      <c r="I415" s="46">
        <v>35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4</v>
      </c>
      <c r="P415" s="46">
        <v>0</v>
      </c>
      <c r="Q415" s="46">
        <v>74</v>
      </c>
      <c r="R415" s="46">
        <v>0</v>
      </c>
      <c r="S415" s="46">
        <v>10</v>
      </c>
      <c r="T415" s="46">
        <v>0</v>
      </c>
      <c r="U415" s="46">
        <v>0</v>
      </c>
      <c r="V415" s="46">
        <v>0</v>
      </c>
      <c r="W415" s="46">
        <v>0</v>
      </c>
      <c r="X415" s="46">
        <v>0</v>
      </c>
      <c r="Y415" s="46">
        <v>0</v>
      </c>
      <c r="Z415" s="46">
        <v>0</v>
      </c>
      <c r="AA415" s="46">
        <v>10</v>
      </c>
      <c r="AB415" s="46">
        <v>0</v>
      </c>
      <c r="AC415" s="46">
        <v>10</v>
      </c>
      <c r="AD415" s="46">
        <v>0</v>
      </c>
      <c r="AE415" s="46">
        <v>0</v>
      </c>
      <c r="AF415" s="46">
        <v>0</v>
      </c>
      <c r="AG415" s="46">
        <v>10</v>
      </c>
      <c r="AH415" s="46">
        <v>0</v>
      </c>
      <c r="AI415" s="46">
        <v>40</v>
      </c>
      <c r="AJ415" s="46">
        <v>0</v>
      </c>
    </row>
    <row r="416" spans="2:36" ht="20.100000000000001" customHeight="1" thickBot="1" x14ac:dyDescent="0.25">
      <c r="B416" s="4" t="s">
        <v>586</v>
      </c>
      <c r="C416" s="46">
        <v>0</v>
      </c>
      <c r="D416" s="46">
        <v>0</v>
      </c>
      <c r="E416" s="46">
        <v>0</v>
      </c>
      <c r="F416" s="46">
        <v>0</v>
      </c>
      <c r="G416" s="46">
        <v>5</v>
      </c>
      <c r="H416" s="46">
        <v>0</v>
      </c>
      <c r="I416" s="46">
        <v>5</v>
      </c>
      <c r="J416" s="46">
        <v>0</v>
      </c>
      <c r="K416" s="46">
        <v>0</v>
      </c>
      <c r="L416" s="46">
        <v>0</v>
      </c>
      <c r="M416" s="46">
        <v>3</v>
      </c>
      <c r="N416" s="46">
        <v>0</v>
      </c>
      <c r="O416" s="46">
        <v>0</v>
      </c>
      <c r="P416" s="46">
        <v>0</v>
      </c>
      <c r="Q416" s="46">
        <v>13</v>
      </c>
      <c r="R416" s="46">
        <v>0</v>
      </c>
      <c r="S416" s="46">
        <v>2</v>
      </c>
      <c r="T416" s="46">
        <v>0</v>
      </c>
      <c r="U416" s="46">
        <v>0</v>
      </c>
      <c r="V416" s="46">
        <v>0</v>
      </c>
      <c r="W416" s="46">
        <v>2</v>
      </c>
      <c r="X416" s="46">
        <v>0</v>
      </c>
      <c r="Y416" s="46">
        <v>0</v>
      </c>
      <c r="Z416" s="46">
        <v>0</v>
      </c>
      <c r="AA416" s="46">
        <v>2</v>
      </c>
      <c r="AB416" s="46">
        <v>0</v>
      </c>
      <c r="AC416" s="46">
        <v>2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>
        <v>8</v>
      </c>
      <c r="AJ416" s="46">
        <v>0</v>
      </c>
    </row>
    <row r="417" spans="2:36" ht="20.100000000000001" customHeight="1" thickBot="1" x14ac:dyDescent="0.25">
      <c r="B417" s="4" t="s">
        <v>206</v>
      </c>
      <c r="C417" s="46">
        <v>1</v>
      </c>
      <c r="D417" s="46">
        <v>15</v>
      </c>
      <c r="E417" s="46">
        <v>4</v>
      </c>
      <c r="F417" s="46">
        <v>15</v>
      </c>
      <c r="G417" s="46">
        <v>38</v>
      </c>
      <c r="H417" s="46">
        <v>111</v>
      </c>
      <c r="I417" s="46">
        <v>38</v>
      </c>
      <c r="J417" s="46">
        <v>111</v>
      </c>
      <c r="K417" s="46">
        <v>1</v>
      </c>
      <c r="L417" s="46">
        <v>0</v>
      </c>
      <c r="M417" s="46">
        <v>32</v>
      </c>
      <c r="N417" s="46">
        <v>111</v>
      </c>
      <c r="O417" s="46">
        <v>2</v>
      </c>
      <c r="P417" s="46">
        <v>15</v>
      </c>
      <c r="Q417" s="46">
        <v>116</v>
      </c>
      <c r="R417" s="46">
        <v>378</v>
      </c>
      <c r="S417" s="46">
        <v>6</v>
      </c>
      <c r="T417" s="46">
        <v>10</v>
      </c>
      <c r="U417" s="46">
        <v>0</v>
      </c>
      <c r="V417" s="46">
        <v>0</v>
      </c>
      <c r="W417" s="46">
        <v>12</v>
      </c>
      <c r="X417" s="46">
        <v>13</v>
      </c>
      <c r="Y417" s="46">
        <v>0</v>
      </c>
      <c r="Z417" s="46">
        <v>0</v>
      </c>
      <c r="AA417" s="46">
        <v>0</v>
      </c>
      <c r="AB417" s="46">
        <v>0</v>
      </c>
      <c r="AC417" s="46">
        <v>11</v>
      </c>
      <c r="AD417" s="46">
        <v>22</v>
      </c>
      <c r="AE417" s="46">
        <v>0</v>
      </c>
      <c r="AF417" s="46">
        <v>0</v>
      </c>
      <c r="AG417" s="46">
        <v>13</v>
      </c>
      <c r="AH417" s="46">
        <v>29</v>
      </c>
      <c r="AI417" s="46">
        <v>42</v>
      </c>
      <c r="AJ417" s="46">
        <v>74</v>
      </c>
    </row>
    <row r="418" spans="2:36" ht="20.100000000000001" customHeight="1" thickBot="1" x14ac:dyDescent="0.25">
      <c r="B418" s="4" t="s">
        <v>587</v>
      </c>
      <c r="C418" s="46">
        <v>0</v>
      </c>
      <c r="D418" s="46">
        <v>0</v>
      </c>
      <c r="E418" s="46">
        <v>0</v>
      </c>
      <c r="F418" s="46">
        <v>0</v>
      </c>
      <c r="G418" s="46">
        <v>5</v>
      </c>
      <c r="H418" s="46">
        <v>0</v>
      </c>
      <c r="I418" s="46">
        <v>5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10</v>
      </c>
      <c r="R418" s="46">
        <v>0</v>
      </c>
      <c r="S418" s="46">
        <v>1</v>
      </c>
      <c r="T418" s="46">
        <v>0</v>
      </c>
      <c r="U418" s="46">
        <v>0</v>
      </c>
      <c r="V418" s="46">
        <v>0</v>
      </c>
      <c r="W418" s="46">
        <v>1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1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>
        <v>3</v>
      </c>
      <c r="AJ418" s="46">
        <v>0</v>
      </c>
    </row>
    <row r="419" spans="2:36" ht="20.100000000000001" customHeight="1" thickBot="1" x14ac:dyDescent="0.25">
      <c r="B419" s="4" t="s">
        <v>588</v>
      </c>
      <c r="C419" s="46">
        <v>2</v>
      </c>
      <c r="D419" s="46">
        <v>0</v>
      </c>
      <c r="E419" s="46">
        <v>0</v>
      </c>
      <c r="F419" s="46">
        <v>0</v>
      </c>
      <c r="G419" s="46">
        <v>50</v>
      </c>
      <c r="H419" s="46">
        <v>0</v>
      </c>
      <c r="I419" s="46">
        <v>50</v>
      </c>
      <c r="J419" s="46">
        <v>0</v>
      </c>
      <c r="K419" s="46">
        <v>0</v>
      </c>
      <c r="L419" s="46">
        <v>0</v>
      </c>
      <c r="M419" s="46">
        <v>30</v>
      </c>
      <c r="N419" s="46">
        <v>0</v>
      </c>
      <c r="O419" s="46">
        <v>0</v>
      </c>
      <c r="P419" s="46">
        <v>0</v>
      </c>
      <c r="Q419" s="46">
        <v>132</v>
      </c>
      <c r="R419" s="46">
        <v>0</v>
      </c>
      <c r="S419" s="46">
        <v>14</v>
      </c>
      <c r="T419" s="46">
        <v>0</v>
      </c>
      <c r="U419" s="46">
        <v>0</v>
      </c>
      <c r="V419" s="46">
        <v>0</v>
      </c>
      <c r="W419" s="46">
        <v>10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14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38</v>
      </c>
      <c r="AJ419" s="46">
        <v>0</v>
      </c>
    </row>
    <row r="420" spans="2:36" ht="20.100000000000001" customHeight="1" thickBot="1" x14ac:dyDescent="0.25">
      <c r="B420" s="4" t="s">
        <v>589</v>
      </c>
      <c r="C420" s="46">
        <v>0</v>
      </c>
      <c r="D420" s="46">
        <v>0</v>
      </c>
      <c r="E420" s="46">
        <v>0</v>
      </c>
      <c r="F420" s="46">
        <v>0</v>
      </c>
      <c r="G420" s="46">
        <v>15</v>
      </c>
      <c r="H420" s="46">
        <v>0</v>
      </c>
      <c r="I420" s="46">
        <v>15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15</v>
      </c>
      <c r="P420" s="46">
        <v>0</v>
      </c>
      <c r="Q420" s="46">
        <v>45</v>
      </c>
      <c r="R420" s="46">
        <v>0</v>
      </c>
      <c r="S420" s="46">
        <v>3</v>
      </c>
      <c r="T420" s="46">
        <v>0</v>
      </c>
      <c r="U420" s="46">
        <v>0</v>
      </c>
      <c r="V420" s="46">
        <v>0</v>
      </c>
      <c r="W420" s="46">
        <v>8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11</v>
      </c>
      <c r="AD420" s="46">
        <v>0</v>
      </c>
      <c r="AE420" s="46">
        <v>0</v>
      </c>
      <c r="AF420" s="46">
        <v>0</v>
      </c>
      <c r="AG420" s="46">
        <v>11</v>
      </c>
      <c r="AH420" s="46">
        <v>0</v>
      </c>
      <c r="AI420" s="46">
        <v>33</v>
      </c>
      <c r="AJ420" s="46">
        <v>0</v>
      </c>
    </row>
    <row r="421" spans="2:36" ht="20.100000000000001" customHeight="1" thickBot="1" x14ac:dyDescent="0.25">
      <c r="B421" s="4" t="s">
        <v>590</v>
      </c>
      <c r="C421" s="46">
        <v>0</v>
      </c>
      <c r="D421" s="46">
        <v>0</v>
      </c>
      <c r="E421" s="46">
        <v>0</v>
      </c>
      <c r="F421" s="46">
        <v>0</v>
      </c>
      <c r="G421" s="46">
        <v>2</v>
      </c>
      <c r="H421" s="46">
        <v>5</v>
      </c>
      <c r="I421" s="46">
        <v>2</v>
      </c>
      <c r="J421" s="46">
        <v>5</v>
      </c>
      <c r="K421" s="46">
        <v>0</v>
      </c>
      <c r="L421" s="46">
        <v>0</v>
      </c>
      <c r="M421" s="46">
        <v>2</v>
      </c>
      <c r="N421" s="46">
        <v>5</v>
      </c>
      <c r="O421" s="46">
        <v>0</v>
      </c>
      <c r="P421" s="46">
        <v>0</v>
      </c>
      <c r="Q421" s="46">
        <v>6</v>
      </c>
      <c r="R421" s="46">
        <v>15</v>
      </c>
      <c r="S421" s="46">
        <v>0</v>
      </c>
      <c r="T421" s="46">
        <v>0</v>
      </c>
      <c r="U421" s="46">
        <v>0</v>
      </c>
      <c r="V421" s="46">
        <v>0</v>
      </c>
      <c r="W421" s="46">
        <v>2</v>
      </c>
      <c r="X421" s="46">
        <v>0</v>
      </c>
      <c r="Y421" s="46">
        <v>0</v>
      </c>
      <c r="Z421" s="46">
        <v>0</v>
      </c>
      <c r="AA421" s="46">
        <v>2</v>
      </c>
      <c r="AB421" s="46">
        <v>0</v>
      </c>
      <c r="AC421" s="46">
        <v>2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6</v>
      </c>
      <c r="AJ421" s="46">
        <v>0</v>
      </c>
    </row>
    <row r="422" spans="2:36" ht="20.100000000000001" customHeight="1" thickBot="1" x14ac:dyDescent="0.25">
      <c r="B422" s="4" t="s">
        <v>591</v>
      </c>
      <c r="C422" s="46">
        <v>0</v>
      </c>
      <c r="D422" s="46">
        <v>0</v>
      </c>
      <c r="E422" s="46">
        <v>0</v>
      </c>
      <c r="F422" s="46">
        <v>0</v>
      </c>
      <c r="G422" s="46">
        <v>21</v>
      </c>
      <c r="H422" s="46">
        <v>0</v>
      </c>
      <c r="I422" s="46">
        <v>21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42</v>
      </c>
      <c r="R422" s="46">
        <v>0</v>
      </c>
      <c r="S422" s="46">
        <v>12</v>
      </c>
      <c r="T422" s="46">
        <v>0</v>
      </c>
      <c r="U422" s="46">
        <v>0</v>
      </c>
      <c r="V422" s="46">
        <v>0</v>
      </c>
      <c r="W422" s="46">
        <v>3</v>
      </c>
      <c r="X422" s="46">
        <v>0</v>
      </c>
      <c r="Y422" s="46">
        <v>0</v>
      </c>
      <c r="Z422" s="46">
        <v>0</v>
      </c>
      <c r="AA422" s="46">
        <v>12</v>
      </c>
      <c r="AB422" s="46">
        <v>0</v>
      </c>
      <c r="AC422" s="46">
        <v>0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>
        <v>27</v>
      </c>
      <c r="AJ422" s="46">
        <v>0</v>
      </c>
    </row>
    <row r="423" spans="2:36" ht="20.100000000000001" customHeight="1" thickBot="1" x14ac:dyDescent="0.25">
      <c r="B423" s="4" t="s">
        <v>592</v>
      </c>
      <c r="C423" s="46">
        <v>0</v>
      </c>
      <c r="D423" s="46">
        <v>0</v>
      </c>
      <c r="E423" s="46">
        <v>0</v>
      </c>
      <c r="F423" s="46">
        <v>0</v>
      </c>
      <c r="G423" s="46">
        <v>6</v>
      </c>
      <c r="H423" s="46">
        <v>0</v>
      </c>
      <c r="I423" s="46">
        <v>6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0</v>
      </c>
      <c r="Q423" s="46">
        <v>12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3</v>
      </c>
      <c r="X423" s="46">
        <v>0</v>
      </c>
      <c r="Y423" s="46">
        <v>0</v>
      </c>
      <c r="Z423" s="46">
        <v>0</v>
      </c>
      <c r="AA423" s="46">
        <v>1</v>
      </c>
      <c r="AB423" s="46">
        <v>0</v>
      </c>
      <c r="AC423" s="46">
        <v>2</v>
      </c>
      <c r="AD423" s="46">
        <v>0</v>
      </c>
      <c r="AE423" s="46">
        <v>0</v>
      </c>
      <c r="AF423" s="46">
        <v>0</v>
      </c>
      <c r="AG423" s="46">
        <v>4</v>
      </c>
      <c r="AH423" s="46">
        <v>0</v>
      </c>
      <c r="AI423" s="46">
        <v>10</v>
      </c>
      <c r="AJ423" s="46">
        <v>0</v>
      </c>
    </row>
    <row r="424" spans="2:36" ht="20.100000000000001" customHeight="1" thickBot="1" x14ac:dyDescent="0.25">
      <c r="B424" s="4" t="s">
        <v>593</v>
      </c>
      <c r="C424" s="46">
        <v>0</v>
      </c>
      <c r="D424" s="46">
        <v>0</v>
      </c>
      <c r="E424" s="46">
        <v>0</v>
      </c>
      <c r="F424" s="46">
        <v>0</v>
      </c>
      <c r="G424" s="46">
        <v>0</v>
      </c>
      <c r="H424" s="46">
        <v>0</v>
      </c>
      <c r="I424" s="46">
        <v>5</v>
      </c>
      <c r="J424" s="46">
        <v>0</v>
      </c>
      <c r="K424" s="46">
        <v>5</v>
      </c>
      <c r="L424" s="46">
        <v>0</v>
      </c>
      <c r="M424" s="46">
        <v>0</v>
      </c>
      <c r="N424" s="46">
        <v>0</v>
      </c>
      <c r="O424" s="46">
        <v>0</v>
      </c>
      <c r="P424" s="46">
        <v>0</v>
      </c>
      <c r="Q424" s="46">
        <v>10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</row>
    <row r="425" spans="2:36" ht="20.100000000000001" customHeight="1" thickBot="1" x14ac:dyDescent="0.25">
      <c r="B425" s="4" t="s">
        <v>594</v>
      </c>
      <c r="C425" s="46">
        <v>0</v>
      </c>
      <c r="D425" s="46">
        <v>1</v>
      </c>
      <c r="E425" s="46">
        <v>0</v>
      </c>
      <c r="F425" s="46">
        <v>0</v>
      </c>
      <c r="G425" s="46">
        <v>8</v>
      </c>
      <c r="H425" s="46">
        <v>3</v>
      </c>
      <c r="I425" s="46">
        <v>8</v>
      </c>
      <c r="J425" s="46">
        <v>3</v>
      </c>
      <c r="K425" s="46">
        <v>0</v>
      </c>
      <c r="L425" s="46">
        <v>0</v>
      </c>
      <c r="M425" s="46">
        <v>0</v>
      </c>
      <c r="N425" s="46">
        <v>0</v>
      </c>
      <c r="O425" s="46">
        <v>1</v>
      </c>
      <c r="P425" s="46">
        <v>0</v>
      </c>
      <c r="Q425" s="46">
        <v>17</v>
      </c>
      <c r="R425" s="46">
        <v>7</v>
      </c>
      <c r="S425" s="46">
        <v>2</v>
      </c>
      <c r="T425" s="46">
        <v>0</v>
      </c>
      <c r="U425" s="46">
        <v>0</v>
      </c>
      <c r="V425" s="46">
        <v>0</v>
      </c>
      <c r="W425" s="46">
        <v>2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2</v>
      </c>
      <c r="AD425" s="46">
        <v>0</v>
      </c>
      <c r="AE425" s="46">
        <v>2</v>
      </c>
      <c r="AF425" s="46">
        <v>0</v>
      </c>
      <c r="AG425" s="46">
        <v>2</v>
      </c>
      <c r="AH425" s="46">
        <v>0</v>
      </c>
      <c r="AI425" s="46">
        <v>10</v>
      </c>
      <c r="AJ425" s="46">
        <v>0</v>
      </c>
    </row>
    <row r="426" spans="2:36" ht="20.100000000000001" customHeight="1" thickBot="1" x14ac:dyDescent="0.25">
      <c r="B426" s="4" t="s">
        <v>595</v>
      </c>
      <c r="C426" s="46">
        <v>0</v>
      </c>
      <c r="D426" s="46">
        <v>0</v>
      </c>
      <c r="E426" s="46">
        <v>0</v>
      </c>
      <c r="F426" s="46">
        <v>0</v>
      </c>
      <c r="G426" s="46">
        <v>87</v>
      </c>
      <c r="H426" s="46">
        <v>0</v>
      </c>
      <c r="I426" s="46">
        <v>87</v>
      </c>
      <c r="J426" s="46">
        <v>0</v>
      </c>
      <c r="K426" s="46">
        <v>87</v>
      </c>
      <c r="L426" s="46">
        <v>0</v>
      </c>
      <c r="M426" s="46">
        <v>51</v>
      </c>
      <c r="N426" s="46">
        <v>0</v>
      </c>
      <c r="O426" s="46">
        <v>0</v>
      </c>
      <c r="P426" s="46">
        <v>0</v>
      </c>
      <c r="Q426" s="46">
        <v>312</v>
      </c>
      <c r="R426" s="46">
        <v>0</v>
      </c>
      <c r="S426" s="46">
        <v>2</v>
      </c>
      <c r="T426" s="46">
        <v>0</v>
      </c>
      <c r="U426" s="46">
        <v>0</v>
      </c>
      <c r="V426" s="46">
        <v>0</v>
      </c>
      <c r="W426" s="46">
        <v>1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1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>
        <v>4</v>
      </c>
      <c r="AJ426" s="46">
        <v>0</v>
      </c>
    </row>
    <row r="427" spans="2:36" ht="20.100000000000001" customHeight="1" thickBot="1" x14ac:dyDescent="0.25">
      <c r="B427" s="4" t="s">
        <v>596</v>
      </c>
      <c r="C427" s="46">
        <v>0</v>
      </c>
      <c r="D427" s="46">
        <v>0</v>
      </c>
      <c r="E427" s="46">
        <v>1</v>
      </c>
      <c r="F427" s="46">
        <v>0</v>
      </c>
      <c r="G427" s="46">
        <v>7</v>
      </c>
      <c r="H427" s="46">
        <v>1</v>
      </c>
      <c r="I427" s="46">
        <v>7</v>
      </c>
      <c r="J427" s="46">
        <v>1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15</v>
      </c>
      <c r="R427" s="46">
        <v>2</v>
      </c>
      <c r="S427" s="46">
        <v>4</v>
      </c>
      <c r="T427" s="46">
        <v>0</v>
      </c>
      <c r="U427" s="46">
        <v>0</v>
      </c>
      <c r="V427" s="46">
        <v>0</v>
      </c>
      <c r="W427" s="46">
        <v>2</v>
      </c>
      <c r="X427" s="46">
        <v>0</v>
      </c>
      <c r="Y427" s="46">
        <v>0</v>
      </c>
      <c r="Z427" s="46">
        <v>0</v>
      </c>
      <c r="AA427" s="46">
        <v>2</v>
      </c>
      <c r="AB427" s="46">
        <v>0</v>
      </c>
      <c r="AC427" s="46">
        <v>2</v>
      </c>
      <c r="AD427" s="46">
        <v>0</v>
      </c>
      <c r="AE427" s="46">
        <v>0</v>
      </c>
      <c r="AF427" s="46">
        <v>0</v>
      </c>
      <c r="AG427" s="46">
        <v>1</v>
      </c>
      <c r="AH427" s="46">
        <v>0</v>
      </c>
      <c r="AI427" s="46">
        <v>11</v>
      </c>
      <c r="AJ427" s="46">
        <v>0</v>
      </c>
    </row>
    <row r="428" spans="2:36" ht="20.100000000000001" customHeight="1" thickBot="1" x14ac:dyDescent="0.25">
      <c r="B428" s="4" t="s">
        <v>597</v>
      </c>
      <c r="C428" s="46">
        <v>0</v>
      </c>
      <c r="D428" s="46">
        <v>0</v>
      </c>
      <c r="E428" s="46">
        <v>0</v>
      </c>
      <c r="F428" s="46">
        <v>0</v>
      </c>
      <c r="G428" s="46">
        <v>4</v>
      </c>
      <c r="H428" s="46">
        <v>0</v>
      </c>
      <c r="I428" s="46">
        <v>4</v>
      </c>
      <c r="J428" s="46">
        <v>0</v>
      </c>
      <c r="K428" s="46">
        <v>0</v>
      </c>
      <c r="L428" s="46">
        <v>0</v>
      </c>
      <c r="M428" s="46">
        <v>4</v>
      </c>
      <c r="N428" s="46">
        <v>0</v>
      </c>
      <c r="O428" s="46">
        <v>0</v>
      </c>
      <c r="P428" s="46">
        <v>0</v>
      </c>
      <c r="Q428" s="46">
        <v>12</v>
      </c>
      <c r="R428" s="46">
        <v>0</v>
      </c>
      <c r="S428" s="46">
        <v>1</v>
      </c>
      <c r="T428" s="46">
        <v>0</v>
      </c>
      <c r="U428" s="46">
        <v>0</v>
      </c>
      <c r="V428" s="46">
        <v>0</v>
      </c>
      <c r="W428" s="46">
        <v>1</v>
      </c>
      <c r="X428" s="46">
        <v>0</v>
      </c>
      <c r="Y428" s="46">
        <v>0</v>
      </c>
      <c r="Z428" s="46">
        <v>0</v>
      </c>
      <c r="AA428" s="46">
        <v>1</v>
      </c>
      <c r="AB428" s="46">
        <v>0</v>
      </c>
      <c r="AC428" s="46">
        <v>1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4</v>
      </c>
      <c r="AJ428" s="46">
        <v>0</v>
      </c>
    </row>
    <row r="429" spans="2:36" ht="20.100000000000001" customHeight="1" thickBot="1" x14ac:dyDescent="0.25">
      <c r="B429" s="4" t="s">
        <v>598</v>
      </c>
      <c r="C429" s="46">
        <v>0</v>
      </c>
      <c r="D429" s="46">
        <v>0</v>
      </c>
      <c r="E429" s="46">
        <v>0</v>
      </c>
      <c r="F429" s="46">
        <v>0</v>
      </c>
      <c r="G429" s="46">
        <v>21</v>
      </c>
      <c r="H429" s="46">
        <v>0</v>
      </c>
      <c r="I429" s="46">
        <v>21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42</v>
      </c>
      <c r="R429" s="46">
        <v>0</v>
      </c>
      <c r="S429" s="46">
        <v>3</v>
      </c>
      <c r="T429" s="46">
        <v>0</v>
      </c>
      <c r="U429" s="46">
        <v>0</v>
      </c>
      <c r="V429" s="46">
        <v>0</v>
      </c>
      <c r="W429" s="46">
        <v>3</v>
      </c>
      <c r="X429" s="46">
        <v>0</v>
      </c>
      <c r="Y429" s="46">
        <v>3</v>
      </c>
      <c r="Z429" s="46">
        <v>0</v>
      </c>
      <c r="AA429" s="46">
        <v>3</v>
      </c>
      <c r="AB429" s="46">
        <v>0</v>
      </c>
      <c r="AC429" s="46">
        <v>3</v>
      </c>
      <c r="AD429" s="46">
        <v>0</v>
      </c>
      <c r="AE429" s="46">
        <v>3</v>
      </c>
      <c r="AF429" s="46">
        <v>0</v>
      </c>
      <c r="AG429" s="46">
        <v>3</v>
      </c>
      <c r="AH429" s="46">
        <v>0</v>
      </c>
      <c r="AI429" s="46">
        <v>21</v>
      </c>
      <c r="AJ429" s="46">
        <v>0</v>
      </c>
    </row>
    <row r="430" spans="2:36" ht="20.100000000000001" customHeight="1" thickBot="1" x14ac:dyDescent="0.25">
      <c r="B430" s="4" t="s">
        <v>599</v>
      </c>
      <c r="C430" s="46">
        <v>0</v>
      </c>
      <c r="D430" s="46">
        <v>0</v>
      </c>
      <c r="E430" s="46">
        <v>0</v>
      </c>
      <c r="F430" s="46">
        <v>0</v>
      </c>
      <c r="G430" s="46">
        <v>5</v>
      </c>
      <c r="H430" s="46">
        <v>0</v>
      </c>
      <c r="I430" s="46">
        <v>5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10</v>
      </c>
      <c r="R430" s="46">
        <v>0</v>
      </c>
      <c r="S430" s="46">
        <v>4</v>
      </c>
      <c r="T430" s="46">
        <v>0</v>
      </c>
      <c r="U430" s="46">
        <v>0</v>
      </c>
      <c r="V430" s="46">
        <v>0</v>
      </c>
      <c r="W430" s="46">
        <v>1</v>
      </c>
      <c r="X430" s="46">
        <v>0</v>
      </c>
      <c r="Y430" s="46">
        <v>0</v>
      </c>
      <c r="Z430" s="46">
        <v>0</v>
      </c>
      <c r="AA430" s="46">
        <v>4</v>
      </c>
      <c r="AB430" s="46">
        <v>0</v>
      </c>
      <c r="AC430" s="46">
        <v>4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13</v>
      </c>
      <c r="AJ430" s="46">
        <v>0</v>
      </c>
    </row>
    <row r="431" spans="2:36" ht="20.100000000000001" customHeight="1" thickBot="1" x14ac:dyDescent="0.25">
      <c r="B431" s="4" t="s">
        <v>600</v>
      </c>
      <c r="C431" s="46">
        <v>0</v>
      </c>
      <c r="D431" s="46">
        <v>0</v>
      </c>
      <c r="E431" s="46">
        <v>0</v>
      </c>
      <c r="F431" s="46">
        <v>0</v>
      </c>
      <c r="G431" s="46">
        <v>2</v>
      </c>
      <c r="H431" s="46">
        <v>0</v>
      </c>
      <c r="I431" s="46">
        <v>2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0</v>
      </c>
      <c r="Q431" s="46">
        <v>4</v>
      </c>
      <c r="R431" s="46">
        <v>0</v>
      </c>
      <c r="S431" s="46">
        <v>0</v>
      </c>
      <c r="T431" s="46">
        <v>0</v>
      </c>
      <c r="U431" s="46">
        <v>0</v>
      </c>
      <c r="V431" s="46">
        <v>0</v>
      </c>
      <c r="W431" s="46">
        <v>0</v>
      </c>
      <c r="X431" s="46">
        <v>0</v>
      </c>
      <c r="Y431" s="46">
        <v>0</v>
      </c>
      <c r="Z431" s="46">
        <v>0</v>
      </c>
      <c r="AA431" s="46">
        <v>0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0</v>
      </c>
    </row>
    <row r="432" spans="2:36" ht="20.100000000000001" customHeight="1" thickBot="1" x14ac:dyDescent="0.25">
      <c r="B432" s="4" t="s">
        <v>601</v>
      </c>
      <c r="C432" s="46">
        <v>0</v>
      </c>
      <c r="D432" s="46">
        <v>0</v>
      </c>
      <c r="E432" s="46">
        <v>0</v>
      </c>
      <c r="F432" s="46">
        <v>0</v>
      </c>
      <c r="G432" s="46">
        <v>6</v>
      </c>
      <c r="H432" s="46">
        <v>0</v>
      </c>
      <c r="I432" s="46">
        <v>6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0</v>
      </c>
      <c r="Q432" s="46">
        <v>12</v>
      </c>
      <c r="R432" s="46">
        <v>0</v>
      </c>
      <c r="S432" s="46">
        <v>6</v>
      </c>
      <c r="T432" s="46">
        <v>0</v>
      </c>
      <c r="U432" s="46">
        <v>0</v>
      </c>
      <c r="V432" s="46">
        <v>0</v>
      </c>
      <c r="W432" s="46">
        <v>6</v>
      </c>
      <c r="X432" s="46">
        <v>0</v>
      </c>
      <c r="Y432" s="46">
        <v>6</v>
      </c>
      <c r="Z432" s="46">
        <v>0</v>
      </c>
      <c r="AA432" s="46">
        <v>6</v>
      </c>
      <c r="AB432" s="46">
        <v>0</v>
      </c>
      <c r="AC432" s="46">
        <v>6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>
        <v>30</v>
      </c>
      <c r="AJ432" s="46">
        <v>0</v>
      </c>
    </row>
    <row r="433" spans="2:36" ht="20.100000000000001" customHeight="1" thickBot="1" x14ac:dyDescent="0.25">
      <c r="B433" s="4" t="s">
        <v>602</v>
      </c>
      <c r="C433" s="46">
        <v>0</v>
      </c>
      <c r="D433" s="46">
        <v>0</v>
      </c>
      <c r="E433" s="46">
        <v>0</v>
      </c>
      <c r="F433" s="46">
        <v>0</v>
      </c>
      <c r="G433" s="46">
        <v>3</v>
      </c>
      <c r="H433" s="46">
        <v>0</v>
      </c>
      <c r="I433" s="46">
        <v>3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6</v>
      </c>
      <c r="R433" s="46">
        <v>0</v>
      </c>
      <c r="S433" s="46">
        <v>3</v>
      </c>
      <c r="T433" s="46">
        <v>0</v>
      </c>
      <c r="U433" s="46">
        <v>0</v>
      </c>
      <c r="V433" s="46">
        <v>0</v>
      </c>
      <c r="W433" s="46">
        <v>1</v>
      </c>
      <c r="X433" s="46">
        <v>0</v>
      </c>
      <c r="Y433" s="46">
        <v>0</v>
      </c>
      <c r="Z433" s="46">
        <v>0</v>
      </c>
      <c r="AA433" s="46">
        <v>3</v>
      </c>
      <c r="AB433" s="46">
        <v>0</v>
      </c>
      <c r="AC433" s="46">
        <v>3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10</v>
      </c>
      <c r="AJ433" s="46">
        <v>0</v>
      </c>
    </row>
    <row r="434" spans="2:36" ht="20.100000000000001" customHeight="1" thickBot="1" x14ac:dyDescent="0.25">
      <c r="B434" s="4" t="s">
        <v>603</v>
      </c>
      <c r="C434" s="46">
        <v>0</v>
      </c>
      <c r="D434" s="46">
        <v>0</v>
      </c>
      <c r="E434" s="46">
        <v>17</v>
      </c>
      <c r="F434" s="46">
        <v>0</v>
      </c>
      <c r="G434" s="46">
        <v>17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34</v>
      </c>
      <c r="R434" s="46">
        <v>0</v>
      </c>
      <c r="S434" s="46">
        <v>17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0</v>
      </c>
      <c r="AC434" s="46">
        <v>17</v>
      </c>
      <c r="AD434" s="46">
        <v>0</v>
      </c>
      <c r="AE434" s="46">
        <v>1</v>
      </c>
      <c r="AF434" s="46">
        <v>0</v>
      </c>
      <c r="AG434" s="46">
        <v>10</v>
      </c>
      <c r="AH434" s="46">
        <v>0</v>
      </c>
      <c r="AI434" s="46">
        <v>45</v>
      </c>
      <c r="AJ434" s="46">
        <v>0</v>
      </c>
    </row>
    <row r="435" spans="2:36" ht="20.100000000000001" customHeight="1" thickBot="1" x14ac:dyDescent="0.25">
      <c r="B435" s="4" t="s">
        <v>604</v>
      </c>
      <c r="C435" s="46">
        <v>0</v>
      </c>
      <c r="D435" s="46">
        <v>0</v>
      </c>
      <c r="E435" s="46">
        <v>0</v>
      </c>
      <c r="F435" s="46">
        <v>0</v>
      </c>
      <c r="G435" s="46">
        <v>12</v>
      </c>
      <c r="H435" s="46">
        <v>0</v>
      </c>
      <c r="I435" s="46">
        <v>9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21</v>
      </c>
      <c r="R435" s="46">
        <v>0</v>
      </c>
      <c r="S435" s="46">
        <v>5</v>
      </c>
      <c r="T435" s="46">
        <v>0</v>
      </c>
      <c r="U435" s="46">
        <v>0</v>
      </c>
      <c r="V435" s="46">
        <v>0</v>
      </c>
      <c r="W435" s="46">
        <v>2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5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12</v>
      </c>
      <c r="AJ435" s="46">
        <v>0</v>
      </c>
    </row>
    <row r="436" spans="2:36" ht="20.100000000000001" customHeight="1" thickBot="1" x14ac:dyDescent="0.25">
      <c r="B436" s="4" t="s">
        <v>605</v>
      </c>
      <c r="C436" s="46">
        <v>0</v>
      </c>
      <c r="D436" s="46">
        <v>0</v>
      </c>
      <c r="E436" s="46">
        <v>0</v>
      </c>
      <c r="F436" s="46">
        <v>0</v>
      </c>
      <c r="G436" s="46">
        <v>4</v>
      </c>
      <c r="H436" s="46">
        <v>0</v>
      </c>
      <c r="I436" s="46">
        <v>3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0</v>
      </c>
      <c r="P436" s="46">
        <v>0</v>
      </c>
      <c r="Q436" s="46">
        <v>7</v>
      </c>
      <c r="R436" s="46">
        <v>0</v>
      </c>
      <c r="S436" s="46">
        <v>1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1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2</v>
      </c>
      <c r="AJ436" s="46">
        <v>0</v>
      </c>
    </row>
    <row r="437" spans="2:36" ht="20.100000000000001" customHeight="1" thickBot="1" x14ac:dyDescent="0.25">
      <c r="B437" s="4" t="s">
        <v>606</v>
      </c>
      <c r="C437" s="46">
        <v>1</v>
      </c>
      <c r="D437" s="46">
        <v>0</v>
      </c>
      <c r="E437" s="46">
        <v>1</v>
      </c>
      <c r="F437" s="46">
        <v>0</v>
      </c>
      <c r="G437" s="46">
        <v>22</v>
      </c>
      <c r="H437" s="46">
        <v>0</v>
      </c>
      <c r="I437" s="46">
        <v>22</v>
      </c>
      <c r="J437" s="46">
        <v>0</v>
      </c>
      <c r="K437" s="46">
        <v>1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47</v>
      </c>
      <c r="R437" s="46">
        <v>0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1</v>
      </c>
      <c r="AB437" s="46">
        <v>0</v>
      </c>
      <c r="AC437" s="46">
        <v>3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4</v>
      </c>
      <c r="AJ437" s="46">
        <v>0</v>
      </c>
    </row>
    <row r="438" spans="2:36" ht="20.100000000000001" customHeight="1" thickBot="1" x14ac:dyDescent="0.25">
      <c r="B438" s="4" t="s">
        <v>607</v>
      </c>
      <c r="C438" s="46">
        <v>0</v>
      </c>
      <c r="D438" s="46">
        <v>0</v>
      </c>
      <c r="E438" s="46">
        <v>0</v>
      </c>
      <c r="F438" s="46">
        <v>0</v>
      </c>
      <c r="G438" s="46">
        <v>5</v>
      </c>
      <c r="H438" s="46">
        <v>0</v>
      </c>
      <c r="I438" s="46">
        <v>5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0</v>
      </c>
      <c r="P438" s="46">
        <v>0</v>
      </c>
      <c r="Q438" s="46">
        <v>10</v>
      </c>
      <c r="R438" s="46">
        <v>0</v>
      </c>
      <c r="S438" s="46">
        <v>0</v>
      </c>
      <c r="T438" s="46">
        <v>0</v>
      </c>
      <c r="U438" s="46">
        <v>2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2</v>
      </c>
      <c r="AB438" s="46">
        <v>0</v>
      </c>
      <c r="AC438" s="46">
        <v>2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6</v>
      </c>
      <c r="AJ438" s="46">
        <v>0</v>
      </c>
    </row>
    <row r="439" spans="2:36" ht="20.100000000000001" customHeight="1" thickBot="1" x14ac:dyDescent="0.25">
      <c r="B439" s="4" t="s">
        <v>608</v>
      </c>
      <c r="C439" s="46">
        <v>0</v>
      </c>
      <c r="D439" s="46">
        <v>0</v>
      </c>
      <c r="E439" s="46">
        <v>0</v>
      </c>
      <c r="F439" s="46">
        <v>0</v>
      </c>
      <c r="G439" s="46">
        <v>79</v>
      </c>
      <c r="H439" s="46">
        <v>0</v>
      </c>
      <c r="I439" s="46">
        <v>24</v>
      </c>
      <c r="J439" s="46">
        <v>0</v>
      </c>
      <c r="K439" s="46">
        <v>0</v>
      </c>
      <c r="L439" s="46">
        <v>0</v>
      </c>
      <c r="M439" s="46">
        <v>10</v>
      </c>
      <c r="N439" s="46">
        <v>0</v>
      </c>
      <c r="O439" s="46">
        <v>2</v>
      </c>
      <c r="P439" s="46">
        <v>0</v>
      </c>
      <c r="Q439" s="46">
        <v>115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0</v>
      </c>
      <c r="X439" s="46">
        <v>0</v>
      </c>
      <c r="Y439" s="46">
        <v>2</v>
      </c>
      <c r="Z439" s="46">
        <v>0</v>
      </c>
      <c r="AA439" s="46">
        <v>2</v>
      </c>
      <c r="AB439" s="46">
        <v>0</v>
      </c>
      <c r="AC439" s="46">
        <v>1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5</v>
      </c>
      <c r="AJ439" s="46">
        <v>0</v>
      </c>
    </row>
    <row r="440" spans="2:36" ht="20.100000000000001" customHeight="1" thickBot="1" x14ac:dyDescent="0.25">
      <c r="B440" s="4" t="s">
        <v>609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1</v>
      </c>
      <c r="I440" s="46">
        <v>0</v>
      </c>
      <c r="J440" s="46">
        <v>1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2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</row>
    <row r="441" spans="2:36" ht="20.100000000000001" customHeight="1" thickBot="1" x14ac:dyDescent="0.25">
      <c r="B441" s="4" t="s">
        <v>610</v>
      </c>
      <c r="C441" s="46">
        <v>0</v>
      </c>
      <c r="D441" s="46">
        <v>0</v>
      </c>
      <c r="E441" s="46">
        <v>0</v>
      </c>
      <c r="F441" s="46">
        <v>0</v>
      </c>
      <c r="G441" s="46">
        <v>7</v>
      </c>
      <c r="H441" s="46">
        <v>3</v>
      </c>
      <c r="I441" s="46">
        <v>7</v>
      </c>
      <c r="J441" s="46">
        <v>3</v>
      </c>
      <c r="K441" s="46">
        <v>0</v>
      </c>
      <c r="L441" s="46">
        <v>0</v>
      </c>
      <c r="M441" s="46">
        <v>3</v>
      </c>
      <c r="N441" s="46">
        <v>3</v>
      </c>
      <c r="O441" s="46">
        <v>0</v>
      </c>
      <c r="P441" s="46">
        <v>0</v>
      </c>
      <c r="Q441" s="46">
        <v>17</v>
      </c>
      <c r="R441" s="46">
        <v>9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</row>
    <row r="442" spans="2:36" ht="20.100000000000001" customHeight="1" thickBot="1" x14ac:dyDescent="0.25">
      <c r="B442" s="4" t="s">
        <v>611</v>
      </c>
      <c r="C442" s="46">
        <v>0</v>
      </c>
      <c r="D442" s="46">
        <v>0</v>
      </c>
      <c r="E442" s="46">
        <v>0</v>
      </c>
      <c r="F442" s="46">
        <v>0</v>
      </c>
      <c r="G442" s="46">
        <v>5</v>
      </c>
      <c r="H442" s="46">
        <v>0</v>
      </c>
      <c r="I442" s="46">
        <v>5</v>
      </c>
      <c r="J442" s="46">
        <v>0</v>
      </c>
      <c r="K442" s="46">
        <v>0</v>
      </c>
      <c r="L442" s="46">
        <v>0</v>
      </c>
      <c r="M442" s="46">
        <v>3</v>
      </c>
      <c r="N442" s="46">
        <v>0</v>
      </c>
      <c r="O442" s="46">
        <v>0</v>
      </c>
      <c r="P442" s="46">
        <v>0</v>
      </c>
      <c r="Q442" s="46">
        <v>13</v>
      </c>
      <c r="R442" s="46">
        <v>0</v>
      </c>
      <c r="S442" s="46">
        <v>0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</row>
    <row r="443" spans="2:36" ht="20.100000000000001" customHeight="1" thickBot="1" x14ac:dyDescent="0.25">
      <c r="B443" s="4" t="s">
        <v>612</v>
      </c>
      <c r="C443" s="46">
        <v>1</v>
      </c>
      <c r="D443" s="46">
        <v>0</v>
      </c>
      <c r="E443" s="46">
        <v>0</v>
      </c>
      <c r="F443" s="46">
        <v>0</v>
      </c>
      <c r="G443" s="46">
        <v>8</v>
      </c>
      <c r="H443" s="46">
        <v>0</v>
      </c>
      <c r="I443" s="46">
        <v>8</v>
      </c>
      <c r="J443" s="46">
        <v>0</v>
      </c>
      <c r="K443" s="46">
        <v>0</v>
      </c>
      <c r="L443" s="46">
        <v>0</v>
      </c>
      <c r="M443" s="46">
        <v>8</v>
      </c>
      <c r="N443" s="46">
        <v>0</v>
      </c>
      <c r="O443" s="46">
        <v>0</v>
      </c>
      <c r="P443" s="46">
        <v>0</v>
      </c>
      <c r="Q443" s="46">
        <v>25</v>
      </c>
      <c r="R443" s="46">
        <v>0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</row>
    <row r="444" spans="2:36" ht="20.100000000000001" customHeight="1" thickBot="1" x14ac:dyDescent="0.25">
      <c r="B444" s="4" t="s">
        <v>613</v>
      </c>
      <c r="C444" s="46">
        <v>4</v>
      </c>
      <c r="D444" s="46">
        <v>0</v>
      </c>
      <c r="E444" s="46">
        <v>0</v>
      </c>
      <c r="F444" s="46">
        <v>0</v>
      </c>
      <c r="G444" s="46">
        <v>34</v>
      </c>
      <c r="H444" s="46">
        <v>3</v>
      </c>
      <c r="I444" s="46">
        <v>34</v>
      </c>
      <c r="J444" s="46">
        <v>0</v>
      </c>
      <c r="K444" s="46">
        <v>4</v>
      </c>
      <c r="L444" s="46">
        <v>0</v>
      </c>
      <c r="M444" s="46">
        <v>0</v>
      </c>
      <c r="N444" s="46">
        <v>0</v>
      </c>
      <c r="O444" s="46">
        <v>1</v>
      </c>
      <c r="P444" s="46">
        <v>0</v>
      </c>
      <c r="Q444" s="46">
        <v>77</v>
      </c>
      <c r="R444" s="46">
        <v>3</v>
      </c>
      <c r="S444" s="46">
        <v>1</v>
      </c>
      <c r="T444" s="46">
        <v>0</v>
      </c>
      <c r="U444" s="46">
        <v>0</v>
      </c>
      <c r="V444" s="46">
        <v>0</v>
      </c>
      <c r="W444" s="46">
        <v>1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5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7</v>
      </c>
      <c r="AJ444" s="46">
        <v>0</v>
      </c>
    </row>
    <row r="445" spans="2:36" ht="20.100000000000001" customHeight="1" thickBot="1" x14ac:dyDescent="0.25">
      <c r="B445" s="7" t="s">
        <v>207</v>
      </c>
      <c r="C445" s="47">
        <f>SUM(C14:C444)</f>
        <v>199</v>
      </c>
      <c r="D445" s="47">
        <f t="shared" ref="D445:AJ445" si="0">SUM(D14:D444)</f>
        <v>179</v>
      </c>
      <c r="E445" s="47">
        <f t="shared" si="0"/>
        <v>479</v>
      </c>
      <c r="F445" s="47">
        <f t="shared" si="0"/>
        <v>196</v>
      </c>
      <c r="G445" s="47">
        <f t="shared" si="0"/>
        <v>4924</v>
      </c>
      <c r="H445" s="47">
        <f t="shared" si="0"/>
        <v>1402</v>
      </c>
      <c r="I445" s="47">
        <f t="shared" si="0"/>
        <v>4722</v>
      </c>
      <c r="J445" s="47">
        <f t="shared" si="0"/>
        <v>1321</v>
      </c>
      <c r="K445" s="47">
        <f t="shared" si="0"/>
        <v>313</v>
      </c>
      <c r="L445" s="47">
        <f t="shared" si="0"/>
        <v>57</v>
      </c>
      <c r="M445" s="47">
        <f t="shared" si="0"/>
        <v>1073</v>
      </c>
      <c r="N445" s="47">
        <f t="shared" si="0"/>
        <v>370</v>
      </c>
      <c r="O445" s="47">
        <f t="shared" si="0"/>
        <v>325</v>
      </c>
      <c r="P445" s="47">
        <f t="shared" si="0"/>
        <v>164</v>
      </c>
      <c r="Q445" s="47">
        <f t="shared" si="0"/>
        <v>12035</v>
      </c>
      <c r="R445" s="47">
        <f t="shared" si="0"/>
        <v>3689</v>
      </c>
      <c r="S445" s="47">
        <f t="shared" si="0"/>
        <v>999</v>
      </c>
      <c r="T445" s="47">
        <f t="shared" si="0"/>
        <v>46</v>
      </c>
      <c r="U445" s="47">
        <f t="shared" si="0"/>
        <v>93</v>
      </c>
      <c r="V445" s="47">
        <f t="shared" si="0"/>
        <v>0</v>
      </c>
      <c r="W445" s="47">
        <f t="shared" si="0"/>
        <v>897</v>
      </c>
      <c r="X445" s="47">
        <f t="shared" si="0"/>
        <v>75</v>
      </c>
      <c r="Y445" s="47">
        <f t="shared" si="0"/>
        <v>78</v>
      </c>
      <c r="Z445" s="47">
        <f t="shared" si="0"/>
        <v>7</v>
      </c>
      <c r="AA445" s="47">
        <f t="shared" si="0"/>
        <v>586</v>
      </c>
      <c r="AB445" s="47">
        <f t="shared" si="0"/>
        <v>32</v>
      </c>
      <c r="AC445" s="47">
        <f t="shared" si="0"/>
        <v>1484</v>
      </c>
      <c r="AD445" s="47">
        <f t="shared" si="0"/>
        <v>91</v>
      </c>
      <c r="AE445" s="47">
        <f t="shared" si="0"/>
        <v>42</v>
      </c>
      <c r="AF445" s="47">
        <f t="shared" si="0"/>
        <v>9</v>
      </c>
      <c r="AG445" s="47">
        <f t="shared" si="0"/>
        <v>457</v>
      </c>
      <c r="AH445" s="47">
        <f t="shared" si="0"/>
        <v>47</v>
      </c>
      <c r="AI445" s="47">
        <f t="shared" si="0"/>
        <v>4636</v>
      </c>
      <c r="AJ445" s="47">
        <f t="shared" si="0"/>
        <v>307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80" t="s">
        <v>654</v>
      </c>
      <c r="D12" s="81"/>
      <c r="E12" s="81"/>
      <c r="F12" s="81"/>
      <c r="G12" s="81"/>
      <c r="H12" s="81"/>
      <c r="I12" s="81"/>
      <c r="J12" s="81"/>
    </row>
    <row r="13" spans="2:10" ht="85.5" customHeight="1" thickBot="1" x14ac:dyDescent="0.25">
      <c r="C13" s="51" t="s">
        <v>230</v>
      </c>
      <c r="D13" s="52" t="s">
        <v>231</v>
      </c>
      <c r="E13" s="52" t="s">
        <v>232</v>
      </c>
      <c r="F13" s="52" t="s">
        <v>233</v>
      </c>
      <c r="G13" s="52" t="s">
        <v>234</v>
      </c>
      <c r="H13" s="51" t="s">
        <v>668</v>
      </c>
      <c r="I13" s="52" t="s">
        <v>235</v>
      </c>
      <c r="J13" s="52" t="s">
        <v>655</v>
      </c>
    </row>
    <row r="14" spans="2:10" ht="20.100000000000001" customHeight="1" thickBot="1" x14ac:dyDescent="0.25">
      <c r="B14" s="3" t="s">
        <v>168</v>
      </c>
      <c r="C14" s="46">
        <v>105</v>
      </c>
      <c r="D14" s="46">
        <v>40</v>
      </c>
      <c r="E14" s="46">
        <v>1</v>
      </c>
      <c r="F14" s="46">
        <v>62</v>
      </c>
      <c r="G14" s="46">
        <v>2</v>
      </c>
      <c r="H14" s="46">
        <v>0</v>
      </c>
      <c r="I14" s="46">
        <v>69</v>
      </c>
      <c r="J14" s="46">
        <v>36</v>
      </c>
    </row>
    <row r="15" spans="2:10" ht="20.100000000000001" customHeight="1" thickBot="1" x14ac:dyDescent="0.25">
      <c r="B15" s="4" t="s">
        <v>236</v>
      </c>
      <c r="C15" s="46">
        <v>34</v>
      </c>
      <c r="D15" s="46">
        <v>26</v>
      </c>
      <c r="E15" s="46">
        <v>0</v>
      </c>
      <c r="F15" s="46">
        <v>8</v>
      </c>
      <c r="G15" s="46">
        <v>0</v>
      </c>
      <c r="H15" s="46">
        <v>0</v>
      </c>
      <c r="I15" s="46">
        <v>26</v>
      </c>
      <c r="J15" s="46">
        <v>8</v>
      </c>
    </row>
    <row r="16" spans="2:10" ht="20.100000000000001" customHeight="1" thickBot="1" x14ac:dyDescent="0.25">
      <c r="B16" s="4" t="s">
        <v>237</v>
      </c>
      <c r="C16" s="46">
        <v>16</v>
      </c>
      <c r="D16" s="46">
        <v>9</v>
      </c>
      <c r="E16" s="46">
        <v>0</v>
      </c>
      <c r="F16" s="46">
        <v>7</v>
      </c>
      <c r="G16" s="46">
        <v>0</v>
      </c>
      <c r="H16" s="46">
        <v>0</v>
      </c>
      <c r="I16" s="46">
        <v>9</v>
      </c>
      <c r="J16" s="46">
        <v>7</v>
      </c>
    </row>
    <row r="17" spans="2:10" ht="20.100000000000001" customHeight="1" thickBot="1" x14ac:dyDescent="0.25">
      <c r="B17" s="4" t="s">
        <v>238</v>
      </c>
      <c r="C17" s="46">
        <v>24</v>
      </c>
      <c r="D17" s="46">
        <v>10</v>
      </c>
      <c r="E17" s="46">
        <v>0</v>
      </c>
      <c r="F17" s="46">
        <v>14</v>
      </c>
      <c r="G17" s="46">
        <v>0</v>
      </c>
      <c r="H17" s="46">
        <v>0</v>
      </c>
      <c r="I17" s="46">
        <v>14</v>
      </c>
      <c r="J17" s="46">
        <v>10</v>
      </c>
    </row>
    <row r="18" spans="2:10" ht="20.100000000000001" customHeight="1" thickBot="1" x14ac:dyDescent="0.25">
      <c r="B18" s="4" t="s">
        <v>239</v>
      </c>
      <c r="C18" s="46">
        <v>39</v>
      </c>
      <c r="D18" s="46">
        <v>27</v>
      </c>
      <c r="E18" s="46">
        <v>0</v>
      </c>
      <c r="F18" s="46">
        <v>12</v>
      </c>
      <c r="G18" s="46">
        <v>0</v>
      </c>
      <c r="H18" s="46">
        <v>0</v>
      </c>
      <c r="I18" s="46">
        <v>29</v>
      </c>
      <c r="J18" s="46">
        <v>10</v>
      </c>
    </row>
    <row r="19" spans="2:10" ht="20.100000000000001" customHeight="1" thickBot="1" x14ac:dyDescent="0.25">
      <c r="B19" s="4" t="s">
        <v>634</v>
      </c>
      <c r="C19" s="46">
        <v>6</v>
      </c>
      <c r="D19" s="46">
        <v>4</v>
      </c>
      <c r="E19" s="46">
        <v>0</v>
      </c>
      <c r="F19" s="46">
        <v>2</v>
      </c>
      <c r="G19" s="46">
        <v>0</v>
      </c>
      <c r="H19" s="46">
        <v>0</v>
      </c>
      <c r="I19" s="46">
        <v>4</v>
      </c>
      <c r="J19" s="46">
        <v>2</v>
      </c>
    </row>
    <row r="20" spans="2:10" ht="20.100000000000001" customHeight="1" thickBot="1" x14ac:dyDescent="0.25">
      <c r="B20" s="4" t="s">
        <v>240</v>
      </c>
      <c r="C20" s="46">
        <v>28</v>
      </c>
      <c r="D20" s="46">
        <v>11</v>
      </c>
      <c r="E20" s="46">
        <v>0</v>
      </c>
      <c r="F20" s="46">
        <v>17</v>
      </c>
      <c r="G20" s="46">
        <v>0</v>
      </c>
      <c r="H20" s="46">
        <v>0</v>
      </c>
      <c r="I20" s="46">
        <v>12</v>
      </c>
      <c r="J20" s="46">
        <v>16</v>
      </c>
    </row>
    <row r="21" spans="2:10" ht="20.100000000000001" customHeight="1" thickBot="1" x14ac:dyDescent="0.25">
      <c r="B21" s="4" t="s">
        <v>241</v>
      </c>
      <c r="C21" s="46">
        <v>5</v>
      </c>
      <c r="D21" s="46">
        <v>4</v>
      </c>
      <c r="E21" s="46">
        <v>0</v>
      </c>
      <c r="F21" s="46">
        <v>1</v>
      </c>
      <c r="G21" s="46">
        <v>0</v>
      </c>
      <c r="H21" s="46">
        <v>0</v>
      </c>
      <c r="I21" s="46">
        <v>4</v>
      </c>
      <c r="J21" s="46">
        <v>1</v>
      </c>
    </row>
    <row r="22" spans="2:10" ht="20.100000000000001" customHeight="1" thickBot="1" x14ac:dyDescent="0.25">
      <c r="B22" s="4" t="s">
        <v>242</v>
      </c>
      <c r="C22" s="46">
        <v>14</v>
      </c>
      <c r="D22" s="46">
        <v>10</v>
      </c>
      <c r="E22" s="46">
        <v>0</v>
      </c>
      <c r="F22" s="46">
        <v>4</v>
      </c>
      <c r="G22" s="46">
        <v>0</v>
      </c>
      <c r="H22" s="46">
        <v>0</v>
      </c>
      <c r="I22" s="46">
        <v>12</v>
      </c>
      <c r="J22" s="46">
        <v>2</v>
      </c>
    </row>
    <row r="23" spans="2:10" ht="20.100000000000001" customHeight="1" thickBot="1" x14ac:dyDescent="0.25">
      <c r="B23" s="4" t="s">
        <v>243</v>
      </c>
      <c r="C23" s="46">
        <v>28</v>
      </c>
      <c r="D23" s="46">
        <v>28</v>
      </c>
      <c r="E23" s="46">
        <v>0</v>
      </c>
      <c r="F23" s="46">
        <v>0</v>
      </c>
      <c r="G23" s="46">
        <v>0</v>
      </c>
      <c r="H23" s="46">
        <v>0</v>
      </c>
      <c r="I23" s="46">
        <v>28</v>
      </c>
      <c r="J23" s="46">
        <v>0</v>
      </c>
    </row>
    <row r="24" spans="2:10" ht="20.100000000000001" customHeight="1" thickBot="1" x14ac:dyDescent="0.25">
      <c r="B24" s="4" t="s">
        <v>244</v>
      </c>
      <c r="C24" s="46">
        <v>64</v>
      </c>
      <c r="D24" s="46">
        <v>51</v>
      </c>
      <c r="E24" s="46">
        <v>0</v>
      </c>
      <c r="F24" s="46">
        <v>13</v>
      </c>
      <c r="G24" s="46">
        <v>0</v>
      </c>
      <c r="H24" s="46">
        <v>2</v>
      </c>
      <c r="I24" s="46">
        <v>48</v>
      </c>
      <c r="J24" s="46">
        <v>16</v>
      </c>
    </row>
    <row r="25" spans="2:10" ht="20.100000000000001" customHeight="1" thickBot="1" x14ac:dyDescent="0.25">
      <c r="B25" s="4" t="s">
        <v>169</v>
      </c>
      <c r="C25" s="46">
        <v>16</v>
      </c>
      <c r="D25" s="46">
        <v>16</v>
      </c>
      <c r="E25" s="46">
        <v>0</v>
      </c>
      <c r="F25" s="46">
        <v>0</v>
      </c>
      <c r="G25" s="46">
        <v>0</v>
      </c>
      <c r="H25" s="46">
        <v>0</v>
      </c>
      <c r="I25" s="46">
        <v>10</v>
      </c>
      <c r="J25" s="46">
        <v>6</v>
      </c>
    </row>
    <row r="26" spans="2:10" ht="20.100000000000001" customHeight="1" thickBot="1" x14ac:dyDescent="0.25">
      <c r="B26" s="4" t="s">
        <v>245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</row>
    <row r="27" spans="2:10" ht="20.100000000000001" customHeight="1" thickBot="1" x14ac:dyDescent="0.25">
      <c r="B27" s="4" t="s">
        <v>246</v>
      </c>
      <c r="C27" s="46">
        <v>18</v>
      </c>
      <c r="D27" s="46">
        <v>17</v>
      </c>
      <c r="E27" s="46">
        <v>0</v>
      </c>
      <c r="F27" s="46">
        <v>1</v>
      </c>
      <c r="G27" s="46">
        <v>0</v>
      </c>
      <c r="H27" s="46">
        <v>0</v>
      </c>
      <c r="I27" s="46">
        <v>18</v>
      </c>
      <c r="J27" s="46">
        <v>0</v>
      </c>
    </row>
    <row r="28" spans="2:10" ht="20.100000000000001" customHeight="1" thickBot="1" x14ac:dyDescent="0.25">
      <c r="B28" s="4" t="s">
        <v>247</v>
      </c>
      <c r="C28" s="46">
        <v>48</v>
      </c>
      <c r="D28" s="46">
        <v>46</v>
      </c>
      <c r="E28" s="46">
        <v>0</v>
      </c>
      <c r="F28" s="46">
        <v>2</v>
      </c>
      <c r="G28" s="46">
        <v>0</v>
      </c>
      <c r="H28" s="46">
        <v>5</v>
      </c>
      <c r="I28" s="46">
        <v>47</v>
      </c>
      <c r="J28" s="46">
        <v>1</v>
      </c>
    </row>
    <row r="29" spans="2:10" ht="20.100000000000001" customHeight="1" thickBot="1" x14ac:dyDescent="0.25">
      <c r="B29" s="5" t="s">
        <v>248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</row>
    <row r="30" spans="2:10" ht="20.100000000000001" customHeight="1" thickBot="1" x14ac:dyDescent="0.25">
      <c r="B30" s="6" t="s">
        <v>249</v>
      </c>
      <c r="C30" s="46">
        <v>16</v>
      </c>
      <c r="D30" s="46">
        <v>12</v>
      </c>
      <c r="E30" s="46">
        <v>0</v>
      </c>
      <c r="F30" s="46">
        <v>4</v>
      </c>
      <c r="G30" s="46">
        <v>0</v>
      </c>
      <c r="H30" s="46">
        <v>0</v>
      </c>
      <c r="I30" s="46">
        <v>16</v>
      </c>
      <c r="J30" s="46">
        <v>0</v>
      </c>
    </row>
    <row r="31" spans="2:10" ht="20.100000000000001" customHeight="1" thickBot="1" x14ac:dyDescent="0.25">
      <c r="B31" s="4" t="s">
        <v>250</v>
      </c>
      <c r="C31" s="46">
        <v>19</v>
      </c>
      <c r="D31" s="46">
        <v>16</v>
      </c>
      <c r="E31" s="46">
        <v>0</v>
      </c>
      <c r="F31" s="46">
        <v>3</v>
      </c>
      <c r="G31" s="46">
        <v>0</v>
      </c>
      <c r="H31" s="46">
        <v>0</v>
      </c>
      <c r="I31" s="46">
        <v>17</v>
      </c>
      <c r="J31" s="46">
        <v>2</v>
      </c>
    </row>
    <row r="32" spans="2:10" ht="20.100000000000001" customHeight="1" thickBot="1" x14ac:dyDescent="0.25">
      <c r="B32" s="4" t="s">
        <v>251</v>
      </c>
      <c r="C32" s="46">
        <v>8</v>
      </c>
      <c r="D32" s="46">
        <v>7</v>
      </c>
      <c r="E32" s="46">
        <v>0</v>
      </c>
      <c r="F32" s="46">
        <v>0</v>
      </c>
      <c r="G32" s="46">
        <v>1</v>
      </c>
      <c r="H32" s="46">
        <v>0</v>
      </c>
      <c r="I32" s="46">
        <v>7</v>
      </c>
      <c r="J32" s="46">
        <v>1</v>
      </c>
    </row>
    <row r="33" spans="2:10" ht="20.100000000000001" customHeight="1" thickBot="1" x14ac:dyDescent="0.25">
      <c r="B33" s="4" t="s">
        <v>252</v>
      </c>
      <c r="C33" s="46">
        <v>34</v>
      </c>
      <c r="D33" s="46">
        <v>12</v>
      </c>
      <c r="E33" s="46">
        <v>1</v>
      </c>
      <c r="F33" s="46">
        <v>20</v>
      </c>
      <c r="G33" s="46">
        <v>1</v>
      </c>
      <c r="H33" s="46">
        <v>0</v>
      </c>
      <c r="I33" s="46">
        <v>16</v>
      </c>
      <c r="J33" s="46">
        <v>18</v>
      </c>
    </row>
    <row r="34" spans="2:10" ht="20.100000000000001" customHeight="1" thickBot="1" x14ac:dyDescent="0.25">
      <c r="B34" s="4" t="s">
        <v>253</v>
      </c>
      <c r="C34" s="46">
        <v>6</v>
      </c>
      <c r="D34" s="46">
        <v>6</v>
      </c>
      <c r="E34" s="46">
        <v>0</v>
      </c>
      <c r="F34" s="46">
        <v>0</v>
      </c>
      <c r="G34" s="46">
        <v>0</v>
      </c>
      <c r="H34" s="46">
        <v>0</v>
      </c>
      <c r="I34" s="46">
        <v>6</v>
      </c>
      <c r="J34" s="46">
        <v>0</v>
      </c>
    </row>
    <row r="35" spans="2:10" ht="20.100000000000001" customHeight="1" thickBot="1" x14ac:dyDescent="0.25">
      <c r="B35" s="4" t="s">
        <v>635</v>
      </c>
      <c r="C35" s="46">
        <v>7</v>
      </c>
      <c r="D35" s="46">
        <v>7</v>
      </c>
      <c r="E35" s="46">
        <v>0</v>
      </c>
      <c r="F35" s="46">
        <v>0</v>
      </c>
      <c r="G35" s="46">
        <v>0</v>
      </c>
      <c r="H35" s="46">
        <v>0</v>
      </c>
      <c r="I35" s="46">
        <v>7</v>
      </c>
      <c r="J35" s="46">
        <v>0</v>
      </c>
    </row>
    <row r="36" spans="2:10" ht="20.100000000000001" customHeight="1" thickBot="1" x14ac:dyDescent="0.25">
      <c r="B36" s="4" t="s">
        <v>254</v>
      </c>
      <c r="C36" s="46">
        <v>3</v>
      </c>
      <c r="D36" s="46">
        <v>3</v>
      </c>
      <c r="E36" s="46">
        <v>0</v>
      </c>
      <c r="F36" s="46">
        <v>0</v>
      </c>
      <c r="G36" s="46">
        <v>0</v>
      </c>
      <c r="H36" s="46">
        <v>0</v>
      </c>
      <c r="I36" s="46">
        <v>3</v>
      </c>
      <c r="J36" s="46">
        <v>0</v>
      </c>
    </row>
    <row r="37" spans="2:10" ht="20.100000000000001" customHeight="1" thickBot="1" x14ac:dyDescent="0.25">
      <c r="B37" s="4" t="s">
        <v>255</v>
      </c>
      <c r="C37" s="46">
        <v>9</v>
      </c>
      <c r="D37" s="46">
        <v>9</v>
      </c>
      <c r="E37" s="46">
        <v>0</v>
      </c>
      <c r="F37" s="46">
        <v>0</v>
      </c>
      <c r="G37" s="46">
        <v>0</v>
      </c>
      <c r="H37" s="46">
        <v>0</v>
      </c>
      <c r="I37" s="46">
        <v>9</v>
      </c>
      <c r="J37" s="46">
        <v>0</v>
      </c>
    </row>
    <row r="38" spans="2:10" ht="20.100000000000001" customHeight="1" thickBot="1" x14ac:dyDescent="0.25">
      <c r="B38" s="4" t="s">
        <v>636</v>
      </c>
      <c r="C38" s="46">
        <v>4</v>
      </c>
      <c r="D38" s="46">
        <v>4</v>
      </c>
      <c r="E38" s="46">
        <v>0</v>
      </c>
      <c r="F38" s="46">
        <v>0</v>
      </c>
      <c r="G38" s="46">
        <v>0</v>
      </c>
      <c r="H38" s="46">
        <v>0</v>
      </c>
      <c r="I38" s="46">
        <v>4</v>
      </c>
      <c r="J38" s="46">
        <v>0</v>
      </c>
    </row>
    <row r="39" spans="2:10" ht="20.100000000000001" customHeight="1" thickBot="1" x14ac:dyDescent="0.25">
      <c r="B39" s="4" t="s">
        <v>256</v>
      </c>
      <c r="C39" s="46">
        <v>5</v>
      </c>
      <c r="D39" s="46">
        <v>4</v>
      </c>
      <c r="E39" s="46">
        <v>0</v>
      </c>
      <c r="F39" s="46">
        <v>1</v>
      </c>
      <c r="G39" s="46">
        <v>0</v>
      </c>
      <c r="H39" s="46">
        <v>0</v>
      </c>
      <c r="I39" s="46">
        <v>5</v>
      </c>
      <c r="J39" s="46">
        <v>0</v>
      </c>
    </row>
    <row r="40" spans="2:10" ht="20.100000000000001" customHeight="1" thickBot="1" x14ac:dyDescent="0.25">
      <c r="B40" s="4" t="s">
        <v>257</v>
      </c>
      <c r="C40" s="46">
        <v>4</v>
      </c>
      <c r="D40" s="46">
        <v>3</v>
      </c>
      <c r="E40" s="46">
        <v>0</v>
      </c>
      <c r="F40" s="46">
        <v>1</v>
      </c>
      <c r="G40" s="46">
        <v>0</v>
      </c>
      <c r="H40" s="46">
        <v>0</v>
      </c>
      <c r="I40" s="46">
        <v>3</v>
      </c>
      <c r="J40" s="46">
        <v>1</v>
      </c>
    </row>
    <row r="41" spans="2:10" ht="20.100000000000001" customHeight="1" thickBot="1" x14ac:dyDescent="0.25">
      <c r="B41" s="4" t="s">
        <v>258</v>
      </c>
      <c r="C41" s="46">
        <v>16</v>
      </c>
      <c r="D41" s="46">
        <v>11</v>
      </c>
      <c r="E41" s="46">
        <v>0</v>
      </c>
      <c r="F41" s="46">
        <v>5</v>
      </c>
      <c r="G41" s="46">
        <v>0</v>
      </c>
      <c r="H41" s="46">
        <v>0</v>
      </c>
      <c r="I41" s="46">
        <v>11</v>
      </c>
      <c r="J41" s="46">
        <v>5</v>
      </c>
    </row>
    <row r="42" spans="2:10" ht="20.100000000000001" customHeight="1" thickBot="1" x14ac:dyDescent="0.25">
      <c r="B42" s="4" t="s">
        <v>259</v>
      </c>
      <c r="C42" s="46">
        <v>3</v>
      </c>
      <c r="D42" s="46">
        <v>3</v>
      </c>
      <c r="E42" s="46">
        <v>0</v>
      </c>
      <c r="F42" s="46">
        <v>0</v>
      </c>
      <c r="G42" s="46">
        <v>0</v>
      </c>
      <c r="H42" s="46">
        <v>0</v>
      </c>
      <c r="I42" s="46">
        <v>3</v>
      </c>
      <c r="J42" s="46">
        <v>0</v>
      </c>
    </row>
    <row r="43" spans="2:10" ht="20.100000000000001" customHeight="1" thickBot="1" x14ac:dyDescent="0.25">
      <c r="B43" s="4" t="s">
        <v>260</v>
      </c>
      <c r="C43" s="46">
        <v>8</v>
      </c>
      <c r="D43" s="46">
        <v>6</v>
      </c>
      <c r="E43" s="46">
        <v>0</v>
      </c>
      <c r="F43" s="46">
        <v>2</v>
      </c>
      <c r="G43" s="46">
        <v>0</v>
      </c>
      <c r="H43" s="46">
        <v>0</v>
      </c>
      <c r="I43" s="46">
        <v>5</v>
      </c>
      <c r="J43" s="46">
        <v>3</v>
      </c>
    </row>
    <row r="44" spans="2:10" ht="20.100000000000001" customHeight="1" thickBot="1" x14ac:dyDescent="0.25">
      <c r="B44" s="4" t="s">
        <v>170</v>
      </c>
      <c r="C44" s="46">
        <v>38</v>
      </c>
      <c r="D44" s="46">
        <v>33</v>
      </c>
      <c r="E44" s="46">
        <v>0</v>
      </c>
      <c r="F44" s="46">
        <v>5</v>
      </c>
      <c r="G44" s="46">
        <v>0</v>
      </c>
      <c r="H44" s="46">
        <v>0</v>
      </c>
      <c r="I44" s="46">
        <v>35</v>
      </c>
      <c r="J44" s="46">
        <v>3</v>
      </c>
    </row>
    <row r="45" spans="2:10" ht="20.100000000000001" customHeight="1" thickBot="1" x14ac:dyDescent="0.25">
      <c r="B45" s="4" t="s">
        <v>261</v>
      </c>
      <c r="C45" s="46">
        <v>2</v>
      </c>
      <c r="D45" s="46">
        <v>2</v>
      </c>
      <c r="E45" s="46">
        <v>0</v>
      </c>
      <c r="F45" s="46">
        <v>0</v>
      </c>
      <c r="G45" s="46">
        <v>0</v>
      </c>
      <c r="H45" s="46">
        <v>0</v>
      </c>
      <c r="I45" s="46">
        <v>2</v>
      </c>
      <c r="J45" s="46">
        <v>0</v>
      </c>
    </row>
    <row r="46" spans="2:10" ht="20.100000000000001" customHeight="1" thickBot="1" x14ac:dyDescent="0.25">
      <c r="B46" s="4" t="s">
        <v>262</v>
      </c>
      <c r="C46" s="46">
        <v>6</v>
      </c>
      <c r="D46" s="46">
        <v>6</v>
      </c>
      <c r="E46" s="46">
        <v>0</v>
      </c>
      <c r="F46" s="46">
        <v>0</v>
      </c>
      <c r="G46" s="46">
        <v>0</v>
      </c>
      <c r="H46" s="46">
        <v>0</v>
      </c>
      <c r="I46" s="46">
        <v>6</v>
      </c>
      <c r="J46" s="46">
        <v>0</v>
      </c>
    </row>
    <row r="47" spans="2:10" ht="20.100000000000001" customHeight="1" thickBot="1" x14ac:dyDescent="0.25">
      <c r="B47" s="4" t="s">
        <v>263</v>
      </c>
      <c r="C47" s="46">
        <v>4</v>
      </c>
      <c r="D47" s="46">
        <v>3</v>
      </c>
      <c r="E47" s="46">
        <v>0</v>
      </c>
      <c r="F47" s="46">
        <v>1</v>
      </c>
      <c r="G47" s="46">
        <v>0</v>
      </c>
      <c r="H47" s="46">
        <v>0</v>
      </c>
      <c r="I47" s="46">
        <v>2</v>
      </c>
      <c r="J47" s="46">
        <v>2</v>
      </c>
    </row>
    <row r="48" spans="2:10" ht="20.100000000000001" customHeight="1" thickBot="1" x14ac:dyDescent="0.25">
      <c r="B48" s="4" t="s">
        <v>637</v>
      </c>
      <c r="C48" s="46">
        <v>8</v>
      </c>
      <c r="D48" s="46">
        <v>6</v>
      </c>
      <c r="E48" s="46">
        <v>0</v>
      </c>
      <c r="F48" s="46">
        <v>2</v>
      </c>
      <c r="G48" s="46">
        <v>0</v>
      </c>
      <c r="H48" s="46">
        <v>0</v>
      </c>
      <c r="I48" s="46">
        <v>6</v>
      </c>
      <c r="J48" s="46">
        <v>2</v>
      </c>
    </row>
    <row r="49" spans="2:10" ht="20.100000000000001" customHeight="1" thickBot="1" x14ac:dyDescent="0.25">
      <c r="B49" s="4" t="s">
        <v>264</v>
      </c>
      <c r="C49" s="46">
        <v>8</v>
      </c>
      <c r="D49" s="46">
        <v>6</v>
      </c>
      <c r="E49" s="46">
        <v>0</v>
      </c>
      <c r="F49" s="46">
        <v>2</v>
      </c>
      <c r="G49" s="46">
        <v>0</v>
      </c>
      <c r="H49" s="46">
        <v>0</v>
      </c>
      <c r="I49" s="46">
        <v>5</v>
      </c>
      <c r="J49" s="46">
        <v>3</v>
      </c>
    </row>
    <row r="50" spans="2:10" ht="20.100000000000001" customHeight="1" thickBot="1" x14ac:dyDescent="0.25">
      <c r="B50" s="4" t="s">
        <v>265</v>
      </c>
      <c r="C50" s="46">
        <v>17</v>
      </c>
      <c r="D50" s="46">
        <v>17</v>
      </c>
      <c r="E50" s="46">
        <v>0</v>
      </c>
      <c r="F50" s="46">
        <v>0</v>
      </c>
      <c r="G50" s="46">
        <v>0</v>
      </c>
      <c r="H50" s="46">
        <v>0</v>
      </c>
      <c r="I50" s="46">
        <v>16</v>
      </c>
      <c r="J50" s="46">
        <v>1</v>
      </c>
    </row>
    <row r="51" spans="2:10" ht="20.100000000000001" customHeight="1" thickBot="1" x14ac:dyDescent="0.25">
      <c r="B51" s="4" t="s">
        <v>171</v>
      </c>
      <c r="C51" s="46">
        <v>224</v>
      </c>
      <c r="D51" s="46">
        <v>188</v>
      </c>
      <c r="E51" s="46">
        <v>1</v>
      </c>
      <c r="F51" s="46">
        <v>35</v>
      </c>
      <c r="G51" s="46">
        <v>0</v>
      </c>
      <c r="H51" s="46">
        <v>0</v>
      </c>
      <c r="I51" s="46">
        <v>178</v>
      </c>
      <c r="J51" s="46">
        <v>46</v>
      </c>
    </row>
    <row r="52" spans="2:10" ht="20.100000000000001" customHeight="1" thickBot="1" x14ac:dyDescent="0.25">
      <c r="B52" s="4" t="s">
        <v>266</v>
      </c>
      <c r="C52" s="46">
        <v>24</v>
      </c>
      <c r="D52" s="46">
        <v>14</v>
      </c>
      <c r="E52" s="46">
        <v>0</v>
      </c>
      <c r="F52" s="46">
        <v>10</v>
      </c>
      <c r="G52" s="46">
        <v>0</v>
      </c>
      <c r="H52" s="46">
        <v>0</v>
      </c>
      <c r="I52" s="46">
        <v>18</v>
      </c>
      <c r="J52" s="46">
        <v>6</v>
      </c>
    </row>
    <row r="53" spans="2:10" ht="20.100000000000001" customHeight="1" thickBot="1" x14ac:dyDescent="0.25">
      <c r="B53" s="4" t="s">
        <v>267</v>
      </c>
      <c r="C53" s="46">
        <v>2</v>
      </c>
      <c r="D53" s="46">
        <v>2</v>
      </c>
      <c r="E53" s="46">
        <v>0</v>
      </c>
      <c r="F53" s="46">
        <v>0</v>
      </c>
      <c r="G53" s="46">
        <v>0</v>
      </c>
      <c r="H53" s="46">
        <v>0</v>
      </c>
      <c r="I53" s="46">
        <v>2</v>
      </c>
      <c r="J53" s="46">
        <v>0</v>
      </c>
    </row>
    <row r="54" spans="2:10" ht="20.100000000000001" customHeight="1" thickBot="1" x14ac:dyDescent="0.25">
      <c r="B54" s="4" t="s">
        <v>268</v>
      </c>
      <c r="C54" s="46">
        <v>20</v>
      </c>
      <c r="D54" s="46">
        <v>13</v>
      </c>
      <c r="E54" s="46">
        <v>0</v>
      </c>
      <c r="F54" s="46">
        <v>7</v>
      </c>
      <c r="G54" s="46">
        <v>0</v>
      </c>
      <c r="H54" s="46">
        <v>0</v>
      </c>
      <c r="I54" s="46">
        <v>12</v>
      </c>
      <c r="J54" s="46">
        <v>8</v>
      </c>
    </row>
    <row r="55" spans="2:10" ht="20.100000000000001" customHeight="1" thickBot="1" x14ac:dyDescent="0.25">
      <c r="B55" s="4" t="s">
        <v>269</v>
      </c>
      <c r="C55" s="46">
        <v>21</v>
      </c>
      <c r="D55" s="46">
        <v>0</v>
      </c>
      <c r="E55" s="46">
        <v>19</v>
      </c>
      <c r="F55" s="46">
        <v>2</v>
      </c>
      <c r="G55" s="46">
        <v>0</v>
      </c>
      <c r="H55" s="46">
        <v>0</v>
      </c>
      <c r="I55" s="46">
        <v>19</v>
      </c>
      <c r="J55" s="46">
        <v>2</v>
      </c>
    </row>
    <row r="56" spans="2:10" ht="20.100000000000001" customHeight="1" thickBot="1" x14ac:dyDescent="0.25">
      <c r="B56" s="4" t="s">
        <v>270</v>
      </c>
      <c r="C56" s="46">
        <v>1</v>
      </c>
      <c r="D56" s="46">
        <v>1</v>
      </c>
      <c r="E56" s="46">
        <v>0</v>
      </c>
      <c r="F56" s="46">
        <v>0</v>
      </c>
      <c r="G56" s="46">
        <v>0</v>
      </c>
      <c r="H56" s="46">
        <v>0</v>
      </c>
      <c r="I56" s="46">
        <v>1</v>
      </c>
      <c r="J56" s="46">
        <v>0</v>
      </c>
    </row>
    <row r="57" spans="2:10" ht="20.100000000000001" customHeight="1" thickBot="1" x14ac:dyDescent="0.25">
      <c r="B57" s="4" t="s">
        <v>271</v>
      </c>
      <c r="C57" s="46">
        <v>7</v>
      </c>
      <c r="D57" s="46">
        <v>0</v>
      </c>
      <c r="E57" s="46">
        <v>5</v>
      </c>
      <c r="F57" s="46">
        <v>0</v>
      </c>
      <c r="G57" s="46">
        <v>2</v>
      </c>
      <c r="H57" s="46">
        <v>0</v>
      </c>
      <c r="I57" s="46">
        <v>5</v>
      </c>
      <c r="J57" s="46">
        <v>2</v>
      </c>
    </row>
    <row r="58" spans="2:10" ht="20.100000000000001" customHeight="1" thickBot="1" x14ac:dyDescent="0.25">
      <c r="B58" s="4" t="s">
        <v>272</v>
      </c>
      <c r="C58" s="46">
        <v>1</v>
      </c>
      <c r="D58" s="46">
        <v>1</v>
      </c>
      <c r="E58" s="46">
        <v>0</v>
      </c>
      <c r="F58" s="46">
        <v>0</v>
      </c>
      <c r="G58" s="46">
        <v>0</v>
      </c>
      <c r="H58" s="46">
        <v>0</v>
      </c>
      <c r="I58" s="46">
        <v>1</v>
      </c>
      <c r="J58" s="46">
        <v>0</v>
      </c>
    </row>
    <row r="59" spans="2:10" ht="20.100000000000001" customHeight="1" thickBot="1" x14ac:dyDescent="0.25">
      <c r="B59" s="4" t="s">
        <v>172</v>
      </c>
      <c r="C59" s="46">
        <v>77</v>
      </c>
      <c r="D59" s="46">
        <v>60</v>
      </c>
      <c r="E59" s="46">
        <v>0</v>
      </c>
      <c r="F59" s="46">
        <v>17</v>
      </c>
      <c r="G59" s="46">
        <v>0</v>
      </c>
      <c r="H59" s="46">
        <v>0</v>
      </c>
      <c r="I59" s="46">
        <v>64</v>
      </c>
      <c r="J59" s="46">
        <v>13</v>
      </c>
    </row>
    <row r="60" spans="2:10" ht="20.100000000000001" customHeight="1" thickBot="1" x14ac:dyDescent="0.25">
      <c r="B60" s="4" t="s">
        <v>273</v>
      </c>
      <c r="C60" s="46">
        <v>13</v>
      </c>
      <c r="D60" s="46">
        <v>8</v>
      </c>
      <c r="E60" s="46">
        <v>0</v>
      </c>
      <c r="F60" s="46">
        <v>5</v>
      </c>
      <c r="G60" s="46">
        <v>0</v>
      </c>
      <c r="H60" s="46">
        <v>0</v>
      </c>
      <c r="I60" s="46">
        <v>10</v>
      </c>
      <c r="J60" s="46">
        <v>3</v>
      </c>
    </row>
    <row r="61" spans="2:10" ht="20.100000000000001" customHeight="1" thickBot="1" x14ac:dyDescent="0.25">
      <c r="B61" s="4" t="s">
        <v>274</v>
      </c>
      <c r="C61" s="46">
        <v>9</v>
      </c>
      <c r="D61" s="46">
        <v>9</v>
      </c>
      <c r="E61" s="46">
        <v>0</v>
      </c>
      <c r="F61" s="46">
        <v>0</v>
      </c>
      <c r="G61" s="46">
        <v>0</v>
      </c>
      <c r="H61" s="46">
        <v>0</v>
      </c>
      <c r="I61" s="46">
        <v>9</v>
      </c>
      <c r="J61" s="46">
        <v>0</v>
      </c>
    </row>
    <row r="62" spans="2:10" ht="20.100000000000001" customHeight="1" thickBot="1" x14ac:dyDescent="0.25">
      <c r="B62" s="4" t="s">
        <v>275</v>
      </c>
      <c r="C62" s="46">
        <v>29</v>
      </c>
      <c r="D62" s="46">
        <v>29</v>
      </c>
      <c r="E62" s="46">
        <v>0</v>
      </c>
      <c r="F62" s="46">
        <v>0</v>
      </c>
      <c r="G62" s="46">
        <v>0</v>
      </c>
      <c r="H62" s="46">
        <v>0</v>
      </c>
      <c r="I62" s="46">
        <v>29</v>
      </c>
      <c r="J62" s="46">
        <v>0</v>
      </c>
    </row>
    <row r="63" spans="2:10" ht="20.100000000000001" customHeight="1" thickBot="1" x14ac:dyDescent="0.25">
      <c r="B63" s="4" t="s">
        <v>276</v>
      </c>
      <c r="C63" s="46">
        <v>13</v>
      </c>
      <c r="D63" s="46">
        <v>5</v>
      </c>
      <c r="E63" s="46">
        <v>0</v>
      </c>
      <c r="F63" s="46">
        <v>8</v>
      </c>
      <c r="G63" s="46">
        <v>0</v>
      </c>
      <c r="H63" s="46">
        <v>0</v>
      </c>
      <c r="I63" s="46">
        <v>4</v>
      </c>
      <c r="J63" s="46">
        <v>9</v>
      </c>
    </row>
    <row r="64" spans="2:10" ht="20.100000000000001" customHeight="1" thickBot="1" x14ac:dyDescent="0.25">
      <c r="B64" s="4" t="s">
        <v>173</v>
      </c>
      <c r="C64" s="46">
        <v>32</v>
      </c>
      <c r="D64" s="46">
        <v>21</v>
      </c>
      <c r="E64" s="46">
        <v>0</v>
      </c>
      <c r="F64" s="46">
        <v>11</v>
      </c>
      <c r="G64" s="46">
        <v>0</v>
      </c>
      <c r="H64" s="46">
        <v>0</v>
      </c>
      <c r="I64" s="46">
        <v>24</v>
      </c>
      <c r="J64" s="46">
        <v>8</v>
      </c>
    </row>
    <row r="65" spans="2:10" ht="20.100000000000001" customHeight="1" thickBot="1" x14ac:dyDescent="0.25">
      <c r="B65" s="4" t="s">
        <v>277</v>
      </c>
      <c r="C65" s="46">
        <v>32</v>
      </c>
      <c r="D65" s="46">
        <v>25</v>
      </c>
      <c r="E65" s="46">
        <v>0</v>
      </c>
      <c r="F65" s="46">
        <v>7</v>
      </c>
      <c r="G65" s="46">
        <v>0</v>
      </c>
      <c r="H65" s="46">
        <v>0</v>
      </c>
      <c r="I65" s="46">
        <v>24</v>
      </c>
      <c r="J65" s="46">
        <v>8</v>
      </c>
    </row>
    <row r="66" spans="2:10" ht="20.100000000000001" customHeight="1" thickBot="1" x14ac:dyDescent="0.25">
      <c r="B66" s="4" t="s">
        <v>278</v>
      </c>
      <c r="C66" s="46">
        <v>16</v>
      </c>
      <c r="D66" s="46">
        <v>14</v>
      </c>
      <c r="E66" s="46">
        <v>0</v>
      </c>
      <c r="F66" s="46">
        <v>2</v>
      </c>
      <c r="G66" s="46">
        <v>0</v>
      </c>
      <c r="H66" s="46">
        <v>0</v>
      </c>
      <c r="I66" s="46">
        <v>14</v>
      </c>
      <c r="J66" s="46">
        <v>2</v>
      </c>
    </row>
    <row r="67" spans="2:10" ht="20.100000000000001" customHeight="1" thickBot="1" x14ac:dyDescent="0.25">
      <c r="B67" s="4" t="s">
        <v>279</v>
      </c>
      <c r="C67" s="46">
        <v>11</v>
      </c>
      <c r="D67" s="46">
        <v>11</v>
      </c>
      <c r="E67" s="46">
        <v>0</v>
      </c>
      <c r="F67" s="46">
        <v>0</v>
      </c>
      <c r="G67" s="46">
        <v>0</v>
      </c>
      <c r="H67" s="46">
        <v>0</v>
      </c>
      <c r="I67" s="46">
        <v>8</v>
      </c>
      <c r="J67" s="46">
        <v>3</v>
      </c>
    </row>
    <row r="68" spans="2:10" ht="20.100000000000001" customHeight="1" thickBot="1" x14ac:dyDescent="0.25">
      <c r="B68" s="4" t="s">
        <v>280</v>
      </c>
      <c r="C68" s="46">
        <v>5</v>
      </c>
      <c r="D68" s="46">
        <v>4</v>
      </c>
      <c r="E68" s="46">
        <v>0</v>
      </c>
      <c r="F68" s="46">
        <v>1</v>
      </c>
      <c r="G68" s="46">
        <v>0</v>
      </c>
      <c r="H68" s="46">
        <v>0</v>
      </c>
      <c r="I68" s="46">
        <v>4</v>
      </c>
      <c r="J68" s="46">
        <v>1</v>
      </c>
    </row>
    <row r="69" spans="2:10" ht="20.100000000000001" customHeight="1" thickBot="1" x14ac:dyDescent="0.25">
      <c r="B69" s="4" t="s">
        <v>281</v>
      </c>
      <c r="C69" s="46">
        <v>10</v>
      </c>
      <c r="D69" s="46">
        <v>9</v>
      </c>
      <c r="E69" s="46">
        <v>0</v>
      </c>
      <c r="F69" s="46">
        <v>1</v>
      </c>
      <c r="G69" s="46">
        <v>0</v>
      </c>
      <c r="H69" s="46">
        <v>0</v>
      </c>
      <c r="I69" s="46">
        <v>9</v>
      </c>
      <c r="J69" s="46">
        <v>1</v>
      </c>
    </row>
    <row r="70" spans="2:10" ht="20.100000000000001" customHeight="1" thickBot="1" x14ac:dyDescent="0.25">
      <c r="B70" s="4" t="s">
        <v>282</v>
      </c>
      <c r="C70" s="46">
        <v>7</v>
      </c>
      <c r="D70" s="46">
        <v>7</v>
      </c>
      <c r="E70" s="46">
        <v>0</v>
      </c>
      <c r="F70" s="46">
        <v>0</v>
      </c>
      <c r="G70" s="46">
        <v>0</v>
      </c>
      <c r="H70" s="46">
        <v>0</v>
      </c>
      <c r="I70" s="46">
        <v>7</v>
      </c>
      <c r="J70" s="46">
        <v>0</v>
      </c>
    </row>
    <row r="71" spans="2:10" ht="20.100000000000001" customHeight="1" thickBot="1" x14ac:dyDescent="0.25">
      <c r="B71" s="4" t="s">
        <v>283</v>
      </c>
      <c r="C71" s="46">
        <v>13</v>
      </c>
      <c r="D71" s="46">
        <v>11</v>
      </c>
      <c r="E71" s="46">
        <v>0</v>
      </c>
      <c r="F71" s="46">
        <v>2</v>
      </c>
      <c r="G71" s="46">
        <v>0</v>
      </c>
      <c r="H71" s="46">
        <v>0</v>
      </c>
      <c r="I71" s="46">
        <v>12</v>
      </c>
      <c r="J71" s="46">
        <v>1</v>
      </c>
    </row>
    <row r="72" spans="2:10" ht="20.100000000000001" customHeight="1" thickBot="1" x14ac:dyDescent="0.25">
      <c r="B72" s="4" t="s">
        <v>284</v>
      </c>
      <c r="C72" s="46">
        <v>23</v>
      </c>
      <c r="D72" s="46">
        <v>23</v>
      </c>
      <c r="E72" s="46">
        <v>0</v>
      </c>
      <c r="F72" s="46">
        <v>0</v>
      </c>
      <c r="G72" s="46">
        <v>0</v>
      </c>
      <c r="H72" s="46">
        <v>0</v>
      </c>
      <c r="I72" s="46">
        <v>23</v>
      </c>
      <c r="J72" s="46">
        <v>0</v>
      </c>
    </row>
    <row r="73" spans="2:10" ht="20.100000000000001" customHeight="1" thickBot="1" x14ac:dyDescent="0.25">
      <c r="B73" s="4" t="s">
        <v>285</v>
      </c>
      <c r="C73" s="46">
        <v>15</v>
      </c>
      <c r="D73" s="46">
        <v>10</v>
      </c>
      <c r="E73" s="46">
        <v>2</v>
      </c>
      <c r="F73" s="46">
        <v>2</v>
      </c>
      <c r="G73" s="46">
        <v>1</v>
      </c>
      <c r="H73" s="46">
        <v>0</v>
      </c>
      <c r="I73" s="46">
        <v>11</v>
      </c>
      <c r="J73" s="46">
        <v>4</v>
      </c>
    </row>
    <row r="74" spans="2:10" ht="20.100000000000001" customHeight="1" thickBot="1" x14ac:dyDescent="0.25">
      <c r="B74" s="4" t="s">
        <v>286</v>
      </c>
      <c r="C74" s="46">
        <v>28</v>
      </c>
      <c r="D74" s="46">
        <v>20</v>
      </c>
      <c r="E74" s="46">
        <v>0</v>
      </c>
      <c r="F74" s="46">
        <v>8</v>
      </c>
      <c r="G74" s="46">
        <v>0</v>
      </c>
      <c r="H74" s="46">
        <v>0</v>
      </c>
      <c r="I74" s="46">
        <v>20</v>
      </c>
      <c r="J74" s="46">
        <v>8</v>
      </c>
    </row>
    <row r="75" spans="2:10" ht="20.100000000000001" customHeight="1" thickBot="1" x14ac:dyDescent="0.25">
      <c r="B75" s="4" t="s">
        <v>638</v>
      </c>
      <c r="C75" s="46">
        <v>27</v>
      </c>
      <c r="D75" s="46">
        <v>22</v>
      </c>
      <c r="E75" s="46">
        <v>0</v>
      </c>
      <c r="F75" s="46">
        <v>5</v>
      </c>
      <c r="G75" s="46">
        <v>0</v>
      </c>
      <c r="H75" s="46">
        <v>0</v>
      </c>
      <c r="I75" s="46">
        <v>24</v>
      </c>
      <c r="J75" s="46">
        <v>3</v>
      </c>
    </row>
    <row r="76" spans="2:10" ht="20.100000000000001" customHeight="1" thickBot="1" x14ac:dyDescent="0.25">
      <c r="B76" s="4" t="s">
        <v>174</v>
      </c>
      <c r="C76" s="46">
        <v>114</v>
      </c>
      <c r="D76" s="46">
        <v>76</v>
      </c>
      <c r="E76" s="46">
        <v>1</v>
      </c>
      <c r="F76" s="46">
        <v>26</v>
      </c>
      <c r="G76" s="46">
        <v>11</v>
      </c>
      <c r="H76" s="46">
        <v>2</v>
      </c>
      <c r="I76" s="46">
        <v>74</v>
      </c>
      <c r="J76" s="46">
        <v>40</v>
      </c>
    </row>
    <row r="77" spans="2:10" ht="20.100000000000001" customHeight="1" thickBot="1" x14ac:dyDescent="0.25">
      <c r="B77" s="4" t="s">
        <v>287</v>
      </c>
      <c r="C77" s="46">
        <v>6</v>
      </c>
      <c r="D77" s="46">
        <v>6</v>
      </c>
      <c r="E77" s="46">
        <v>0</v>
      </c>
      <c r="F77" s="46">
        <v>0</v>
      </c>
      <c r="G77" s="46">
        <v>0</v>
      </c>
      <c r="H77" s="46">
        <v>0</v>
      </c>
      <c r="I77" s="46">
        <v>6</v>
      </c>
      <c r="J77" s="46">
        <v>0</v>
      </c>
    </row>
    <row r="78" spans="2:10" ht="20.100000000000001" customHeight="1" thickBot="1" x14ac:dyDescent="0.25">
      <c r="B78" s="4" t="s">
        <v>288</v>
      </c>
      <c r="C78" s="46">
        <v>59</v>
      </c>
      <c r="D78" s="46">
        <v>31</v>
      </c>
      <c r="E78" s="46">
        <v>0</v>
      </c>
      <c r="F78" s="46">
        <v>28</v>
      </c>
      <c r="G78" s="46">
        <v>0</v>
      </c>
      <c r="H78" s="46">
        <v>0</v>
      </c>
      <c r="I78" s="46">
        <v>34</v>
      </c>
      <c r="J78" s="46">
        <v>25</v>
      </c>
    </row>
    <row r="79" spans="2:10" ht="20.100000000000001" customHeight="1" thickBot="1" x14ac:dyDescent="0.25">
      <c r="B79" s="4" t="s">
        <v>289</v>
      </c>
      <c r="C79" s="46">
        <v>20</v>
      </c>
      <c r="D79" s="46">
        <v>14</v>
      </c>
      <c r="E79" s="46">
        <v>0</v>
      </c>
      <c r="F79" s="46">
        <v>6</v>
      </c>
      <c r="G79" s="46">
        <v>0</v>
      </c>
      <c r="H79" s="46">
        <v>0</v>
      </c>
      <c r="I79" s="46">
        <v>14</v>
      </c>
      <c r="J79" s="46">
        <v>6</v>
      </c>
    </row>
    <row r="80" spans="2:10" ht="20.100000000000001" customHeight="1" thickBot="1" x14ac:dyDescent="0.25">
      <c r="B80" s="4" t="s">
        <v>290</v>
      </c>
      <c r="C80" s="46">
        <v>9</v>
      </c>
      <c r="D80" s="46">
        <v>6</v>
      </c>
      <c r="E80" s="46">
        <v>0</v>
      </c>
      <c r="F80" s="46">
        <v>3</v>
      </c>
      <c r="G80" s="46">
        <v>0</v>
      </c>
      <c r="H80" s="46">
        <v>0</v>
      </c>
      <c r="I80" s="46">
        <v>6</v>
      </c>
      <c r="J80" s="46">
        <v>3</v>
      </c>
    </row>
    <row r="81" spans="2:10" ht="20.100000000000001" customHeight="1" thickBot="1" x14ac:dyDescent="0.25">
      <c r="B81" s="4" t="s">
        <v>291</v>
      </c>
      <c r="C81" s="46">
        <v>22</v>
      </c>
      <c r="D81" s="46">
        <v>8</v>
      </c>
      <c r="E81" s="46">
        <v>4</v>
      </c>
      <c r="F81" s="46">
        <v>5</v>
      </c>
      <c r="G81" s="46">
        <v>5</v>
      </c>
      <c r="H81" s="46">
        <v>0</v>
      </c>
      <c r="I81" s="46">
        <v>18</v>
      </c>
      <c r="J81" s="46">
        <v>4</v>
      </c>
    </row>
    <row r="82" spans="2:10" ht="20.100000000000001" customHeight="1" thickBot="1" x14ac:dyDescent="0.25">
      <c r="B82" s="4" t="s">
        <v>292</v>
      </c>
      <c r="C82" s="46">
        <v>9</v>
      </c>
      <c r="D82" s="46">
        <v>7</v>
      </c>
      <c r="E82" s="46">
        <v>0</v>
      </c>
      <c r="F82" s="46">
        <v>2</v>
      </c>
      <c r="G82" s="46">
        <v>0</v>
      </c>
      <c r="H82" s="46">
        <v>0</v>
      </c>
      <c r="I82" s="46">
        <v>6</v>
      </c>
      <c r="J82" s="46">
        <v>3</v>
      </c>
    </row>
    <row r="83" spans="2:10" ht="20.100000000000001" customHeight="1" thickBot="1" x14ac:dyDescent="0.25">
      <c r="B83" s="4" t="s">
        <v>293</v>
      </c>
      <c r="C83" s="46">
        <v>16</v>
      </c>
      <c r="D83" s="46">
        <v>10</v>
      </c>
      <c r="E83" s="46">
        <v>0</v>
      </c>
      <c r="F83" s="46">
        <v>6</v>
      </c>
      <c r="G83" s="46">
        <v>0</v>
      </c>
      <c r="H83" s="46">
        <v>0</v>
      </c>
      <c r="I83" s="46">
        <v>12</v>
      </c>
      <c r="J83" s="46">
        <v>4</v>
      </c>
    </row>
    <row r="84" spans="2:10" ht="20.100000000000001" customHeight="1" thickBot="1" x14ac:dyDescent="0.25">
      <c r="B84" s="4" t="s">
        <v>294</v>
      </c>
      <c r="C84" s="46">
        <v>6</v>
      </c>
      <c r="D84" s="46">
        <v>4</v>
      </c>
      <c r="E84" s="46">
        <v>0</v>
      </c>
      <c r="F84" s="46">
        <v>2</v>
      </c>
      <c r="G84" s="46">
        <v>0</v>
      </c>
      <c r="H84" s="46">
        <v>0</v>
      </c>
      <c r="I84" s="46">
        <v>4</v>
      </c>
      <c r="J84" s="46">
        <v>2</v>
      </c>
    </row>
    <row r="85" spans="2:10" ht="20.100000000000001" customHeight="1" thickBot="1" x14ac:dyDescent="0.25">
      <c r="B85" s="4" t="s">
        <v>295</v>
      </c>
      <c r="C85" s="46">
        <v>42</v>
      </c>
      <c r="D85" s="46">
        <v>24</v>
      </c>
      <c r="E85" s="46">
        <v>0</v>
      </c>
      <c r="F85" s="46">
        <v>18</v>
      </c>
      <c r="G85" s="46">
        <v>0</v>
      </c>
      <c r="H85" s="46">
        <v>0</v>
      </c>
      <c r="I85" s="46">
        <v>15</v>
      </c>
      <c r="J85" s="46">
        <v>27</v>
      </c>
    </row>
    <row r="86" spans="2:10" ht="20.100000000000001" customHeight="1" thickBot="1" x14ac:dyDescent="0.25">
      <c r="B86" s="4" t="s">
        <v>296</v>
      </c>
      <c r="C86" s="46">
        <v>5</v>
      </c>
      <c r="D86" s="46">
        <v>5</v>
      </c>
      <c r="E86" s="46">
        <v>0</v>
      </c>
      <c r="F86" s="46">
        <v>0</v>
      </c>
      <c r="G86" s="46">
        <v>0</v>
      </c>
      <c r="H86" s="46">
        <v>0</v>
      </c>
      <c r="I86" s="46">
        <v>5</v>
      </c>
      <c r="J86" s="46">
        <v>0</v>
      </c>
    </row>
    <row r="87" spans="2:10" ht="20.100000000000001" customHeight="1" thickBot="1" x14ac:dyDescent="0.25">
      <c r="B87" s="4" t="s">
        <v>297</v>
      </c>
      <c r="C87" s="46">
        <v>7</v>
      </c>
      <c r="D87" s="46">
        <v>7</v>
      </c>
      <c r="E87" s="46">
        <v>0</v>
      </c>
      <c r="F87" s="46">
        <v>0</v>
      </c>
      <c r="G87" s="46">
        <v>0</v>
      </c>
      <c r="H87" s="46">
        <v>0</v>
      </c>
      <c r="I87" s="46">
        <v>7</v>
      </c>
      <c r="J87" s="46">
        <v>0</v>
      </c>
    </row>
    <row r="88" spans="2:10" ht="20.100000000000001" customHeight="1" thickBot="1" x14ac:dyDescent="0.25">
      <c r="B88" s="4" t="s">
        <v>298</v>
      </c>
      <c r="C88" s="46">
        <v>38</v>
      </c>
      <c r="D88" s="46">
        <v>29</v>
      </c>
      <c r="E88" s="46">
        <v>0</v>
      </c>
      <c r="F88" s="46">
        <v>9</v>
      </c>
      <c r="G88" s="46">
        <v>0</v>
      </c>
      <c r="H88" s="46">
        <v>0</v>
      </c>
      <c r="I88" s="46">
        <v>29</v>
      </c>
      <c r="J88" s="46">
        <v>9</v>
      </c>
    </row>
    <row r="89" spans="2:10" ht="20.100000000000001" customHeight="1" thickBot="1" x14ac:dyDescent="0.25">
      <c r="B89" s="4" t="s">
        <v>299</v>
      </c>
      <c r="C89" s="46">
        <v>30</v>
      </c>
      <c r="D89" s="46">
        <v>24</v>
      </c>
      <c r="E89" s="46">
        <v>0</v>
      </c>
      <c r="F89" s="46">
        <v>6</v>
      </c>
      <c r="G89" s="46">
        <v>0</v>
      </c>
      <c r="H89" s="46">
        <v>0</v>
      </c>
      <c r="I89" s="46">
        <v>19</v>
      </c>
      <c r="J89" s="46">
        <v>11</v>
      </c>
    </row>
    <row r="90" spans="2:10" ht="20.100000000000001" customHeight="1" thickBot="1" x14ac:dyDescent="0.25">
      <c r="B90" s="4" t="s">
        <v>300</v>
      </c>
      <c r="C90" s="46">
        <v>45</v>
      </c>
      <c r="D90" s="46">
        <v>45</v>
      </c>
      <c r="E90" s="46">
        <v>0</v>
      </c>
      <c r="F90" s="46">
        <v>0</v>
      </c>
      <c r="G90" s="46">
        <v>0</v>
      </c>
      <c r="H90" s="46">
        <v>0</v>
      </c>
      <c r="I90" s="46">
        <v>45</v>
      </c>
      <c r="J90" s="46">
        <v>0</v>
      </c>
    </row>
    <row r="91" spans="2:10" ht="20.100000000000001" customHeight="1" thickBot="1" x14ac:dyDescent="0.25">
      <c r="B91" s="4" t="s">
        <v>175</v>
      </c>
      <c r="C91" s="46">
        <v>300</v>
      </c>
      <c r="D91" s="46">
        <v>233</v>
      </c>
      <c r="E91" s="46">
        <v>2</v>
      </c>
      <c r="F91" s="46">
        <v>65</v>
      </c>
      <c r="G91" s="46">
        <v>0</v>
      </c>
      <c r="H91" s="46">
        <v>0</v>
      </c>
      <c r="I91" s="46">
        <v>242</v>
      </c>
      <c r="J91" s="46">
        <v>58</v>
      </c>
    </row>
    <row r="92" spans="2:10" ht="20.100000000000001" customHeight="1" thickBot="1" x14ac:dyDescent="0.25">
      <c r="B92" s="4" t="s">
        <v>301</v>
      </c>
      <c r="C92" s="46">
        <v>9</v>
      </c>
      <c r="D92" s="46">
        <v>9</v>
      </c>
      <c r="E92" s="46">
        <v>0</v>
      </c>
      <c r="F92" s="46">
        <v>0</v>
      </c>
      <c r="G92" s="46">
        <v>0</v>
      </c>
      <c r="H92" s="46">
        <v>0</v>
      </c>
      <c r="I92" s="46">
        <v>9</v>
      </c>
      <c r="J92" s="46">
        <v>0</v>
      </c>
    </row>
    <row r="93" spans="2:10" ht="20.100000000000001" customHeight="1" thickBot="1" x14ac:dyDescent="0.25">
      <c r="B93" s="4" t="s">
        <v>302</v>
      </c>
      <c r="C93" s="46">
        <v>16</v>
      </c>
      <c r="D93" s="46">
        <v>14</v>
      </c>
      <c r="E93" s="46">
        <v>1</v>
      </c>
      <c r="F93" s="46">
        <v>1</v>
      </c>
      <c r="G93" s="46">
        <v>0</v>
      </c>
      <c r="H93" s="46">
        <v>0</v>
      </c>
      <c r="I93" s="46">
        <v>14</v>
      </c>
      <c r="J93" s="46">
        <v>2</v>
      </c>
    </row>
    <row r="94" spans="2:10" ht="20.100000000000001" customHeight="1" thickBot="1" x14ac:dyDescent="0.25">
      <c r="B94" s="4" t="s">
        <v>303</v>
      </c>
      <c r="C94" s="46">
        <v>28</v>
      </c>
      <c r="D94" s="46">
        <v>28</v>
      </c>
      <c r="E94" s="46">
        <v>0</v>
      </c>
      <c r="F94" s="46">
        <v>0</v>
      </c>
      <c r="G94" s="46">
        <v>0</v>
      </c>
      <c r="H94" s="46">
        <v>0</v>
      </c>
      <c r="I94" s="46">
        <v>24</v>
      </c>
      <c r="J94" s="46">
        <v>4</v>
      </c>
    </row>
    <row r="95" spans="2:10" ht="20.100000000000001" customHeight="1" thickBot="1" x14ac:dyDescent="0.25">
      <c r="B95" s="4" t="s">
        <v>304</v>
      </c>
      <c r="C95" s="46">
        <v>4</v>
      </c>
      <c r="D95" s="46">
        <v>2</v>
      </c>
      <c r="E95" s="46">
        <v>0</v>
      </c>
      <c r="F95" s="46">
        <v>2</v>
      </c>
      <c r="G95" s="46">
        <v>0</v>
      </c>
      <c r="H95" s="46">
        <v>0</v>
      </c>
      <c r="I95" s="46">
        <v>3</v>
      </c>
      <c r="J95" s="46">
        <v>1</v>
      </c>
    </row>
    <row r="96" spans="2:10" ht="20.100000000000001" customHeight="1" thickBot="1" x14ac:dyDescent="0.25">
      <c r="B96" s="4" t="s">
        <v>305</v>
      </c>
      <c r="C96" s="46">
        <v>8</v>
      </c>
      <c r="D96" s="46">
        <v>8</v>
      </c>
      <c r="E96" s="46">
        <v>0</v>
      </c>
      <c r="F96" s="46">
        <v>0</v>
      </c>
      <c r="G96" s="46">
        <v>0</v>
      </c>
      <c r="H96" s="46">
        <v>0</v>
      </c>
      <c r="I96" s="46">
        <v>8</v>
      </c>
      <c r="J96" s="46">
        <v>0</v>
      </c>
    </row>
    <row r="97" spans="2:10" ht="20.100000000000001" customHeight="1" thickBot="1" x14ac:dyDescent="0.25">
      <c r="B97" s="4" t="s">
        <v>306</v>
      </c>
      <c r="C97" s="46">
        <v>11</v>
      </c>
      <c r="D97" s="46">
        <v>9</v>
      </c>
      <c r="E97" s="46">
        <v>0</v>
      </c>
      <c r="F97" s="46">
        <v>2</v>
      </c>
      <c r="G97" s="46">
        <v>0</v>
      </c>
      <c r="H97" s="46">
        <v>0</v>
      </c>
      <c r="I97" s="46">
        <v>10</v>
      </c>
      <c r="J97" s="46">
        <v>1</v>
      </c>
    </row>
    <row r="98" spans="2:10" ht="20.100000000000001" customHeight="1" thickBot="1" x14ac:dyDescent="0.25">
      <c r="B98" s="4" t="s">
        <v>307</v>
      </c>
      <c r="C98" s="46">
        <v>5</v>
      </c>
      <c r="D98" s="46">
        <v>5</v>
      </c>
      <c r="E98" s="46">
        <v>0</v>
      </c>
      <c r="F98" s="46">
        <v>0</v>
      </c>
      <c r="G98" s="46">
        <v>0</v>
      </c>
      <c r="H98" s="46">
        <v>0</v>
      </c>
      <c r="I98" s="46">
        <v>5</v>
      </c>
      <c r="J98" s="46">
        <v>0</v>
      </c>
    </row>
    <row r="99" spans="2:10" ht="20.100000000000001" customHeight="1" thickBot="1" x14ac:dyDescent="0.25">
      <c r="B99" s="4" t="s">
        <v>308</v>
      </c>
      <c r="C99" s="46">
        <v>15</v>
      </c>
      <c r="D99" s="46">
        <v>15</v>
      </c>
      <c r="E99" s="46">
        <v>0</v>
      </c>
      <c r="F99" s="46">
        <v>0</v>
      </c>
      <c r="G99" s="46">
        <v>0</v>
      </c>
      <c r="H99" s="46">
        <v>0</v>
      </c>
      <c r="I99" s="46">
        <v>14</v>
      </c>
      <c r="J99" s="46">
        <v>1</v>
      </c>
    </row>
    <row r="100" spans="2:10" ht="20.100000000000001" customHeight="1" thickBot="1" x14ac:dyDescent="0.25">
      <c r="B100" s="4" t="s">
        <v>309</v>
      </c>
      <c r="C100" s="46">
        <v>9</v>
      </c>
      <c r="D100" s="46">
        <v>9</v>
      </c>
      <c r="E100" s="46">
        <v>0</v>
      </c>
      <c r="F100" s="46">
        <v>0</v>
      </c>
      <c r="G100" s="46">
        <v>0</v>
      </c>
      <c r="H100" s="46">
        <v>0</v>
      </c>
      <c r="I100" s="46">
        <v>9</v>
      </c>
      <c r="J100" s="46">
        <v>0</v>
      </c>
    </row>
    <row r="101" spans="2:10" ht="20.100000000000001" customHeight="1" thickBot="1" x14ac:dyDescent="0.25">
      <c r="B101" s="4" t="s">
        <v>310</v>
      </c>
      <c r="C101" s="46">
        <v>5</v>
      </c>
      <c r="D101" s="46">
        <v>3</v>
      </c>
      <c r="E101" s="46">
        <v>0</v>
      </c>
      <c r="F101" s="46">
        <v>2</v>
      </c>
      <c r="G101" s="46">
        <v>0</v>
      </c>
      <c r="H101" s="46">
        <v>0</v>
      </c>
      <c r="I101" s="46">
        <v>3</v>
      </c>
      <c r="J101" s="46">
        <v>2</v>
      </c>
    </row>
    <row r="102" spans="2:10" ht="20.100000000000001" customHeight="1" thickBot="1" x14ac:dyDescent="0.25">
      <c r="B102" s="4" t="s">
        <v>311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</row>
    <row r="103" spans="2:10" ht="20.100000000000001" customHeight="1" thickBot="1" x14ac:dyDescent="0.25">
      <c r="B103" s="4" t="s">
        <v>312</v>
      </c>
      <c r="C103" s="46">
        <v>4</v>
      </c>
      <c r="D103" s="46">
        <v>2</v>
      </c>
      <c r="E103" s="46">
        <v>0</v>
      </c>
      <c r="F103" s="46">
        <v>2</v>
      </c>
      <c r="G103" s="46">
        <v>0</v>
      </c>
      <c r="H103" s="46">
        <v>0</v>
      </c>
      <c r="I103" s="46">
        <v>2</v>
      </c>
      <c r="J103" s="46">
        <v>2</v>
      </c>
    </row>
    <row r="104" spans="2:10" ht="20.100000000000001" customHeight="1" thickBot="1" x14ac:dyDescent="0.25">
      <c r="B104" s="4" t="s">
        <v>176</v>
      </c>
      <c r="C104" s="46">
        <v>9</v>
      </c>
      <c r="D104" s="46">
        <v>7</v>
      </c>
      <c r="E104" s="46">
        <v>0</v>
      </c>
      <c r="F104" s="46">
        <v>2</v>
      </c>
      <c r="G104" s="46">
        <v>0</v>
      </c>
      <c r="H104" s="46">
        <v>0</v>
      </c>
      <c r="I104" s="46">
        <v>6</v>
      </c>
      <c r="J104" s="46">
        <v>3</v>
      </c>
    </row>
    <row r="105" spans="2:10" ht="20.100000000000001" customHeight="1" thickBot="1" x14ac:dyDescent="0.25">
      <c r="B105" s="4" t="s">
        <v>313</v>
      </c>
      <c r="C105" s="46">
        <v>14</v>
      </c>
      <c r="D105" s="46">
        <v>9</v>
      </c>
      <c r="E105" s="46">
        <v>0</v>
      </c>
      <c r="F105" s="46">
        <v>5</v>
      </c>
      <c r="G105" s="46">
        <v>0</v>
      </c>
      <c r="H105" s="46">
        <v>0</v>
      </c>
      <c r="I105" s="46">
        <v>8</v>
      </c>
      <c r="J105" s="46">
        <v>6</v>
      </c>
    </row>
    <row r="106" spans="2:10" ht="20.100000000000001" customHeight="1" thickBot="1" x14ac:dyDescent="0.25">
      <c r="B106" s="4" t="s">
        <v>314</v>
      </c>
      <c r="C106" s="46">
        <v>19</v>
      </c>
      <c r="D106" s="46">
        <v>9</v>
      </c>
      <c r="E106" s="46">
        <v>0</v>
      </c>
      <c r="F106" s="46">
        <v>10</v>
      </c>
      <c r="G106" s="46">
        <v>0</v>
      </c>
      <c r="H106" s="46">
        <v>0</v>
      </c>
      <c r="I106" s="46">
        <v>7</v>
      </c>
      <c r="J106" s="46">
        <v>12</v>
      </c>
    </row>
    <row r="107" spans="2:10" ht="20.100000000000001" customHeight="1" thickBot="1" x14ac:dyDescent="0.25">
      <c r="B107" s="4" t="s">
        <v>315</v>
      </c>
      <c r="C107" s="46">
        <v>13</v>
      </c>
      <c r="D107" s="46">
        <v>4</v>
      </c>
      <c r="E107" s="46">
        <v>0</v>
      </c>
      <c r="F107" s="46">
        <v>9</v>
      </c>
      <c r="G107" s="46">
        <v>0</v>
      </c>
      <c r="H107" s="46">
        <v>0</v>
      </c>
      <c r="I107" s="46">
        <v>6</v>
      </c>
      <c r="J107" s="46">
        <v>7</v>
      </c>
    </row>
    <row r="108" spans="2:10" ht="20.100000000000001" customHeight="1" thickBot="1" x14ac:dyDescent="0.25">
      <c r="B108" s="4" t="s">
        <v>316</v>
      </c>
      <c r="C108" s="46">
        <v>6</v>
      </c>
      <c r="D108" s="46">
        <v>4</v>
      </c>
      <c r="E108" s="46">
        <v>0</v>
      </c>
      <c r="F108" s="46">
        <v>2</v>
      </c>
      <c r="G108" s="46">
        <v>0</v>
      </c>
      <c r="H108" s="46">
        <v>0</v>
      </c>
      <c r="I108" s="46">
        <v>4</v>
      </c>
      <c r="J108" s="46">
        <v>2</v>
      </c>
    </row>
    <row r="109" spans="2:10" ht="20.100000000000001" customHeight="1" thickBot="1" x14ac:dyDescent="0.25">
      <c r="B109" s="4" t="s">
        <v>177</v>
      </c>
      <c r="C109" s="46">
        <v>2</v>
      </c>
      <c r="D109" s="46">
        <v>2</v>
      </c>
      <c r="E109" s="46">
        <v>0</v>
      </c>
      <c r="F109" s="46">
        <v>0</v>
      </c>
      <c r="G109" s="46">
        <v>0</v>
      </c>
      <c r="H109" s="46">
        <v>0</v>
      </c>
      <c r="I109" s="46">
        <v>2</v>
      </c>
      <c r="J109" s="46">
        <v>0</v>
      </c>
    </row>
    <row r="110" spans="2:10" ht="20.100000000000001" customHeight="1" thickBot="1" x14ac:dyDescent="0.25">
      <c r="B110" s="4" t="s">
        <v>317</v>
      </c>
      <c r="C110" s="46">
        <v>1</v>
      </c>
      <c r="D110" s="46">
        <v>1</v>
      </c>
      <c r="E110" s="46">
        <v>0</v>
      </c>
      <c r="F110" s="46">
        <v>0</v>
      </c>
      <c r="G110" s="46">
        <v>0</v>
      </c>
      <c r="H110" s="46">
        <v>0</v>
      </c>
      <c r="I110" s="46">
        <v>1</v>
      </c>
      <c r="J110" s="46">
        <v>0</v>
      </c>
    </row>
    <row r="111" spans="2:10" ht="20.100000000000001" customHeight="1" thickBot="1" x14ac:dyDescent="0.25">
      <c r="B111" s="4" t="s">
        <v>318</v>
      </c>
      <c r="C111" s="46">
        <v>9</v>
      </c>
      <c r="D111" s="46">
        <v>6</v>
      </c>
      <c r="E111" s="46">
        <v>0</v>
      </c>
      <c r="F111" s="46">
        <v>3</v>
      </c>
      <c r="G111" s="46">
        <v>0</v>
      </c>
      <c r="H111" s="46">
        <v>0</v>
      </c>
      <c r="I111" s="46">
        <v>6</v>
      </c>
      <c r="J111" s="46">
        <v>3</v>
      </c>
    </row>
    <row r="112" spans="2:10" ht="20.100000000000001" customHeight="1" thickBot="1" x14ac:dyDescent="0.25">
      <c r="B112" s="4" t="s">
        <v>178</v>
      </c>
      <c r="C112" s="46">
        <v>106</v>
      </c>
      <c r="D112" s="46">
        <v>63</v>
      </c>
      <c r="E112" s="46">
        <v>0</v>
      </c>
      <c r="F112" s="46">
        <v>43</v>
      </c>
      <c r="G112" s="46">
        <v>0</v>
      </c>
      <c r="H112" s="46">
        <v>6</v>
      </c>
      <c r="I112" s="46">
        <v>67</v>
      </c>
      <c r="J112" s="46">
        <v>39</v>
      </c>
    </row>
    <row r="113" spans="2:10" ht="20.100000000000001" customHeight="1" thickBot="1" x14ac:dyDescent="0.25">
      <c r="B113" s="4" t="s">
        <v>319</v>
      </c>
      <c r="C113" s="46">
        <v>8</v>
      </c>
      <c r="D113" s="46">
        <v>5</v>
      </c>
      <c r="E113" s="46">
        <v>0</v>
      </c>
      <c r="F113" s="46">
        <v>3</v>
      </c>
      <c r="G113" s="46">
        <v>0</v>
      </c>
      <c r="H113" s="46">
        <v>0</v>
      </c>
      <c r="I113" s="46">
        <v>5</v>
      </c>
      <c r="J113" s="46">
        <v>3</v>
      </c>
    </row>
    <row r="114" spans="2:10" ht="20.100000000000001" customHeight="1" thickBot="1" x14ac:dyDescent="0.25">
      <c r="B114" s="4" t="s">
        <v>320</v>
      </c>
      <c r="C114" s="46">
        <v>5</v>
      </c>
      <c r="D114" s="46">
        <v>2</v>
      </c>
      <c r="E114" s="46">
        <v>0</v>
      </c>
      <c r="F114" s="46">
        <v>3</v>
      </c>
      <c r="G114" s="46">
        <v>0</v>
      </c>
      <c r="H114" s="46">
        <v>0</v>
      </c>
      <c r="I114" s="46">
        <v>3</v>
      </c>
      <c r="J114" s="46">
        <v>2</v>
      </c>
    </row>
    <row r="115" spans="2:10" ht="20.100000000000001" customHeight="1" thickBot="1" x14ac:dyDescent="0.25">
      <c r="B115" s="4" t="s">
        <v>321</v>
      </c>
      <c r="C115" s="46">
        <v>1</v>
      </c>
      <c r="D115" s="46">
        <v>1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1</v>
      </c>
    </row>
    <row r="116" spans="2:10" ht="20.100000000000001" customHeight="1" thickBot="1" x14ac:dyDescent="0.25">
      <c r="B116" s="4" t="s">
        <v>322</v>
      </c>
      <c r="C116" s="46">
        <v>12</v>
      </c>
      <c r="D116" s="46">
        <v>4</v>
      </c>
      <c r="E116" s="46">
        <v>0</v>
      </c>
      <c r="F116" s="46">
        <v>8</v>
      </c>
      <c r="G116" s="46">
        <v>0</v>
      </c>
      <c r="H116" s="46">
        <v>0</v>
      </c>
      <c r="I116" s="46">
        <v>5</v>
      </c>
      <c r="J116" s="46">
        <v>7</v>
      </c>
    </row>
    <row r="117" spans="2:10" ht="20.100000000000001" customHeight="1" thickBot="1" x14ac:dyDescent="0.25">
      <c r="B117" s="4" t="s">
        <v>323</v>
      </c>
      <c r="C117" s="46">
        <v>3</v>
      </c>
      <c r="D117" s="46">
        <v>3</v>
      </c>
      <c r="E117" s="46">
        <v>0</v>
      </c>
      <c r="F117" s="46">
        <v>0</v>
      </c>
      <c r="G117" s="46">
        <v>0</v>
      </c>
      <c r="H117" s="46">
        <v>0</v>
      </c>
      <c r="I117" s="46">
        <v>3</v>
      </c>
      <c r="J117" s="46">
        <v>0</v>
      </c>
    </row>
    <row r="118" spans="2:10" ht="20.100000000000001" customHeight="1" thickBot="1" x14ac:dyDescent="0.25">
      <c r="B118" s="4" t="s">
        <v>324</v>
      </c>
      <c r="C118" s="46">
        <v>15</v>
      </c>
      <c r="D118" s="46">
        <v>13</v>
      </c>
      <c r="E118" s="46">
        <v>0</v>
      </c>
      <c r="F118" s="46">
        <v>2</v>
      </c>
      <c r="G118" s="46">
        <v>0</v>
      </c>
      <c r="H118" s="46">
        <v>0</v>
      </c>
      <c r="I118" s="46">
        <v>15</v>
      </c>
      <c r="J118" s="46">
        <v>0</v>
      </c>
    </row>
    <row r="119" spans="2:10" ht="20.100000000000001" customHeight="1" thickBot="1" x14ac:dyDescent="0.25">
      <c r="B119" s="4" t="s">
        <v>325</v>
      </c>
      <c r="C119" s="46">
        <v>6</v>
      </c>
      <c r="D119" s="46">
        <v>3</v>
      </c>
      <c r="E119" s="46">
        <v>0</v>
      </c>
      <c r="F119" s="46">
        <v>3</v>
      </c>
      <c r="G119" s="46">
        <v>0</v>
      </c>
      <c r="H119" s="46">
        <v>0</v>
      </c>
      <c r="I119" s="46">
        <v>3</v>
      </c>
      <c r="J119" s="46">
        <v>3</v>
      </c>
    </row>
    <row r="120" spans="2:10" ht="20.100000000000001" customHeight="1" thickBot="1" x14ac:dyDescent="0.25">
      <c r="B120" s="4" t="s">
        <v>326</v>
      </c>
      <c r="C120" s="46">
        <v>8</v>
      </c>
      <c r="D120" s="46">
        <v>7</v>
      </c>
      <c r="E120" s="46">
        <v>0</v>
      </c>
      <c r="F120" s="46">
        <v>1</v>
      </c>
      <c r="G120" s="46">
        <v>0</v>
      </c>
      <c r="H120" s="46">
        <v>0</v>
      </c>
      <c r="I120" s="46">
        <v>7</v>
      </c>
      <c r="J120" s="46">
        <v>1</v>
      </c>
    </row>
    <row r="121" spans="2:10" ht="20.100000000000001" customHeight="1" thickBot="1" x14ac:dyDescent="0.25">
      <c r="B121" s="4" t="s">
        <v>327</v>
      </c>
      <c r="C121" s="46">
        <v>3</v>
      </c>
      <c r="D121" s="46">
        <v>2</v>
      </c>
      <c r="E121" s="46">
        <v>0</v>
      </c>
      <c r="F121" s="46">
        <v>1</v>
      </c>
      <c r="G121" s="46">
        <v>0</v>
      </c>
      <c r="H121" s="46">
        <v>0</v>
      </c>
      <c r="I121" s="46">
        <v>2</v>
      </c>
      <c r="J121" s="46">
        <v>1</v>
      </c>
    </row>
    <row r="122" spans="2:10" ht="20.100000000000001" customHeight="1" thickBot="1" x14ac:dyDescent="0.25">
      <c r="B122" s="4" t="s">
        <v>328</v>
      </c>
      <c r="C122" s="46">
        <v>5</v>
      </c>
      <c r="D122" s="46">
        <v>4</v>
      </c>
      <c r="E122" s="46">
        <v>1</v>
      </c>
      <c r="F122" s="46">
        <v>0</v>
      </c>
      <c r="G122" s="46">
        <v>0</v>
      </c>
      <c r="H122" s="46">
        <v>0</v>
      </c>
      <c r="I122" s="46">
        <v>5</v>
      </c>
      <c r="J122" s="46">
        <v>0</v>
      </c>
    </row>
    <row r="123" spans="2:10" ht="20.100000000000001" customHeight="1" thickBot="1" x14ac:dyDescent="0.25">
      <c r="B123" s="4" t="s">
        <v>329</v>
      </c>
      <c r="C123" s="46">
        <v>1</v>
      </c>
      <c r="D123" s="46">
        <v>1</v>
      </c>
      <c r="E123" s="46">
        <v>0</v>
      </c>
      <c r="F123" s="46">
        <v>0</v>
      </c>
      <c r="G123" s="46">
        <v>0</v>
      </c>
      <c r="H123" s="46">
        <v>0</v>
      </c>
      <c r="I123" s="46">
        <v>1</v>
      </c>
      <c r="J123" s="46">
        <v>0</v>
      </c>
    </row>
    <row r="124" spans="2:10" ht="20.100000000000001" customHeight="1" thickBot="1" x14ac:dyDescent="0.25">
      <c r="B124" s="4" t="s">
        <v>330</v>
      </c>
      <c r="C124" s="46">
        <v>74</v>
      </c>
      <c r="D124" s="46">
        <v>52</v>
      </c>
      <c r="E124" s="46">
        <v>0</v>
      </c>
      <c r="F124" s="46">
        <v>22</v>
      </c>
      <c r="G124" s="46">
        <v>0</v>
      </c>
      <c r="H124" s="46">
        <v>0</v>
      </c>
      <c r="I124" s="46">
        <v>48</v>
      </c>
      <c r="J124" s="46">
        <v>26</v>
      </c>
    </row>
    <row r="125" spans="2:10" ht="20.100000000000001" customHeight="1" thickBot="1" x14ac:dyDescent="0.25">
      <c r="B125" s="4" t="s">
        <v>331</v>
      </c>
      <c r="C125" s="46">
        <v>11</v>
      </c>
      <c r="D125" s="46">
        <v>10</v>
      </c>
      <c r="E125" s="46">
        <v>0</v>
      </c>
      <c r="F125" s="46">
        <v>1</v>
      </c>
      <c r="G125" s="46">
        <v>0</v>
      </c>
      <c r="H125" s="46">
        <v>0</v>
      </c>
      <c r="I125" s="46">
        <v>11</v>
      </c>
      <c r="J125" s="46">
        <v>0</v>
      </c>
    </row>
    <row r="126" spans="2:10" ht="20.100000000000001" customHeight="1" thickBot="1" x14ac:dyDescent="0.25">
      <c r="B126" s="4" t="s">
        <v>332</v>
      </c>
      <c r="C126" s="46">
        <v>46</v>
      </c>
      <c r="D126" s="46">
        <v>28</v>
      </c>
      <c r="E126" s="46">
        <v>0</v>
      </c>
      <c r="F126" s="46">
        <v>18</v>
      </c>
      <c r="G126" s="46">
        <v>0</v>
      </c>
      <c r="H126" s="46">
        <v>0</v>
      </c>
      <c r="I126" s="46">
        <v>25</v>
      </c>
      <c r="J126" s="46">
        <v>21</v>
      </c>
    </row>
    <row r="127" spans="2:10" ht="20.100000000000001" customHeight="1" thickBot="1" x14ac:dyDescent="0.25">
      <c r="B127" s="4" t="s">
        <v>333</v>
      </c>
      <c r="C127" s="46">
        <v>8</v>
      </c>
      <c r="D127" s="46">
        <v>7</v>
      </c>
      <c r="E127" s="46">
        <v>0</v>
      </c>
      <c r="F127" s="46">
        <v>1</v>
      </c>
      <c r="G127" s="46">
        <v>0</v>
      </c>
      <c r="H127" s="46">
        <v>0</v>
      </c>
      <c r="I127" s="46">
        <v>7</v>
      </c>
      <c r="J127" s="46">
        <v>1</v>
      </c>
    </row>
    <row r="128" spans="2:10" ht="20.100000000000001" customHeight="1" thickBot="1" x14ac:dyDescent="0.25">
      <c r="B128" s="4" t="s">
        <v>334</v>
      </c>
      <c r="C128" s="46">
        <v>8</v>
      </c>
      <c r="D128" s="46">
        <v>8</v>
      </c>
      <c r="E128" s="46">
        <v>0</v>
      </c>
      <c r="F128" s="46">
        <v>0</v>
      </c>
      <c r="G128" s="46">
        <v>0</v>
      </c>
      <c r="H128" s="46">
        <v>0</v>
      </c>
      <c r="I128" s="46">
        <v>8</v>
      </c>
      <c r="J128" s="46">
        <v>0</v>
      </c>
    </row>
    <row r="129" spans="2:10" ht="20.100000000000001" customHeight="1" thickBot="1" x14ac:dyDescent="0.25">
      <c r="B129" s="4" t="s">
        <v>335</v>
      </c>
      <c r="C129" s="46">
        <v>25</v>
      </c>
      <c r="D129" s="46">
        <v>25</v>
      </c>
      <c r="E129" s="46">
        <v>0</v>
      </c>
      <c r="F129" s="46">
        <v>0</v>
      </c>
      <c r="G129" s="46">
        <v>0</v>
      </c>
      <c r="H129" s="46">
        <v>0</v>
      </c>
      <c r="I129" s="46">
        <v>25</v>
      </c>
      <c r="J129" s="46">
        <v>0</v>
      </c>
    </row>
    <row r="130" spans="2:10" ht="20.100000000000001" customHeight="1" thickBot="1" x14ac:dyDescent="0.25">
      <c r="B130" s="4" t="s">
        <v>336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</row>
    <row r="131" spans="2:10" ht="20.100000000000001" customHeight="1" thickBot="1" x14ac:dyDescent="0.25">
      <c r="B131" s="4" t="s">
        <v>337</v>
      </c>
      <c r="C131" s="46">
        <v>2</v>
      </c>
      <c r="D131" s="46">
        <v>2</v>
      </c>
      <c r="E131" s="46">
        <v>0</v>
      </c>
      <c r="F131" s="46">
        <v>0</v>
      </c>
      <c r="G131" s="46">
        <v>0</v>
      </c>
      <c r="H131" s="46">
        <v>0</v>
      </c>
      <c r="I131" s="46">
        <v>2</v>
      </c>
      <c r="J131" s="46">
        <v>0</v>
      </c>
    </row>
    <row r="132" spans="2:10" ht="20.100000000000001" customHeight="1" thickBot="1" x14ac:dyDescent="0.25">
      <c r="B132" s="4" t="s">
        <v>338</v>
      </c>
      <c r="C132" s="46">
        <v>6</v>
      </c>
      <c r="D132" s="46">
        <v>6</v>
      </c>
      <c r="E132" s="46">
        <v>0</v>
      </c>
      <c r="F132" s="46">
        <v>0</v>
      </c>
      <c r="G132" s="46">
        <v>0</v>
      </c>
      <c r="H132" s="46">
        <v>0</v>
      </c>
      <c r="I132" s="46">
        <v>6</v>
      </c>
      <c r="J132" s="46">
        <v>0</v>
      </c>
    </row>
    <row r="133" spans="2:10" ht="20.100000000000001" customHeight="1" thickBot="1" x14ac:dyDescent="0.25">
      <c r="B133" s="4" t="s">
        <v>339</v>
      </c>
      <c r="C133" s="46">
        <v>1</v>
      </c>
      <c r="D133" s="46">
        <v>1</v>
      </c>
      <c r="E133" s="46">
        <v>0</v>
      </c>
      <c r="F133" s="46">
        <v>0</v>
      </c>
      <c r="G133" s="46">
        <v>0</v>
      </c>
      <c r="H133" s="46">
        <v>0</v>
      </c>
      <c r="I133" s="46">
        <v>1</v>
      </c>
      <c r="J133" s="46">
        <v>0</v>
      </c>
    </row>
    <row r="134" spans="2:10" ht="20.100000000000001" customHeight="1" thickBot="1" x14ac:dyDescent="0.25">
      <c r="B134" s="4" t="s">
        <v>340</v>
      </c>
      <c r="C134" s="46">
        <v>3</v>
      </c>
      <c r="D134" s="46">
        <v>2</v>
      </c>
      <c r="E134" s="46">
        <v>0</v>
      </c>
      <c r="F134" s="46">
        <v>1</v>
      </c>
      <c r="G134" s="46">
        <v>0</v>
      </c>
      <c r="H134" s="46">
        <v>0</v>
      </c>
      <c r="I134" s="46">
        <v>2</v>
      </c>
      <c r="J134" s="46">
        <v>1</v>
      </c>
    </row>
    <row r="135" spans="2:10" ht="20.100000000000001" customHeight="1" thickBot="1" x14ac:dyDescent="0.25">
      <c r="B135" s="4" t="s">
        <v>639</v>
      </c>
      <c r="C135" s="46">
        <v>14</v>
      </c>
      <c r="D135" s="46">
        <v>4</v>
      </c>
      <c r="E135" s="46">
        <v>0</v>
      </c>
      <c r="F135" s="46">
        <v>10</v>
      </c>
      <c r="G135" s="46">
        <v>0</v>
      </c>
      <c r="H135" s="46">
        <v>0</v>
      </c>
      <c r="I135" s="46">
        <v>6</v>
      </c>
      <c r="J135" s="46">
        <v>8</v>
      </c>
    </row>
    <row r="136" spans="2:10" ht="20.100000000000001" customHeight="1" thickBot="1" x14ac:dyDescent="0.25">
      <c r="B136" s="4" t="s">
        <v>341</v>
      </c>
      <c r="C136" s="46">
        <v>22</v>
      </c>
      <c r="D136" s="46">
        <v>15</v>
      </c>
      <c r="E136" s="46">
        <v>0</v>
      </c>
      <c r="F136" s="46">
        <v>7</v>
      </c>
      <c r="G136" s="46">
        <v>0</v>
      </c>
      <c r="H136" s="46">
        <v>0</v>
      </c>
      <c r="I136" s="46">
        <v>14</v>
      </c>
      <c r="J136" s="46">
        <v>8</v>
      </c>
    </row>
    <row r="137" spans="2:10" ht="20.100000000000001" customHeight="1" thickBot="1" x14ac:dyDescent="0.25">
      <c r="B137" s="4" t="s">
        <v>342</v>
      </c>
      <c r="C137" s="46">
        <v>297</v>
      </c>
      <c r="D137" s="46">
        <v>134</v>
      </c>
      <c r="E137" s="46">
        <v>26</v>
      </c>
      <c r="F137" s="46">
        <v>130</v>
      </c>
      <c r="G137" s="46">
        <v>7</v>
      </c>
      <c r="H137" s="46">
        <v>0</v>
      </c>
      <c r="I137" s="46">
        <v>139</v>
      </c>
      <c r="J137" s="46">
        <v>158</v>
      </c>
    </row>
    <row r="138" spans="2:10" ht="20.100000000000001" customHeight="1" thickBot="1" x14ac:dyDescent="0.25">
      <c r="B138" s="4" t="s">
        <v>343</v>
      </c>
      <c r="C138" s="46">
        <v>68</v>
      </c>
      <c r="D138" s="46">
        <v>33</v>
      </c>
      <c r="E138" s="46">
        <v>4</v>
      </c>
      <c r="F138" s="46">
        <v>30</v>
      </c>
      <c r="G138" s="46">
        <v>1</v>
      </c>
      <c r="H138" s="46">
        <v>0</v>
      </c>
      <c r="I138" s="46">
        <v>40</v>
      </c>
      <c r="J138" s="46">
        <v>28</v>
      </c>
    </row>
    <row r="139" spans="2:10" ht="20.100000000000001" customHeight="1" thickBot="1" x14ac:dyDescent="0.25">
      <c r="B139" s="4" t="s">
        <v>344</v>
      </c>
      <c r="C139" s="46">
        <v>40</v>
      </c>
      <c r="D139" s="46">
        <v>25</v>
      </c>
      <c r="E139" s="46">
        <v>0</v>
      </c>
      <c r="F139" s="46">
        <v>15</v>
      </c>
      <c r="G139" s="46">
        <v>0</v>
      </c>
      <c r="H139" s="46">
        <v>0</v>
      </c>
      <c r="I139" s="46">
        <v>21</v>
      </c>
      <c r="J139" s="46">
        <v>19</v>
      </c>
    </row>
    <row r="140" spans="2:10" ht="20.100000000000001" customHeight="1" thickBot="1" x14ac:dyDescent="0.25">
      <c r="B140" s="4" t="s">
        <v>345</v>
      </c>
      <c r="C140" s="46">
        <v>7</v>
      </c>
      <c r="D140" s="46">
        <v>4</v>
      </c>
      <c r="E140" s="46">
        <v>0</v>
      </c>
      <c r="F140" s="46">
        <v>3</v>
      </c>
      <c r="G140" s="46">
        <v>0</v>
      </c>
      <c r="H140" s="46">
        <v>0</v>
      </c>
      <c r="I140" s="46">
        <v>6</v>
      </c>
      <c r="J140" s="46">
        <v>1</v>
      </c>
    </row>
    <row r="141" spans="2:10" ht="20.100000000000001" customHeight="1" thickBot="1" x14ac:dyDescent="0.25">
      <c r="B141" s="4" t="s">
        <v>346</v>
      </c>
      <c r="C141" s="46">
        <v>12</v>
      </c>
      <c r="D141" s="46">
        <v>5</v>
      </c>
      <c r="E141" s="46">
        <v>0</v>
      </c>
      <c r="F141" s="46">
        <v>7</v>
      </c>
      <c r="G141" s="46">
        <v>0</v>
      </c>
      <c r="H141" s="46">
        <v>0</v>
      </c>
      <c r="I141" s="46">
        <v>6</v>
      </c>
      <c r="J141" s="46">
        <v>6</v>
      </c>
    </row>
    <row r="142" spans="2:10" ht="20.100000000000001" customHeight="1" thickBot="1" x14ac:dyDescent="0.25">
      <c r="B142" s="4" t="s">
        <v>347</v>
      </c>
      <c r="C142" s="46">
        <v>67</v>
      </c>
      <c r="D142" s="46">
        <v>60</v>
      </c>
      <c r="E142" s="46">
        <v>0</v>
      </c>
      <c r="F142" s="46">
        <v>7</v>
      </c>
      <c r="G142" s="46">
        <v>0</v>
      </c>
      <c r="H142" s="46">
        <v>0</v>
      </c>
      <c r="I142" s="46">
        <v>57</v>
      </c>
      <c r="J142" s="46">
        <v>10</v>
      </c>
    </row>
    <row r="143" spans="2:10" ht="20.100000000000001" customHeight="1" thickBot="1" x14ac:dyDescent="0.25">
      <c r="B143" s="4" t="s">
        <v>348</v>
      </c>
      <c r="C143" s="46">
        <v>26</v>
      </c>
      <c r="D143" s="46">
        <v>15</v>
      </c>
      <c r="E143" s="46">
        <v>0</v>
      </c>
      <c r="F143" s="46">
        <v>11</v>
      </c>
      <c r="G143" s="46">
        <v>0</v>
      </c>
      <c r="H143" s="46">
        <v>0</v>
      </c>
      <c r="I143" s="46">
        <v>17</v>
      </c>
      <c r="J143" s="46">
        <v>9</v>
      </c>
    </row>
    <row r="144" spans="2:10" ht="20.100000000000001" customHeight="1" thickBot="1" x14ac:dyDescent="0.25">
      <c r="B144" s="4" t="s">
        <v>349</v>
      </c>
      <c r="C144" s="46">
        <v>21</v>
      </c>
      <c r="D144" s="46">
        <v>19</v>
      </c>
      <c r="E144" s="46">
        <v>0</v>
      </c>
      <c r="F144" s="46">
        <v>2</v>
      </c>
      <c r="G144" s="46">
        <v>0</v>
      </c>
      <c r="H144" s="46">
        <v>0</v>
      </c>
      <c r="I144" s="46">
        <v>20</v>
      </c>
      <c r="J144" s="46">
        <v>1</v>
      </c>
    </row>
    <row r="145" spans="2:10" ht="20.100000000000001" customHeight="1" thickBot="1" x14ac:dyDescent="0.25">
      <c r="B145" s="4" t="s">
        <v>350</v>
      </c>
      <c r="C145" s="46">
        <v>31</v>
      </c>
      <c r="D145" s="46">
        <v>26</v>
      </c>
      <c r="E145" s="46">
        <v>0</v>
      </c>
      <c r="F145" s="46">
        <v>5</v>
      </c>
      <c r="G145" s="46">
        <v>0</v>
      </c>
      <c r="H145" s="46">
        <v>0</v>
      </c>
      <c r="I145" s="46">
        <v>28</v>
      </c>
      <c r="J145" s="46">
        <v>3</v>
      </c>
    </row>
    <row r="146" spans="2:10" ht="20.100000000000001" customHeight="1" thickBot="1" x14ac:dyDescent="0.25">
      <c r="B146" s="4" t="s">
        <v>351</v>
      </c>
      <c r="C146" s="46">
        <v>66</v>
      </c>
      <c r="D146" s="46">
        <v>47</v>
      </c>
      <c r="E146" s="46">
        <v>0</v>
      </c>
      <c r="F146" s="46">
        <v>19</v>
      </c>
      <c r="G146" s="46">
        <v>0</v>
      </c>
      <c r="H146" s="46">
        <v>1</v>
      </c>
      <c r="I146" s="46">
        <v>45</v>
      </c>
      <c r="J146" s="46">
        <v>21</v>
      </c>
    </row>
    <row r="147" spans="2:10" ht="20.100000000000001" customHeight="1" thickBot="1" x14ac:dyDescent="0.25">
      <c r="B147" s="4" t="s">
        <v>352</v>
      </c>
      <c r="C147" s="46">
        <v>13</v>
      </c>
      <c r="D147" s="46">
        <v>13</v>
      </c>
      <c r="E147" s="46">
        <v>0</v>
      </c>
      <c r="F147" s="46">
        <v>0</v>
      </c>
      <c r="G147" s="46">
        <v>0</v>
      </c>
      <c r="H147" s="46">
        <v>0</v>
      </c>
      <c r="I147" s="46">
        <v>13</v>
      </c>
      <c r="J147" s="46">
        <v>0</v>
      </c>
    </row>
    <row r="148" spans="2:10" ht="20.100000000000001" customHeight="1" thickBot="1" x14ac:dyDescent="0.25">
      <c r="B148" s="4" t="s">
        <v>353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</row>
    <row r="149" spans="2:10" ht="20.100000000000001" customHeight="1" thickBot="1" x14ac:dyDescent="0.25">
      <c r="B149" s="4" t="s">
        <v>354</v>
      </c>
      <c r="C149" s="46">
        <v>7</v>
      </c>
      <c r="D149" s="46">
        <v>5</v>
      </c>
      <c r="E149" s="46">
        <v>0</v>
      </c>
      <c r="F149" s="46">
        <v>2</v>
      </c>
      <c r="G149" s="46">
        <v>0</v>
      </c>
      <c r="H149" s="46">
        <v>0</v>
      </c>
      <c r="I149" s="46">
        <v>5</v>
      </c>
      <c r="J149" s="46">
        <v>2</v>
      </c>
    </row>
    <row r="150" spans="2:10" ht="20.100000000000001" customHeight="1" thickBot="1" x14ac:dyDescent="0.25">
      <c r="B150" s="4" t="s">
        <v>179</v>
      </c>
      <c r="C150" s="46">
        <v>79</v>
      </c>
      <c r="D150" s="46">
        <v>66</v>
      </c>
      <c r="E150" s="46">
        <v>0</v>
      </c>
      <c r="F150" s="46">
        <v>13</v>
      </c>
      <c r="G150" s="46">
        <v>0</v>
      </c>
      <c r="H150" s="46">
        <v>0</v>
      </c>
      <c r="I150" s="46">
        <v>69</v>
      </c>
      <c r="J150" s="46">
        <v>10</v>
      </c>
    </row>
    <row r="151" spans="2:10" ht="20.100000000000001" customHeight="1" thickBot="1" x14ac:dyDescent="0.25">
      <c r="B151" s="4" t="s">
        <v>355</v>
      </c>
      <c r="C151" s="46">
        <v>15</v>
      </c>
      <c r="D151" s="46">
        <v>14</v>
      </c>
      <c r="E151" s="46">
        <v>0</v>
      </c>
      <c r="F151" s="46">
        <v>1</v>
      </c>
      <c r="G151" s="46">
        <v>0</v>
      </c>
      <c r="H151" s="46">
        <v>0</v>
      </c>
      <c r="I151" s="46">
        <v>13</v>
      </c>
      <c r="J151" s="46">
        <v>2</v>
      </c>
    </row>
    <row r="152" spans="2:10" ht="20.100000000000001" customHeight="1" thickBot="1" x14ac:dyDescent="0.25">
      <c r="B152" s="4" t="s">
        <v>356</v>
      </c>
      <c r="C152" s="46">
        <v>16</v>
      </c>
      <c r="D152" s="46">
        <v>12</v>
      </c>
      <c r="E152" s="46">
        <v>0</v>
      </c>
      <c r="F152" s="46">
        <v>4</v>
      </c>
      <c r="G152" s="46">
        <v>0</v>
      </c>
      <c r="H152" s="46">
        <v>0</v>
      </c>
      <c r="I152" s="46">
        <v>12</v>
      </c>
      <c r="J152" s="46">
        <v>4</v>
      </c>
    </row>
    <row r="153" spans="2:10" ht="20.100000000000001" customHeight="1" thickBot="1" x14ac:dyDescent="0.25">
      <c r="B153" s="4" t="s">
        <v>357</v>
      </c>
      <c r="C153" s="46">
        <v>5</v>
      </c>
      <c r="D153" s="46">
        <v>2</v>
      </c>
      <c r="E153" s="46">
        <v>0</v>
      </c>
      <c r="F153" s="46">
        <v>3</v>
      </c>
      <c r="G153" s="46">
        <v>0</v>
      </c>
      <c r="H153" s="46">
        <v>0</v>
      </c>
      <c r="I153" s="46">
        <v>2</v>
      </c>
      <c r="J153" s="46">
        <v>3</v>
      </c>
    </row>
    <row r="154" spans="2:10" ht="20.100000000000001" customHeight="1" thickBot="1" x14ac:dyDescent="0.25">
      <c r="B154" s="4" t="s">
        <v>358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</row>
    <row r="155" spans="2:10" ht="20.100000000000001" customHeight="1" thickBot="1" x14ac:dyDescent="0.25">
      <c r="B155" s="4" t="s">
        <v>359</v>
      </c>
      <c r="C155" s="46">
        <v>44</v>
      </c>
      <c r="D155" s="46">
        <v>39</v>
      </c>
      <c r="E155" s="46">
        <v>0</v>
      </c>
      <c r="F155" s="46">
        <v>5</v>
      </c>
      <c r="G155" s="46">
        <v>0</v>
      </c>
      <c r="H155" s="46">
        <v>0</v>
      </c>
      <c r="I155" s="46">
        <v>35</v>
      </c>
      <c r="J155" s="46">
        <v>9</v>
      </c>
    </row>
    <row r="156" spans="2:10" ht="20.100000000000001" customHeight="1" thickBot="1" x14ac:dyDescent="0.25">
      <c r="B156" s="4" t="s">
        <v>360</v>
      </c>
      <c r="C156" s="46">
        <v>16</v>
      </c>
      <c r="D156" s="46">
        <v>14</v>
      </c>
      <c r="E156" s="46">
        <v>0</v>
      </c>
      <c r="F156" s="46">
        <v>2</v>
      </c>
      <c r="G156" s="46">
        <v>0</v>
      </c>
      <c r="H156" s="46">
        <v>0</v>
      </c>
      <c r="I156" s="46">
        <v>15</v>
      </c>
      <c r="J156" s="46">
        <v>1</v>
      </c>
    </row>
    <row r="157" spans="2:10" ht="20.100000000000001" customHeight="1" thickBot="1" x14ac:dyDescent="0.25">
      <c r="B157" s="4" t="s">
        <v>361</v>
      </c>
      <c r="C157" s="46">
        <v>7</v>
      </c>
      <c r="D157" s="46">
        <v>5</v>
      </c>
      <c r="E157" s="46">
        <v>0</v>
      </c>
      <c r="F157" s="46">
        <v>2</v>
      </c>
      <c r="G157" s="46">
        <v>0</v>
      </c>
      <c r="H157" s="46">
        <v>0</v>
      </c>
      <c r="I157" s="46">
        <v>5</v>
      </c>
      <c r="J157" s="46">
        <v>2</v>
      </c>
    </row>
    <row r="158" spans="2:10" ht="20.100000000000001" customHeight="1" thickBot="1" x14ac:dyDescent="0.25">
      <c r="B158" s="4" t="s">
        <v>362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</row>
    <row r="159" spans="2:10" ht="20.100000000000001" customHeight="1" thickBot="1" x14ac:dyDescent="0.25">
      <c r="B159" s="4" t="s">
        <v>363</v>
      </c>
      <c r="C159" s="46">
        <v>42</v>
      </c>
      <c r="D159" s="46">
        <v>25</v>
      </c>
      <c r="E159" s="46">
        <v>0</v>
      </c>
      <c r="F159" s="46">
        <v>17</v>
      </c>
      <c r="G159" s="46">
        <v>0</v>
      </c>
      <c r="H159" s="46">
        <v>0</v>
      </c>
      <c r="I159" s="46">
        <v>13</v>
      </c>
      <c r="J159" s="46">
        <v>29</v>
      </c>
    </row>
    <row r="160" spans="2:10" ht="20.100000000000001" customHeight="1" thickBot="1" x14ac:dyDescent="0.25">
      <c r="B160" s="4" t="s">
        <v>364</v>
      </c>
      <c r="C160" s="46">
        <v>37</v>
      </c>
      <c r="D160" s="46">
        <v>20</v>
      </c>
      <c r="E160" s="46">
        <v>0</v>
      </c>
      <c r="F160" s="46">
        <v>17</v>
      </c>
      <c r="G160" s="46">
        <v>0</v>
      </c>
      <c r="H160" s="46">
        <v>0</v>
      </c>
      <c r="I160" s="46">
        <v>23</v>
      </c>
      <c r="J160" s="46">
        <v>14</v>
      </c>
    </row>
    <row r="161" spans="2:10" ht="20.100000000000001" customHeight="1" thickBot="1" x14ac:dyDescent="0.25">
      <c r="B161" s="4" t="s">
        <v>365</v>
      </c>
      <c r="C161" s="46">
        <v>4</v>
      </c>
      <c r="D161" s="46">
        <v>3</v>
      </c>
      <c r="E161" s="46">
        <v>0</v>
      </c>
      <c r="F161" s="46">
        <v>1</v>
      </c>
      <c r="G161" s="46">
        <v>0</v>
      </c>
      <c r="H161" s="46">
        <v>0</v>
      </c>
      <c r="I161" s="46">
        <v>4</v>
      </c>
      <c r="J161" s="46">
        <v>0</v>
      </c>
    </row>
    <row r="162" spans="2:10" ht="20.100000000000001" customHeight="1" thickBot="1" x14ac:dyDescent="0.25">
      <c r="B162" s="4" t="s">
        <v>366</v>
      </c>
      <c r="C162" s="46">
        <v>46</v>
      </c>
      <c r="D162" s="46">
        <v>32</v>
      </c>
      <c r="E162" s="46">
        <v>1</v>
      </c>
      <c r="F162" s="46">
        <v>13</v>
      </c>
      <c r="G162" s="46">
        <v>0</v>
      </c>
      <c r="H162" s="46">
        <v>0</v>
      </c>
      <c r="I162" s="46">
        <v>31</v>
      </c>
      <c r="J162" s="46">
        <v>15</v>
      </c>
    </row>
    <row r="163" spans="2:10" ht="20.100000000000001" customHeight="1" thickBot="1" x14ac:dyDescent="0.25">
      <c r="B163" s="4" t="s">
        <v>367</v>
      </c>
      <c r="C163" s="46">
        <v>1</v>
      </c>
      <c r="D163" s="46">
        <v>1</v>
      </c>
      <c r="E163" s="46">
        <v>0</v>
      </c>
      <c r="F163" s="46">
        <v>0</v>
      </c>
      <c r="G163" s="46">
        <v>0</v>
      </c>
      <c r="H163" s="46">
        <v>0</v>
      </c>
      <c r="I163" s="46">
        <v>1</v>
      </c>
      <c r="J163" s="46">
        <v>0</v>
      </c>
    </row>
    <row r="164" spans="2:10" ht="20.100000000000001" customHeight="1" thickBot="1" x14ac:dyDescent="0.25">
      <c r="B164" s="4" t="s">
        <v>368</v>
      </c>
      <c r="C164" s="46">
        <v>5</v>
      </c>
      <c r="D164" s="46">
        <v>4</v>
      </c>
      <c r="E164" s="46">
        <v>0</v>
      </c>
      <c r="F164" s="46">
        <v>1</v>
      </c>
      <c r="G164" s="46">
        <v>0</v>
      </c>
      <c r="H164" s="46">
        <v>0</v>
      </c>
      <c r="I164" s="46">
        <v>4</v>
      </c>
      <c r="J164" s="46">
        <v>1</v>
      </c>
    </row>
    <row r="165" spans="2:10" ht="20.100000000000001" customHeight="1" thickBot="1" x14ac:dyDescent="0.25">
      <c r="B165" s="4" t="s">
        <v>369</v>
      </c>
      <c r="C165" s="46">
        <v>3</v>
      </c>
      <c r="D165" s="46">
        <v>1</v>
      </c>
      <c r="E165" s="46">
        <v>0</v>
      </c>
      <c r="F165" s="46">
        <v>2</v>
      </c>
      <c r="G165" s="46">
        <v>0</v>
      </c>
      <c r="H165" s="46">
        <v>0</v>
      </c>
      <c r="I165" s="46">
        <v>1</v>
      </c>
      <c r="J165" s="46">
        <v>2</v>
      </c>
    </row>
    <row r="166" spans="2:10" ht="20.100000000000001" customHeight="1" thickBot="1" x14ac:dyDescent="0.25">
      <c r="B166" s="4" t="s">
        <v>370</v>
      </c>
      <c r="C166" s="46">
        <v>10</v>
      </c>
      <c r="D166" s="46">
        <v>8</v>
      </c>
      <c r="E166" s="46">
        <v>0</v>
      </c>
      <c r="F166" s="46">
        <v>2</v>
      </c>
      <c r="G166" s="46">
        <v>0</v>
      </c>
      <c r="H166" s="46">
        <v>0</v>
      </c>
      <c r="I166" s="46">
        <v>8</v>
      </c>
      <c r="J166" s="46">
        <v>2</v>
      </c>
    </row>
    <row r="167" spans="2:10" ht="20.100000000000001" customHeight="1" thickBot="1" x14ac:dyDescent="0.25">
      <c r="B167" s="4" t="s">
        <v>640</v>
      </c>
      <c r="C167" s="46">
        <v>16</v>
      </c>
      <c r="D167" s="46">
        <v>12</v>
      </c>
      <c r="E167" s="46">
        <v>0</v>
      </c>
      <c r="F167" s="46">
        <v>4</v>
      </c>
      <c r="G167" s="46">
        <v>0</v>
      </c>
      <c r="H167" s="46">
        <v>0</v>
      </c>
      <c r="I167" s="46">
        <v>14</v>
      </c>
      <c r="J167" s="46">
        <v>2</v>
      </c>
    </row>
    <row r="168" spans="2:10" ht="20.100000000000001" customHeight="1" thickBot="1" x14ac:dyDescent="0.25">
      <c r="B168" s="4" t="s">
        <v>371</v>
      </c>
      <c r="C168" s="46">
        <v>1</v>
      </c>
      <c r="D168" s="46">
        <v>1</v>
      </c>
      <c r="E168" s="46">
        <v>0</v>
      </c>
      <c r="F168" s="46">
        <v>0</v>
      </c>
      <c r="G168" s="46">
        <v>0</v>
      </c>
      <c r="H168" s="46">
        <v>0</v>
      </c>
      <c r="I168" s="46">
        <v>1</v>
      </c>
      <c r="J168" s="46">
        <v>0</v>
      </c>
    </row>
    <row r="169" spans="2:10" ht="20.100000000000001" customHeight="1" thickBot="1" x14ac:dyDescent="0.25">
      <c r="B169" s="4" t="s">
        <v>372</v>
      </c>
      <c r="C169" s="46">
        <v>11</v>
      </c>
      <c r="D169" s="46">
        <v>11</v>
      </c>
      <c r="E169" s="46">
        <v>0</v>
      </c>
      <c r="F169" s="46">
        <v>0</v>
      </c>
      <c r="G169" s="46">
        <v>0</v>
      </c>
      <c r="H169" s="46">
        <v>0</v>
      </c>
      <c r="I169" s="46">
        <v>11</v>
      </c>
      <c r="J169" s="46">
        <v>0</v>
      </c>
    </row>
    <row r="170" spans="2:10" ht="20.100000000000001" customHeight="1" thickBot="1" x14ac:dyDescent="0.25">
      <c r="B170" s="4" t="s">
        <v>180</v>
      </c>
      <c r="C170" s="46">
        <v>15</v>
      </c>
      <c r="D170" s="46">
        <v>9</v>
      </c>
      <c r="E170" s="46">
        <v>0</v>
      </c>
      <c r="F170" s="46">
        <v>6</v>
      </c>
      <c r="G170" s="46">
        <v>0</v>
      </c>
      <c r="H170" s="46">
        <v>0</v>
      </c>
      <c r="I170" s="46">
        <v>8</v>
      </c>
      <c r="J170" s="46">
        <v>7</v>
      </c>
    </row>
    <row r="171" spans="2:10" ht="20.100000000000001" customHeight="1" thickBot="1" x14ac:dyDescent="0.25">
      <c r="B171" s="4" t="s">
        <v>373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</row>
    <row r="172" spans="2:10" ht="20.100000000000001" customHeight="1" thickBot="1" x14ac:dyDescent="0.25">
      <c r="B172" s="4" t="s">
        <v>181</v>
      </c>
      <c r="C172" s="46">
        <v>64</v>
      </c>
      <c r="D172" s="46">
        <v>31</v>
      </c>
      <c r="E172" s="46">
        <v>0</v>
      </c>
      <c r="F172" s="46">
        <v>33</v>
      </c>
      <c r="G172" s="46">
        <v>0</v>
      </c>
      <c r="H172" s="46">
        <v>0</v>
      </c>
      <c r="I172" s="46">
        <v>35</v>
      </c>
      <c r="J172" s="46">
        <v>29</v>
      </c>
    </row>
    <row r="173" spans="2:10" ht="20.100000000000001" customHeight="1" thickBot="1" x14ac:dyDescent="0.25">
      <c r="B173" s="4" t="s">
        <v>374</v>
      </c>
      <c r="C173" s="46">
        <v>7</v>
      </c>
      <c r="D173" s="46">
        <v>3</v>
      </c>
      <c r="E173" s="46">
        <v>0</v>
      </c>
      <c r="F173" s="46">
        <v>4</v>
      </c>
      <c r="G173" s="46">
        <v>0</v>
      </c>
      <c r="H173" s="46">
        <v>0</v>
      </c>
      <c r="I173" s="46">
        <v>3</v>
      </c>
      <c r="J173" s="46">
        <v>4</v>
      </c>
    </row>
    <row r="174" spans="2:10" ht="20.100000000000001" customHeight="1" thickBot="1" x14ac:dyDescent="0.25">
      <c r="B174" s="4" t="s">
        <v>375</v>
      </c>
      <c r="C174" s="46">
        <v>7</v>
      </c>
      <c r="D174" s="46">
        <v>4</v>
      </c>
      <c r="E174" s="46">
        <v>0</v>
      </c>
      <c r="F174" s="46">
        <v>3</v>
      </c>
      <c r="G174" s="46">
        <v>0</v>
      </c>
      <c r="H174" s="46">
        <v>0</v>
      </c>
      <c r="I174" s="46">
        <v>4</v>
      </c>
      <c r="J174" s="46">
        <v>3</v>
      </c>
    </row>
    <row r="175" spans="2:10" ht="20.100000000000001" customHeight="1" thickBot="1" x14ac:dyDescent="0.25">
      <c r="B175" s="4" t="s">
        <v>376</v>
      </c>
      <c r="C175" s="46">
        <v>11</v>
      </c>
      <c r="D175" s="46">
        <v>5</v>
      </c>
      <c r="E175" s="46">
        <v>0</v>
      </c>
      <c r="F175" s="46">
        <v>6</v>
      </c>
      <c r="G175" s="46">
        <v>0</v>
      </c>
      <c r="H175" s="46">
        <v>0</v>
      </c>
      <c r="I175" s="46">
        <v>5</v>
      </c>
      <c r="J175" s="46">
        <v>6</v>
      </c>
    </row>
    <row r="176" spans="2:10" ht="20.100000000000001" customHeight="1" thickBot="1" x14ac:dyDescent="0.25">
      <c r="B176" s="4" t="s">
        <v>377</v>
      </c>
      <c r="C176" s="46">
        <v>1</v>
      </c>
      <c r="D176" s="46">
        <v>0</v>
      </c>
      <c r="E176" s="46">
        <v>0</v>
      </c>
      <c r="F176" s="46">
        <v>1</v>
      </c>
      <c r="G176" s="46">
        <v>0</v>
      </c>
      <c r="H176" s="46">
        <v>0</v>
      </c>
      <c r="I176" s="46">
        <v>0</v>
      </c>
      <c r="J176" s="46">
        <v>1</v>
      </c>
    </row>
    <row r="177" spans="2:10" ht="20.100000000000001" customHeight="1" thickBot="1" x14ac:dyDescent="0.25">
      <c r="B177" s="4" t="s">
        <v>378</v>
      </c>
      <c r="C177" s="46">
        <v>4</v>
      </c>
      <c r="D177" s="46">
        <v>3</v>
      </c>
      <c r="E177" s="46">
        <v>0</v>
      </c>
      <c r="F177" s="46">
        <v>1</v>
      </c>
      <c r="G177" s="46">
        <v>0</v>
      </c>
      <c r="H177" s="46">
        <v>0</v>
      </c>
      <c r="I177" s="46">
        <v>2</v>
      </c>
      <c r="J177" s="46">
        <v>2</v>
      </c>
    </row>
    <row r="178" spans="2:10" ht="20.100000000000001" customHeight="1" thickBot="1" x14ac:dyDescent="0.25">
      <c r="B178" s="4" t="s">
        <v>379</v>
      </c>
      <c r="C178" s="46">
        <v>1</v>
      </c>
      <c r="D178" s="46">
        <v>1</v>
      </c>
      <c r="E178" s="46">
        <v>0</v>
      </c>
      <c r="F178" s="46">
        <v>0</v>
      </c>
      <c r="G178" s="46">
        <v>0</v>
      </c>
      <c r="H178" s="46">
        <v>0</v>
      </c>
      <c r="I178" s="46">
        <v>1</v>
      </c>
      <c r="J178" s="46">
        <v>0</v>
      </c>
    </row>
    <row r="179" spans="2:10" ht="20.100000000000001" customHeight="1" thickBot="1" x14ac:dyDescent="0.25">
      <c r="B179" s="4" t="s">
        <v>380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</row>
    <row r="180" spans="2:10" ht="20.100000000000001" customHeight="1" thickBot="1" x14ac:dyDescent="0.25">
      <c r="B180" s="4" t="s">
        <v>182</v>
      </c>
      <c r="C180" s="46">
        <v>21</v>
      </c>
      <c r="D180" s="46">
        <v>13</v>
      </c>
      <c r="E180" s="46">
        <v>0</v>
      </c>
      <c r="F180" s="46">
        <v>8</v>
      </c>
      <c r="G180" s="46">
        <v>0</v>
      </c>
      <c r="H180" s="46">
        <v>0</v>
      </c>
      <c r="I180" s="46">
        <v>16</v>
      </c>
      <c r="J180" s="46">
        <v>5</v>
      </c>
    </row>
    <row r="181" spans="2:10" ht="20.100000000000001" customHeight="1" thickBot="1" x14ac:dyDescent="0.25">
      <c r="B181" s="4" t="s">
        <v>381</v>
      </c>
      <c r="C181" s="46">
        <v>6</v>
      </c>
      <c r="D181" s="46">
        <v>6</v>
      </c>
      <c r="E181" s="46">
        <v>0</v>
      </c>
      <c r="F181" s="46">
        <v>0</v>
      </c>
      <c r="G181" s="46">
        <v>0</v>
      </c>
      <c r="H181" s="46">
        <v>0</v>
      </c>
      <c r="I181" s="46">
        <v>5</v>
      </c>
      <c r="J181" s="46">
        <v>1</v>
      </c>
    </row>
    <row r="182" spans="2:10" ht="20.100000000000001" customHeight="1" thickBot="1" x14ac:dyDescent="0.25">
      <c r="B182" s="4" t="s">
        <v>382</v>
      </c>
      <c r="C182" s="46">
        <v>35</v>
      </c>
      <c r="D182" s="46">
        <v>29</v>
      </c>
      <c r="E182" s="46">
        <v>0</v>
      </c>
      <c r="F182" s="46">
        <v>0</v>
      </c>
      <c r="G182" s="46">
        <v>6</v>
      </c>
      <c r="H182" s="46">
        <v>0</v>
      </c>
      <c r="I182" s="46">
        <v>30</v>
      </c>
      <c r="J182" s="46">
        <v>5</v>
      </c>
    </row>
    <row r="183" spans="2:10" ht="20.100000000000001" customHeight="1" thickBot="1" x14ac:dyDescent="0.25">
      <c r="B183" s="4" t="s">
        <v>383</v>
      </c>
      <c r="C183" s="46">
        <v>8</v>
      </c>
      <c r="D183" s="46">
        <v>7</v>
      </c>
      <c r="E183" s="46">
        <v>0</v>
      </c>
      <c r="F183" s="46">
        <v>1</v>
      </c>
      <c r="G183" s="46">
        <v>0</v>
      </c>
      <c r="H183" s="46">
        <v>0</v>
      </c>
      <c r="I183" s="46">
        <v>7</v>
      </c>
      <c r="J183" s="46">
        <v>1</v>
      </c>
    </row>
    <row r="184" spans="2:10" ht="20.100000000000001" customHeight="1" thickBot="1" x14ac:dyDescent="0.25">
      <c r="B184" s="4" t="s">
        <v>384</v>
      </c>
      <c r="C184" s="46">
        <v>1</v>
      </c>
      <c r="D184" s="46">
        <v>1</v>
      </c>
      <c r="E184" s="46">
        <v>0</v>
      </c>
      <c r="F184" s="46">
        <v>0</v>
      </c>
      <c r="G184" s="46">
        <v>0</v>
      </c>
      <c r="H184" s="46">
        <v>0</v>
      </c>
      <c r="I184" s="46">
        <v>1</v>
      </c>
      <c r="J184" s="46">
        <v>0</v>
      </c>
    </row>
    <row r="185" spans="2:10" ht="20.100000000000001" customHeight="1" thickBot="1" x14ac:dyDescent="0.25">
      <c r="B185" s="4" t="s">
        <v>385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</row>
    <row r="186" spans="2:10" ht="20.100000000000001" customHeight="1" thickBot="1" x14ac:dyDescent="0.25">
      <c r="B186" s="4" t="s">
        <v>183</v>
      </c>
      <c r="C186" s="46">
        <v>10</v>
      </c>
      <c r="D186" s="46">
        <v>7</v>
      </c>
      <c r="E186" s="46">
        <v>0</v>
      </c>
      <c r="F186" s="46">
        <v>3</v>
      </c>
      <c r="G186" s="46">
        <v>0</v>
      </c>
      <c r="H186" s="46">
        <v>4</v>
      </c>
      <c r="I186" s="46">
        <v>8</v>
      </c>
      <c r="J186" s="46">
        <v>2</v>
      </c>
    </row>
    <row r="187" spans="2:10" ht="20.100000000000001" customHeight="1" thickBot="1" x14ac:dyDescent="0.25">
      <c r="B187" s="4" t="s">
        <v>386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</row>
    <row r="188" spans="2:10" ht="20.100000000000001" customHeight="1" thickBot="1" x14ac:dyDescent="0.25">
      <c r="B188" s="4" t="s">
        <v>387</v>
      </c>
      <c r="C188" s="46">
        <v>2</v>
      </c>
      <c r="D188" s="46">
        <v>2</v>
      </c>
      <c r="E188" s="46">
        <v>0</v>
      </c>
      <c r="F188" s="46">
        <v>0</v>
      </c>
      <c r="G188" s="46">
        <v>0</v>
      </c>
      <c r="H188" s="46">
        <v>0</v>
      </c>
      <c r="I188" s="46">
        <v>2</v>
      </c>
      <c r="J188" s="46">
        <v>0</v>
      </c>
    </row>
    <row r="189" spans="2:10" ht="20.100000000000001" customHeight="1" thickBot="1" x14ac:dyDescent="0.25">
      <c r="B189" s="4" t="s">
        <v>184</v>
      </c>
      <c r="C189" s="46">
        <v>28</v>
      </c>
      <c r="D189" s="46">
        <v>23</v>
      </c>
      <c r="E189" s="46">
        <v>0</v>
      </c>
      <c r="F189" s="46">
        <v>5</v>
      </c>
      <c r="G189" s="46">
        <v>0</v>
      </c>
      <c r="H189" s="46">
        <v>0</v>
      </c>
      <c r="I189" s="46">
        <v>22</v>
      </c>
      <c r="J189" s="46">
        <v>6</v>
      </c>
    </row>
    <row r="190" spans="2:10" ht="20.100000000000001" customHeight="1" thickBot="1" x14ac:dyDescent="0.25">
      <c r="B190" s="4" t="s">
        <v>388</v>
      </c>
      <c r="C190" s="46">
        <v>1</v>
      </c>
      <c r="D190" s="46">
        <v>1</v>
      </c>
      <c r="E190" s="46">
        <v>0</v>
      </c>
      <c r="F190" s="46">
        <v>0</v>
      </c>
      <c r="G190" s="46">
        <v>0</v>
      </c>
      <c r="H190" s="46">
        <v>0</v>
      </c>
      <c r="I190" s="46">
        <v>1</v>
      </c>
      <c r="J190" s="46">
        <v>0</v>
      </c>
    </row>
    <row r="191" spans="2:10" ht="20.100000000000001" customHeight="1" thickBot="1" x14ac:dyDescent="0.25">
      <c r="B191" s="4" t="s">
        <v>389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</row>
    <row r="192" spans="2:10" ht="20.100000000000001" customHeight="1" thickBot="1" x14ac:dyDescent="0.25">
      <c r="B192" s="4" t="s">
        <v>390</v>
      </c>
      <c r="C192" s="46">
        <v>11</v>
      </c>
      <c r="D192" s="46">
        <v>7</v>
      </c>
      <c r="E192" s="46">
        <v>0</v>
      </c>
      <c r="F192" s="46">
        <v>4</v>
      </c>
      <c r="G192" s="46">
        <v>0</v>
      </c>
      <c r="H192" s="46">
        <v>0</v>
      </c>
      <c r="I192" s="46">
        <v>8</v>
      </c>
      <c r="J192" s="46">
        <v>3</v>
      </c>
    </row>
    <row r="193" spans="2:10" ht="20.100000000000001" customHeight="1" thickBot="1" x14ac:dyDescent="0.25">
      <c r="B193" s="4" t="s">
        <v>391</v>
      </c>
      <c r="C193" s="46">
        <v>2</v>
      </c>
      <c r="D193" s="46">
        <v>2</v>
      </c>
      <c r="E193" s="46">
        <v>0</v>
      </c>
      <c r="F193" s="46">
        <v>0</v>
      </c>
      <c r="G193" s="46">
        <v>0</v>
      </c>
      <c r="H193" s="46">
        <v>0</v>
      </c>
      <c r="I193" s="46">
        <v>2</v>
      </c>
      <c r="J193" s="46">
        <v>0</v>
      </c>
    </row>
    <row r="194" spans="2:10" ht="20.100000000000001" customHeight="1" thickBot="1" x14ac:dyDescent="0.25">
      <c r="B194" s="4" t="s">
        <v>185</v>
      </c>
      <c r="C194" s="46">
        <v>17</v>
      </c>
      <c r="D194" s="46">
        <v>10</v>
      </c>
      <c r="E194" s="46">
        <v>0</v>
      </c>
      <c r="F194" s="46">
        <v>7</v>
      </c>
      <c r="G194" s="46">
        <v>0</v>
      </c>
      <c r="H194" s="46">
        <v>0</v>
      </c>
      <c r="I194" s="46">
        <v>12</v>
      </c>
      <c r="J194" s="46">
        <v>5</v>
      </c>
    </row>
    <row r="195" spans="2:10" ht="20.100000000000001" customHeight="1" thickBot="1" x14ac:dyDescent="0.25">
      <c r="B195" s="4" t="s">
        <v>392</v>
      </c>
      <c r="C195" s="46">
        <v>5</v>
      </c>
      <c r="D195" s="46">
        <v>1</v>
      </c>
      <c r="E195" s="46">
        <v>0</v>
      </c>
      <c r="F195" s="46">
        <v>4</v>
      </c>
      <c r="G195" s="46">
        <v>0</v>
      </c>
      <c r="H195" s="46">
        <v>0</v>
      </c>
      <c r="I195" s="46">
        <v>0</v>
      </c>
      <c r="J195" s="46">
        <v>5</v>
      </c>
    </row>
    <row r="196" spans="2:10" ht="20.100000000000001" customHeight="1" thickBot="1" x14ac:dyDescent="0.25">
      <c r="B196" s="4" t="s">
        <v>393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</row>
    <row r="197" spans="2:10" ht="20.100000000000001" customHeight="1" thickBot="1" x14ac:dyDescent="0.25">
      <c r="B197" s="4" t="s">
        <v>394</v>
      </c>
      <c r="C197" s="46">
        <v>1</v>
      </c>
      <c r="D197" s="46">
        <v>1</v>
      </c>
      <c r="E197" s="46">
        <v>0</v>
      </c>
      <c r="F197" s="46">
        <v>0</v>
      </c>
      <c r="G197" s="46">
        <v>0</v>
      </c>
      <c r="H197" s="46">
        <v>1</v>
      </c>
      <c r="I197" s="46">
        <v>1</v>
      </c>
      <c r="J197" s="46">
        <v>0</v>
      </c>
    </row>
    <row r="198" spans="2:10" ht="20.100000000000001" customHeight="1" thickBot="1" x14ac:dyDescent="0.25">
      <c r="B198" s="4" t="s">
        <v>395</v>
      </c>
      <c r="C198" s="46">
        <v>2</v>
      </c>
      <c r="D198" s="46">
        <v>2</v>
      </c>
      <c r="E198" s="46">
        <v>0</v>
      </c>
      <c r="F198" s="46">
        <v>0</v>
      </c>
      <c r="G198" s="46">
        <v>0</v>
      </c>
      <c r="H198" s="46">
        <v>0</v>
      </c>
      <c r="I198" s="46">
        <v>2</v>
      </c>
      <c r="J198" s="46">
        <v>0</v>
      </c>
    </row>
    <row r="199" spans="2:10" ht="20.100000000000001" customHeight="1" thickBot="1" x14ac:dyDescent="0.25">
      <c r="B199" s="4" t="s">
        <v>396</v>
      </c>
      <c r="C199" s="46">
        <v>0</v>
      </c>
      <c r="D199" s="46">
        <v>0</v>
      </c>
      <c r="E199" s="46">
        <v>0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</row>
    <row r="200" spans="2:10" ht="20.100000000000001" customHeight="1" thickBot="1" x14ac:dyDescent="0.25">
      <c r="B200" s="4" t="s">
        <v>186</v>
      </c>
      <c r="C200" s="46">
        <v>16</v>
      </c>
      <c r="D200" s="46">
        <v>12</v>
      </c>
      <c r="E200" s="46">
        <v>0</v>
      </c>
      <c r="F200" s="46">
        <v>4</v>
      </c>
      <c r="G200" s="46">
        <v>0</v>
      </c>
      <c r="H200" s="46">
        <v>0</v>
      </c>
      <c r="I200" s="46">
        <v>11</v>
      </c>
      <c r="J200" s="46">
        <v>5</v>
      </c>
    </row>
    <row r="201" spans="2:10" ht="20.100000000000001" customHeight="1" thickBot="1" x14ac:dyDescent="0.25">
      <c r="B201" s="4" t="s">
        <v>187</v>
      </c>
      <c r="C201" s="46">
        <v>83</v>
      </c>
      <c r="D201" s="46">
        <v>50</v>
      </c>
      <c r="E201" s="46">
        <v>0</v>
      </c>
      <c r="F201" s="46">
        <v>33</v>
      </c>
      <c r="G201" s="46">
        <v>0</v>
      </c>
      <c r="H201" s="46">
        <v>0</v>
      </c>
      <c r="I201" s="46">
        <v>45</v>
      </c>
      <c r="J201" s="46">
        <v>38</v>
      </c>
    </row>
    <row r="202" spans="2:10" ht="20.100000000000001" customHeight="1" thickBot="1" x14ac:dyDescent="0.25">
      <c r="B202" s="4" t="s">
        <v>397</v>
      </c>
      <c r="C202" s="46">
        <v>11</v>
      </c>
      <c r="D202" s="46">
        <v>7</v>
      </c>
      <c r="E202" s="46">
        <v>0</v>
      </c>
      <c r="F202" s="46">
        <v>4</v>
      </c>
      <c r="G202" s="46">
        <v>0</v>
      </c>
      <c r="H202" s="46">
        <v>0</v>
      </c>
      <c r="I202" s="46">
        <v>7</v>
      </c>
      <c r="J202" s="46">
        <v>4</v>
      </c>
    </row>
    <row r="203" spans="2:10" ht="20.100000000000001" customHeight="1" thickBot="1" x14ac:dyDescent="0.25">
      <c r="B203" s="4" t="s">
        <v>398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</row>
    <row r="204" spans="2:10" ht="20.100000000000001" customHeight="1" thickBot="1" x14ac:dyDescent="0.25">
      <c r="B204" s="4" t="s">
        <v>399</v>
      </c>
      <c r="C204" s="46">
        <v>2</v>
      </c>
      <c r="D204" s="46">
        <v>2</v>
      </c>
      <c r="E204" s="46">
        <v>0</v>
      </c>
      <c r="F204" s="46">
        <v>0</v>
      </c>
      <c r="G204" s="46">
        <v>0</v>
      </c>
      <c r="H204" s="46">
        <v>0</v>
      </c>
      <c r="I204" s="46">
        <v>2</v>
      </c>
      <c r="J204" s="46">
        <v>0</v>
      </c>
    </row>
    <row r="205" spans="2:10" ht="20.100000000000001" customHeight="1" thickBot="1" x14ac:dyDescent="0.25">
      <c r="B205" s="4" t="s">
        <v>188</v>
      </c>
      <c r="C205" s="46">
        <v>21</v>
      </c>
      <c r="D205" s="46">
        <v>19</v>
      </c>
      <c r="E205" s="46">
        <v>0</v>
      </c>
      <c r="F205" s="46">
        <v>2</v>
      </c>
      <c r="G205" s="46">
        <v>0</v>
      </c>
      <c r="H205" s="46">
        <v>0</v>
      </c>
      <c r="I205" s="46">
        <v>19</v>
      </c>
      <c r="J205" s="46">
        <v>2</v>
      </c>
    </row>
    <row r="206" spans="2:10" ht="20.100000000000001" customHeight="1" thickBot="1" x14ac:dyDescent="0.25">
      <c r="B206" s="4" t="s">
        <v>400</v>
      </c>
      <c r="C206" s="46">
        <v>6</v>
      </c>
      <c r="D206" s="46">
        <v>4</v>
      </c>
      <c r="E206" s="46">
        <v>0</v>
      </c>
      <c r="F206" s="46">
        <v>2</v>
      </c>
      <c r="G206" s="46">
        <v>0</v>
      </c>
      <c r="H206" s="46">
        <v>0</v>
      </c>
      <c r="I206" s="46">
        <v>4</v>
      </c>
      <c r="J206" s="46">
        <v>2</v>
      </c>
    </row>
    <row r="207" spans="2:10" ht="20.100000000000001" customHeight="1" thickBot="1" x14ac:dyDescent="0.25">
      <c r="B207" s="4" t="s">
        <v>401</v>
      </c>
      <c r="C207" s="46">
        <v>1</v>
      </c>
      <c r="D207" s="46">
        <v>1</v>
      </c>
      <c r="E207" s="46">
        <v>0</v>
      </c>
      <c r="F207" s="46">
        <v>0</v>
      </c>
      <c r="G207" s="46">
        <v>0</v>
      </c>
      <c r="H207" s="46">
        <v>0</v>
      </c>
      <c r="I207" s="46">
        <v>1</v>
      </c>
      <c r="J207" s="46">
        <v>0</v>
      </c>
    </row>
    <row r="208" spans="2:10" ht="20.100000000000001" customHeight="1" thickBot="1" x14ac:dyDescent="0.25">
      <c r="B208" s="4" t="s">
        <v>402</v>
      </c>
      <c r="C208" s="46">
        <v>2</v>
      </c>
      <c r="D208" s="46">
        <v>2</v>
      </c>
      <c r="E208" s="46">
        <v>0</v>
      </c>
      <c r="F208" s="46">
        <v>0</v>
      </c>
      <c r="G208" s="46">
        <v>0</v>
      </c>
      <c r="H208" s="46">
        <v>0</v>
      </c>
      <c r="I208" s="46">
        <v>2</v>
      </c>
      <c r="J208" s="46">
        <v>0</v>
      </c>
    </row>
    <row r="209" spans="2:10" ht="20.100000000000001" customHeight="1" thickBot="1" x14ac:dyDescent="0.25">
      <c r="B209" s="4" t="s">
        <v>189</v>
      </c>
      <c r="C209" s="46">
        <v>63</v>
      </c>
      <c r="D209" s="46">
        <v>43</v>
      </c>
      <c r="E209" s="46">
        <v>0</v>
      </c>
      <c r="F209" s="46">
        <v>20</v>
      </c>
      <c r="G209" s="46">
        <v>0</v>
      </c>
      <c r="H209" s="46">
        <v>0</v>
      </c>
      <c r="I209" s="46">
        <v>49</v>
      </c>
      <c r="J209" s="46">
        <v>14</v>
      </c>
    </row>
    <row r="210" spans="2:10" ht="20.100000000000001" customHeight="1" thickBot="1" x14ac:dyDescent="0.25">
      <c r="B210" s="4" t="s">
        <v>403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</row>
    <row r="211" spans="2:10" ht="20.100000000000001" customHeight="1" thickBot="1" x14ac:dyDescent="0.25">
      <c r="B211" s="4" t="s">
        <v>404</v>
      </c>
      <c r="C211" s="46">
        <v>8</v>
      </c>
      <c r="D211" s="46">
        <v>6</v>
      </c>
      <c r="E211" s="46">
        <v>1</v>
      </c>
      <c r="F211" s="46">
        <v>1</v>
      </c>
      <c r="G211" s="46">
        <v>0</v>
      </c>
      <c r="H211" s="46">
        <v>0</v>
      </c>
      <c r="I211" s="46">
        <v>8</v>
      </c>
      <c r="J211" s="46">
        <v>0</v>
      </c>
    </row>
    <row r="212" spans="2:10" ht="20.100000000000001" customHeight="1" thickBot="1" x14ac:dyDescent="0.25">
      <c r="B212" s="4" t="s">
        <v>405</v>
      </c>
      <c r="C212" s="46">
        <v>11</v>
      </c>
      <c r="D212" s="46">
        <v>7</v>
      </c>
      <c r="E212" s="46">
        <v>0</v>
      </c>
      <c r="F212" s="46">
        <v>4</v>
      </c>
      <c r="G212" s="46">
        <v>0</v>
      </c>
      <c r="H212" s="46">
        <v>0</v>
      </c>
      <c r="I212" s="46">
        <v>7</v>
      </c>
      <c r="J212" s="46">
        <v>4</v>
      </c>
    </row>
    <row r="213" spans="2:10" ht="20.100000000000001" customHeight="1" thickBot="1" x14ac:dyDescent="0.25">
      <c r="B213" s="4" t="s">
        <v>406</v>
      </c>
      <c r="C213" s="46">
        <v>3</v>
      </c>
      <c r="D213" s="46">
        <v>1</v>
      </c>
      <c r="E213" s="46">
        <v>0</v>
      </c>
      <c r="F213" s="46">
        <v>2</v>
      </c>
      <c r="G213" s="46">
        <v>0</v>
      </c>
      <c r="H213" s="46">
        <v>0</v>
      </c>
      <c r="I213" s="46">
        <v>1</v>
      </c>
      <c r="J213" s="46">
        <v>2</v>
      </c>
    </row>
    <row r="214" spans="2:10" ht="20.100000000000001" customHeight="1" thickBot="1" x14ac:dyDescent="0.25">
      <c r="B214" s="4" t="s">
        <v>407</v>
      </c>
      <c r="C214" s="46">
        <v>3</v>
      </c>
      <c r="D214" s="46">
        <v>2</v>
      </c>
      <c r="E214" s="46">
        <v>0</v>
      </c>
      <c r="F214" s="46">
        <v>1</v>
      </c>
      <c r="G214" s="46">
        <v>0</v>
      </c>
      <c r="H214" s="46">
        <v>0</v>
      </c>
      <c r="I214" s="46">
        <v>2</v>
      </c>
      <c r="J214" s="46">
        <v>1</v>
      </c>
    </row>
    <row r="215" spans="2:10" ht="20.100000000000001" customHeight="1" thickBot="1" x14ac:dyDescent="0.25">
      <c r="B215" s="4" t="s">
        <v>641</v>
      </c>
      <c r="C215" s="46">
        <v>4</v>
      </c>
      <c r="D215" s="46">
        <v>3</v>
      </c>
      <c r="E215" s="46">
        <v>0</v>
      </c>
      <c r="F215" s="46">
        <v>1</v>
      </c>
      <c r="G215" s="46">
        <v>0</v>
      </c>
      <c r="H215" s="46">
        <v>0</v>
      </c>
      <c r="I215" s="46">
        <v>3</v>
      </c>
      <c r="J215" s="46">
        <v>1</v>
      </c>
    </row>
    <row r="216" spans="2:10" ht="20.100000000000001" customHeight="1" thickBot="1" x14ac:dyDescent="0.25">
      <c r="B216" s="4" t="s">
        <v>408</v>
      </c>
      <c r="C216" s="46">
        <v>18</v>
      </c>
      <c r="D216" s="46">
        <v>10</v>
      </c>
      <c r="E216" s="46">
        <v>0</v>
      </c>
      <c r="F216" s="46">
        <v>8</v>
      </c>
      <c r="G216" s="46">
        <v>0</v>
      </c>
      <c r="H216" s="46">
        <v>0</v>
      </c>
      <c r="I216" s="46">
        <v>10</v>
      </c>
      <c r="J216" s="46">
        <v>8</v>
      </c>
    </row>
    <row r="217" spans="2:10" ht="20.100000000000001" customHeight="1" thickBot="1" x14ac:dyDescent="0.25">
      <c r="B217" s="4" t="s">
        <v>190</v>
      </c>
      <c r="C217" s="46">
        <v>36</v>
      </c>
      <c r="D217" s="46">
        <v>33</v>
      </c>
      <c r="E217" s="46">
        <v>0</v>
      </c>
      <c r="F217" s="46">
        <v>3</v>
      </c>
      <c r="G217" s="46">
        <v>0</v>
      </c>
      <c r="H217" s="46">
        <v>0</v>
      </c>
      <c r="I217" s="46">
        <v>7</v>
      </c>
      <c r="J217" s="46">
        <v>29</v>
      </c>
    </row>
    <row r="218" spans="2:10" ht="20.100000000000001" customHeight="1" thickBot="1" x14ac:dyDescent="0.25">
      <c r="B218" s="4" t="s">
        <v>409</v>
      </c>
      <c r="C218" s="46">
        <v>6</v>
      </c>
      <c r="D218" s="46">
        <v>6</v>
      </c>
      <c r="E218" s="46">
        <v>0</v>
      </c>
      <c r="F218" s="46">
        <v>0</v>
      </c>
      <c r="G218" s="46">
        <v>0</v>
      </c>
      <c r="H218" s="46">
        <v>0</v>
      </c>
      <c r="I218" s="46">
        <v>6</v>
      </c>
      <c r="J218" s="46">
        <v>0</v>
      </c>
    </row>
    <row r="219" spans="2:10" ht="20.100000000000001" customHeight="1" thickBot="1" x14ac:dyDescent="0.25">
      <c r="B219" s="4" t="s">
        <v>410</v>
      </c>
      <c r="C219" s="46">
        <v>6</v>
      </c>
      <c r="D219" s="46">
        <v>4</v>
      </c>
      <c r="E219" s="46">
        <v>0</v>
      </c>
      <c r="F219" s="46">
        <v>2</v>
      </c>
      <c r="G219" s="46">
        <v>0</v>
      </c>
      <c r="H219" s="46">
        <v>0</v>
      </c>
      <c r="I219" s="46">
        <v>3</v>
      </c>
      <c r="J219" s="46">
        <v>3</v>
      </c>
    </row>
    <row r="220" spans="2:10" ht="20.100000000000001" customHeight="1" thickBot="1" x14ac:dyDescent="0.25">
      <c r="B220" s="4" t="s">
        <v>411</v>
      </c>
      <c r="C220" s="46">
        <v>12</v>
      </c>
      <c r="D220" s="46">
        <v>7</v>
      </c>
      <c r="E220" s="46">
        <v>3</v>
      </c>
      <c r="F220" s="46">
        <v>2</v>
      </c>
      <c r="G220" s="46">
        <v>0</v>
      </c>
      <c r="H220" s="46">
        <v>0</v>
      </c>
      <c r="I220" s="46">
        <v>10</v>
      </c>
      <c r="J220" s="46">
        <v>2</v>
      </c>
    </row>
    <row r="221" spans="2:10" ht="20.100000000000001" customHeight="1" thickBot="1" x14ac:dyDescent="0.25">
      <c r="B221" s="4" t="s">
        <v>412</v>
      </c>
      <c r="C221" s="46">
        <v>5</v>
      </c>
      <c r="D221" s="46">
        <v>4</v>
      </c>
      <c r="E221" s="46">
        <v>0</v>
      </c>
      <c r="F221" s="46">
        <v>1</v>
      </c>
      <c r="G221" s="46">
        <v>0</v>
      </c>
      <c r="H221" s="46">
        <v>0</v>
      </c>
      <c r="I221" s="46">
        <v>4</v>
      </c>
      <c r="J221" s="46">
        <v>1</v>
      </c>
    </row>
    <row r="222" spans="2:10" ht="20.100000000000001" customHeight="1" thickBot="1" x14ac:dyDescent="0.25">
      <c r="B222" s="4" t="s">
        <v>413</v>
      </c>
      <c r="C222" s="46">
        <v>24</v>
      </c>
      <c r="D222" s="46">
        <v>19</v>
      </c>
      <c r="E222" s="46">
        <v>0</v>
      </c>
      <c r="F222" s="46">
        <v>5</v>
      </c>
      <c r="G222" s="46">
        <v>0</v>
      </c>
      <c r="H222" s="46">
        <v>0</v>
      </c>
      <c r="I222" s="46">
        <v>18</v>
      </c>
      <c r="J222" s="46">
        <v>6</v>
      </c>
    </row>
    <row r="223" spans="2:10" ht="20.100000000000001" customHeight="1" thickBot="1" x14ac:dyDescent="0.25">
      <c r="B223" s="4" t="s">
        <v>414</v>
      </c>
      <c r="C223" s="46">
        <v>14</v>
      </c>
      <c r="D223" s="46">
        <v>8</v>
      </c>
      <c r="E223" s="46">
        <v>0</v>
      </c>
      <c r="F223" s="46">
        <v>6</v>
      </c>
      <c r="G223" s="46">
        <v>0</v>
      </c>
      <c r="H223" s="46">
        <v>0</v>
      </c>
      <c r="I223" s="46">
        <v>8</v>
      </c>
      <c r="J223" s="46">
        <v>6</v>
      </c>
    </row>
    <row r="224" spans="2:10" ht="20.100000000000001" customHeight="1" thickBot="1" x14ac:dyDescent="0.25">
      <c r="B224" s="4" t="s">
        <v>415</v>
      </c>
      <c r="C224" s="46">
        <v>13</v>
      </c>
      <c r="D224" s="46">
        <v>7</v>
      </c>
      <c r="E224" s="46">
        <v>0</v>
      </c>
      <c r="F224" s="46">
        <v>6</v>
      </c>
      <c r="G224" s="46">
        <v>0</v>
      </c>
      <c r="H224" s="46">
        <v>0</v>
      </c>
      <c r="I224" s="46">
        <v>7</v>
      </c>
      <c r="J224" s="46">
        <v>6</v>
      </c>
    </row>
    <row r="225" spans="2:10" ht="20.100000000000001" customHeight="1" thickBot="1" x14ac:dyDescent="0.25">
      <c r="B225" s="4" t="s">
        <v>416</v>
      </c>
      <c r="C225" s="46">
        <v>1</v>
      </c>
      <c r="D225" s="46">
        <v>1</v>
      </c>
      <c r="E225" s="46">
        <v>0</v>
      </c>
      <c r="F225" s="46">
        <v>0</v>
      </c>
      <c r="G225" s="46">
        <v>0</v>
      </c>
      <c r="H225" s="46">
        <v>0</v>
      </c>
      <c r="I225" s="46">
        <v>1</v>
      </c>
      <c r="J225" s="46">
        <v>0</v>
      </c>
    </row>
    <row r="226" spans="2:10" ht="20.100000000000001" customHeight="1" thickBot="1" x14ac:dyDescent="0.25">
      <c r="B226" s="4" t="s">
        <v>191</v>
      </c>
      <c r="C226" s="46">
        <v>15</v>
      </c>
      <c r="D226" s="46">
        <v>6</v>
      </c>
      <c r="E226" s="46">
        <v>0</v>
      </c>
      <c r="F226" s="46">
        <v>9</v>
      </c>
      <c r="G226" s="46">
        <v>0</v>
      </c>
      <c r="H226" s="46">
        <v>0</v>
      </c>
      <c r="I226" s="46">
        <v>6</v>
      </c>
      <c r="J226" s="46">
        <v>9</v>
      </c>
    </row>
    <row r="227" spans="2:10" ht="20.100000000000001" customHeight="1" thickBot="1" x14ac:dyDescent="0.25">
      <c r="B227" s="4" t="s">
        <v>417</v>
      </c>
      <c r="C227" s="46">
        <v>3</v>
      </c>
      <c r="D227" s="46">
        <v>3</v>
      </c>
      <c r="E227" s="46">
        <v>0</v>
      </c>
      <c r="F227" s="46">
        <v>0</v>
      </c>
      <c r="G227" s="46">
        <v>0</v>
      </c>
      <c r="H227" s="46">
        <v>0</v>
      </c>
      <c r="I227" s="46">
        <v>3</v>
      </c>
      <c r="J227" s="46">
        <v>0</v>
      </c>
    </row>
    <row r="228" spans="2:10" ht="20.100000000000001" customHeight="1" thickBot="1" x14ac:dyDescent="0.25">
      <c r="B228" s="4" t="s">
        <v>418</v>
      </c>
      <c r="C228" s="46">
        <v>5</v>
      </c>
      <c r="D228" s="46">
        <v>2</v>
      </c>
      <c r="E228" s="46">
        <v>0</v>
      </c>
      <c r="F228" s="46">
        <v>3</v>
      </c>
      <c r="G228" s="46">
        <v>0</v>
      </c>
      <c r="H228" s="46">
        <v>0</v>
      </c>
      <c r="I228" s="46">
        <v>2</v>
      </c>
      <c r="J228" s="46">
        <v>3</v>
      </c>
    </row>
    <row r="229" spans="2:10" ht="20.100000000000001" customHeight="1" thickBot="1" x14ac:dyDescent="0.25">
      <c r="B229" s="4" t="s">
        <v>419</v>
      </c>
      <c r="C229" s="46">
        <v>1</v>
      </c>
      <c r="D229" s="46">
        <v>0</v>
      </c>
      <c r="E229" s="46">
        <v>0</v>
      </c>
      <c r="F229" s="46">
        <v>1</v>
      </c>
      <c r="G229" s="46">
        <v>0</v>
      </c>
      <c r="H229" s="46">
        <v>0</v>
      </c>
      <c r="I229" s="46">
        <v>0</v>
      </c>
      <c r="J229" s="46">
        <v>1</v>
      </c>
    </row>
    <row r="230" spans="2:10" ht="20.100000000000001" customHeight="1" thickBot="1" x14ac:dyDescent="0.25">
      <c r="B230" s="4" t="s">
        <v>192</v>
      </c>
      <c r="C230" s="46">
        <v>47</v>
      </c>
      <c r="D230" s="46">
        <v>31</v>
      </c>
      <c r="E230" s="46">
        <v>1</v>
      </c>
      <c r="F230" s="46">
        <v>15</v>
      </c>
      <c r="G230" s="46">
        <v>0</v>
      </c>
      <c r="H230" s="46">
        <v>0</v>
      </c>
      <c r="I230" s="46">
        <v>33</v>
      </c>
      <c r="J230" s="46">
        <v>14</v>
      </c>
    </row>
    <row r="231" spans="2:10" ht="20.100000000000001" customHeight="1" thickBot="1" x14ac:dyDescent="0.25">
      <c r="B231" s="4" t="s">
        <v>420</v>
      </c>
      <c r="C231" s="46">
        <v>3</v>
      </c>
      <c r="D231" s="46">
        <v>1</v>
      </c>
      <c r="E231" s="46">
        <v>0</v>
      </c>
      <c r="F231" s="46">
        <v>2</v>
      </c>
      <c r="G231" s="46">
        <v>0</v>
      </c>
      <c r="H231" s="46">
        <v>0</v>
      </c>
      <c r="I231" s="46">
        <v>2</v>
      </c>
      <c r="J231" s="46">
        <v>1</v>
      </c>
    </row>
    <row r="232" spans="2:10" ht="20.100000000000001" customHeight="1" thickBot="1" x14ac:dyDescent="0.25">
      <c r="B232" s="4" t="s">
        <v>421</v>
      </c>
      <c r="C232" s="46">
        <v>6</v>
      </c>
      <c r="D232" s="46">
        <v>3</v>
      </c>
      <c r="E232" s="46">
        <v>0</v>
      </c>
      <c r="F232" s="46">
        <v>3</v>
      </c>
      <c r="G232" s="46">
        <v>0</v>
      </c>
      <c r="H232" s="46">
        <v>0</v>
      </c>
      <c r="I232" s="46">
        <v>3</v>
      </c>
      <c r="J232" s="46">
        <v>3</v>
      </c>
    </row>
    <row r="233" spans="2:10" ht="20.100000000000001" customHeight="1" thickBot="1" x14ac:dyDescent="0.25">
      <c r="B233" s="4" t="s">
        <v>422</v>
      </c>
      <c r="C233" s="46">
        <v>11</v>
      </c>
      <c r="D233" s="46">
        <v>7</v>
      </c>
      <c r="E233" s="46">
        <v>0</v>
      </c>
      <c r="F233" s="46">
        <v>4</v>
      </c>
      <c r="G233" s="46">
        <v>0</v>
      </c>
      <c r="H233" s="46">
        <v>0</v>
      </c>
      <c r="I233" s="46">
        <v>4</v>
      </c>
      <c r="J233" s="46">
        <v>7</v>
      </c>
    </row>
    <row r="234" spans="2:10" ht="20.100000000000001" customHeight="1" thickBot="1" x14ac:dyDescent="0.25">
      <c r="B234" s="4" t="s">
        <v>423</v>
      </c>
      <c r="C234" s="46">
        <v>19</v>
      </c>
      <c r="D234" s="46">
        <v>19</v>
      </c>
      <c r="E234" s="46">
        <v>0</v>
      </c>
      <c r="F234" s="46">
        <v>0</v>
      </c>
      <c r="G234" s="46">
        <v>0</v>
      </c>
      <c r="H234" s="46">
        <v>1</v>
      </c>
      <c r="I234" s="46">
        <v>19</v>
      </c>
      <c r="J234" s="46">
        <v>0</v>
      </c>
    </row>
    <row r="235" spans="2:10" ht="20.100000000000001" customHeight="1" thickBot="1" x14ac:dyDescent="0.25">
      <c r="B235" s="4" t="s">
        <v>424</v>
      </c>
      <c r="C235" s="46">
        <v>100</v>
      </c>
      <c r="D235" s="46">
        <v>77</v>
      </c>
      <c r="E235" s="46">
        <v>0</v>
      </c>
      <c r="F235" s="46">
        <v>23</v>
      </c>
      <c r="G235" s="46">
        <v>0</v>
      </c>
      <c r="H235" s="46">
        <v>0</v>
      </c>
      <c r="I235" s="46">
        <v>72</v>
      </c>
      <c r="J235" s="46">
        <v>28</v>
      </c>
    </row>
    <row r="236" spans="2:10" ht="20.100000000000001" customHeight="1" thickBot="1" x14ac:dyDescent="0.25">
      <c r="B236" s="4" t="s">
        <v>425</v>
      </c>
      <c r="C236" s="46">
        <v>26</v>
      </c>
      <c r="D236" s="46">
        <v>16</v>
      </c>
      <c r="E236" s="46">
        <v>0</v>
      </c>
      <c r="F236" s="46">
        <v>0</v>
      </c>
      <c r="G236" s="46">
        <v>10</v>
      </c>
      <c r="H236" s="46">
        <v>0</v>
      </c>
      <c r="I236" s="46">
        <v>17</v>
      </c>
      <c r="J236" s="46">
        <v>9</v>
      </c>
    </row>
    <row r="237" spans="2:10" ht="20.100000000000001" customHeight="1" thickBot="1" x14ac:dyDescent="0.25">
      <c r="B237" s="4" t="s">
        <v>193</v>
      </c>
      <c r="C237" s="46">
        <v>17</v>
      </c>
      <c r="D237" s="46">
        <v>11</v>
      </c>
      <c r="E237" s="46">
        <v>0</v>
      </c>
      <c r="F237" s="46">
        <v>6</v>
      </c>
      <c r="G237" s="46">
        <v>0</v>
      </c>
      <c r="H237" s="46">
        <v>0</v>
      </c>
      <c r="I237" s="46">
        <v>11</v>
      </c>
      <c r="J237" s="46">
        <v>6</v>
      </c>
    </row>
    <row r="238" spans="2:10" ht="20.100000000000001" customHeight="1" thickBot="1" x14ac:dyDescent="0.25">
      <c r="B238" s="4" t="s">
        <v>426</v>
      </c>
      <c r="C238" s="46">
        <v>7</v>
      </c>
      <c r="D238" s="46">
        <v>5</v>
      </c>
      <c r="E238" s="46">
        <v>0</v>
      </c>
      <c r="F238" s="46">
        <v>2</v>
      </c>
      <c r="G238" s="46">
        <v>0</v>
      </c>
      <c r="H238" s="46">
        <v>0</v>
      </c>
      <c r="I238" s="46">
        <v>5</v>
      </c>
      <c r="J238" s="46">
        <v>2</v>
      </c>
    </row>
    <row r="239" spans="2:10" ht="20.100000000000001" customHeight="1" thickBot="1" x14ac:dyDescent="0.25">
      <c r="B239" s="4" t="s">
        <v>427</v>
      </c>
      <c r="C239" s="46">
        <v>8</v>
      </c>
      <c r="D239" s="46">
        <v>5</v>
      </c>
      <c r="E239" s="46">
        <v>0</v>
      </c>
      <c r="F239" s="46">
        <v>3</v>
      </c>
      <c r="G239" s="46">
        <v>0</v>
      </c>
      <c r="H239" s="46">
        <v>0</v>
      </c>
      <c r="I239" s="46">
        <v>5</v>
      </c>
      <c r="J239" s="46">
        <v>3</v>
      </c>
    </row>
    <row r="240" spans="2:10" ht="20.100000000000001" customHeight="1" thickBot="1" x14ac:dyDescent="0.25">
      <c r="B240" s="4" t="s">
        <v>428</v>
      </c>
      <c r="C240" s="46">
        <v>29</v>
      </c>
      <c r="D240" s="46">
        <v>12</v>
      </c>
      <c r="E240" s="46">
        <v>0</v>
      </c>
      <c r="F240" s="46">
        <v>17</v>
      </c>
      <c r="G240" s="46">
        <v>0</v>
      </c>
      <c r="H240" s="46">
        <v>0</v>
      </c>
      <c r="I240" s="46">
        <v>15</v>
      </c>
      <c r="J240" s="46">
        <v>14</v>
      </c>
    </row>
    <row r="241" spans="2:10" ht="20.100000000000001" customHeight="1" thickBot="1" x14ac:dyDescent="0.25">
      <c r="B241" s="4" t="s">
        <v>429</v>
      </c>
      <c r="C241" s="46">
        <v>45</v>
      </c>
      <c r="D241" s="46">
        <v>29</v>
      </c>
      <c r="E241" s="46">
        <v>0</v>
      </c>
      <c r="F241" s="46">
        <v>16</v>
      </c>
      <c r="G241" s="46">
        <v>0</v>
      </c>
      <c r="H241" s="46">
        <v>2</v>
      </c>
      <c r="I241" s="46">
        <v>26</v>
      </c>
      <c r="J241" s="46">
        <v>19</v>
      </c>
    </row>
    <row r="242" spans="2:10" ht="20.100000000000001" customHeight="1" thickBot="1" x14ac:dyDescent="0.25">
      <c r="B242" s="4" t="s">
        <v>430</v>
      </c>
      <c r="C242" s="46">
        <v>28</v>
      </c>
      <c r="D242" s="46">
        <v>15</v>
      </c>
      <c r="E242" s="46">
        <v>0</v>
      </c>
      <c r="F242" s="46">
        <v>13</v>
      </c>
      <c r="G242" s="46">
        <v>0</v>
      </c>
      <c r="H242" s="46">
        <v>0</v>
      </c>
      <c r="I242" s="46">
        <v>25</v>
      </c>
      <c r="J242" s="46">
        <v>3</v>
      </c>
    </row>
    <row r="243" spans="2:10" ht="20.100000000000001" customHeight="1" thickBot="1" x14ac:dyDescent="0.25">
      <c r="B243" s="4" t="s">
        <v>431</v>
      </c>
      <c r="C243" s="46">
        <v>31</v>
      </c>
      <c r="D243" s="46">
        <v>18</v>
      </c>
      <c r="E243" s="46">
        <v>0</v>
      </c>
      <c r="F243" s="46">
        <v>13</v>
      </c>
      <c r="G243" s="46">
        <v>0</v>
      </c>
      <c r="H243" s="46">
        <v>0</v>
      </c>
      <c r="I243" s="46">
        <v>13</v>
      </c>
      <c r="J243" s="46">
        <v>18</v>
      </c>
    </row>
    <row r="244" spans="2:10" ht="20.100000000000001" customHeight="1" thickBot="1" x14ac:dyDescent="0.25">
      <c r="B244" s="4" t="s">
        <v>432</v>
      </c>
      <c r="C244" s="46">
        <v>20</v>
      </c>
      <c r="D244" s="46">
        <v>9</v>
      </c>
      <c r="E244" s="46">
        <v>0</v>
      </c>
      <c r="F244" s="46">
        <v>11</v>
      </c>
      <c r="G244" s="46">
        <v>0</v>
      </c>
      <c r="H244" s="46">
        <v>0</v>
      </c>
      <c r="I244" s="46">
        <v>7</v>
      </c>
      <c r="J244" s="46">
        <v>13</v>
      </c>
    </row>
    <row r="245" spans="2:10" ht="20.100000000000001" customHeight="1" thickBot="1" x14ac:dyDescent="0.25">
      <c r="B245" s="4" t="s">
        <v>433</v>
      </c>
      <c r="C245" s="46">
        <v>37</v>
      </c>
      <c r="D245" s="46">
        <v>21</v>
      </c>
      <c r="E245" s="46">
        <v>0</v>
      </c>
      <c r="F245" s="46">
        <v>16</v>
      </c>
      <c r="G245" s="46">
        <v>0</v>
      </c>
      <c r="H245" s="46">
        <v>0</v>
      </c>
      <c r="I245" s="46">
        <v>24</v>
      </c>
      <c r="J245" s="46">
        <v>13</v>
      </c>
    </row>
    <row r="246" spans="2:10" ht="20.100000000000001" customHeight="1" thickBot="1" x14ac:dyDescent="0.25">
      <c r="B246" s="4" t="s">
        <v>434</v>
      </c>
      <c r="C246" s="46">
        <v>17</v>
      </c>
      <c r="D246" s="46">
        <v>14</v>
      </c>
      <c r="E246" s="46">
        <v>0</v>
      </c>
      <c r="F246" s="46">
        <v>3</v>
      </c>
      <c r="G246" s="46">
        <v>0</v>
      </c>
      <c r="H246" s="46">
        <v>0</v>
      </c>
      <c r="I246" s="46">
        <v>15</v>
      </c>
      <c r="J246" s="46">
        <v>2</v>
      </c>
    </row>
    <row r="247" spans="2:10" ht="20.100000000000001" customHeight="1" thickBot="1" x14ac:dyDescent="0.25">
      <c r="B247" s="4" t="s">
        <v>435</v>
      </c>
      <c r="C247" s="46">
        <v>7</v>
      </c>
      <c r="D247" s="46">
        <v>1</v>
      </c>
      <c r="E247" s="46">
        <v>0</v>
      </c>
      <c r="F247" s="46">
        <v>6</v>
      </c>
      <c r="G247" s="46">
        <v>0</v>
      </c>
      <c r="H247" s="46">
        <v>0</v>
      </c>
      <c r="I247" s="46">
        <v>2</v>
      </c>
      <c r="J247" s="46">
        <v>5</v>
      </c>
    </row>
    <row r="248" spans="2:10" ht="20.100000000000001" customHeight="1" thickBot="1" x14ac:dyDescent="0.25">
      <c r="B248" s="4" t="s">
        <v>436</v>
      </c>
      <c r="C248" s="46">
        <v>21</v>
      </c>
      <c r="D248" s="46">
        <v>15</v>
      </c>
      <c r="E248" s="46">
        <v>0</v>
      </c>
      <c r="F248" s="46">
        <v>6</v>
      </c>
      <c r="G248" s="46">
        <v>0</v>
      </c>
      <c r="H248" s="46">
        <v>0</v>
      </c>
      <c r="I248" s="46">
        <v>16</v>
      </c>
      <c r="J248" s="46">
        <v>5</v>
      </c>
    </row>
    <row r="249" spans="2:10" ht="20.100000000000001" customHeight="1" thickBot="1" x14ac:dyDescent="0.25">
      <c r="B249" s="4" t="s">
        <v>437</v>
      </c>
      <c r="C249" s="46">
        <v>43</v>
      </c>
      <c r="D249" s="46">
        <v>31</v>
      </c>
      <c r="E249" s="46">
        <v>0</v>
      </c>
      <c r="F249" s="46">
        <v>12</v>
      </c>
      <c r="G249" s="46">
        <v>0</v>
      </c>
      <c r="H249" s="46">
        <v>0</v>
      </c>
      <c r="I249" s="46">
        <v>25</v>
      </c>
      <c r="J249" s="46">
        <v>18</v>
      </c>
    </row>
    <row r="250" spans="2:10" ht="20.100000000000001" customHeight="1" thickBot="1" x14ac:dyDescent="0.25">
      <c r="B250" s="4" t="s">
        <v>194</v>
      </c>
      <c r="C250" s="46">
        <v>327</v>
      </c>
      <c r="D250" s="46">
        <v>166</v>
      </c>
      <c r="E250" s="46">
        <v>2</v>
      </c>
      <c r="F250" s="46">
        <v>157</v>
      </c>
      <c r="G250" s="46">
        <v>2</v>
      </c>
      <c r="H250" s="46">
        <v>0</v>
      </c>
      <c r="I250" s="46">
        <v>153</v>
      </c>
      <c r="J250" s="46">
        <v>174</v>
      </c>
    </row>
    <row r="251" spans="2:10" ht="20.100000000000001" customHeight="1" thickBot="1" x14ac:dyDescent="0.25">
      <c r="B251" s="4" t="s">
        <v>438</v>
      </c>
      <c r="C251" s="46">
        <v>12</v>
      </c>
      <c r="D251" s="46">
        <v>7</v>
      </c>
      <c r="E251" s="46">
        <v>0</v>
      </c>
      <c r="F251" s="46">
        <v>5</v>
      </c>
      <c r="G251" s="46">
        <v>0</v>
      </c>
      <c r="H251" s="46">
        <v>0</v>
      </c>
      <c r="I251" s="46">
        <v>6</v>
      </c>
      <c r="J251" s="46">
        <v>6</v>
      </c>
    </row>
    <row r="252" spans="2:10" ht="20.100000000000001" customHeight="1" thickBot="1" x14ac:dyDescent="0.25">
      <c r="B252" s="4" t="s">
        <v>439</v>
      </c>
      <c r="C252" s="46">
        <v>49</v>
      </c>
      <c r="D252" s="46">
        <v>27</v>
      </c>
      <c r="E252" s="46">
        <v>0</v>
      </c>
      <c r="F252" s="46">
        <v>22</v>
      </c>
      <c r="G252" s="46">
        <v>0</v>
      </c>
      <c r="H252" s="46">
        <v>0</v>
      </c>
      <c r="I252" s="46">
        <v>26</v>
      </c>
      <c r="J252" s="46">
        <v>23</v>
      </c>
    </row>
    <row r="253" spans="2:10" ht="20.100000000000001" customHeight="1" thickBot="1" x14ac:dyDescent="0.25">
      <c r="B253" s="4" t="s">
        <v>440</v>
      </c>
      <c r="C253" s="46">
        <v>19</v>
      </c>
      <c r="D253" s="46">
        <v>11</v>
      </c>
      <c r="E253" s="46">
        <v>0</v>
      </c>
      <c r="F253" s="46">
        <v>8</v>
      </c>
      <c r="G253" s="46">
        <v>0</v>
      </c>
      <c r="H253" s="46">
        <v>0</v>
      </c>
      <c r="I253" s="46">
        <v>12</v>
      </c>
      <c r="J253" s="46">
        <v>7</v>
      </c>
    </row>
    <row r="254" spans="2:10" ht="20.100000000000001" customHeight="1" thickBot="1" x14ac:dyDescent="0.25">
      <c r="B254" s="4" t="s">
        <v>441</v>
      </c>
      <c r="C254" s="46">
        <v>26</v>
      </c>
      <c r="D254" s="46">
        <v>18</v>
      </c>
      <c r="E254" s="46">
        <v>0</v>
      </c>
      <c r="F254" s="46">
        <v>8</v>
      </c>
      <c r="G254" s="46">
        <v>0</v>
      </c>
      <c r="H254" s="46">
        <v>0</v>
      </c>
      <c r="I254" s="46">
        <v>17</v>
      </c>
      <c r="J254" s="46">
        <v>9</v>
      </c>
    </row>
    <row r="255" spans="2:10" ht="20.100000000000001" customHeight="1" thickBot="1" x14ac:dyDescent="0.25">
      <c r="B255" s="4" t="s">
        <v>442</v>
      </c>
      <c r="C255" s="46">
        <v>28</v>
      </c>
      <c r="D255" s="46">
        <v>18</v>
      </c>
      <c r="E255" s="46">
        <v>0</v>
      </c>
      <c r="F255" s="46">
        <v>10</v>
      </c>
      <c r="G255" s="46">
        <v>0</v>
      </c>
      <c r="H255" s="46">
        <v>0</v>
      </c>
      <c r="I255" s="46">
        <v>18</v>
      </c>
      <c r="J255" s="46">
        <v>10</v>
      </c>
    </row>
    <row r="256" spans="2:10" ht="20.100000000000001" customHeight="1" thickBot="1" x14ac:dyDescent="0.25">
      <c r="B256" s="4" t="s">
        <v>443</v>
      </c>
      <c r="C256" s="46">
        <v>61</v>
      </c>
      <c r="D256" s="46">
        <v>27</v>
      </c>
      <c r="E256" s="46">
        <v>0</v>
      </c>
      <c r="F256" s="46">
        <v>34</v>
      </c>
      <c r="G256" s="46">
        <v>0</v>
      </c>
      <c r="H256" s="46">
        <v>0</v>
      </c>
      <c r="I256" s="46">
        <v>20</v>
      </c>
      <c r="J256" s="46">
        <v>41</v>
      </c>
    </row>
    <row r="257" spans="2:10" ht="20.100000000000001" customHeight="1" thickBot="1" x14ac:dyDescent="0.25">
      <c r="B257" s="4" t="s">
        <v>444</v>
      </c>
      <c r="C257" s="46">
        <v>23</v>
      </c>
      <c r="D257" s="46">
        <v>17</v>
      </c>
      <c r="E257" s="46">
        <v>0</v>
      </c>
      <c r="F257" s="46">
        <v>6</v>
      </c>
      <c r="G257" s="46">
        <v>0</v>
      </c>
      <c r="H257" s="46">
        <v>0</v>
      </c>
      <c r="I257" s="46">
        <v>10</v>
      </c>
      <c r="J257" s="46">
        <v>13</v>
      </c>
    </row>
    <row r="258" spans="2:10" ht="20.100000000000001" customHeight="1" thickBot="1" x14ac:dyDescent="0.25">
      <c r="B258" s="4" t="s">
        <v>445</v>
      </c>
      <c r="C258" s="46">
        <v>26</v>
      </c>
      <c r="D258" s="46">
        <v>20</v>
      </c>
      <c r="E258" s="46">
        <v>0</v>
      </c>
      <c r="F258" s="46">
        <v>6</v>
      </c>
      <c r="G258" s="46">
        <v>0</v>
      </c>
      <c r="H258" s="46">
        <v>0</v>
      </c>
      <c r="I258" s="46">
        <v>22</v>
      </c>
      <c r="J258" s="46">
        <v>4</v>
      </c>
    </row>
    <row r="259" spans="2:10" ht="20.100000000000001" customHeight="1" thickBot="1" x14ac:dyDescent="0.25">
      <c r="B259" s="4" t="s">
        <v>446</v>
      </c>
      <c r="C259" s="46">
        <v>16</v>
      </c>
      <c r="D259" s="46">
        <v>7</v>
      </c>
      <c r="E259" s="46">
        <v>0</v>
      </c>
      <c r="F259" s="46">
        <v>9</v>
      </c>
      <c r="G259" s="46">
        <v>0</v>
      </c>
      <c r="H259" s="46">
        <v>0</v>
      </c>
      <c r="I259" s="46">
        <v>5</v>
      </c>
      <c r="J259" s="46">
        <v>11</v>
      </c>
    </row>
    <row r="260" spans="2:10" ht="20.100000000000001" customHeight="1" thickBot="1" x14ac:dyDescent="0.25">
      <c r="B260" s="4" t="s">
        <v>447</v>
      </c>
      <c r="C260" s="46">
        <v>20</v>
      </c>
      <c r="D260" s="46">
        <v>13</v>
      </c>
      <c r="E260" s="46">
        <v>0</v>
      </c>
      <c r="F260" s="46">
        <v>7</v>
      </c>
      <c r="G260" s="46">
        <v>0</v>
      </c>
      <c r="H260" s="46">
        <v>0</v>
      </c>
      <c r="I260" s="46">
        <v>15</v>
      </c>
      <c r="J260" s="46">
        <v>5</v>
      </c>
    </row>
    <row r="261" spans="2:10" ht="20.100000000000001" customHeight="1" thickBot="1" x14ac:dyDescent="0.25">
      <c r="B261" s="4" t="s">
        <v>448</v>
      </c>
      <c r="C261" s="46">
        <v>19</v>
      </c>
      <c r="D261" s="46">
        <v>12</v>
      </c>
      <c r="E261" s="46">
        <v>0</v>
      </c>
      <c r="F261" s="46">
        <v>7</v>
      </c>
      <c r="G261" s="46">
        <v>0</v>
      </c>
      <c r="H261" s="46">
        <v>0</v>
      </c>
      <c r="I261" s="46">
        <v>10</v>
      </c>
      <c r="J261" s="46">
        <v>9</v>
      </c>
    </row>
    <row r="262" spans="2:10" ht="20.100000000000001" customHeight="1" thickBot="1" x14ac:dyDescent="0.25">
      <c r="B262" s="4" t="s">
        <v>642</v>
      </c>
      <c r="C262" s="46">
        <v>18</v>
      </c>
      <c r="D262" s="46">
        <v>13</v>
      </c>
      <c r="E262" s="46">
        <v>0</v>
      </c>
      <c r="F262" s="46">
        <v>5</v>
      </c>
      <c r="G262" s="46">
        <v>0</v>
      </c>
      <c r="H262" s="46">
        <v>0</v>
      </c>
      <c r="I262" s="46">
        <v>11</v>
      </c>
      <c r="J262" s="46">
        <v>7</v>
      </c>
    </row>
    <row r="263" spans="2:10" ht="20.100000000000001" customHeight="1" thickBot="1" x14ac:dyDescent="0.25">
      <c r="B263" s="4" t="s">
        <v>449</v>
      </c>
      <c r="C263" s="46">
        <v>19</v>
      </c>
      <c r="D263" s="46">
        <v>11</v>
      </c>
      <c r="E263" s="46">
        <v>0</v>
      </c>
      <c r="F263" s="46">
        <v>8</v>
      </c>
      <c r="G263" s="46">
        <v>0</v>
      </c>
      <c r="H263" s="46">
        <v>0</v>
      </c>
      <c r="I263" s="46">
        <v>12</v>
      </c>
      <c r="J263" s="46">
        <v>7</v>
      </c>
    </row>
    <row r="264" spans="2:10" ht="20.100000000000001" customHeight="1" thickBot="1" x14ac:dyDescent="0.25">
      <c r="B264" s="4" t="s">
        <v>450</v>
      </c>
      <c r="C264" s="46">
        <v>7</v>
      </c>
      <c r="D264" s="46">
        <v>4</v>
      </c>
      <c r="E264" s="46">
        <v>0</v>
      </c>
      <c r="F264" s="46">
        <v>3</v>
      </c>
      <c r="G264" s="46">
        <v>0</v>
      </c>
      <c r="H264" s="46">
        <v>0</v>
      </c>
      <c r="I264" s="46">
        <v>4</v>
      </c>
      <c r="J264" s="46">
        <v>3</v>
      </c>
    </row>
    <row r="265" spans="2:10" ht="20.100000000000001" customHeight="1" thickBot="1" x14ac:dyDescent="0.25">
      <c r="B265" s="4" t="s">
        <v>451</v>
      </c>
      <c r="C265" s="46">
        <v>48</v>
      </c>
      <c r="D265" s="46">
        <v>34</v>
      </c>
      <c r="E265" s="46">
        <v>0</v>
      </c>
      <c r="F265" s="46">
        <v>14</v>
      </c>
      <c r="G265" s="46">
        <v>0</v>
      </c>
      <c r="H265" s="46">
        <v>0</v>
      </c>
      <c r="I265" s="46">
        <v>34</v>
      </c>
      <c r="J265" s="46">
        <v>14</v>
      </c>
    </row>
    <row r="266" spans="2:10" ht="20.100000000000001" customHeight="1" thickBot="1" x14ac:dyDescent="0.25">
      <c r="B266" s="4" t="s">
        <v>195</v>
      </c>
      <c r="C266" s="46">
        <v>45</v>
      </c>
      <c r="D266" s="46">
        <v>20</v>
      </c>
      <c r="E266" s="46">
        <v>0</v>
      </c>
      <c r="F266" s="46">
        <v>25</v>
      </c>
      <c r="G266" s="46">
        <v>0</v>
      </c>
      <c r="H266" s="46">
        <v>0</v>
      </c>
      <c r="I266" s="46">
        <v>23</v>
      </c>
      <c r="J266" s="46">
        <v>22</v>
      </c>
    </row>
    <row r="267" spans="2:10" ht="20.100000000000001" customHeight="1" thickBot="1" x14ac:dyDescent="0.25">
      <c r="B267" s="4" t="s">
        <v>452</v>
      </c>
      <c r="C267" s="46">
        <v>20</v>
      </c>
      <c r="D267" s="46">
        <v>10</v>
      </c>
      <c r="E267" s="46">
        <v>0</v>
      </c>
      <c r="F267" s="46">
        <v>10</v>
      </c>
      <c r="G267" s="46">
        <v>0</v>
      </c>
      <c r="H267" s="46">
        <v>0</v>
      </c>
      <c r="I267" s="46">
        <v>10</v>
      </c>
      <c r="J267" s="46">
        <v>10</v>
      </c>
    </row>
    <row r="268" spans="2:10" ht="20.100000000000001" customHeight="1" thickBot="1" x14ac:dyDescent="0.25">
      <c r="B268" s="4" t="s">
        <v>453</v>
      </c>
      <c r="C268" s="46">
        <v>8</v>
      </c>
      <c r="D268" s="46">
        <v>3</v>
      </c>
      <c r="E268" s="46">
        <v>0</v>
      </c>
      <c r="F268" s="46">
        <v>5</v>
      </c>
      <c r="G268" s="46">
        <v>0</v>
      </c>
      <c r="H268" s="46">
        <v>0</v>
      </c>
      <c r="I268" s="46">
        <v>2</v>
      </c>
      <c r="J268" s="46">
        <v>6</v>
      </c>
    </row>
    <row r="269" spans="2:10" ht="20.100000000000001" customHeight="1" thickBot="1" x14ac:dyDescent="0.25">
      <c r="B269" s="4" t="s">
        <v>454</v>
      </c>
      <c r="C269" s="46">
        <v>9</v>
      </c>
      <c r="D269" s="46">
        <v>5</v>
      </c>
      <c r="E269" s="46">
        <v>0</v>
      </c>
      <c r="F269" s="46">
        <v>4</v>
      </c>
      <c r="G269" s="46">
        <v>0</v>
      </c>
      <c r="H269" s="46">
        <v>0</v>
      </c>
      <c r="I269" s="46">
        <v>5</v>
      </c>
      <c r="J269" s="46">
        <v>4</v>
      </c>
    </row>
    <row r="270" spans="2:10" ht="20.100000000000001" customHeight="1" thickBot="1" x14ac:dyDescent="0.25">
      <c r="B270" s="4" t="s">
        <v>455</v>
      </c>
      <c r="C270" s="46">
        <v>11</v>
      </c>
      <c r="D270" s="46">
        <v>6</v>
      </c>
      <c r="E270" s="46">
        <v>0</v>
      </c>
      <c r="F270" s="46">
        <v>5</v>
      </c>
      <c r="G270" s="46">
        <v>0</v>
      </c>
      <c r="H270" s="46">
        <v>0</v>
      </c>
      <c r="I270" s="46">
        <v>8</v>
      </c>
      <c r="J270" s="46">
        <v>3</v>
      </c>
    </row>
    <row r="271" spans="2:10" ht="20.100000000000001" customHeight="1" thickBot="1" x14ac:dyDescent="0.25">
      <c r="B271" s="4" t="s">
        <v>456</v>
      </c>
      <c r="C271" s="46">
        <v>18</v>
      </c>
      <c r="D271" s="46">
        <v>7</v>
      </c>
      <c r="E271" s="46">
        <v>0</v>
      </c>
      <c r="F271" s="46">
        <v>11</v>
      </c>
      <c r="G271" s="46">
        <v>0</v>
      </c>
      <c r="H271" s="46">
        <v>0</v>
      </c>
      <c r="I271" s="46">
        <v>8</v>
      </c>
      <c r="J271" s="46">
        <v>10</v>
      </c>
    </row>
    <row r="272" spans="2:10" ht="20.100000000000001" customHeight="1" thickBot="1" x14ac:dyDescent="0.25">
      <c r="B272" s="4" t="s">
        <v>457</v>
      </c>
      <c r="C272" s="46">
        <v>13</v>
      </c>
      <c r="D272" s="46">
        <v>7</v>
      </c>
      <c r="E272" s="46">
        <v>0</v>
      </c>
      <c r="F272" s="46">
        <v>6</v>
      </c>
      <c r="G272" s="46">
        <v>0</v>
      </c>
      <c r="H272" s="46">
        <v>0</v>
      </c>
      <c r="I272" s="46">
        <v>9</v>
      </c>
      <c r="J272" s="46">
        <v>4</v>
      </c>
    </row>
    <row r="273" spans="2:10" ht="20.100000000000001" customHeight="1" thickBot="1" x14ac:dyDescent="0.25">
      <c r="B273" s="4" t="s">
        <v>458</v>
      </c>
      <c r="C273" s="46">
        <v>4</v>
      </c>
      <c r="D273" s="46">
        <v>2</v>
      </c>
      <c r="E273" s="46">
        <v>0</v>
      </c>
      <c r="F273" s="46">
        <v>2</v>
      </c>
      <c r="G273" s="46">
        <v>0</v>
      </c>
      <c r="H273" s="46">
        <v>0</v>
      </c>
      <c r="I273" s="46">
        <v>2</v>
      </c>
      <c r="J273" s="46">
        <v>2</v>
      </c>
    </row>
    <row r="274" spans="2:10" ht="20.100000000000001" customHeight="1" thickBot="1" x14ac:dyDescent="0.25">
      <c r="B274" s="4" t="s">
        <v>459</v>
      </c>
      <c r="C274" s="46">
        <v>8</v>
      </c>
      <c r="D274" s="46">
        <v>4</v>
      </c>
      <c r="E274" s="46">
        <v>0</v>
      </c>
      <c r="F274" s="46">
        <v>4</v>
      </c>
      <c r="G274" s="46">
        <v>0</v>
      </c>
      <c r="H274" s="46">
        <v>0</v>
      </c>
      <c r="I274" s="46">
        <v>4</v>
      </c>
      <c r="J274" s="46">
        <v>4</v>
      </c>
    </row>
    <row r="275" spans="2:10" ht="20.100000000000001" customHeight="1" thickBot="1" x14ac:dyDescent="0.25">
      <c r="B275" s="4" t="s">
        <v>460</v>
      </c>
      <c r="C275" s="46">
        <v>25</v>
      </c>
      <c r="D275" s="46">
        <v>12</v>
      </c>
      <c r="E275" s="46">
        <v>0</v>
      </c>
      <c r="F275" s="46">
        <v>13</v>
      </c>
      <c r="G275" s="46">
        <v>0</v>
      </c>
      <c r="H275" s="46">
        <v>0</v>
      </c>
      <c r="I275" s="46">
        <v>10</v>
      </c>
      <c r="J275" s="46">
        <v>15</v>
      </c>
    </row>
    <row r="276" spans="2:10" ht="20.100000000000001" customHeight="1" thickBot="1" x14ac:dyDescent="0.25">
      <c r="B276" s="4" t="s">
        <v>461</v>
      </c>
      <c r="C276" s="46">
        <v>8</v>
      </c>
      <c r="D276" s="46">
        <v>3</v>
      </c>
      <c r="E276" s="46">
        <v>0</v>
      </c>
      <c r="F276" s="46">
        <v>5</v>
      </c>
      <c r="G276" s="46">
        <v>0</v>
      </c>
      <c r="H276" s="46">
        <v>0</v>
      </c>
      <c r="I276" s="46">
        <v>3</v>
      </c>
      <c r="J276" s="46">
        <v>5</v>
      </c>
    </row>
    <row r="277" spans="2:10" ht="20.100000000000001" customHeight="1" thickBot="1" x14ac:dyDescent="0.25">
      <c r="B277" s="4" t="s">
        <v>196</v>
      </c>
      <c r="C277" s="46">
        <v>80</v>
      </c>
      <c r="D277" s="46">
        <v>35</v>
      </c>
      <c r="E277" s="46">
        <v>0</v>
      </c>
      <c r="F277" s="46">
        <v>45</v>
      </c>
      <c r="G277" s="46">
        <v>0</v>
      </c>
      <c r="H277" s="46">
        <v>0</v>
      </c>
      <c r="I277" s="46">
        <v>40</v>
      </c>
      <c r="J277" s="46">
        <v>40</v>
      </c>
    </row>
    <row r="278" spans="2:10" ht="20.100000000000001" customHeight="1" thickBot="1" x14ac:dyDescent="0.25">
      <c r="B278" s="4" t="s">
        <v>462</v>
      </c>
      <c r="C278" s="46">
        <v>2</v>
      </c>
      <c r="D278" s="46">
        <v>0</v>
      </c>
      <c r="E278" s="46">
        <v>0</v>
      </c>
      <c r="F278" s="46">
        <v>2</v>
      </c>
      <c r="G278" s="46">
        <v>0</v>
      </c>
      <c r="H278" s="46">
        <v>0</v>
      </c>
      <c r="I278" s="46">
        <v>0</v>
      </c>
      <c r="J278" s="46">
        <v>2</v>
      </c>
    </row>
    <row r="279" spans="2:10" ht="20.100000000000001" customHeight="1" thickBot="1" x14ac:dyDescent="0.25">
      <c r="B279" s="4" t="s">
        <v>463</v>
      </c>
      <c r="C279" s="46">
        <v>5</v>
      </c>
      <c r="D279" s="46">
        <v>2</v>
      </c>
      <c r="E279" s="46">
        <v>0</v>
      </c>
      <c r="F279" s="46">
        <v>3</v>
      </c>
      <c r="G279" s="46">
        <v>0</v>
      </c>
      <c r="H279" s="46">
        <v>0</v>
      </c>
      <c r="I279" s="46">
        <v>2</v>
      </c>
      <c r="J279" s="46">
        <v>3</v>
      </c>
    </row>
    <row r="280" spans="2:10" ht="20.100000000000001" customHeight="1" thickBot="1" x14ac:dyDescent="0.25">
      <c r="B280" s="4" t="s">
        <v>464</v>
      </c>
      <c r="C280" s="46">
        <v>4</v>
      </c>
      <c r="D280" s="46">
        <v>2</v>
      </c>
      <c r="E280" s="46">
        <v>0</v>
      </c>
      <c r="F280" s="46">
        <v>2</v>
      </c>
      <c r="G280" s="46">
        <v>0</v>
      </c>
      <c r="H280" s="46">
        <v>0</v>
      </c>
      <c r="I280" s="46">
        <v>2</v>
      </c>
      <c r="J280" s="46">
        <v>2</v>
      </c>
    </row>
    <row r="281" spans="2:10" ht="20.100000000000001" customHeight="1" thickBot="1" x14ac:dyDescent="0.25">
      <c r="B281" s="4" t="s">
        <v>465</v>
      </c>
      <c r="C281" s="46">
        <v>53</v>
      </c>
      <c r="D281" s="46">
        <v>39</v>
      </c>
      <c r="E281" s="46">
        <v>0</v>
      </c>
      <c r="F281" s="46">
        <v>14</v>
      </c>
      <c r="G281" s="46">
        <v>0</v>
      </c>
      <c r="H281" s="46">
        <v>0</v>
      </c>
      <c r="I281" s="46">
        <v>39</v>
      </c>
      <c r="J281" s="46">
        <v>14</v>
      </c>
    </row>
    <row r="282" spans="2:10" ht="20.100000000000001" customHeight="1" thickBot="1" x14ac:dyDescent="0.25">
      <c r="B282" s="4" t="s">
        <v>466</v>
      </c>
      <c r="C282" s="46">
        <v>36</v>
      </c>
      <c r="D282" s="46">
        <v>10</v>
      </c>
      <c r="E282" s="46">
        <v>0</v>
      </c>
      <c r="F282" s="46">
        <v>0</v>
      </c>
      <c r="G282" s="46">
        <v>26</v>
      </c>
      <c r="H282" s="46">
        <v>0</v>
      </c>
      <c r="I282" s="46">
        <v>20</v>
      </c>
      <c r="J282" s="46">
        <v>16</v>
      </c>
    </row>
    <row r="283" spans="2:10" ht="20.100000000000001" customHeight="1" thickBot="1" x14ac:dyDescent="0.25">
      <c r="B283" s="4" t="s">
        <v>467</v>
      </c>
      <c r="C283" s="46">
        <v>16</v>
      </c>
      <c r="D283" s="46">
        <v>8</v>
      </c>
      <c r="E283" s="46">
        <v>0</v>
      </c>
      <c r="F283" s="46">
        <v>8</v>
      </c>
      <c r="G283" s="46">
        <v>0</v>
      </c>
      <c r="H283" s="46">
        <v>0</v>
      </c>
      <c r="I283" s="46">
        <v>8</v>
      </c>
      <c r="J283" s="46">
        <v>8</v>
      </c>
    </row>
    <row r="284" spans="2:10" ht="20.100000000000001" customHeight="1" thickBot="1" x14ac:dyDescent="0.25">
      <c r="B284" s="4" t="s">
        <v>468</v>
      </c>
      <c r="C284" s="46">
        <v>12</v>
      </c>
      <c r="D284" s="46">
        <v>10</v>
      </c>
      <c r="E284" s="46">
        <v>0</v>
      </c>
      <c r="F284" s="46">
        <v>2</v>
      </c>
      <c r="G284" s="46">
        <v>0</v>
      </c>
      <c r="H284" s="46">
        <v>0</v>
      </c>
      <c r="I284" s="46">
        <v>8</v>
      </c>
      <c r="J284" s="46">
        <v>4</v>
      </c>
    </row>
    <row r="285" spans="2:10" ht="20.100000000000001" customHeight="1" thickBot="1" x14ac:dyDescent="0.25">
      <c r="B285" s="4" t="s">
        <v>469</v>
      </c>
      <c r="C285" s="46">
        <v>3</v>
      </c>
      <c r="D285" s="46">
        <v>1</v>
      </c>
      <c r="E285" s="46">
        <v>0</v>
      </c>
      <c r="F285" s="46">
        <v>2</v>
      </c>
      <c r="G285" s="46">
        <v>0</v>
      </c>
      <c r="H285" s="46">
        <v>0</v>
      </c>
      <c r="I285" s="46">
        <v>1</v>
      </c>
      <c r="J285" s="46">
        <v>2</v>
      </c>
    </row>
    <row r="286" spans="2:10" ht="20.100000000000001" customHeight="1" thickBot="1" x14ac:dyDescent="0.25">
      <c r="B286" s="4" t="s">
        <v>197</v>
      </c>
      <c r="C286" s="46">
        <v>60</v>
      </c>
      <c r="D286" s="46">
        <v>25</v>
      </c>
      <c r="E286" s="46">
        <v>0</v>
      </c>
      <c r="F286" s="46">
        <v>35</v>
      </c>
      <c r="G286" s="46">
        <v>0</v>
      </c>
      <c r="H286" s="46">
        <v>0</v>
      </c>
      <c r="I286" s="46">
        <v>20</v>
      </c>
      <c r="J286" s="46">
        <v>40</v>
      </c>
    </row>
    <row r="287" spans="2:10" ht="20.100000000000001" customHeight="1" thickBot="1" x14ac:dyDescent="0.25">
      <c r="B287" s="4" t="s">
        <v>470</v>
      </c>
      <c r="C287" s="46">
        <v>30</v>
      </c>
      <c r="D287" s="46">
        <v>20</v>
      </c>
      <c r="E287" s="46">
        <v>0</v>
      </c>
      <c r="F287" s="46">
        <v>10</v>
      </c>
      <c r="G287" s="46">
        <v>0</v>
      </c>
      <c r="H287" s="46">
        <v>0</v>
      </c>
      <c r="I287" s="46">
        <v>18</v>
      </c>
      <c r="J287" s="46">
        <v>12</v>
      </c>
    </row>
    <row r="288" spans="2:10" ht="20.100000000000001" customHeight="1" thickBot="1" x14ac:dyDescent="0.25">
      <c r="B288" s="4" t="s">
        <v>471</v>
      </c>
      <c r="C288" s="46">
        <v>4</v>
      </c>
      <c r="D288" s="46">
        <v>2</v>
      </c>
      <c r="E288" s="46">
        <v>0</v>
      </c>
      <c r="F288" s="46">
        <v>2</v>
      </c>
      <c r="G288" s="46">
        <v>0</v>
      </c>
      <c r="H288" s="46">
        <v>0</v>
      </c>
      <c r="I288" s="46">
        <v>2</v>
      </c>
      <c r="J288" s="46">
        <v>2</v>
      </c>
    </row>
    <row r="289" spans="2:10" ht="20.100000000000001" customHeight="1" thickBot="1" x14ac:dyDescent="0.25">
      <c r="B289" s="4" t="s">
        <v>472</v>
      </c>
      <c r="C289" s="46">
        <v>26</v>
      </c>
      <c r="D289" s="46">
        <v>15</v>
      </c>
      <c r="E289" s="46">
        <v>1</v>
      </c>
      <c r="F289" s="46">
        <v>10</v>
      </c>
      <c r="G289" s="46">
        <v>0</v>
      </c>
      <c r="H289" s="46">
        <v>0</v>
      </c>
      <c r="I289" s="46">
        <v>15</v>
      </c>
      <c r="J289" s="46">
        <v>11</v>
      </c>
    </row>
    <row r="290" spans="2:10" ht="20.100000000000001" customHeight="1" thickBot="1" x14ac:dyDescent="0.25">
      <c r="B290" s="4" t="s">
        <v>473</v>
      </c>
      <c r="C290" s="46">
        <v>15</v>
      </c>
      <c r="D290" s="46">
        <v>10</v>
      </c>
      <c r="E290" s="46">
        <v>1</v>
      </c>
      <c r="F290" s="46">
        <v>4</v>
      </c>
      <c r="G290" s="46">
        <v>0</v>
      </c>
      <c r="H290" s="46">
        <v>0</v>
      </c>
      <c r="I290" s="46">
        <v>10</v>
      </c>
      <c r="J290" s="46">
        <v>5</v>
      </c>
    </row>
    <row r="291" spans="2:10" ht="20.100000000000001" customHeight="1" thickBot="1" x14ac:dyDescent="0.25">
      <c r="B291" s="4" t="s">
        <v>198</v>
      </c>
      <c r="C291" s="46">
        <v>248</v>
      </c>
      <c r="D291" s="46">
        <v>157</v>
      </c>
      <c r="E291" s="46">
        <v>0</v>
      </c>
      <c r="F291" s="46">
        <v>88</v>
      </c>
      <c r="G291" s="46">
        <v>3</v>
      </c>
      <c r="H291" s="46">
        <v>0</v>
      </c>
      <c r="I291" s="46">
        <v>149</v>
      </c>
      <c r="J291" s="46">
        <v>99</v>
      </c>
    </row>
    <row r="292" spans="2:10" ht="20.100000000000001" customHeight="1" thickBot="1" x14ac:dyDescent="0.25">
      <c r="B292" s="4" t="s">
        <v>474</v>
      </c>
      <c r="C292" s="46">
        <v>48</v>
      </c>
      <c r="D292" s="46">
        <v>19</v>
      </c>
      <c r="E292" s="46">
        <v>0</v>
      </c>
      <c r="F292" s="46">
        <v>29</v>
      </c>
      <c r="G292" s="46">
        <v>0</v>
      </c>
      <c r="H292" s="46">
        <v>0</v>
      </c>
      <c r="I292" s="46">
        <v>21</v>
      </c>
      <c r="J292" s="46">
        <v>27</v>
      </c>
    </row>
    <row r="293" spans="2:10" ht="20.100000000000001" customHeight="1" thickBot="1" x14ac:dyDescent="0.25">
      <c r="B293" s="4" t="s">
        <v>643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</row>
    <row r="294" spans="2:10" ht="20.100000000000001" customHeight="1" thickBot="1" x14ac:dyDescent="0.25">
      <c r="B294" s="4" t="s">
        <v>475</v>
      </c>
      <c r="C294" s="46">
        <v>21</v>
      </c>
      <c r="D294" s="46">
        <v>17</v>
      </c>
      <c r="E294" s="46">
        <v>0</v>
      </c>
      <c r="F294" s="46">
        <v>4</v>
      </c>
      <c r="G294" s="46">
        <v>0</v>
      </c>
      <c r="H294" s="46">
        <v>0</v>
      </c>
      <c r="I294" s="46">
        <v>14</v>
      </c>
      <c r="J294" s="46">
        <v>7</v>
      </c>
    </row>
    <row r="295" spans="2:10" ht="20.100000000000001" customHeight="1" thickBot="1" x14ac:dyDescent="0.25">
      <c r="B295" s="4" t="s">
        <v>476</v>
      </c>
      <c r="C295" s="46">
        <v>8</v>
      </c>
      <c r="D295" s="46">
        <v>5</v>
      </c>
      <c r="E295" s="46">
        <v>0</v>
      </c>
      <c r="F295" s="46">
        <v>3</v>
      </c>
      <c r="G295" s="46">
        <v>0</v>
      </c>
      <c r="H295" s="46">
        <v>0</v>
      </c>
      <c r="I295" s="46">
        <v>5</v>
      </c>
      <c r="J295" s="46">
        <v>3</v>
      </c>
    </row>
    <row r="296" spans="2:10" ht="20.100000000000001" customHeight="1" thickBot="1" x14ac:dyDescent="0.25">
      <c r="B296" s="4" t="s">
        <v>477</v>
      </c>
      <c r="C296" s="46">
        <v>73</v>
      </c>
      <c r="D296" s="46">
        <v>50</v>
      </c>
      <c r="E296" s="46">
        <v>1</v>
      </c>
      <c r="F296" s="46">
        <v>22</v>
      </c>
      <c r="G296" s="46">
        <v>0</v>
      </c>
      <c r="H296" s="46">
        <v>0</v>
      </c>
      <c r="I296" s="46">
        <v>53</v>
      </c>
      <c r="J296" s="46">
        <v>20</v>
      </c>
    </row>
    <row r="297" spans="2:10" ht="20.100000000000001" customHeight="1" thickBot="1" x14ac:dyDescent="0.25">
      <c r="B297" s="4" t="s">
        <v>478</v>
      </c>
      <c r="C297" s="46">
        <v>43</v>
      </c>
      <c r="D297" s="46">
        <v>24</v>
      </c>
      <c r="E297" s="46">
        <v>0</v>
      </c>
      <c r="F297" s="46">
        <v>19</v>
      </c>
      <c r="G297" s="46">
        <v>0</v>
      </c>
      <c r="H297" s="46">
        <v>0</v>
      </c>
      <c r="I297" s="46">
        <v>24</v>
      </c>
      <c r="J297" s="46">
        <v>19</v>
      </c>
    </row>
    <row r="298" spans="2:10" ht="20.100000000000001" customHeight="1" thickBot="1" x14ac:dyDescent="0.25">
      <c r="B298" s="4" t="s">
        <v>479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</row>
    <row r="299" spans="2:10" ht="20.100000000000001" customHeight="1" thickBot="1" x14ac:dyDescent="0.25">
      <c r="B299" s="4" t="s">
        <v>480</v>
      </c>
      <c r="C299" s="46">
        <v>2</v>
      </c>
      <c r="D299" s="46">
        <v>1</v>
      </c>
      <c r="E299" s="46">
        <v>0</v>
      </c>
      <c r="F299" s="46">
        <v>1</v>
      </c>
      <c r="G299" s="46">
        <v>0</v>
      </c>
      <c r="H299" s="46">
        <v>0</v>
      </c>
      <c r="I299" s="46">
        <v>2</v>
      </c>
      <c r="J299" s="46">
        <v>0</v>
      </c>
    </row>
    <row r="300" spans="2:10" ht="20.100000000000001" customHeight="1" thickBot="1" x14ac:dyDescent="0.25">
      <c r="B300" s="4" t="s">
        <v>481</v>
      </c>
      <c r="C300" s="46">
        <v>6</v>
      </c>
      <c r="D300" s="46">
        <v>3</v>
      </c>
      <c r="E300" s="46">
        <v>0</v>
      </c>
      <c r="F300" s="46">
        <v>3</v>
      </c>
      <c r="G300" s="46">
        <v>0</v>
      </c>
      <c r="H300" s="46">
        <v>0</v>
      </c>
      <c r="I300" s="46">
        <v>1</v>
      </c>
      <c r="J300" s="46">
        <v>5</v>
      </c>
    </row>
    <row r="301" spans="2:10" ht="20.100000000000001" customHeight="1" thickBot="1" x14ac:dyDescent="0.25">
      <c r="B301" s="4" t="s">
        <v>482</v>
      </c>
      <c r="C301" s="46">
        <v>54</v>
      </c>
      <c r="D301" s="46">
        <v>33</v>
      </c>
      <c r="E301" s="46">
        <v>0</v>
      </c>
      <c r="F301" s="46">
        <v>21</v>
      </c>
      <c r="G301" s="46">
        <v>0</v>
      </c>
      <c r="H301" s="46">
        <v>0</v>
      </c>
      <c r="I301" s="46">
        <v>31</v>
      </c>
      <c r="J301" s="46">
        <v>23</v>
      </c>
    </row>
    <row r="302" spans="2:10" ht="20.100000000000001" customHeight="1" thickBot="1" x14ac:dyDescent="0.25">
      <c r="B302" s="4" t="s">
        <v>483</v>
      </c>
      <c r="C302" s="46">
        <v>33</v>
      </c>
      <c r="D302" s="46">
        <v>19</v>
      </c>
      <c r="E302" s="46">
        <v>0</v>
      </c>
      <c r="F302" s="46">
        <v>14</v>
      </c>
      <c r="G302" s="46">
        <v>0</v>
      </c>
      <c r="H302" s="46">
        <v>0</v>
      </c>
      <c r="I302" s="46">
        <v>19</v>
      </c>
      <c r="J302" s="46">
        <v>14</v>
      </c>
    </row>
    <row r="303" spans="2:10" ht="20.100000000000001" customHeight="1" thickBot="1" x14ac:dyDescent="0.25">
      <c r="B303" s="4" t="s">
        <v>484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</row>
    <row r="304" spans="2:10" ht="20.100000000000001" customHeight="1" thickBot="1" x14ac:dyDescent="0.25">
      <c r="B304" s="4" t="s">
        <v>485</v>
      </c>
      <c r="C304" s="46">
        <v>24</v>
      </c>
      <c r="D304" s="46">
        <v>11</v>
      </c>
      <c r="E304" s="46">
        <v>0</v>
      </c>
      <c r="F304" s="46">
        <v>13</v>
      </c>
      <c r="G304" s="46">
        <v>0</v>
      </c>
      <c r="H304" s="46">
        <v>0</v>
      </c>
      <c r="I304" s="46">
        <v>11</v>
      </c>
      <c r="J304" s="46">
        <v>13</v>
      </c>
    </row>
    <row r="305" spans="2:10" ht="20.100000000000001" customHeight="1" thickBot="1" x14ac:dyDescent="0.25">
      <c r="B305" s="4" t="s">
        <v>486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</row>
    <row r="306" spans="2:10" ht="20.100000000000001" customHeight="1" thickBot="1" x14ac:dyDescent="0.25">
      <c r="B306" s="4" t="s">
        <v>487</v>
      </c>
      <c r="C306" s="46">
        <v>40</v>
      </c>
      <c r="D306" s="46">
        <v>28</v>
      </c>
      <c r="E306" s="46">
        <v>0</v>
      </c>
      <c r="F306" s="46">
        <v>12</v>
      </c>
      <c r="G306" s="46">
        <v>0</v>
      </c>
      <c r="H306" s="46">
        <v>0</v>
      </c>
      <c r="I306" s="46">
        <v>29</v>
      </c>
      <c r="J306" s="46">
        <v>11</v>
      </c>
    </row>
    <row r="307" spans="2:10" ht="20.100000000000001" customHeight="1" thickBot="1" x14ac:dyDescent="0.25">
      <c r="B307" s="4" t="s">
        <v>488</v>
      </c>
      <c r="C307" s="46">
        <v>34</v>
      </c>
      <c r="D307" s="46">
        <v>28</v>
      </c>
      <c r="E307" s="46">
        <v>1</v>
      </c>
      <c r="F307" s="46">
        <v>5</v>
      </c>
      <c r="G307" s="46">
        <v>0</v>
      </c>
      <c r="H307" s="46">
        <v>0</v>
      </c>
      <c r="I307" s="46">
        <v>29</v>
      </c>
      <c r="J307" s="46">
        <v>5</v>
      </c>
    </row>
    <row r="308" spans="2:10" ht="20.100000000000001" customHeight="1" thickBot="1" x14ac:dyDescent="0.25">
      <c r="B308" s="4" t="s">
        <v>489</v>
      </c>
      <c r="C308" s="46">
        <v>52</v>
      </c>
      <c r="D308" s="46">
        <v>40</v>
      </c>
      <c r="E308" s="46">
        <v>0</v>
      </c>
      <c r="F308" s="46">
        <v>12</v>
      </c>
      <c r="G308" s="46">
        <v>0</v>
      </c>
      <c r="H308" s="46">
        <v>0</v>
      </c>
      <c r="I308" s="46">
        <v>40</v>
      </c>
      <c r="J308" s="46">
        <v>12</v>
      </c>
    </row>
    <row r="309" spans="2:10" ht="20.100000000000001" customHeight="1" thickBot="1" x14ac:dyDescent="0.25">
      <c r="B309" s="4" t="s">
        <v>490</v>
      </c>
      <c r="C309" s="46">
        <v>9</v>
      </c>
      <c r="D309" s="46">
        <v>7</v>
      </c>
      <c r="E309" s="46">
        <v>0</v>
      </c>
      <c r="F309" s="46">
        <v>2</v>
      </c>
      <c r="G309" s="46">
        <v>0</v>
      </c>
      <c r="H309" s="46">
        <v>0</v>
      </c>
      <c r="I309" s="46">
        <v>7</v>
      </c>
      <c r="J309" s="46">
        <v>2</v>
      </c>
    </row>
    <row r="310" spans="2:10" ht="20.100000000000001" customHeight="1" thickBot="1" x14ac:dyDescent="0.25">
      <c r="B310" s="4" t="s">
        <v>644</v>
      </c>
      <c r="C310" s="46">
        <v>43</v>
      </c>
      <c r="D310" s="46">
        <v>38</v>
      </c>
      <c r="E310" s="46">
        <v>0</v>
      </c>
      <c r="F310" s="46">
        <v>5</v>
      </c>
      <c r="G310" s="46">
        <v>0</v>
      </c>
      <c r="H310" s="46">
        <v>0</v>
      </c>
      <c r="I310" s="46">
        <v>38</v>
      </c>
      <c r="J310" s="46">
        <v>5</v>
      </c>
    </row>
    <row r="311" spans="2:10" ht="20.100000000000001" customHeight="1" thickBot="1" x14ac:dyDescent="0.25">
      <c r="B311" s="4" t="s">
        <v>491</v>
      </c>
      <c r="C311" s="46">
        <v>22</v>
      </c>
      <c r="D311" s="46">
        <v>21</v>
      </c>
      <c r="E311" s="46">
        <v>0</v>
      </c>
      <c r="F311" s="46">
        <v>1</v>
      </c>
      <c r="G311" s="46">
        <v>0</v>
      </c>
      <c r="H311" s="46">
        <v>0</v>
      </c>
      <c r="I311" s="46">
        <v>17</v>
      </c>
      <c r="J311" s="46">
        <v>5</v>
      </c>
    </row>
    <row r="312" spans="2:10" ht="20.100000000000001" customHeight="1" thickBot="1" x14ac:dyDescent="0.25">
      <c r="B312" s="4" t="s">
        <v>492</v>
      </c>
      <c r="C312" s="46">
        <v>247</v>
      </c>
      <c r="D312" s="46">
        <v>123</v>
      </c>
      <c r="E312" s="46">
        <v>2</v>
      </c>
      <c r="F312" s="46">
        <v>122</v>
      </c>
      <c r="G312" s="46">
        <v>0</v>
      </c>
      <c r="H312" s="46">
        <v>0</v>
      </c>
      <c r="I312" s="46">
        <v>124</v>
      </c>
      <c r="J312" s="46">
        <v>123</v>
      </c>
    </row>
    <row r="313" spans="2:10" ht="20.100000000000001" customHeight="1" thickBot="1" x14ac:dyDescent="0.25">
      <c r="B313" s="4" t="s">
        <v>493</v>
      </c>
      <c r="C313" s="46">
        <v>13</v>
      </c>
      <c r="D313" s="46">
        <v>11</v>
      </c>
      <c r="E313" s="46">
        <v>0</v>
      </c>
      <c r="F313" s="46">
        <v>2</v>
      </c>
      <c r="G313" s="46">
        <v>0</v>
      </c>
      <c r="H313" s="46">
        <v>0</v>
      </c>
      <c r="I313" s="46">
        <v>11</v>
      </c>
      <c r="J313" s="46">
        <v>2</v>
      </c>
    </row>
    <row r="314" spans="2:10" ht="20.100000000000001" customHeight="1" thickBot="1" x14ac:dyDescent="0.25">
      <c r="B314" s="4" t="s">
        <v>494</v>
      </c>
      <c r="C314" s="46">
        <v>29</v>
      </c>
      <c r="D314" s="46">
        <v>18</v>
      </c>
      <c r="E314" s="46">
        <v>1</v>
      </c>
      <c r="F314" s="46">
        <v>10</v>
      </c>
      <c r="G314" s="46">
        <v>0</v>
      </c>
      <c r="H314" s="46">
        <v>0</v>
      </c>
      <c r="I314" s="46">
        <v>19</v>
      </c>
      <c r="J314" s="46">
        <v>10</v>
      </c>
    </row>
    <row r="315" spans="2:10" ht="20.100000000000001" customHeight="1" thickBot="1" x14ac:dyDescent="0.25">
      <c r="B315" s="4" t="s">
        <v>495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</row>
    <row r="316" spans="2:10" ht="20.100000000000001" customHeight="1" thickBot="1" x14ac:dyDescent="0.25">
      <c r="B316" s="4" t="s">
        <v>496</v>
      </c>
      <c r="C316" s="46">
        <v>5</v>
      </c>
      <c r="D316" s="46">
        <v>3</v>
      </c>
      <c r="E316" s="46">
        <v>0</v>
      </c>
      <c r="F316" s="46">
        <v>2</v>
      </c>
      <c r="G316" s="46">
        <v>0</v>
      </c>
      <c r="H316" s="46">
        <v>0</v>
      </c>
      <c r="I316" s="46">
        <v>3</v>
      </c>
      <c r="J316" s="46">
        <v>2</v>
      </c>
    </row>
    <row r="317" spans="2:10" ht="20.100000000000001" customHeight="1" thickBot="1" x14ac:dyDescent="0.25">
      <c r="B317" s="4" t="s">
        <v>497</v>
      </c>
      <c r="C317" s="46">
        <v>27</v>
      </c>
      <c r="D317" s="46">
        <v>21</v>
      </c>
      <c r="E317" s="46">
        <v>1</v>
      </c>
      <c r="F317" s="46">
        <v>5</v>
      </c>
      <c r="G317" s="46">
        <v>0</v>
      </c>
      <c r="H317" s="46">
        <v>2</v>
      </c>
      <c r="I317" s="46">
        <v>23</v>
      </c>
      <c r="J317" s="46">
        <v>4</v>
      </c>
    </row>
    <row r="318" spans="2:10" ht="20.100000000000001" customHeight="1" thickBot="1" x14ac:dyDescent="0.25">
      <c r="B318" s="4" t="s">
        <v>498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</row>
    <row r="319" spans="2:10" ht="20.100000000000001" customHeight="1" thickBot="1" x14ac:dyDescent="0.25">
      <c r="B319" s="4" t="s">
        <v>499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</row>
    <row r="320" spans="2:10" ht="20.100000000000001" customHeight="1" thickBot="1" x14ac:dyDescent="0.25">
      <c r="B320" s="4" t="s">
        <v>500</v>
      </c>
      <c r="C320" s="46">
        <v>32</v>
      </c>
      <c r="D320" s="46">
        <v>23</v>
      </c>
      <c r="E320" s="46">
        <v>0</v>
      </c>
      <c r="F320" s="46">
        <v>9</v>
      </c>
      <c r="G320" s="46">
        <v>0</v>
      </c>
      <c r="H320" s="46">
        <v>0</v>
      </c>
      <c r="I320" s="46">
        <v>25</v>
      </c>
      <c r="J320" s="46">
        <v>7</v>
      </c>
    </row>
    <row r="321" spans="2:10" ht="20.100000000000001" customHeight="1" thickBot="1" x14ac:dyDescent="0.25">
      <c r="B321" s="4" t="s">
        <v>501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</row>
    <row r="322" spans="2:10" ht="20.100000000000001" customHeight="1" thickBot="1" x14ac:dyDescent="0.25">
      <c r="B322" s="4" t="s">
        <v>502</v>
      </c>
      <c r="C322" s="46">
        <v>12</v>
      </c>
      <c r="D322" s="46">
        <v>7</v>
      </c>
      <c r="E322" s="46">
        <v>0</v>
      </c>
      <c r="F322" s="46">
        <v>5</v>
      </c>
      <c r="G322" s="46">
        <v>0</v>
      </c>
      <c r="H322" s="46">
        <v>0</v>
      </c>
      <c r="I322" s="46">
        <v>7</v>
      </c>
      <c r="J322" s="46">
        <v>5</v>
      </c>
    </row>
    <row r="323" spans="2:10" ht="20.100000000000001" customHeight="1" thickBot="1" x14ac:dyDescent="0.25">
      <c r="B323" s="4" t="s">
        <v>503</v>
      </c>
      <c r="C323" s="46">
        <v>15</v>
      </c>
      <c r="D323" s="46">
        <v>11</v>
      </c>
      <c r="E323" s="46">
        <v>0</v>
      </c>
      <c r="F323" s="46">
        <v>4</v>
      </c>
      <c r="G323" s="46">
        <v>0</v>
      </c>
      <c r="H323" s="46">
        <v>0</v>
      </c>
      <c r="I323" s="46">
        <v>10</v>
      </c>
      <c r="J323" s="46">
        <v>5</v>
      </c>
    </row>
    <row r="324" spans="2:10" ht="20.100000000000001" customHeight="1" thickBot="1" x14ac:dyDescent="0.25">
      <c r="B324" s="4" t="s">
        <v>504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</row>
    <row r="325" spans="2:10" ht="20.100000000000001" customHeight="1" thickBot="1" x14ac:dyDescent="0.25">
      <c r="B325" s="4" t="s">
        <v>505</v>
      </c>
      <c r="C325" s="46">
        <v>4</v>
      </c>
      <c r="D325" s="46">
        <v>4</v>
      </c>
      <c r="E325" s="46">
        <v>0</v>
      </c>
      <c r="F325" s="46">
        <v>0</v>
      </c>
      <c r="G325" s="46">
        <v>0</v>
      </c>
      <c r="H325" s="46">
        <v>0</v>
      </c>
      <c r="I325" s="46">
        <v>4</v>
      </c>
      <c r="J325" s="46">
        <v>0</v>
      </c>
    </row>
    <row r="326" spans="2:10" ht="20.100000000000001" customHeight="1" thickBot="1" x14ac:dyDescent="0.25">
      <c r="B326" s="4" t="s">
        <v>506</v>
      </c>
      <c r="C326" s="46">
        <v>12</v>
      </c>
      <c r="D326" s="46">
        <v>8</v>
      </c>
      <c r="E326" s="46">
        <v>0</v>
      </c>
      <c r="F326" s="46">
        <v>4</v>
      </c>
      <c r="G326" s="46">
        <v>0</v>
      </c>
      <c r="H326" s="46">
        <v>0</v>
      </c>
      <c r="I326" s="46">
        <v>7</v>
      </c>
      <c r="J326" s="46">
        <v>5</v>
      </c>
    </row>
    <row r="327" spans="2:10" ht="20.100000000000001" customHeight="1" thickBot="1" x14ac:dyDescent="0.25">
      <c r="B327" s="4" t="s">
        <v>507</v>
      </c>
      <c r="C327" s="46">
        <v>4</v>
      </c>
      <c r="D327" s="46">
        <v>4</v>
      </c>
      <c r="E327" s="46">
        <v>0</v>
      </c>
      <c r="F327" s="46">
        <v>0</v>
      </c>
      <c r="G327" s="46">
        <v>0</v>
      </c>
      <c r="H327" s="46">
        <v>0</v>
      </c>
      <c r="I327" s="46">
        <v>4</v>
      </c>
      <c r="J327" s="46">
        <v>0</v>
      </c>
    </row>
    <row r="328" spans="2:10" ht="20.100000000000001" customHeight="1" thickBot="1" x14ac:dyDescent="0.25">
      <c r="B328" s="4" t="s">
        <v>508</v>
      </c>
      <c r="C328" s="46">
        <v>9</v>
      </c>
      <c r="D328" s="46">
        <v>8</v>
      </c>
      <c r="E328" s="46">
        <v>0</v>
      </c>
      <c r="F328" s="46">
        <v>1</v>
      </c>
      <c r="G328" s="46">
        <v>0</v>
      </c>
      <c r="H328" s="46">
        <v>0</v>
      </c>
      <c r="I328" s="46">
        <v>8</v>
      </c>
      <c r="J328" s="46">
        <v>1</v>
      </c>
    </row>
    <row r="329" spans="2:10" ht="20.100000000000001" customHeight="1" thickBot="1" x14ac:dyDescent="0.25">
      <c r="B329" s="4" t="s">
        <v>199</v>
      </c>
      <c r="C329" s="46">
        <v>45</v>
      </c>
      <c r="D329" s="46">
        <v>43</v>
      </c>
      <c r="E329" s="46">
        <v>0</v>
      </c>
      <c r="F329" s="46">
        <v>2</v>
      </c>
      <c r="G329" s="46">
        <v>0</v>
      </c>
      <c r="H329" s="46">
        <v>0</v>
      </c>
      <c r="I329" s="46">
        <v>43</v>
      </c>
      <c r="J329" s="46">
        <v>2</v>
      </c>
    </row>
    <row r="330" spans="2:10" ht="20.100000000000001" customHeight="1" thickBot="1" x14ac:dyDescent="0.25">
      <c r="B330" s="4" t="s">
        <v>509</v>
      </c>
      <c r="C330" s="46">
        <v>5</v>
      </c>
      <c r="D330" s="46">
        <v>4</v>
      </c>
      <c r="E330" s="46">
        <v>1</v>
      </c>
      <c r="F330" s="46">
        <v>0</v>
      </c>
      <c r="G330" s="46">
        <v>0</v>
      </c>
      <c r="H330" s="46">
        <v>0</v>
      </c>
      <c r="I330" s="46">
        <v>5</v>
      </c>
      <c r="J330" s="46">
        <v>0</v>
      </c>
    </row>
    <row r="331" spans="2:10" ht="20.100000000000001" customHeight="1" thickBot="1" x14ac:dyDescent="0.25">
      <c r="B331" s="4" t="s">
        <v>510</v>
      </c>
      <c r="C331" s="46">
        <v>7</v>
      </c>
      <c r="D331" s="46">
        <v>5</v>
      </c>
      <c r="E331" s="46">
        <v>1</v>
      </c>
      <c r="F331" s="46">
        <v>1</v>
      </c>
      <c r="G331" s="46">
        <v>0</v>
      </c>
      <c r="H331" s="46">
        <v>0</v>
      </c>
      <c r="I331" s="46">
        <v>6</v>
      </c>
      <c r="J331" s="46">
        <v>1</v>
      </c>
    </row>
    <row r="332" spans="2:10" ht="20.100000000000001" customHeight="1" thickBot="1" x14ac:dyDescent="0.25">
      <c r="B332" s="4" t="s">
        <v>511</v>
      </c>
      <c r="C332" s="46">
        <v>5</v>
      </c>
      <c r="D332" s="46">
        <v>5</v>
      </c>
      <c r="E332" s="46">
        <v>0</v>
      </c>
      <c r="F332" s="46">
        <v>0</v>
      </c>
      <c r="G332" s="46">
        <v>0</v>
      </c>
      <c r="H332" s="46">
        <v>0</v>
      </c>
      <c r="I332" s="46">
        <v>5</v>
      </c>
      <c r="J332" s="46">
        <v>0</v>
      </c>
    </row>
    <row r="333" spans="2:10" ht="20.100000000000001" customHeight="1" thickBot="1" x14ac:dyDescent="0.25">
      <c r="B333" s="4" t="s">
        <v>512</v>
      </c>
      <c r="C333" s="46">
        <v>1</v>
      </c>
      <c r="D333" s="46">
        <v>1</v>
      </c>
      <c r="E333" s="46">
        <v>0</v>
      </c>
      <c r="F333" s="46">
        <v>0</v>
      </c>
      <c r="G333" s="46">
        <v>0</v>
      </c>
      <c r="H333" s="46">
        <v>0</v>
      </c>
      <c r="I333" s="46">
        <v>1</v>
      </c>
      <c r="J333" s="46">
        <v>0</v>
      </c>
    </row>
    <row r="334" spans="2:10" ht="20.100000000000001" customHeight="1" thickBot="1" x14ac:dyDescent="0.25">
      <c r="B334" s="4" t="s">
        <v>513</v>
      </c>
      <c r="C334" s="46">
        <v>4</v>
      </c>
      <c r="D334" s="46">
        <v>4</v>
      </c>
      <c r="E334" s="46">
        <v>0</v>
      </c>
      <c r="F334" s="46">
        <v>0</v>
      </c>
      <c r="G334" s="46">
        <v>0</v>
      </c>
      <c r="H334" s="46">
        <v>0</v>
      </c>
      <c r="I334" s="46">
        <v>4</v>
      </c>
      <c r="J334" s="46">
        <v>0</v>
      </c>
    </row>
    <row r="335" spans="2:10" ht="20.100000000000001" customHeight="1" thickBot="1" x14ac:dyDescent="0.25">
      <c r="B335" s="4" t="s">
        <v>514</v>
      </c>
      <c r="C335" s="46">
        <v>2</v>
      </c>
      <c r="D335" s="46">
        <v>2</v>
      </c>
      <c r="E335" s="46">
        <v>0</v>
      </c>
      <c r="F335" s="46">
        <v>0</v>
      </c>
      <c r="G335" s="46">
        <v>0</v>
      </c>
      <c r="H335" s="46">
        <v>0</v>
      </c>
      <c r="I335" s="46">
        <v>2</v>
      </c>
      <c r="J335" s="46">
        <v>0</v>
      </c>
    </row>
    <row r="336" spans="2:10" ht="20.100000000000001" customHeight="1" thickBot="1" x14ac:dyDescent="0.25">
      <c r="B336" s="4" t="s">
        <v>515</v>
      </c>
      <c r="C336" s="46">
        <v>3</v>
      </c>
      <c r="D336" s="46">
        <v>3</v>
      </c>
      <c r="E336" s="46">
        <v>0</v>
      </c>
      <c r="F336" s="46">
        <v>0</v>
      </c>
      <c r="G336" s="46">
        <v>0</v>
      </c>
      <c r="H336" s="46">
        <v>0</v>
      </c>
      <c r="I336" s="46">
        <v>3</v>
      </c>
      <c r="J336" s="46">
        <v>0</v>
      </c>
    </row>
    <row r="337" spans="2:10" ht="20.100000000000001" customHeight="1" thickBot="1" x14ac:dyDescent="0.25">
      <c r="B337" s="4" t="s">
        <v>516</v>
      </c>
      <c r="C337" s="46">
        <v>33</v>
      </c>
      <c r="D337" s="46">
        <v>33</v>
      </c>
      <c r="E337" s="46">
        <v>0</v>
      </c>
      <c r="F337" s="46">
        <v>0</v>
      </c>
      <c r="G337" s="46">
        <v>0</v>
      </c>
      <c r="H337" s="46">
        <v>0</v>
      </c>
      <c r="I337" s="46">
        <v>33</v>
      </c>
      <c r="J337" s="46">
        <v>0</v>
      </c>
    </row>
    <row r="338" spans="2:10" ht="20.100000000000001" customHeight="1" thickBot="1" x14ac:dyDescent="0.25">
      <c r="B338" s="4" t="s">
        <v>517</v>
      </c>
      <c r="C338" s="46">
        <v>3</v>
      </c>
      <c r="D338" s="46">
        <v>2</v>
      </c>
      <c r="E338" s="46">
        <v>0</v>
      </c>
      <c r="F338" s="46">
        <v>1</v>
      </c>
      <c r="G338" s="46">
        <v>0</v>
      </c>
      <c r="H338" s="46">
        <v>0</v>
      </c>
      <c r="I338" s="46">
        <v>1</v>
      </c>
      <c r="J338" s="46">
        <v>2</v>
      </c>
    </row>
    <row r="339" spans="2:10" ht="20.100000000000001" customHeight="1" thickBot="1" x14ac:dyDescent="0.25">
      <c r="B339" s="4" t="s">
        <v>200</v>
      </c>
      <c r="C339" s="46">
        <v>65</v>
      </c>
      <c r="D339" s="46">
        <v>46</v>
      </c>
      <c r="E339" s="46">
        <v>4</v>
      </c>
      <c r="F339" s="46">
        <v>15</v>
      </c>
      <c r="G339" s="46">
        <v>0</v>
      </c>
      <c r="H339" s="46">
        <v>0</v>
      </c>
      <c r="I339" s="46">
        <v>57</v>
      </c>
      <c r="J339" s="46">
        <v>8</v>
      </c>
    </row>
    <row r="340" spans="2:10" ht="20.100000000000001" customHeight="1" thickBot="1" x14ac:dyDescent="0.25">
      <c r="B340" s="4" t="s">
        <v>518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</row>
    <row r="341" spans="2:10" ht="20.100000000000001" customHeight="1" thickBot="1" x14ac:dyDescent="0.25">
      <c r="B341" s="4" t="s">
        <v>519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</row>
    <row r="342" spans="2:10" ht="20.100000000000001" customHeight="1" thickBot="1" x14ac:dyDescent="0.25">
      <c r="B342" s="4" t="s">
        <v>520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</row>
    <row r="343" spans="2:10" ht="20.100000000000001" customHeight="1" thickBot="1" x14ac:dyDescent="0.25">
      <c r="B343" s="4" t="s">
        <v>521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</row>
    <row r="344" spans="2:10" ht="20.100000000000001" customHeight="1" thickBot="1" x14ac:dyDescent="0.25">
      <c r="B344" s="4" t="s">
        <v>522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</row>
    <row r="345" spans="2:10" ht="20.100000000000001" customHeight="1" thickBot="1" x14ac:dyDescent="0.25">
      <c r="B345" s="4" t="s">
        <v>523</v>
      </c>
      <c r="C345" s="46">
        <v>0</v>
      </c>
      <c r="D345" s="46">
        <v>0</v>
      </c>
      <c r="E345" s="46">
        <v>0</v>
      </c>
      <c r="F345" s="46">
        <v>0</v>
      </c>
      <c r="G345" s="46">
        <v>0</v>
      </c>
      <c r="H345" s="46">
        <v>0</v>
      </c>
      <c r="I345" s="46">
        <v>0</v>
      </c>
      <c r="J345" s="46">
        <v>0</v>
      </c>
    </row>
    <row r="346" spans="2:10" ht="20.100000000000001" customHeight="1" thickBot="1" x14ac:dyDescent="0.25">
      <c r="B346" s="4" t="s">
        <v>524</v>
      </c>
      <c r="C346" s="46">
        <v>18</v>
      </c>
      <c r="D346" s="46">
        <v>15</v>
      </c>
      <c r="E346" s="46">
        <v>0</v>
      </c>
      <c r="F346" s="46">
        <v>3</v>
      </c>
      <c r="G346" s="46">
        <v>0</v>
      </c>
      <c r="H346" s="46">
        <v>0</v>
      </c>
      <c r="I346" s="46">
        <v>17</v>
      </c>
      <c r="J346" s="46">
        <v>1</v>
      </c>
    </row>
    <row r="347" spans="2:10" ht="20.100000000000001" customHeight="1" thickBot="1" x14ac:dyDescent="0.25">
      <c r="B347" s="4" t="s">
        <v>525</v>
      </c>
      <c r="C347" s="46">
        <v>29</v>
      </c>
      <c r="D347" s="46">
        <v>23</v>
      </c>
      <c r="E347" s="46">
        <v>0</v>
      </c>
      <c r="F347" s="46">
        <v>6</v>
      </c>
      <c r="G347" s="46">
        <v>0</v>
      </c>
      <c r="H347" s="46">
        <v>0</v>
      </c>
      <c r="I347" s="46">
        <v>24</v>
      </c>
      <c r="J347" s="46">
        <v>5</v>
      </c>
    </row>
    <row r="348" spans="2:10" ht="20.100000000000001" customHeight="1" thickBot="1" x14ac:dyDescent="0.25">
      <c r="B348" s="4" t="s">
        <v>526</v>
      </c>
      <c r="C348" s="46">
        <v>30</v>
      </c>
      <c r="D348" s="46">
        <v>23</v>
      </c>
      <c r="E348" s="46">
        <v>0</v>
      </c>
      <c r="F348" s="46">
        <v>7</v>
      </c>
      <c r="G348" s="46">
        <v>0</v>
      </c>
      <c r="H348" s="46">
        <v>0</v>
      </c>
      <c r="I348" s="46">
        <v>25</v>
      </c>
      <c r="J348" s="46">
        <v>5</v>
      </c>
    </row>
    <row r="349" spans="2:10" ht="20.100000000000001" customHeight="1" thickBot="1" x14ac:dyDescent="0.25">
      <c r="B349" s="4" t="s">
        <v>201</v>
      </c>
      <c r="C349" s="46">
        <v>23</v>
      </c>
      <c r="D349" s="46">
        <v>14</v>
      </c>
      <c r="E349" s="46">
        <v>2</v>
      </c>
      <c r="F349" s="46">
        <v>7</v>
      </c>
      <c r="G349" s="46">
        <v>0</v>
      </c>
      <c r="H349" s="46">
        <v>9</v>
      </c>
      <c r="I349" s="46">
        <v>15</v>
      </c>
      <c r="J349" s="46">
        <v>8</v>
      </c>
    </row>
    <row r="350" spans="2:10" ht="20.100000000000001" customHeight="1" thickBot="1" x14ac:dyDescent="0.25">
      <c r="B350" s="4" t="s">
        <v>527</v>
      </c>
      <c r="C350" s="46">
        <v>6</v>
      </c>
      <c r="D350" s="46">
        <v>5</v>
      </c>
      <c r="E350" s="46">
        <v>0</v>
      </c>
      <c r="F350" s="46">
        <v>1</v>
      </c>
      <c r="G350" s="46">
        <v>0</v>
      </c>
      <c r="H350" s="46">
        <v>0</v>
      </c>
      <c r="I350" s="46">
        <v>6</v>
      </c>
      <c r="J350" s="46">
        <v>0</v>
      </c>
    </row>
    <row r="351" spans="2:10" ht="20.100000000000001" customHeight="1" thickBot="1" x14ac:dyDescent="0.25">
      <c r="B351" s="4" t="s">
        <v>528</v>
      </c>
      <c r="C351" s="46">
        <v>17</v>
      </c>
      <c r="D351" s="46">
        <v>14</v>
      </c>
      <c r="E351" s="46">
        <v>0</v>
      </c>
      <c r="F351" s="46">
        <v>3</v>
      </c>
      <c r="G351" s="46">
        <v>0</v>
      </c>
      <c r="H351" s="46">
        <v>0</v>
      </c>
      <c r="I351" s="46">
        <v>16</v>
      </c>
      <c r="J351" s="46">
        <v>1</v>
      </c>
    </row>
    <row r="352" spans="2:10" ht="20.100000000000001" customHeight="1" thickBot="1" x14ac:dyDescent="0.25">
      <c r="B352" s="4" t="s">
        <v>529</v>
      </c>
      <c r="C352" s="46">
        <v>19</v>
      </c>
      <c r="D352" s="46">
        <v>16</v>
      </c>
      <c r="E352" s="46">
        <v>0</v>
      </c>
      <c r="F352" s="46">
        <v>3</v>
      </c>
      <c r="G352" s="46">
        <v>0</v>
      </c>
      <c r="H352" s="46">
        <v>0</v>
      </c>
      <c r="I352" s="46">
        <v>14</v>
      </c>
      <c r="J352" s="46">
        <v>5</v>
      </c>
    </row>
    <row r="353" spans="2:10" ht="20.100000000000001" customHeight="1" thickBot="1" x14ac:dyDescent="0.25">
      <c r="B353" s="4" t="s">
        <v>530</v>
      </c>
      <c r="C353" s="46">
        <v>5</v>
      </c>
      <c r="D353" s="46">
        <v>4</v>
      </c>
      <c r="E353" s="46">
        <v>0</v>
      </c>
      <c r="F353" s="46">
        <v>1</v>
      </c>
      <c r="G353" s="46">
        <v>0</v>
      </c>
      <c r="H353" s="46">
        <v>0</v>
      </c>
      <c r="I353" s="46">
        <v>4</v>
      </c>
      <c r="J353" s="46">
        <v>1</v>
      </c>
    </row>
    <row r="354" spans="2:10" ht="20.100000000000001" customHeight="1" thickBot="1" x14ac:dyDescent="0.25">
      <c r="B354" s="4" t="s">
        <v>531</v>
      </c>
      <c r="C354" s="46">
        <v>1</v>
      </c>
      <c r="D354" s="46">
        <v>1</v>
      </c>
      <c r="E354" s="46">
        <v>0</v>
      </c>
      <c r="F354" s="46">
        <v>0</v>
      </c>
      <c r="G354" s="46">
        <v>0</v>
      </c>
      <c r="H354" s="46">
        <v>0</v>
      </c>
      <c r="I354" s="46">
        <v>1</v>
      </c>
      <c r="J354" s="46">
        <v>0</v>
      </c>
    </row>
    <row r="355" spans="2:10" ht="20.100000000000001" customHeight="1" thickBot="1" x14ac:dyDescent="0.25">
      <c r="B355" s="4" t="s">
        <v>532</v>
      </c>
      <c r="C355" s="46">
        <v>24</v>
      </c>
      <c r="D355" s="46">
        <v>23</v>
      </c>
      <c r="E355" s="46">
        <v>0</v>
      </c>
      <c r="F355" s="46">
        <v>1</v>
      </c>
      <c r="G355" s="46">
        <v>0</v>
      </c>
      <c r="H355" s="46">
        <v>0</v>
      </c>
      <c r="I355" s="46">
        <v>24</v>
      </c>
      <c r="J355" s="46">
        <v>0</v>
      </c>
    </row>
    <row r="356" spans="2:10" ht="20.100000000000001" customHeight="1" thickBot="1" x14ac:dyDescent="0.25">
      <c r="B356" s="4" t="s">
        <v>533</v>
      </c>
      <c r="C356" s="46">
        <v>2</v>
      </c>
      <c r="D356" s="46">
        <v>2</v>
      </c>
      <c r="E356" s="46">
        <v>0</v>
      </c>
      <c r="F356" s="46">
        <v>0</v>
      </c>
      <c r="G356" s="46">
        <v>0</v>
      </c>
      <c r="H356" s="46">
        <v>0</v>
      </c>
      <c r="I356" s="46">
        <v>2</v>
      </c>
      <c r="J356" s="46">
        <v>0</v>
      </c>
    </row>
    <row r="357" spans="2:10" ht="20.100000000000001" customHeight="1" thickBot="1" x14ac:dyDescent="0.25">
      <c r="B357" s="4" t="s">
        <v>534</v>
      </c>
      <c r="C357" s="46">
        <v>1</v>
      </c>
      <c r="D357" s="46">
        <v>1</v>
      </c>
      <c r="E357" s="46">
        <v>0</v>
      </c>
      <c r="F357" s="46">
        <v>0</v>
      </c>
      <c r="G357" s="46">
        <v>0</v>
      </c>
      <c r="H357" s="46">
        <v>0</v>
      </c>
      <c r="I357" s="46">
        <v>1</v>
      </c>
      <c r="J357" s="46">
        <v>0</v>
      </c>
    </row>
    <row r="358" spans="2:10" ht="20.100000000000001" customHeight="1" thickBot="1" x14ac:dyDescent="0.25">
      <c r="B358" s="4" t="s">
        <v>535</v>
      </c>
      <c r="C358" s="46">
        <v>2</v>
      </c>
      <c r="D358" s="46">
        <v>2</v>
      </c>
      <c r="E358" s="46">
        <v>0</v>
      </c>
      <c r="F358" s="46">
        <v>0</v>
      </c>
      <c r="G358" s="46">
        <v>0</v>
      </c>
      <c r="H358" s="46">
        <v>0</v>
      </c>
      <c r="I358" s="46">
        <v>2</v>
      </c>
      <c r="J358" s="46">
        <v>0</v>
      </c>
    </row>
    <row r="359" spans="2:10" ht="20.100000000000001" customHeight="1" thickBot="1" x14ac:dyDescent="0.25">
      <c r="B359" s="4" t="s">
        <v>536</v>
      </c>
      <c r="C359" s="46">
        <v>2</v>
      </c>
      <c r="D359" s="46">
        <v>2</v>
      </c>
      <c r="E359" s="46">
        <v>0</v>
      </c>
      <c r="F359" s="46">
        <v>0</v>
      </c>
      <c r="G359" s="46">
        <v>0</v>
      </c>
      <c r="H359" s="46">
        <v>0</v>
      </c>
      <c r="I359" s="46">
        <v>2</v>
      </c>
      <c r="J359" s="46">
        <v>0</v>
      </c>
    </row>
    <row r="360" spans="2:10" ht="20.100000000000001" customHeight="1" thickBot="1" x14ac:dyDescent="0.25">
      <c r="B360" s="4" t="s">
        <v>537</v>
      </c>
      <c r="C360" s="46">
        <v>2</v>
      </c>
      <c r="D360" s="46">
        <v>2</v>
      </c>
      <c r="E360" s="46">
        <v>0</v>
      </c>
      <c r="F360" s="46">
        <v>0</v>
      </c>
      <c r="G360" s="46">
        <v>0</v>
      </c>
      <c r="H360" s="46">
        <v>0</v>
      </c>
      <c r="I360" s="46">
        <v>2</v>
      </c>
      <c r="J360" s="46">
        <v>0</v>
      </c>
    </row>
    <row r="361" spans="2:10" ht="20.100000000000001" customHeight="1" thickBot="1" x14ac:dyDescent="0.25">
      <c r="B361" s="4" t="s">
        <v>538</v>
      </c>
      <c r="C361" s="46">
        <v>6</v>
      </c>
      <c r="D361" s="46">
        <v>4</v>
      </c>
      <c r="E361" s="46">
        <v>0</v>
      </c>
      <c r="F361" s="46">
        <v>2</v>
      </c>
      <c r="G361" s="46">
        <v>0</v>
      </c>
      <c r="H361" s="46">
        <v>0</v>
      </c>
      <c r="I361" s="46">
        <v>4</v>
      </c>
      <c r="J361" s="46">
        <v>2</v>
      </c>
    </row>
    <row r="362" spans="2:10" ht="20.100000000000001" customHeight="1" thickBot="1" x14ac:dyDescent="0.25">
      <c r="B362" s="4" t="s">
        <v>202</v>
      </c>
      <c r="C362" s="46">
        <v>26</v>
      </c>
      <c r="D362" s="46">
        <v>14</v>
      </c>
      <c r="E362" s="46">
        <v>0</v>
      </c>
      <c r="F362" s="46">
        <v>12</v>
      </c>
      <c r="G362" s="46">
        <v>0</v>
      </c>
      <c r="H362" s="46">
        <v>0</v>
      </c>
      <c r="I362" s="46">
        <v>15</v>
      </c>
      <c r="J362" s="46">
        <v>11</v>
      </c>
    </row>
    <row r="363" spans="2:10" ht="20.100000000000001" customHeight="1" thickBot="1" x14ac:dyDescent="0.25">
      <c r="B363" s="4" t="s">
        <v>539</v>
      </c>
      <c r="C363" s="46">
        <v>3</v>
      </c>
      <c r="D363" s="46">
        <v>2</v>
      </c>
      <c r="E363" s="46">
        <v>0</v>
      </c>
      <c r="F363" s="46">
        <v>1</v>
      </c>
      <c r="G363" s="46">
        <v>0</v>
      </c>
      <c r="H363" s="46">
        <v>0</v>
      </c>
      <c r="I363" s="46">
        <v>2</v>
      </c>
      <c r="J363" s="46">
        <v>1</v>
      </c>
    </row>
    <row r="364" spans="2:10" ht="20.100000000000001" customHeight="1" thickBot="1" x14ac:dyDescent="0.25">
      <c r="B364" s="4" t="s">
        <v>540</v>
      </c>
      <c r="C364" s="46">
        <v>5</v>
      </c>
      <c r="D364" s="46">
        <v>2</v>
      </c>
      <c r="E364" s="46">
        <v>0</v>
      </c>
      <c r="F364" s="46">
        <v>3</v>
      </c>
      <c r="G364" s="46">
        <v>0</v>
      </c>
      <c r="H364" s="46">
        <v>0</v>
      </c>
      <c r="I364" s="46">
        <v>3</v>
      </c>
      <c r="J364" s="46">
        <v>2</v>
      </c>
    </row>
    <row r="365" spans="2:10" ht="20.100000000000001" customHeight="1" thickBot="1" x14ac:dyDescent="0.25">
      <c r="B365" s="4" t="s">
        <v>541</v>
      </c>
      <c r="C365" s="46">
        <v>8</v>
      </c>
      <c r="D365" s="46">
        <v>7</v>
      </c>
      <c r="E365" s="46">
        <v>0</v>
      </c>
      <c r="F365" s="46">
        <v>1</v>
      </c>
      <c r="G365" s="46">
        <v>0</v>
      </c>
      <c r="H365" s="46">
        <v>0</v>
      </c>
      <c r="I365" s="46">
        <v>5</v>
      </c>
      <c r="J365" s="46">
        <v>3</v>
      </c>
    </row>
    <row r="366" spans="2:10" ht="20.100000000000001" customHeight="1" thickBot="1" x14ac:dyDescent="0.25">
      <c r="B366" s="4" t="s">
        <v>542</v>
      </c>
      <c r="C366" s="46">
        <v>2</v>
      </c>
      <c r="D366" s="46">
        <v>0</v>
      </c>
      <c r="E366" s="46">
        <v>0</v>
      </c>
      <c r="F366" s="46">
        <v>2</v>
      </c>
      <c r="G366" s="46">
        <v>0</v>
      </c>
      <c r="H366" s="46">
        <v>0</v>
      </c>
      <c r="I366" s="46">
        <v>2</v>
      </c>
      <c r="J366" s="46">
        <v>0</v>
      </c>
    </row>
    <row r="367" spans="2:10" ht="20.100000000000001" customHeight="1" thickBot="1" x14ac:dyDescent="0.25">
      <c r="B367" s="4" t="s">
        <v>645</v>
      </c>
      <c r="C367" s="46">
        <v>1</v>
      </c>
      <c r="D367" s="46">
        <v>0</v>
      </c>
      <c r="E367" s="46">
        <v>0</v>
      </c>
      <c r="F367" s="46">
        <v>1</v>
      </c>
      <c r="G367" s="46">
        <v>0</v>
      </c>
      <c r="H367" s="46">
        <v>0</v>
      </c>
      <c r="I367" s="46">
        <v>0</v>
      </c>
      <c r="J367" s="46">
        <v>1</v>
      </c>
    </row>
    <row r="368" spans="2:10" ht="20.100000000000001" customHeight="1" thickBot="1" x14ac:dyDescent="0.25">
      <c r="B368" s="4" t="s">
        <v>543</v>
      </c>
      <c r="C368" s="46">
        <v>1</v>
      </c>
      <c r="D368" s="46">
        <v>0</v>
      </c>
      <c r="E368" s="46">
        <v>0</v>
      </c>
      <c r="F368" s="46">
        <v>1</v>
      </c>
      <c r="G368" s="46">
        <v>0</v>
      </c>
      <c r="H368" s="46">
        <v>0</v>
      </c>
      <c r="I368" s="46">
        <v>1</v>
      </c>
      <c r="J368" s="46">
        <v>0</v>
      </c>
    </row>
    <row r="369" spans="2:10" ht="20.100000000000001" customHeight="1" thickBot="1" x14ac:dyDescent="0.25">
      <c r="B369" s="4" t="s">
        <v>203</v>
      </c>
      <c r="C369" s="46">
        <v>20</v>
      </c>
      <c r="D369" s="46">
        <v>12</v>
      </c>
      <c r="E369" s="46">
        <v>0</v>
      </c>
      <c r="F369" s="46">
        <v>8</v>
      </c>
      <c r="G369" s="46">
        <v>0</v>
      </c>
      <c r="H369" s="46">
        <v>0</v>
      </c>
      <c r="I369" s="46">
        <v>12</v>
      </c>
      <c r="J369" s="46">
        <v>8</v>
      </c>
    </row>
    <row r="370" spans="2:10" ht="20.100000000000001" customHeight="1" thickBot="1" x14ac:dyDescent="0.25">
      <c r="B370" s="4" t="s">
        <v>544</v>
      </c>
      <c r="C370" s="46">
        <v>3</v>
      </c>
      <c r="D370" s="46">
        <v>3</v>
      </c>
      <c r="E370" s="46">
        <v>0</v>
      </c>
      <c r="F370" s="46">
        <v>0</v>
      </c>
      <c r="G370" s="46">
        <v>0</v>
      </c>
      <c r="H370" s="46">
        <v>0</v>
      </c>
      <c r="I370" s="46">
        <v>3</v>
      </c>
      <c r="J370" s="46">
        <v>0</v>
      </c>
    </row>
    <row r="371" spans="2:10" ht="20.100000000000001" customHeight="1" thickBot="1" x14ac:dyDescent="0.25">
      <c r="B371" s="4" t="s">
        <v>545</v>
      </c>
      <c r="C371" s="46">
        <v>5</v>
      </c>
      <c r="D371" s="46">
        <v>4</v>
      </c>
      <c r="E371" s="46">
        <v>0</v>
      </c>
      <c r="F371" s="46">
        <v>1</v>
      </c>
      <c r="G371" s="46">
        <v>0</v>
      </c>
      <c r="H371" s="46">
        <v>0</v>
      </c>
      <c r="I371" s="46">
        <v>4</v>
      </c>
      <c r="J371" s="46">
        <v>1</v>
      </c>
    </row>
    <row r="372" spans="2:10" ht="20.100000000000001" customHeight="1" thickBot="1" x14ac:dyDescent="0.25">
      <c r="B372" s="4" t="s">
        <v>546</v>
      </c>
      <c r="C372" s="46">
        <v>2</v>
      </c>
      <c r="D372" s="46">
        <v>1</v>
      </c>
      <c r="E372" s="46">
        <v>0</v>
      </c>
      <c r="F372" s="46">
        <v>1</v>
      </c>
      <c r="G372" s="46">
        <v>0</v>
      </c>
      <c r="H372" s="46">
        <v>0</v>
      </c>
      <c r="I372" s="46">
        <v>2</v>
      </c>
      <c r="J372" s="46">
        <v>0</v>
      </c>
    </row>
    <row r="373" spans="2:10" ht="20.100000000000001" customHeight="1" thickBot="1" x14ac:dyDescent="0.25">
      <c r="B373" s="4" t="s">
        <v>547</v>
      </c>
      <c r="C373" s="46">
        <v>8</v>
      </c>
      <c r="D373" s="46">
        <v>3</v>
      </c>
      <c r="E373" s="46">
        <v>0</v>
      </c>
      <c r="F373" s="46">
        <v>5</v>
      </c>
      <c r="G373" s="46">
        <v>0</v>
      </c>
      <c r="H373" s="46">
        <v>0</v>
      </c>
      <c r="I373" s="46">
        <v>6</v>
      </c>
      <c r="J373" s="46">
        <v>2</v>
      </c>
    </row>
    <row r="374" spans="2:10" ht="20.100000000000001" customHeight="1" thickBot="1" x14ac:dyDescent="0.25">
      <c r="B374" s="4" t="s">
        <v>646</v>
      </c>
      <c r="C374" s="46">
        <v>1</v>
      </c>
      <c r="D374" s="46">
        <v>1</v>
      </c>
      <c r="E374" s="46">
        <v>0</v>
      </c>
      <c r="F374" s="46">
        <v>0</v>
      </c>
      <c r="G374" s="46">
        <v>0</v>
      </c>
      <c r="H374" s="46">
        <v>0</v>
      </c>
      <c r="I374" s="46">
        <v>1</v>
      </c>
      <c r="J374" s="46">
        <v>0</v>
      </c>
    </row>
    <row r="375" spans="2:10" ht="20.100000000000001" customHeight="1" thickBot="1" x14ac:dyDescent="0.25">
      <c r="B375" s="4" t="s">
        <v>548</v>
      </c>
      <c r="C375" s="46">
        <v>5</v>
      </c>
      <c r="D375" s="46">
        <v>4</v>
      </c>
      <c r="E375" s="46">
        <v>0</v>
      </c>
      <c r="F375" s="46">
        <v>1</v>
      </c>
      <c r="G375" s="46">
        <v>0</v>
      </c>
      <c r="H375" s="46">
        <v>0</v>
      </c>
      <c r="I375" s="46">
        <v>5</v>
      </c>
      <c r="J375" s="46">
        <v>0</v>
      </c>
    </row>
    <row r="376" spans="2:10" ht="20.100000000000001" customHeight="1" thickBot="1" x14ac:dyDescent="0.25">
      <c r="B376" s="4" t="s">
        <v>549</v>
      </c>
      <c r="C376" s="46">
        <v>2</v>
      </c>
      <c r="D376" s="46">
        <v>2</v>
      </c>
      <c r="E376" s="46">
        <v>0</v>
      </c>
      <c r="F376" s="46">
        <v>0</v>
      </c>
      <c r="G376" s="46">
        <v>0</v>
      </c>
      <c r="H376" s="46">
        <v>0</v>
      </c>
      <c r="I376" s="46">
        <v>1</v>
      </c>
      <c r="J376" s="46">
        <v>1</v>
      </c>
    </row>
    <row r="377" spans="2:10" ht="20.100000000000001" customHeight="1" thickBot="1" x14ac:dyDescent="0.25">
      <c r="B377" s="4" t="s">
        <v>550</v>
      </c>
      <c r="C377" s="46">
        <v>3</v>
      </c>
      <c r="D377" s="46">
        <v>3</v>
      </c>
      <c r="E377" s="46">
        <v>0</v>
      </c>
      <c r="F377" s="46">
        <v>0</v>
      </c>
      <c r="G377" s="46">
        <v>0</v>
      </c>
      <c r="H377" s="46">
        <v>0</v>
      </c>
      <c r="I377" s="46">
        <v>2</v>
      </c>
      <c r="J377" s="46">
        <v>1</v>
      </c>
    </row>
    <row r="378" spans="2:10" ht="20.100000000000001" customHeight="1" thickBot="1" x14ac:dyDescent="0.25">
      <c r="B378" s="4" t="s">
        <v>551</v>
      </c>
      <c r="C378" s="46">
        <v>23</v>
      </c>
      <c r="D378" s="46">
        <v>20</v>
      </c>
      <c r="E378" s="46">
        <v>0</v>
      </c>
      <c r="F378" s="46">
        <v>3</v>
      </c>
      <c r="G378" s="46">
        <v>0</v>
      </c>
      <c r="H378" s="46">
        <v>0</v>
      </c>
      <c r="I378" s="46">
        <v>19</v>
      </c>
      <c r="J378" s="46">
        <v>4</v>
      </c>
    </row>
    <row r="379" spans="2:10" ht="20.100000000000001" customHeight="1" thickBot="1" x14ac:dyDescent="0.25">
      <c r="B379" s="4" t="s">
        <v>552</v>
      </c>
      <c r="C379" s="46">
        <v>5</v>
      </c>
      <c r="D379" s="46">
        <v>4</v>
      </c>
      <c r="E379" s="46">
        <v>0</v>
      </c>
      <c r="F379" s="46">
        <v>1</v>
      </c>
      <c r="G379" s="46">
        <v>0</v>
      </c>
      <c r="H379" s="46">
        <v>0</v>
      </c>
      <c r="I379" s="46">
        <v>5</v>
      </c>
      <c r="J379" s="46">
        <v>0</v>
      </c>
    </row>
    <row r="380" spans="2:10" ht="20.100000000000001" customHeight="1" thickBot="1" x14ac:dyDescent="0.25">
      <c r="B380" s="4" t="s">
        <v>553</v>
      </c>
      <c r="C380" s="46">
        <v>56</v>
      </c>
      <c r="D380" s="46">
        <v>40</v>
      </c>
      <c r="E380" s="46">
        <v>2</v>
      </c>
      <c r="F380" s="46">
        <v>14</v>
      </c>
      <c r="G380" s="46">
        <v>0</v>
      </c>
      <c r="H380" s="46">
        <v>2</v>
      </c>
      <c r="I380" s="46">
        <v>47</v>
      </c>
      <c r="J380" s="46">
        <v>9</v>
      </c>
    </row>
    <row r="381" spans="2:10" ht="20.100000000000001" customHeight="1" thickBot="1" x14ac:dyDescent="0.25">
      <c r="B381" s="4" t="s">
        <v>204</v>
      </c>
      <c r="C381" s="46">
        <v>20</v>
      </c>
      <c r="D381" s="46">
        <v>15</v>
      </c>
      <c r="E381" s="46">
        <v>0</v>
      </c>
      <c r="F381" s="46">
        <v>5</v>
      </c>
      <c r="G381" s="46">
        <v>0</v>
      </c>
      <c r="H381" s="46">
        <v>4</v>
      </c>
      <c r="I381" s="46">
        <v>15</v>
      </c>
      <c r="J381" s="46">
        <v>5</v>
      </c>
    </row>
    <row r="382" spans="2:10" ht="20.100000000000001" customHeight="1" thickBot="1" x14ac:dyDescent="0.25">
      <c r="B382" s="4" t="s">
        <v>554</v>
      </c>
      <c r="C382" s="46">
        <v>5</v>
      </c>
      <c r="D382" s="46">
        <v>5</v>
      </c>
      <c r="E382" s="46">
        <v>0</v>
      </c>
      <c r="F382" s="46">
        <v>0</v>
      </c>
      <c r="G382" s="46">
        <v>0</v>
      </c>
      <c r="H382" s="46">
        <v>0</v>
      </c>
      <c r="I382" s="46">
        <v>5</v>
      </c>
      <c r="J382" s="46">
        <v>0</v>
      </c>
    </row>
    <row r="383" spans="2:10" ht="20.100000000000001" customHeight="1" thickBot="1" x14ac:dyDescent="0.25">
      <c r="B383" s="4" t="s">
        <v>555</v>
      </c>
      <c r="C383" s="46">
        <v>6</v>
      </c>
      <c r="D383" s="46">
        <v>5</v>
      </c>
      <c r="E383" s="46">
        <v>1</v>
      </c>
      <c r="F383" s="46">
        <v>0</v>
      </c>
      <c r="G383" s="46">
        <v>0</v>
      </c>
      <c r="H383" s="46">
        <v>0</v>
      </c>
      <c r="I383" s="46">
        <v>6</v>
      </c>
      <c r="J383" s="46">
        <v>0</v>
      </c>
    </row>
    <row r="384" spans="2:10" ht="20.100000000000001" customHeight="1" thickBot="1" x14ac:dyDescent="0.25">
      <c r="B384" s="4" t="s">
        <v>556</v>
      </c>
      <c r="C384" s="46">
        <v>7</v>
      </c>
      <c r="D384" s="46">
        <v>7</v>
      </c>
      <c r="E384" s="46">
        <v>0</v>
      </c>
      <c r="F384" s="46">
        <v>0</v>
      </c>
      <c r="G384" s="46">
        <v>0</v>
      </c>
      <c r="H384" s="46">
        <v>0</v>
      </c>
      <c r="I384" s="46">
        <v>6</v>
      </c>
      <c r="J384" s="46">
        <v>1</v>
      </c>
    </row>
    <row r="385" spans="2:10" ht="20.100000000000001" customHeight="1" thickBot="1" x14ac:dyDescent="0.25">
      <c r="B385" s="4" t="s">
        <v>557</v>
      </c>
      <c r="C385" s="46">
        <v>4</v>
      </c>
      <c r="D385" s="46">
        <v>3</v>
      </c>
      <c r="E385" s="46">
        <v>0</v>
      </c>
      <c r="F385" s="46">
        <v>1</v>
      </c>
      <c r="G385" s="46">
        <v>0</v>
      </c>
      <c r="H385" s="46">
        <v>0</v>
      </c>
      <c r="I385" s="46">
        <v>4</v>
      </c>
      <c r="J385" s="46">
        <v>0</v>
      </c>
    </row>
    <row r="386" spans="2:10" ht="20.100000000000001" customHeight="1" thickBot="1" x14ac:dyDescent="0.25">
      <c r="B386" s="4" t="s">
        <v>558</v>
      </c>
      <c r="C386" s="46">
        <v>6</v>
      </c>
      <c r="D386" s="46">
        <v>5</v>
      </c>
      <c r="E386" s="46">
        <v>0</v>
      </c>
      <c r="F386" s="46">
        <v>1</v>
      </c>
      <c r="G386" s="46">
        <v>0</v>
      </c>
      <c r="H386" s="46">
        <v>0</v>
      </c>
      <c r="I386" s="46">
        <v>6</v>
      </c>
      <c r="J386" s="46">
        <v>0</v>
      </c>
    </row>
    <row r="387" spans="2:10" ht="20.100000000000001" customHeight="1" thickBot="1" x14ac:dyDescent="0.25">
      <c r="B387" s="4" t="s">
        <v>559</v>
      </c>
      <c r="C387" s="46">
        <v>10</v>
      </c>
      <c r="D387" s="46">
        <v>9</v>
      </c>
      <c r="E387" s="46">
        <v>0</v>
      </c>
      <c r="F387" s="46">
        <v>1</v>
      </c>
      <c r="G387" s="46">
        <v>0</v>
      </c>
      <c r="H387" s="46">
        <v>0</v>
      </c>
      <c r="I387" s="46">
        <v>9</v>
      </c>
      <c r="J387" s="46">
        <v>1</v>
      </c>
    </row>
    <row r="388" spans="2:10" ht="20.100000000000001" customHeight="1" thickBot="1" x14ac:dyDescent="0.25">
      <c r="B388" s="4" t="s">
        <v>647</v>
      </c>
      <c r="C388" s="46">
        <v>6</v>
      </c>
      <c r="D388" s="46">
        <v>5</v>
      </c>
      <c r="E388" s="46">
        <v>0</v>
      </c>
      <c r="F388" s="46">
        <v>1</v>
      </c>
      <c r="G388" s="46">
        <v>0</v>
      </c>
      <c r="H388" s="46">
        <v>0</v>
      </c>
      <c r="I388" s="46">
        <v>6</v>
      </c>
      <c r="J388" s="46">
        <v>0</v>
      </c>
    </row>
    <row r="389" spans="2:10" ht="20.100000000000001" customHeight="1" thickBot="1" x14ac:dyDescent="0.25">
      <c r="B389" s="4" t="s">
        <v>560</v>
      </c>
      <c r="C389" s="46">
        <v>1</v>
      </c>
      <c r="D389" s="46">
        <v>1</v>
      </c>
      <c r="E389" s="46">
        <v>0</v>
      </c>
      <c r="F389" s="46">
        <v>0</v>
      </c>
      <c r="G389" s="46">
        <v>0</v>
      </c>
      <c r="H389" s="46">
        <v>0</v>
      </c>
      <c r="I389" s="46">
        <v>1</v>
      </c>
      <c r="J389" s="46">
        <v>0</v>
      </c>
    </row>
    <row r="390" spans="2:10" ht="20.100000000000001" customHeight="1" thickBot="1" x14ac:dyDescent="0.25">
      <c r="B390" s="4" t="s">
        <v>561</v>
      </c>
      <c r="C390" s="46">
        <v>4</v>
      </c>
      <c r="D390" s="46">
        <v>3</v>
      </c>
      <c r="E390" s="46">
        <v>0</v>
      </c>
      <c r="F390" s="46">
        <v>1</v>
      </c>
      <c r="G390" s="46">
        <v>0</v>
      </c>
      <c r="H390" s="46">
        <v>0</v>
      </c>
      <c r="I390" s="46">
        <v>3</v>
      </c>
      <c r="J390" s="46">
        <v>1</v>
      </c>
    </row>
    <row r="391" spans="2:10" ht="20.100000000000001" customHeight="1" thickBot="1" x14ac:dyDescent="0.25">
      <c r="B391" s="4" t="s">
        <v>562</v>
      </c>
      <c r="C391" s="46">
        <v>4</v>
      </c>
      <c r="D391" s="46">
        <v>2</v>
      </c>
      <c r="E391" s="46">
        <v>0</v>
      </c>
      <c r="F391" s="46">
        <v>2</v>
      </c>
      <c r="G391" s="46">
        <v>0</v>
      </c>
      <c r="H391" s="46">
        <v>0</v>
      </c>
      <c r="I391" s="46">
        <v>3</v>
      </c>
      <c r="J391" s="46">
        <v>1</v>
      </c>
    </row>
    <row r="392" spans="2:10" ht="20.100000000000001" customHeight="1" thickBot="1" x14ac:dyDescent="0.25">
      <c r="B392" s="4" t="s">
        <v>563</v>
      </c>
      <c r="C392" s="46">
        <v>46</v>
      </c>
      <c r="D392" s="46">
        <v>33</v>
      </c>
      <c r="E392" s="46">
        <v>0</v>
      </c>
      <c r="F392" s="46">
        <v>13</v>
      </c>
      <c r="G392" s="46">
        <v>0</v>
      </c>
      <c r="H392" s="46">
        <v>0</v>
      </c>
      <c r="I392" s="46">
        <v>31</v>
      </c>
      <c r="J392" s="46">
        <v>15</v>
      </c>
    </row>
    <row r="393" spans="2:10" ht="20.100000000000001" customHeight="1" thickBot="1" x14ac:dyDescent="0.25">
      <c r="B393" s="4" t="s">
        <v>564</v>
      </c>
      <c r="C393" s="46">
        <v>29</v>
      </c>
      <c r="D393" s="46">
        <v>16</v>
      </c>
      <c r="E393" s="46">
        <v>0</v>
      </c>
      <c r="F393" s="46">
        <v>12</v>
      </c>
      <c r="G393" s="46">
        <v>1</v>
      </c>
      <c r="H393" s="46">
        <v>0</v>
      </c>
      <c r="I393" s="46">
        <v>19</v>
      </c>
      <c r="J393" s="46">
        <v>10</v>
      </c>
    </row>
    <row r="394" spans="2:10" ht="20.100000000000001" customHeight="1" thickBot="1" x14ac:dyDescent="0.25">
      <c r="B394" s="4" t="s">
        <v>565</v>
      </c>
      <c r="C394" s="46">
        <v>48</v>
      </c>
      <c r="D394" s="46">
        <v>24</v>
      </c>
      <c r="E394" s="46">
        <v>0</v>
      </c>
      <c r="F394" s="46">
        <v>24</v>
      </c>
      <c r="G394" s="46">
        <v>0</v>
      </c>
      <c r="H394" s="46">
        <v>0</v>
      </c>
      <c r="I394" s="46">
        <v>35</v>
      </c>
      <c r="J394" s="46">
        <v>13</v>
      </c>
    </row>
    <row r="395" spans="2:10" ht="20.100000000000001" customHeight="1" thickBot="1" x14ac:dyDescent="0.25">
      <c r="B395" s="4" t="s">
        <v>566</v>
      </c>
      <c r="C395" s="46">
        <v>47</v>
      </c>
      <c r="D395" s="46">
        <v>27</v>
      </c>
      <c r="E395" s="46">
        <v>0</v>
      </c>
      <c r="F395" s="46">
        <v>20</v>
      </c>
      <c r="G395" s="46">
        <v>0</v>
      </c>
      <c r="H395" s="46">
        <v>3</v>
      </c>
      <c r="I395" s="46">
        <v>27</v>
      </c>
      <c r="J395" s="46">
        <v>20</v>
      </c>
    </row>
    <row r="396" spans="2:10" ht="20.100000000000001" customHeight="1" thickBot="1" x14ac:dyDescent="0.25">
      <c r="B396" s="4" t="s">
        <v>567</v>
      </c>
      <c r="C396" s="46">
        <v>48</v>
      </c>
      <c r="D396" s="46">
        <v>19</v>
      </c>
      <c r="E396" s="46">
        <v>0</v>
      </c>
      <c r="F396" s="46">
        <v>29</v>
      </c>
      <c r="G396" s="46">
        <v>0</v>
      </c>
      <c r="H396" s="46">
        <v>0</v>
      </c>
      <c r="I396" s="46">
        <v>26</v>
      </c>
      <c r="J396" s="46">
        <v>22</v>
      </c>
    </row>
    <row r="397" spans="2:10" ht="20.100000000000001" customHeight="1" thickBot="1" x14ac:dyDescent="0.25">
      <c r="B397" s="4" t="s">
        <v>568</v>
      </c>
      <c r="C397" s="46">
        <v>17</v>
      </c>
      <c r="D397" s="46">
        <v>11</v>
      </c>
      <c r="E397" s="46">
        <v>0</v>
      </c>
      <c r="F397" s="46">
        <v>6</v>
      </c>
      <c r="G397" s="46">
        <v>0</v>
      </c>
      <c r="H397" s="46">
        <v>0</v>
      </c>
      <c r="I397" s="46">
        <v>11</v>
      </c>
      <c r="J397" s="46">
        <v>6</v>
      </c>
    </row>
    <row r="398" spans="2:10" ht="20.100000000000001" customHeight="1" thickBot="1" x14ac:dyDescent="0.25">
      <c r="B398" s="4" t="s">
        <v>569</v>
      </c>
      <c r="C398" s="46">
        <v>21</v>
      </c>
      <c r="D398" s="46">
        <v>14</v>
      </c>
      <c r="E398" s="46">
        <v>0</v>
      </c>
      <c r="F398" s="46">
        <v>7</v>
      </c>
      <c r="G398" s="46">
        <v>0</v>
      </c>
      <c r="H398" s="46">
        <v>0</v>
      </c>
      <c r="I398" s="46">
        <v>16</v>
      </c>
      <c r="J398" s="46">
        <v>5</v>
      </c>
    </row>
    <row r="399" spans="2:10" ht="20.100000000000001" customHeight="1" thickBot="1" x14ac:dyDescent="0.25">
      <c r="B399" s="4" t="s">
        <v>570</v>
      </c>
      <c r="C399" s="46">
        <v>37</v>
      </c>
      <c r="D399" s="46">
        <v>26</v>
      </c>
      <c r="E399" s="46">
        <v>0</v>
      </c>
      <c r="F399" s="46">
        <v>11</v>
      </c>
      <c r="G399" s="46">
        <v>0</v>
      </c>
      <c r="H399" s="46">
        <v>0</v>
      </c>
      <c r="I399" s="46">
        <v>20</v>
      </c>
      <c r="J399" s="46">
        <v>17</v>
      </c>
    </row>
    <row r="400" spans="2:10" ht="20.100000000000001" customHeight="1" thickBot="1" x14ac:dyDescent="0.25">
      <c r="B400" s="4" t="s">
        <v>571</v>
      </c>
      <c r="C400" s="46">
        <v>27</v>
      </c>
      <c r="D400" s="46">
        <v>14</v>
      </c>
      <c r="E400" s="46">
        <v>0</v>
      </c>
      <c r="F400" s="46">
        <v>13</v>
      </c>
      <c r="G400" s="46">
        <v>0</v>
      </c>
      <c r="H400" s="46">
        <v>0</v>
      </c>
      <c r="I400" s="46">
        <v>15</v>
      </c>
      <c r="J400" s="46">
        <v>12</v>
      </c>
    </row>
    <row r="401" spans="2:10" ht="20.100000000000001" customHeight="1" thickBot="1" x14ac:dyDescent="0.25">
      <c r="B401" s="4" t="s">
        <v>205</v>
      </c>
      <c r="C401" s="46">
        <v>1013</v>
      </c>
      <c r="D401" s="46">
        <v>484</v>
      </c>
      <c r="E401" s="46">
        <v>4</v>
      </c>
      <c r="F401" s="46">
        <v>524</v>
      </c>
      <c r="G401" s="46">
        <v>1</v>
      </c>
      <c r="H401" s="46">
        <v>0</v>
      </c>
      <c r="I401" s="46">
        <v>501</v>
      </c>
      <c r="J401" s="46">
        <v>512</v>
      </c>
    </row>
    <row r="402" spans="2:10" ht="20.100000000000001" customHeight="1" thickBot="1" x14ac:dyDescent="0.25">
      <c r="B402" s="4" t="s">
        <v>572</v>
      </c>
      <c r="C402" s="46">
        <v>6</v>
      </c>
      <c r="D402" s="46">
        <v>4</v>
      </c>
      <c r="E402" s="46">
        <v>0</v>
      </c>
      <c r="F402" s="46">
        <v>2</v>
      </c>
      <c r="G402" s="46">
        <v>0</v>
      </c>
      <c r="H402" s="46">
        <v>0</v>
      </c>
      <c r="I402" s="46">
        <v>4</v>
      </c>
      <c r="J402" s="46">
        <v>2</v>
      </c>
    </row>
    <row r="403" spans="2:10" ht="20.100000000000001" customHeight="1" thickBot="1" x14ac:dyDescent="0.25">
      <c r="B403" s="4" t="s">
        <v>573</v>
      </c>
      <c r="C403" s="46">
        <v>40</v>
      </c>
      <c r="D403" s="46">
        <v>25</v>
      </c>
      <c r="E403" s="46">
        <v>0</v>
      </c>
      <c r="F403" s="46">
        <v>15</v>
      </c>
      <c r="G403" s="46">
        <v>0</v>
      </c>
      <c r="H403" s="46">
        <v>0</v>
      </c>
      <c r="I403" s="46">
        <v>25</v>
      </c>
      <c r="J403" s="46">
        <v>15</v>
      </c>
    </row>
    <row r="404" spans="2:10" ht="20.100000000000001" customHeight="1" thickBot="1" x14ac:dyDescent="0.25">
      <c r="B404" s="4" t="s">
        <v>574</v>
      </c>
      <c r="C404" s="46">
        <v>47</v>
      </c>
      <c r="D404" s="46">
        <v>32</v>
      </c>
      <c r="E404" s="46">
        <v>0</v>
      </c>
      <c r="F404" s="46">
        <v>15</v>
      </c>
      <c r="G404" s="46">
        <v>0</v>
      </c>
      <c r="H404" s="46">
        <v>0</v>
      </c>
      <c r="I404" s="46">
        <v>32</v>
      </c>
      <c r="J404" s="46">
        <v>15</v>
      </c>
    </row>
    <row r="405" spans="2:10" ht="20.100000000000001" customHeight="1" thickBot="1" x14ac:dyDescent="0.25">
      <c r="B405" s="4" t="s">
        <v>575</v>
      </c>
      <c r="C405" s="46">
        <v>9</v>
      </c>
      <c r="D405" s="46">
        <v>6</v>
      </c>
      <c r="E405" s="46">
        <v>0</v>
      </c>
      <c r="F405" s="46">
        <v>3</v>
      </c>
      <c r="G405" s="46">
        <v>0</v>
      </c>
      <c r="H405" s="46">
        <v>0</v>
      </c>
      <c r="I405" s="46">
        <v>6</v>
      </c>
      <c r="J405" s="46">
        <v>3</v>
      </c>
    </row>
    <row r="406" spans="2:10" ht="20.100000000000001" customHeight="1" thickBot="1" x14ac:dyDescent="0.25">
      <c r="B406" s="4" t="s">
        <v>576</v>
      </c>
      <c r="C406" s="46">
        <v>45</v>
      </c>
      <c r="D406" s="46">
        <v>18</v>
      </c>
      <c r="E406" s="46">
        <v>0</v>
      </c>
      <c r="F406" s="46">
        <v>26</v>
      </c>
      <c r="G406" s="46">
        <v>1</v>
      </c>
      <c r="H406" s="46">
        <v>0</v>
      </c>
      <c r="I406" s="46">
        <v>16</v>
      </c>
      <c r="J406" s="46">
        <v>29</v>
      </c>
    </row>
    <row r="407" spans="2:10" ht="20.100000000000001" customHeight="1" thickBot="1" x14ac:dyDescent="0.25">
      <c r="B407" s="4" t="s">
        <v>577</v>
      </c>
      <c r="C407" s="46">
        <v>31</v>
      </c>
      <c r="D407" s="46">
        <v>20</v>
      </c>
      <c r="E407" s="46">
        <v>0</v>
      </c>
      <c r="F407" s="46">
        <v>11</v>
      </c>
      <c r="G407" s="46">
        <v>0</v>
      </c>
      <c r="H407" s="46">
        <v>0</v>
      </c>
      <c r="I407" s="46">
        <v>19</v>
      </c>
      <c r="J407" s="46">
        <v>12</v>
      </c>
    </row>
    <row r="408" spans="2:10" ht="20.100000000000001" customHeight="1" thickBot="1" x14ac:dyDescent="0.25">
      <c r="B408" s="4" t="s">
        <v>578</v>
      </c>
      <c r="C408" s="46">
        <v>33</v>
      </c>
      <c r="D408" s="46">
        <v>19</v>
      </c>
      <c r="E408" s="46">
        <v>0</v>
      </c>
      <c r="F408" s="46">
        <v>14</v>
      </c>
      <c r="G408" s="46">
        <v>0</v>
      </c>
      <c r="H408" s="46">
        <v>0</v>
      </c>
      <c r="I408" s="46">
        <v>17</v>
      </c>
      <c r="J408" s="46">
        <v>16</v>
      </c>
    </row>
    <row r="409" spans="2:10" ht="20.100000000000001" customHeight="1" thickBot="1" x14ac:dyDescent="0.25">
      <c r="B409" s="4" t="s">
        <v>579</v>
      </c>
      <c r="C409" s="46">
        <v>46</v>
      </c>
      <c r="D409" s="46">
        <v>30</v>
      </c>
      <c r="E409" s="46">
        <v>0</v>
      </c>
      <c r="F409" s="46">
        <v>16</v>
      </c>
      <c r="G409" s="46">
        <v>0</v>
      </c>
      <c r="H409" s="46">
        <v>0</v>
      </c>
      <c r="I409" s="46">
        <v>28</v>
      </c>
      <c r="J409" s="46">
        <v>18</v>
      </c>
    </row>
    <row r="410" spans="2:10" ht="20.100000000000001" customHeight="1" thickBot="1" x14ac:dyDescent="0.25">
      <c r="B410" s="4" t="s">
        <v>580</v>
      </c>
      <c r="C410" s="46">
        <v>23</v>
      </c>
      <c r="D410" s="46">
        <v>17</v>
      </c>
      <c r="E410" s="46">
        <v>0</v>
      </c>
      <c r="F410" s="46">
        <v>6</v>
      </c>
      <c r="G410" s="46">
        <v>0</v>
      </c>
      <c r="H410" s="46">
        <v>0</v>
      </c>
      <c r="I410" s="46">
        <v>20</v>
      </c>
      <c r="J410" s="46">
        <v>3</v>
      </c>
    </row>
    <row r="411" spans="2:10" ht="20.100000000000001" customHeight="1" thickBot="1" x14ac:dyDescent="0.25">
      <c r="B411" s="4" t="s">
        <v>581</v>
      </c>
      <c r="C411" s="46">
        <v>3</v>
      </c>
      <c r="D411" s="46">
        <v>3</v>
      </c>
      <c r="E411" s="46">
        <v>0</v>
      </c>
      <c r="F411" s="46">
        <v>0</v>
      </c>
      <c r="G411" s="46">
        <v>0</v>
      </c>
      <c r="H411" s="46">
        <v>0</v>
      </c>
      <c r="I411" s="46">
        <v>3</v>
      </c>
      <c r="J411" s="46">
        <v>0</v>
      </c>
    </row>
    <row r="412" spans="2:10" ht="20.100000000000001" customHeight="1" thickBot="1" x14ac:dyDescent="0.25">
      <c r="B412" s="4" t="s">
        <v>582</v>
      </c>
      <c r="C412" s="46">
        <v>9</v>
      </c>
      <c r="D412" s="46">
        <v>3</v>
      </c>
      <c r="E412" s="46">
        <v>0</v>
      </c>
      <c r="F412" s="46">
        <v>6</v>
      </c>
      <c r="G412" s="46">
        <v>0</v>
      </c>
      <c r="H412" s="46">
        <v>0</v>
      </c>
      <c r="I412" s="46">
        <v>2</v>
      </c>
      <c r="J412" s="46">
        <v>7</v>
      </c>
    </row>
    <row r="413" spans="2:10" ht="20.100000000000001" customHeight="1" thickBot="1" x14ac:dyDescent="0.25">
      <c r="B413" s="4" t="s">
        <v>583</v>
      </c>
      <c r="C413" s="46">
        <v>33</v>
      </c>
      <c r="D413" s="46">
        <v>26</v>
      </c>
      <c r="E413" s="46">
        <v>2</v>
      </c>
      <c r="F413" s="46">
        <v>5</v>
      </c>
      <c r="G413" s="46">
        <v>0</v>
      </c>
      <c r="H413" s="46">
        <v>0</v>
      </c>
      <c r="I413" s="46">
        <v>27</v>
      </c>
      <c r="J413" s="46">
        <v>6</v>
      </c>
    </row>
    <row r="414" spans="2:10" ht="20.100000000000001" customHeight="1" thickBot="1" x14ac:dyDescent="0.25">
      <c r="B414" s="4" t="s">
        <v>584</v>
      </c>
      <c r="C414" s="46">
        <v>29</v>
      </c>
      <c r="D414" s="46">
        <v>25</v>
      </c>
      <c r="E414" s="46">
        <v>0</v>
      </c>
      <c r="F414" s="46">
        <v>4</v>
      </c>
      <c r="G414" s="46">
        <v>0</v>
      </c>
      <c r="H414" s="46">
        <v>0</v>
      </c>
      <c r="I414" s="46">
        <v>23</v>
      </c>
      <c r="J414" s="46">
        <v>6</v>
      </c>
    </row>
    <row r="415" spans="2:10" ht="20.100000000000001" customHeight="1" thickBot="1" x14ac:dyDescent="0.25">
      <c r="B415" s="4" t="s">
        <v>585</v>
      </c>
      <c r="C415" s="46">
        <v>35</v>
      </c>
      <c r="D415" s="46">
        <v>13</v>
      </c>
      <c r="E415" s="46">
        <v>0</v>
      </c>
      <c r="F415" s="46">
        <v>22</v>
      </c>
      <c r="G415" s="46">
        <v>0</v>
      </c>
      <c r="H415" s="46">
        <v>0</v>
      </c>
      <c r="I415" s="46">
        <v>13</v>
      </c>
      <c r="J415" s="46">
        <v>22</v>
      </c>
    </row>
    <row r="416" spans="2:10" ht="20.100000000000001" customHeight="1" thickBot="1" x14ac:dyDescent="0.25">
      <c r="B416" s="4" t="s">
        <v>586</v>
      </c>
      <c r="C416" s="46">
        <v>10</v>
      </c>
      <c r="D416" s="46">
        <v>5</v>
      </c>
      <c r="E416" s="46">
        <v>0</v>
      </c>
      <c r="F416" s="46">
        <v>5</v>
      </c>
      <c r="G416" s="46">
        <v>0</v>
      </c>
      <c r="H416" s="46">
        <v>0</v>
      </c>
      <c r="I416" s="46">
        <v>6</v>
      </c>
      <c r="J416" s="46">
        <v>4</v>
      </c>
    </row>
    <row r="417" spans="2:10" ht="20.100000000000001" customHeight="1" thickBot="1" x14ac:dyDescent="0.25">
      <c r="B417" s="4" t="s">
        <v>206</v>
      </c>
      <c r="C417" s="46">
        <v>198</v>
      </c>
      <c r="D417" s="46">
        <v>147</v>
      </c>
      <c r="E417" s="46">
        <v>3</v>
      </c>
      <c r="F417" s="46">
        <v>48</v>
      </c>
      <c r="G417" s="46">
        <v>0</v>
      </c>
      <c r="H417" s="46">
        <v>5</v>
      </c>
      <c r="I417" s="46">
        <v>136</v>
      </c>
      <c r="J417" s="46">
        <v>62</v>
      </c>
    </row>
    <row r="418" spans="2:10" ht="20.100000000000001" customHeight="1" thickBot="1" x14ac:dyDescent="0.25">
      <c r="B418" s="4" t="s">
        <v>587</v>
      </c>
      <c r="C418" s="46">
        <v>5</v>
      </c>
      <c r="D418" s="46">
        <v>1</v>
      </c>
      <c r="E418" s="46">
        <v>0</v>
      </c>
      <c r="F418" s="46">
        <v>4</v>
      </c>
      <c r="G418" s="46">
        <v>0</v>
      </c>
      <c r="H418" s="46">
        <v>0</v>
      </c>
      <c r="I418" s="46">
        <v>1</v>
      </c>
      <c r="J418" s="46">
        <v>4</v>
      </c>
    </row>
    <row r="419" spans="2:10" ht="20.100000000000001" customHeight="1" thickBot="1" x14ac:dyDescent="0.25">
      <c r="B419" s="4" t="s">
        <v>588</v>
      </c>
      <c r="C419" s="46">
        <v>60</v>
      </c>
      <c r="D419" s="46">
        <v>45</v>
      </c>
      <c r="E419" s="46">
        <v>0</v>
      </c>
      <c r="F419" s="46">
        <v>15</v>
      </c>
      <c r="G419" s="46">
        <v>0</v>
      </c>
      <c r="H419" s="46">
        <v>0</v>
      </c>
      <c r="I419" s="46">
        <v>37</v>
      </c>
      <c r="J419" s="46">
        <v>23</v>
      </c>
    </row>
    <row r="420" spans="2:10" ht="20.100000000000001" customHeight="1" thickBot="1" x14ac:dyDescent="0.25">
      <c r="B420" s="4" t="s">
        <v>589</v>
      </c>
      <c r="C420" s="46">
        <v>15</v>
      </c>
      <c r="D420" s="46">
        <v>10</v>
      </c>
      <c r="E420" s="46">
        <v>0</v>
      </c>
      <c r="F420" s="46">
        <v>5</v>
      </c>
      <c r="G420" s="46">
        <v>0</v>
      </c>
      <c r="H420" s="46">
        <v>8</v>
      </c>
      <c r="I420" s="46">
        <v>9</v>
      </c>
      <c r="J420" s="46">
        <v>6</v>
      </c>
    </row>
    <row r="421" spans="2:10" ht="20.100000000000001" customHeight="1" thickBot="1" x14ac:dyDescent="0.25">
      <c r="B421" s="4" t="s">
        <v>590</v>
      </c>
      <c r="C421" s="46">
        <v>11</v>
      </c>
      <c r="D421" s="46">
        <v>5</v>
      </c>
      <c r="E421" s="46">
        <v>0</v>
      </c>
      <c r="F421" s="46">
        <v>6</v>
      </c>
      <c r="G421" s="46">
        <v>0</v>
      </c>
      <c r="H421" s="46">
        <v>0</v>
      </c>
      <c r="I421" s="46">
        <v>5</v>
      </c>
      <c r="J421" s="46">
        <v>6</v>
      </c>
    </row>
    <row r="422" spans="2:10" ht="20.100000000000001" customHeight="1" thickBot="1" x14ac:dyDescent="0.25">
      <c r="B422" s="4" t="s">
        <v>591</v>
      </c>
      <c r="C422" s="46">
        <v>25</v>
      </c>
      <c r="D422" s="46">
        <v>10</v>
      </c>
      <c r="E422" s="46">
        <v>0</v>
      </c>
      <c r="F422" s="46">
        <v>15</v>
      </c>
      <c r="G422" s="46">
        <v>0</v>
      </c>
      <c r="H422" s="46">
        <v>0</v>
      </c>
      <c r="I422" s="46">
        <v>12</v>
      </c>
      <c r="J422" s="46">
        <v>13</v>
      </c>
    </row>
    <row r="423" spans="2:10" ht="20.100000000000001" customHeight="1" thickBot="1" x14ac:dyDescent="0.25">
      <c r="B423" s="4" t="s">
        <v>592</v>
      </c>
      <c r="C423" s="46">
        <v>6</v>
      </c>
      <c r="D423" s="46">
        <v>3</v>
      </c>
      <c r="E423" s="46">
        <v>0</v>
      </c>
      <c r="F423" s="46">
        <v>3</v>
      </c>
      <c r="G423" s="46">
        <v>0</v>
      </c>
      <c r="H423" s="46">
        <v>0</v>
      </c>
      <c r="I423" s="46">
        <v>2</v>
      </c>
      <c r="J423" s="46">
        <v>4</v>
      </c>
    </row>
    <row r="424" spans="2:10" ht="20.100000000000001" customHeight="1" thickBot="1" x14ac:dyDescent="0.25">
      <c r="B424" s="4" t="s">
        <v>593</v>
      </c>
      <c r="C424" s="46">
        <v>5</v>
      </c>
      <c r="D424" s="46">
        <v>2</v>
      </c>
      <c r="E424" s="46">
        <v>0</v>
      </c>
      <c r="F424" s="46">
        <v>3</v>
      </c>
      <c r="G424" s="46">
        <v>0</v>
      </c>
      <c r="H424" s="46">
        <v>0</v>
      </c>
      <c r="I424" s="46">
        <v>2</v>
      </c>
      <c r="J424" s="46">
        <v>3</v>
      </c>
    </row>
    <row r="425" spans="2:10" ht="20.100000000000001" customHeight="1" thickBot="1" x14ac:dyDescent="0.25">
      <c r="B425" s="4" t="s">
        <v>594</v>
      </c>
      <c r="C425" s="46">
        <v>14</v>
      </c>
      <c r="D425" s="46">
        <v>10</v>
      </c>
      <c r="E425" s="46">
        <v>0</v>
      </c>
      <c r="F425" s="46">
        <v>4</v>
      </c>
      <c r="G425" s="46">
        <v>0</v>
      </c>
      <c r="H425" s="46">
        <v>0</v>
      </c>
      <c r="I425" s="46">
        <v>11</v>
      </c>
      <c r="J425" s="46">
        <v>3</v>
      </c>
    </row>
    <row r="426" spans="2:10" ht="20.100000000000001" customHeight="1" thickBot="1" x14ac:dyDescent="0.25">
      <c r="B426" s="4" t="s">
        <v>595</v>
      </c>
      <c r="C426" s="46">
        <v>109</v>
      </c>
      <c r="D426" s="46">
        <v>38</v>
      </c>
      <c r="E426" s="46">
        <v>0</v>
      </c>
      <c r="F426" s="46">
        <v>71</v>
      </c>
      <c r="G426" s="46">
        <v>0</v>
      </c>
      <c r="H426" s="46">
        <v>0</v>
      </c>
      <c r="I426" s="46">
        <v>64</v>
      </c>
      <c r="J426" s="46">
        <v>45</v>
      </c>
    </row>
    <row r="427" spans="2:10" ht="20.100000000000001" customHeight="1" thickBot="1" x14ac:dyDescent="0.25">
      <c r="B427" s="4" t="s">
        <v>596</v>
      </c>
      <c r="C427" s="46">
        <v>13</v>
      </c>
      <c r="D427" s="46">
        <v>1</v>
      </c>
      <c r="E427" s="46">
        <v>5</v>
      </c>
      <c r="F427" s="46">
        <v>0</v>
      </c>
      <c r="G427" s="46">
        <v>7</v>
      </c>
      <c r="H427" s="46">
        <v>0</v>
      </c>
      <c r="I427" s="46">
        <v>5</v>
      </c>
      <c r="J427" s="46">
        <v>8</v>
      </c>
    </row>
    <row r="428" spans="2:10" ht="20.100000000000001" customHeight="1" thickBot="1" x14ac:dyDescent="0.25">
      <c r="B428" s="4" t="s">
        <v>597</v>
      </c>
      <c r="C428" s="46">
        <v>5</v>
      </c>
      <c r="D428" s="46">
        <v>3</v>
      </c>
      <c r="E428" s="46">
        <v>0</v>
      </c>
      <c r="F428" s="46">
        <v>2</v>
      </c>
      <c r="G428" s="46">
        <v>0</v>
      </c>
      <c r="H428" s="46">
        <v>1</v>
      </c>
      <c r="I428" s="46">
        <v>3</v>
      </c>
      <c r="J428" s="46">
        <v>2</v>
      </c>
    </row>
    <row r="429" spans="2:10" ht="20.100000000000001" customHeight="1" thickBot="1" x14ac:dyDescent="0.25">
      <c r="B429" s="4" t="s">
        <v>598</v>
      </c>
      <c r="C429" s="46">
        <v>29</v>
      </c>
      <c r="D429" s="46">
        <v>9</v>
      </c>
      <c r="E429" s="46">
        <v>1</v>
      </c>
      <c r="F429" s="46">
        <v>19</v>
      </c>
      <c r="G429" s="46">
        <v>0</v>
      </c>
      <c r="H429" s="46">
        <v>0</v>
      </c>
      <c r="I429" s="46">
        <v>8</v>
      </c>
      <c r="J429" s="46">
        <v>21</v>
      </c>
    </row>
    <row r="430" spans="2:10" ht="20.100000000000001" customHeight="1" thickBot="1" x14ac:dyDescent="0.25">
      <c r="B430" s="4" t="s">
        <v>599</v>
      </c>
      <c r="C430" s="46">
        <v>8</v>
      </c>
      <c r="D430" s="46">
        <v>4</v>
      </c>
      <c r="E430" s="46">
        <v>0</v>
      </c>
      <c r="F430" s="46">
        <v>0</v>
      </c>
      <c r="G430" s="46">
        <v>4</v>
      </c>
      <c r="H430" s="46">
        <v>0</v>
      </c>
      <c r="I430" s="46">
        <v>3</v>
      </c>
      <c r="J430" s="46">
        <v>5</v>
      </c>
    </row>
    <row r="431" spans="2:10" ht="20.100000000000001" customHeight="1" thickBot="1" x14ac:dyDescent="0.25">
      <c r="B431" s="4" t="s">
        <v>600</v>
      </c>
      <c r="C431" s="46">
        <v>2</v>
      </c>
      <c r="D431" s="46">
        <v>1</v>
      </c>
      <c r="E431" s="46">
        <v>0</v>
      </c>
      <c r="F431" s="46">
        <v>1</v>
      </c>
      <c r="G431" s="46">
        <v>0</v>
      </c>
      <c r="H431" s="46">
        <v>0</v>
      </c>
      <c r="I431" s="46">
        <v>1</v>
      </c>
      <c r="J431" s="46">
        <v>1</v>
      </c>
    </row>
    <row r="432" spans="2:10" ht="20.100000000000001" customHeight="1" thickBot="1" x14ac:dyDescent="0.25">
      <c r="B432" s="4" t="s">
        <v>601</v>
      </c>
      <c r="C432" s="46">
        <v>7</v>
      </c>
      <c r="D432" s="46">
        <v>3</v>
      </c>
      <c r="E432" s="46">
        <v>0</v>
      </c>
      <c r="F432" s="46">
        <v>4</v>
      </c>
      <c r="G432" s="46">
        <v>0</v>
      </c>
      <c r="H432" s="46">
        <v>0</v>
      </c>
      <c r="I432" s="46">
        <v>4</v>
      </c>
      <c r="J432" s="46">
        <v>3</v>
      </c>
    </row>
    <row r="433" spans="2:10" ht="20.100000000000001" customHeight="1" thickBot="1" x14ac:dyDescent="0.25">
      <c r="B433" s="4" t="s">
        <v>602</v>
      </c>
      <c r="C433" s="46">
        <v>3</v>
      </c>
      <c r="D433" s="46">
        <v>1</v>
      </c>
      <c r="E433" s="46">
        <v>0</v>
      </c>
      <c r="F433" s="46">
        <v>2</v>
      </c>
      <c r="G433" s="46">
        <v>0</v>
      </c>
      <c r="H433" s="46">
        <v>9</v>
      </c>
      <c r="I433" s="46">
        <v>1</v>
      </c>
      <c r="J433" s="46">
        <v>2</v>
      </c>
    </row>
    <row r="434" spans="2:10" ht="20.100000000000001" customHeight="1" thickBot="1" x14ac:dyDescent="0.25">
      <c r="B434" s="4" t="s">
        <v>603</v>
      </c>
      <c r="C434" s="46">
        <v>30</v>
      </c>
      <c r="D434" s="46">
        <v>17</v>
      </c>
      <c r="E434" s="46">
        <v>0</v>
      </c>
      <c r="F434" s="46">
        <v>13</v>
      </c>
      <c r="G434" s="46">
        <v>0</v>
      </c>
      <c r="H434" s="46">
        <v>0</v>
      </c>
      <c r="I434" s="46">
        <v>17</v>
      </c>
      <c r="J434" s="46">
        <v>13</v>
      </c>
    </row>
    <row r="435" spans="2:10" ht="20.100000000000001" customHeight="1" thickBot="1" x14ac:dyDescent="0.25">
      <c r="B435" s="4" t="s">
        <v>604</v>
      </c>
      <c r="C435" s="46">
        <v>18</v>
      </c>
      <c r="D435" s="46">
        <v>8</v>
      </c>
      <c r="E435" s="46">
        <v>0</v>
      </c>
      <c r="F435" s="46">
        <v>10</v>
      </c>
      <c r="G435" s="46">
        <v>0</v>
      </c>
      <c r="H435" s="46">
        <v>0</v>
      </c>
      <c r="I435" s="46">
        <v>7</v>
      </c>
      <c r="J435" s="46">
        <v>11</v>
      </c>
    </row>
    <row r="436" spans="2:10" ht="20.100000000000001" customHeight="1" thickBot="1" x14ac:dyDescent="0.25">
      <c r="B436" s="4" t="s">
        <v>605</v>
      </c>
      <c r="C436" s="46">
        <v>13</v>
      </c>
      <c r="D436" s="46">
        <v>10</v>
      </c>
      <c r="E436" s="46">
        <v>0</v>
      </c>
      <c r="F436" s="46">
        <v>3</v>
      </c>
      <c r="G436" s="46">
        <v>0</v>
      </c>
      <c r="H436" s="46">
        <v>0</v>
      </c>
      <c r="I436" s="46">
        <v>13</v>
      </c>
      <c r="J436" s="46">
        <v>0</v>
      </c>
    </row>
    <row r="437" spans="2:10" ht="20.100000000000001" customHeight="1" thickBot="1" x14ac:dyDescent="0.25">
      <c r="B437" s="4" t="s">
        <v>606</v>
      </c>
      <c r="C437" s="46">
        <v>47</v>
      </c>
      <c r="D437" s="46">
        <v>28</v>
      </c>
      <c r="E437" s="46">
        <v>0</v>
      </c>
      <c r="F437" s="46">
        <v>19</v>
      </c>
      <c r="G437" s="46">
        <v>0</v>
      </c>
      <c r="H437" s="46">
        <v>0</v>
      </c>
      <c r="I437" s="46">
        <v>27</v>
      </c>
      <c r="J437" s="46">
        <v>20</v>
      </c>
    </row>
    <row r="438" spans="2:10" ht="20.100000000000001" customHeight="1" thickBot="1" x14ac:dyDescent="0.25">
      <c r="B438" s="4" t="s">
        <v>607</v>
      </c>
      <c r="C438" s="46">
        <v>6</v>
      </c>
      <c r="D438" s="46">
        <v>3</v>
      </c>
      <c r="E438" s="46">
        <v>0</v>
      </c>
      <c r="F438" s="46">
        <v>3</v>
      </c>
      <c r="G438" s="46">
        <v>0</v>
      </c>
      <c r="H438" s="46">
        <v>0</v>
      </c>
      <c r="I438" s="46">
        <v>3</v>
      </c>
      <c r="J438" s="46">
        <v>3</v>
      </c>
    </row>
    <row r="439" spans="2:10" ht="20.100000000000001" customHeight="1" thickBot="1" x14ac:dyDescent="0.25">
      <c r="B439" s="4" t="s">
        <v>608</v>
      </c>
      <c r="C439" s="46">
        <v>103</v>
      </c>
      <c r="D439" s="46">
        <v>56</v>
      </c>
      <c r="E439" s="46">
        <v>0</v>
      </c>
      <c r="F439" s="46">
        <v>47</v>
      </c>
      <c r="G439" s="46">
        <v>0</v>
      </c>
      <c r="H439" s="46">
        <v>0</v>
      </c>
      <c r="I439" s="46">
        <v>48</v>
      </c>
      <c r="J439" s="46">
        <v>55</v>
      </c>
    </row>
    <row r="440" spans="2:10" ht="20.100000000000001" customHeight="1" thickBot="1" x14ac:dyDescent="0.25">
      <c r="B440" s="4" t="s">
        <v>609</v>
      </c>
      <c r="C440" s="46">
        <v>1</v>
      </c>
      <c r="D440" s="46">
        <v>0</v>
      </c>
      <c r="E440" s="46">
        <v>0</v>
      </c>
      <c r="F440" s="46">
        <v>1</v>
      </c>
      <c r="G440" s="46">
        <v>0</v>
      </c>
      <c r="H440" s="46">
        <v>0</v>
      </c>
      <c r="I440" s="46">
        <v>0</v>
      </c>
      <c r="J440" s="46">
        <v>1</v>
      </c>
    </row>
    <row r="441" spans="2:10" ht="20.100000000000001" customHeight="1" thickBot="1" x14ac:dyDescent="0.25">
      <c r="B441" s="4" t="s">
        <v>610</v>
      </c>
      <c r="C441" s="46">
        <v>15</v>
      </c>
      <c r="D441" s="46">
        <v>8</v>
      </c>
      <c r="E441" s="46">
        <v>0</v>
      </c>
      <c r="F441" s="46">
        <v>7</v>
      </c>
      <c r="G441" s="46">
        <v>0</v>
      </c>
      <c r="H441" s="46">
        <v>0</v>
      </c>
      <c r="I441" s="46">
        <v>7</v>
      </c>
      <c r="J441" s="46">
        <v>8</v>
      </c>
    </row>
    <row r="442" spans="2:10" ht="20.100000000000001" customHeight="1" thickBot="1" x14ac:dyDescent="0.25">
      <c r="B442" s="4" t="s">
        <v>611</v>
      </c>
      <c r="C442" s="46">
        <v>7</v>
      </c>
      <c r="D442" s="46">
        <v>7</v>
      </c>
      <c r="E442" s="46">
        <v>0</v>
      </c>
      <c r="F442" s="46">
        <v>0</v>
      </c>
      <c r="G442" s="46">
        <v>0</v>
      </c>
      <c r="H442" s="46">
        <v>0</v>
      </c>
      <c r="I442" s="46">
        <v>5</v>
      </c>
      <c r="J442" s="46">
        <v>2</v>
      </c>
    </row>
    <row r="443" spans="2:10" ht="20.100000000000001" customHeight="1" thickBot="1" x14ac:dyDescent="0.25">
      <c r="B443" s="4" t="s">
        <v>612</v>
      </c>
      <c r="C443" s="46">
        <v>13</v>
      </c>
      <c r="D443" s="46">
        <v>5</v>
      </c>
      <c r="E443" s="46">
        <v>0</v>
      </c>
      <c r="F443" s="46">
        <v>8</v>
      </c>
      <c r="G443" s="46">
        <v>0</v>
      </c>
      <c r="H443" s="46">
        <v>0</v>
      </c>
      <c r="I443" s="46">
        <v>4</v>
      </c>
      <c r="J443" s="46">
        <v>9</v>
      </c>
    </row>
    <row r="444" spans="2:10" ht="20.100000000000001" customHeight="1" thickBot="1" x14ac:dyDescent="0.25">
      <c r="B444" s="4" t="s">
        <v>613</v>
      </c>
      <c r="C444" s="46">
        <v>63</v>
      </c>
      <c r="D444" s="46">
        <v>47</v>
      </c>
      <c r="E444" s="46">
        <v>0</v>
      </c>
      <c r="F444" s="46">
        <v>16</v>
      </c>
      <c r="G444" s="46">
        <v>0</v>
      </c>
      <c r="H444" s="46">
        <v>0</v>
      </c>
      <c r="I444" s="46">
        <v>41</v>
      </c>
      <c r="J444" s="46">
        <v>22</v>
      </c>
    </row>
    <row r="445" spans="2:10" ht="20.100000000000001" customHeight="1" thickBot="1" x14ac:dyDescent="0.25">
      <c r="B445" s="7" t="s">
        <v>207</v>
      </c>
      <c r="C445" s="47">
        <f>SUM(C14:C444)</f>
        <v>10403</v>
      </c>
      <c r="D445" s="47">
        <f t="shared" ref="D445:J445" si="0">SUM(D14:D444)</f>
        <v>6640</v>
      </c>
      <c r="E445" s="47">
        <f t="shared" si="0"/>
        <v>110</v>
      </c>
      <c r="F445" s="47">
        <f t="shared" si="0"/>
        <v>3561</v>
      </c>
      <c r="G445" s="47">
        <f t="shared" si="0"/>
        <v>92</v>
      </c>
      <c r="H445" s="47">
        <f t="shared" si="0"/>
        <v>67</v>
      </c>
      <c r="I445" s="47">
        <f t="shared" si="0"/>
        <v>6728</v>
      </c>
      <c r="J445" s="47">
        <f t="shared" si="0"/>
        <v>3675</v>
      </c>
    </row>
    <row r="448" spans="2:10" ht="20.100000000000001" customHeight="1" x14ac:dyDescent="0.2">
      <c r="B448" s="82" t="s">
        <v>669</v>
      </c>
      <c r="C448" s="82"/>
      <c r="D448" s="82"/>
      <c r="E448" s="8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80" t="s">
        <v>631</v>
      </c>
      <c r="C9" s="81"/>
    </row>
    <row r="10" spans="2:3" ht="20.100000000000001" customHeight="1" thickBot="1" x14ac:dyDescent="0.25">
      <c r="B10" s="3" t="s">
        <v>168</v>
      </c>
      <c r="C10" s="15">
        <v>32</v>
      </c>
    </row>
    <row r="11" spans="2:3" ht="20.100000000000001" customHeight="1" thickBot="1" x14ac:dyDescent="0.25">
      <c r="B11" s="4" t="s">
        <v>236</v>
      </c>
      <c r="C11" s="15">
        <v>15</v>
      </c>
    </row>
    <row r="12" spans="2:3" ht="20.100000000000001" customHeight="1" thickBot="1" x14ac:dyDescent="0.25">
      <c r="B12" s="4" t="s">
        <v>237</v>
      </c>
      <c r="C12" s="15">
        <v>16</v>
      </c>
    </row>
    <row r="13" spans="2:3" ht="20.100000000000001" customHeight="1" thickBot="1" x14ac:dyDescent="0.25">
      <c r="B13" s="4" t="s">
        <v>238</v>
      </c>
      <c r="C13" s="15">
        <v>19</v>
      </c>
    </row>
    <row r="14" spans="2:3" ht="20.100000000000001" customHeight="1" thickBot="1" x14ac:dyDescent="0.25">
      <c r="B14" s="4" t="s">
        <v>239</v>
      </c>
      <c r="C14" s="15">
        <v>24</v>
      </c>
    </row>
    <row r="15" spans="2:3" ht="20.100000000000001" customHeight="1" thickBot="1" x14ac:dyDescent="0.25">
      <c r="B15" s="4" t="s">
        <v>634</v>
      </c>
      <c r="C15" s="15">
        <v>2</v>
      </c>
    </row>
    <row r="16" spans="2:3" ht="20.100000000000001" customHeight="1" thickBot="1" x14ac:dyDescent="0.25">
      <c r="B16" s="4" t="s">
        <v>240</v>
      </c>
      <c r="C16" s="15">
        <v>19</v>
      </c>
    </row>
    <row r="17" spans="2:3" ht="20.100000000000001" customHeight="1" thickBot="1" x14ac:dyDescent="0.25">
      <c r="B17" s="4" t="s">
        <v>241</v>
      </c>
      <c r="C17" s="15">
        <v>5</v>
      </c>
    </row>
    <row r="18" spans="2:3" ht="20.100000000000001" customHeight="1" thickBot="1" x14ac:dyDescent="0.25">
      <c r="B18" s="4" t="s">
        <v>242</v>
      </c>
      <c r="C18" s="15">
        <v>14</v>
      </c>
    </row>
    <row r="19" spans="2:3" ht="20.100000000000001" customHeight="1" thickBot="1" x14ac:dyDescent="0.25">
      <c r="B19" s="4" t="s">
        <v>243</v>
      </c>
      <c r="C19" s="15">
        <v>7</v>
      </c>
    </row>
    <row r="20" spans="2:3" ht="20.100000000000001" customHeight="1" thickBot="1" x14ac:dyDescent="0.25">
      <c r="B20" s="4" t="s">
        <v>244</v>
      </c>
      <c r="C20" s="15">
        <v>119</v>
      </c>
    </row>
    <row r="21" spans="2:3" ht="20.100000000000001" customHeight="1" thickBot="1" x14ac:dyDescent="0.25">
      <c r="B21" s="4" t="s">
        <v>169</v>
      </c>
      <c r="C21" s="15">
        <v>5</v>
      </c>
    </row>
    <row r="22" spans="2:3" ht="20.100000000000001" customHeight="1" thickBot="1" x14ac:dyDescent="0.25">
      <c r="B22" s="4" t="s">
        <v>245</v>
      </c>
      <c r="C22" s="15">
        <v>0</v>
      </c>
    </row>
    <row r="23" spans="2:3" ht="20.100000000000001" customHeight="1" thickBot="1" x14ac:dyDescent="0.25">
      <c r="B23" s="4" t="s">
        <v>246</v>
      </c>
      <c r="C23" s="15">
        <v>4</v>
      </c>
    </row>
    <row r="24" spans="2:3" ht="20.100000000000001" customHeight="1" thickBot="1" x14ac:dyDescent="0.25">
      <c r="B24" s="4" t="s">
        <v>247</v>
      </c>
      <c r="C24" s="15">
        <v>18</v>
      </c>
    </row>
    <row r="25" spans="2:3" ht="20.100000000000001" customHeight="1" thickBot="1" x14ac:dyDescent="0.25">
      <c r="B25" s="5" t="s">
        <v>248</v>
      </c>
      <c r="C25" s="15">
        <v>0</v>
      </c>
    </row>
    <row r="26" spans="2:3" ht="20.100000000000001" customHeight="1" thickBot="1" x14ac:dyDescent="0.25">
      <c r="B26" s="6" t="s">
        <v>249</v>
      </c>
      <c r="C26" s="15">
        <v>28</v>
      </c>
    </row>
    <row r="27" spans="2:3" ht="20.100000000000001" customHeight="1" thickBot="1" x14ac:dyDescent="0.25">
      <c r="B27" s="4" t="s">
        <v>250</v>
      </c>
      <c r="C27" s="15">
        <v>3</v>
      </c>
    </row>
    <row r="28" spans="2:3" ht="20.100000000000001" customHeight="1" thickBot="1" x14ac:dyDescent="0.25">
      <c r="B28" s="4" t="s">
        <v>251</v>
      </c>
      <c r="C28" s="15">
        <v>6</v>
      </c>
    </row>
    <row r="29" spans="2:3" ht="20.100000000000001" customHeight="1" thickBot="1" x14ac:dyDescent="0.25">
      <c r="B29" s="4" t="s">
        <v>252</v>
      </c>
      <c r="C29" s="15">
        <v>17</v>
      </c>
    </row>
    <row r="30" spans="2:3" ht="20.100000000000001" customHeight="1" thickBot="1" x14ac:dyDescent="0.25">
      <c r="B30" s="4" t="s">
        <v>253</v>
      </c>
      <c r="C30" s="15">
        <v>5</v>
      </c>
    </row>
    <row r="31" spans="2:3" ht="20.100000000000001" customHeight="1" thickBot="1" x14ac:dyDescent="0.25">
      <c r="B31" s="4" t="s">
        <v>635</v>
      </c>
      <c r="C31" s="15">
        <v>7</v>
      </c>
    </row>
    <row r="32" spans="2:3" ht="20.100000000000001" customHeight="1" thickBot="1" x14ac:dyDescent="0.25">
      <c r="B32" s="4" t="s">
        <v>254</v>
      </c>
      <c r="C32" s="15">
        <v>1</v>
      </c>
    </row>
    <row r="33" spans="2:3" ht="20.100000000000001" customHeight="1" thickBot="1" x14ac:dyDescent="0.25">
      <c r="B33" s="4" t="s">
        <v>255</v>
      </c>
      <c r="C33" s="15">
        <v>8</v>
      </c>
    </row>
    <row r="34" spans="2:3" ht="20.100000000000001" customHeight="1" thickBot="1" x14ac:dyDescent="0.25">
      <c r="B34" s="4" t="s">
        <v>636</v>
      </c>
      <c r="C34" s="15">
        <v>9</v>
      </c>
    </row>
    <row r="35" spans="2:3" ht="20.100000000000001" customHeight="1" thickBot="1" x14ac:dyDescent="0.25">
      <c r="B35" s="4" t="s">
        <v>256</v>
      </c>
      <c r="C35" s="15">
        <v>1</v>
      </c>
    </row>
    <row r="36" spans="2:3" ht="20.100000000000001" customHeight="1" thickBot="1" x14ac:dyDescent="0.25">
      <c r="B36" s="4" t="s">
        <v>257</v>
      </c>
      <c r="C36" s="15">
        <v>4</v>
      </c>
    </row>
    <row r="37" spans="2:3" ht="20.100000000000001" customHeight="1" thickBot="1" x14ac:dyDescent="0.25">
      <c r="B37" s="4" t="s">
        <v>258</v>
      </c>
      <c r="C37" s="15">
        <v>25</v>
      </c>
    </row>
    <row r="38" spans="2:3" ht="20.100000000000001" customHeight="1" thickBot="1" x14ac:dyDescent="0.25">
      <c r="B38" s="4" t="s">
        <v>259</v>
      </c>
      <c r="C38" s="15">
        <v>4</v>
      </c>
    </row>
    <row r="39" spans="2:3" ht="20.100000000000001" customHeight="1" thickBot="1" x14ac:dyDescent="0.25">
      <c r="B39" s="4" t="s">
        <v>260</v>
      </c>
      <c r="C39" s="15">
        <v>11</v>
      </c>
    </row>
    <row r="40" spans="2:3" ht="20.100000000000001" customHeight="1" thickBot="1" x14ac:dyDescent="0.25">
      <c r="B40" s="4" t="s">
        <v>170</v>
      </c>
      <c r="C40" s="15">
        <v>92</v>
      </c>
    </row>
    <row r="41" spans="2:3" ht="20.100000000000001" customHeight="1" thickBot="1" x14ac:dyDescent="0.25">
      <c r="B41" s="4" t="s">
        <v>261</v>
      </c>
      <c r="C41" s="15">
        <v>4</v>
      </c>
    </row>
    <row r="42" spans="2:3" ht="20.100000000000001" customHeight="1" thickBot="1" x14ac:dyDescent="0.25">
      <c r="B42" s="4" t="s">
        <v>262</v>
      </c>
      <c r="C42" s="15">
        <v>4</v>
      </c>
    </row>
    <row r="43" spans="2:3" ht="20.100000000000001" customHeight="1" thickBot="1" x14ac:dyDescent="0.25">
      <c r="B43" s="4" t="s">
        <v>263</v>
      </c>
      <c r="C43" s="15">
        <v>4</v>
      </c>
    </row>
    <row r="44" spans="2:3" ht="20.100000000000001" customHeight="1" thickBot="1" x14ac:dyDescent="0.25">
      <c r="B44" s="4" t="s">
        <v>637</v>
      </c>
      <c r="C44" s="15">
        <v>1</v>
      </c>
    </row>
    <row r="45" spans="2:3" ht="20.100000000000001" customHeight="1" thickBot="1" x14ac:dyDescent="0.25">
      <c r="B45" s="4" t="s">
        <v>264</v>
      </c>
      <c r="C45" s="15">
        <v>15</v>
      </c>
    </row>
    <row r="46" spans="2:3" ht="20.100000000000001" customHeight="1" thickBot="1" x14ac:dyDescent="0.25">
      <c r="B46" s="4" t="s">
        <v>265</v>
      </c>
      <c r="C46" s="15">
        <v>2</v>
      </c>
    </row>
    <row r="47" spans="2:3" ht="20.100000000000001" customHeight="1" thickBot="1" x14ac:dyDescent="0.25">
      <c r="B47" s="4" t="s">
        <v>171</v>
      </c>
      <c r="C47" s="15">
        <v>92</v>
      </c>
    </row>
    <row r="48" spans="2:3" ht="20.100000000000001" customHeight="1" thickBot="1" x14ac:dyDescent="0.25">
      <c r="B48" s="4" t="s">
        <v>266</v>
      </c>
      <c r="C48" s="15">
        <v>40</v>
      </c>
    </row>
    <row r="49" spans="2:3" ht="20.100000000000001" customHeight="1" thickBot="1" x14ac:dyDescent="0.25">
      <c r="B49" s="4" t="s">
        <v>267</v>
      </c>
      <c r="C49" s="15">
        <v>3</v>
      </c>
    </row>
    <row r="50" spans="2:3" ht="20.100000000000001" customHeight="1" thickBot="1" x14ac:dyDescent="0.25">
      <c r="B50" s="4" t="s">
        <v>268</v>
      </c>
      <c r="C50" s="15">
        <v>10</v>
      </c>
    </row>
    <row r="51" spans="2:3" ht="20.100000000000001" customHeight="1" thickBot="1" x14ac:dyDescent="0.25">
      <c r="B51" s="4" t="s">
        <v>269</v>
      </c>
      <c r="C51" s="15">
        <v>9</v>
      </c>
    </row>
    <row r="52" spans="2:3" ht="20.100000000000001" customHeight="1" thickBot="1" x14ac:dyDescent="0.25">
      <c r="B52" s="4" t="s">
        <v>270</v>
      </c>
      <c r="C52" s="15">
        <v>2</v>
      </c>
    </row>
    <row r="53" spans="2:3" ht="20.100000000000001" customHeight="1" thickBot="1" x14ac:dyDescent="0.25">
      <c r="B53" s="4" t="s">
        <v>271</v>
      </c>
      <c r="C53" s="15">
        <v>5</v>
      </c>
    </row>
    <row r="54" spans="2:3" ht="20.100000000000001" customHeight="1" thickBot="1" x14ac:dyDescent="0.25">
      <c r="B54" s="4" t="s">
        <v>272</v>
      </c>
      <c r="C54" s="15">
        <v>0</v>
      </c>
    </row>
    <row r="55" spans="2:3" ht="20.100000000000001" customHeight="1" thickBot="1" x14ac:dyDescent="0.25">
      <c r="B55" s="4" t="s">
        <v>172</v>
      </c>
      <c r="C55" s="15">
        <v>58</v>
      </c>
    </row>
    <row r="56" spans="2:3" ht="20.100000000000001" customHeight="1" thickBot="1" x14ac:dyDescent="0.25">
      <c r="B56" s="4" t="s">
        <v>273</v>
      </c>
      <c r="C56" s="15">
        <v>14</v>
      </c>
    </row>
    <row r="57" spans="2:3" ht="20.100000000000001" customHeight="1" thickBot="1" x14ac:dyDescent="0.25">
      <c r="B57" s="4" t="s">
        <v>274</v>
      </c>
      <c r="C57" s="15">
        <v>3</v>
      </c>
    </row>
    <row r="58" spans="2:3" ht="20.100000000000001" customHeight="1" thickBot="1" x14ac:dyDescent="0.25">
      <c r="B58" s="4" t="s">
        <v>275</v>
      </c>
      <c r="C58" s="15">
        <v>29</v>
      </c>
    </row>
    <row r="59" spans="2:3" ht="20.100000000000001" customHeight="1" thickBot="1" x14ac:dyDescent="0.25">
      <c r="B59" s="4" t="s">
        <v>276</v>
      </c>
      <c r="C59" s="15">
        <v>22</v>
      </c>
    </row>
    <row r="60" spans="2:3" ht="20.100000000000001" customHeight="1" thickBot="1" x14ac:dyDescent="0.25">
      <c r="B60" s="4" t="s">
        <v>173</v>
      </c>
      <c r="C60" s="15">
        <v>2</v>
      </c>
    </row>
    <row r="61" spans="2:3" ht="20.100000000000001" customHeight="1" thickBot="1" x14ac:dyDescent="0.25">
      <c r="B61" s="4" t="s">
        <v>277</v>
      </c>
      <c r="C61" s="15">
        <v>23</v>
      </c>
    </row>
    <row r="62" spans="2:3" ht="20.100000000000001" customHeight="1" thickBot="1" x14ac:dyDescent="0.25">
      <c r="B62" s="4" t="s">
        <v>278</v>
      </c>
      <c r="C62" s="15">
        <v>4</v>
      </c>
    </row>
    <row r="63" spans="2:3" ht="20.100000000000001" customHeight="1" thickBot="1" x14ac:dyDescent="0.25">
      <c r="B63" s="4" t="s">
        <v>279</v>
      </c>
      <c r="C63" s="15">
        <v>8</v>
      </c>
    </row>
    <row r="64" spans="2:3" ht="20.100000000000001" customHeight="1" thickBot="1" x14ac:dyDescent="0.25">
      <c r="B64" s="4" t="s">
        <v>280</v>
      </c>
      <c r="C64" s="15">
        <v>4</v>
      </c>
    </row>
    <row r="65" spans="2:3" ht="20.100000000000001" customHeight="1" thickBot="1" x14ac:dyDescent="0.25">
      <c r="B65" s="4" t="s">
        <v>281</v>
      </c>
      <c r="C65" s="15">
        <v>5</v>
      </c>
    </row>
    <row r="66" spans="2:3" ht="20.100000000000001" customHeight="1" thickBot="1" x14ac:dyDescent="0.25">
      <c r="B66" s="4" t="s">
        <v>282</v>
      </c>
      <c r="C66" s="15">
        <v>14</v>
      </c>
    </row>
    <row r="67" spans="2:3" ht="20.100000000000001" customHeight="1" thickBot="1" x14ac:dyDescent="0.25">
      <c r="B67" s="4" t="s">
        <v>283</v>
      </c>
      <c r="C67" s="15">
        <v>9</v>
      </c>
    </row>
    <row r="68" spans="2:3" ht="20.100000000000001" customHeight="1" thickBot="1" x14ac:dyDescent="0.25">
      <c r="B68" s="4" t="s">
        <v>284</v>
      </c>
      <c r="C68" s="15">
        <v>12</v>
      </c>
    </row>
    <row r="69" spans="2:3" ht="20.100000000000001" customHeight="1" thickBot="1" x14ac:dyDescent="0.25">
      <c r="B69" s="4" t="s">
        <v>285</v>
      </c>
      <c r="C69" s="15">
        <v>7</v>
      </c>
    </row>
    <row r="70" spans="2:3" ht="20.100000000000001" customHeight="1" thickBot="1" x14ac:dyDescent="0.25">
      <c r="B70" s="4" t="s">
        <v>286</v>
      </c>
      <c r="C70" s="15">
        <v>1</v>
      </c>
    </row>
    <row r="71" spans="2:3" ht="20.100000000000001" customHeight="1" thickBot="1" x14ac:dyDescent="0.25">
      <c r="B71" s="4" t="s">
        <v>638</v>
      </c>
      <c r="C71" s="15">
        <v>17</v>
      </c>
    </row>
    <row r="72" spans="2:3" ht="20.100000000000001" customHeight="1" thickBot="1" x14ac:dyDescent="0.25">
      <c r="B72" s="4" t="s">
        <v>174</v>
      </c>
      <c r="C72" s="15">
        <v>30</v>
      </c>
    </row>
    <row r="73" spans="2:3" ht="20.100000000000001" customHeight="1" thickBot="1" x14ac:dyDescent="0.25">
      <c r="B73" s="4" t="s">
        <v>287</v>
      </c>
      <c r="C73" s="15">
        <v>3</v>
      </c>
    </row>
    <row r="74" spans="2:3" ht="20.100000000000001" customHeight="1" thickBot="1" x14ac:dyDescent="0.25">
      <c r="B74" s="4" t="s">
        <v>288</v>
      </c>
      <c r="C74" s="15">
        <v>11</v>
      </c>
    </row>
    <row r="75" spans="2:3" ht="20.100000000000001" customHeight="1" thickBot="1" x14ac:dyDescent="0.25">
      <c r="B75" s="4" t="s">
        <v>289</v>
      </c>
      <c r="C75" s="15">
        <v>22</v>
      </c>
    </row>
    <row r="76" spans="2:3" ht="20.100000000000001" customHeight="1" thickBot="1" x14ac:dyDescent="0.25">
      <c r="B76" s="4" t="s">
        <v>290</v>
      </c>
      <c r="C76" s="15">
        <v>8</v>
      </c>
    </row>
    <row r="77" spans="2:3" ht="20.100000000000001" customHeight="1" thickBot="1" x14ac:dyDescent="0.25">
      <c r="B77" s="4" t="s">
        <v>291</v>
      </c>
      <c r="C77" s="15">
        <v>16</v>
      </c>
    </row>
    <row r="78" spans="2:3" ht="20.100000000000001" customHeight="1" thickBot="1" x14ac:dyDescent="0.25">
      <c r="B78" s="4" t="s">
        <v>292</v>
      </c>
      <c r="C78" s="15">
        <v>1</v>
      </c>
    </row>
    <row r="79" spans="2:3" ht="20.100000000000001" customHeight="1" thickBot="1" x14ac:dyDescent="0.25">
      <c r="B79" s="4" t="s">
        <v>293</v>
      </c>
      <c r="C79" s="15">
        <v>3</v>
      </c>
    </row>
    <row r="80" spans="2:3" ht="20.100000000000001" customHeight="1" thickBot="1" x14ac:dyDescent="0.25">
      <c r="B80" s="4" t="s">
        <v>294</v>
      </c>
      <c r="C80" s="15">
        <v>2</v>
      </c>
    </row>
    <row r="81" spans="2:3" ht="20.100000000000001" customHeight="1" thickBot="1" x14ac:dyDescent="0.25">
      <c r="B81" s="4" t="s">
        <v>295</v>
      </c>
      <c r="C81" s="15">
        <v>15</v>
      </c>
    </row>
    <row r="82" spans="2:3" ht="20.100000000000001" customHeight="1" thickBot="1" x14ac:dyDescent="0.25">
      <c r="B82" s="4" t="s">
        <v>296</v>
      </c>
      <c r="C82" s="15">
        <v>3</v>
      </c>
    </row>
    <row r="83" spans="2:3" ht="20.100000000000001" customHeight="1" thickBot="1" x14ac:dyDescent="0.25">
      <c r="B83" s="4" t="s">
        <v>297</v>
      </c>
      <c r="C83" s="15">
        <v>0</v>
      </c>
    </row>
    <row r="84" spans="2:3" ht="20.100000000000001" customHeight="1" thickBot="1" x14ac:dyDescent="0.25">
      <c r="B84" s="4" t="s">
        <v>298</v>
      </c>
      <c r="C84" s="15">
        <v>8</v>
      </c>
    </row>
    <row r="85" spans="2:3" ht="20.100000000000001" customHeight="1" thickBot="1" x14ac:dyDescent="0.25">
      <c r="B85" s="4" t="s">
        <v>299</v>
      </c>
      <c r="C85" s="15">
        <v>11</v>
      </c>
    </row>
    <row r="86" spans="2:3" ht="20.100000000000001" customHeight="1" thickBot="1" x14ac:dyDescent="0.25">
      <c r="B86" s="4" t="s">
        <v>300</v>
      </c>
      <c r="C86" s="15">
        <v>4</v>
      </c>
    </row>
    <row r="87" spans="2:3" ht="20.100000000000001" customHeight="1" thickBot="1" x14ac:dyDescent="0.25">
      <c r="B87" s="4" t="s">
        <v>175</v>
      </c>
      <c r="C87" s="15">
        <v>48</v>
      </c>
    </row>
    <row r="88" spans="2:3" ht="20.100000000000001" customHeight="1" thickBot="1" x14ac:dyDescent="0.25">
      <c r="B88" s="4" t="s">
        <v>301</v>
      </c>
      <c r="C88" s="15">
        <v>4</v>
      </c>
    </row>
    <row r="89" spans="2:3" ht="20.100000000000001" customHeight="1" thickBot="1" x14ac:dyDescent="0.25">
      <c r="B89" s="4" t="s">
        <v>302</v>
      </c>
      <c r="C89" s="15">
        <v>7</v>
      </c>
    </row>
    <row r="90" spans="2:3" ht="20.100000000000001" customHeight="1" thickBot="1" x14ac:dyDescent="0.25">
      <c r="B90" s="4" t="s">
        <v>303</v>
      </c>
      <c r="C90" s="15">
        <v>34</v>
      </c>
    </row>
    <row r="91" spans="2:3" ht="20.100000000000001" customHeight="1" thickBot="1" x14ac:dyDescent="0.25">
      <c r="B91" s="4" t="s">
        <v>304</v>
      </c>
      <c r="C91" s="15">
        <v>3</v>
      </c>
    </row>
    <row r="92" spans="2:3" ht="20.100000000000001" customHeight="1" thickBot="1" x14ac:dyDescent="0.25">
      <c r="B92" s="4" t="s">
        <v>305</v>
      </c>
      <c r="C92" s="15">
        <v>8</v>
      </c>
    </row>
    <row r="93" spans="2:3" ht="20.100000000000001" customHeight="1" thickBot="1" x14ac:dyDescent="0.25">
      <c r="B93" s="4" t="s">
        <v>306</v>
      </c>
      <c r="C93" s="15">
        <v>7</v>
      </c>
    </row>
    <row r="94" spans="2:3" ht="20.100000000000001" customHeight="1" thickBot="1" x14ac:dyDescent="0.25">
      <c r="B94" s="4" t="s">
        <v>307</v>
      </c>
      <c r="C94" s="15">
        <v>3</v>
      </c>
    </row>
    <row r="95" spans="2:3" ht="20.100000000000001" customHeight="1" thickBot="1" x14ac:dyDescent="0.25">
      <c r="B95" s="4" t="s">
        <v>308</v>
      </c>
      <c r="C95" s="15">
        <v>2</v>
      </c>
    </row>
    <row r="96" spans="2:3" ht="20.100000000000001" customHeight="1" thickBot="1" x14ac:dyDescent="0.25">
      <c r="B96" s="4" t="s">
        <v>309</v>
      </c>
      <c r="C96" s="15">
        <v>5</v>
      </c>
    </row>
    <row r="97" spans="2:3" ht="20.100000000000001" customHeight="1" thickBot="1" x14ac:dyDescent="0.25">
      <c r="B97" s="4" t="s">
        <v>310</v>
      </c>
      <c r="C97" s="15">
        <v>1</v>
      </c>
    </row>
    <row r="98" spans="2:3" ht="20.100000000000001" customHeight="1" thickBot="1" x14ac:dyDescent="0.25">
      <c r="B98" s="4" t="s">
        <v>311</v>
      </c>
      <c r="C98" s="15">
        <v>0</v>
      </c>
    </row>
    <row r="99" spans="2:3" ht="20.100000000000001" customHeight="1" thickBot="1" x14ac:dyDescent="0.25">
      <c r="B99" s="4" t="s">
        <v>312</v>
      </c>
      <c r="C99" s="15">
        <v>1</v>
      </c>
    </row>
    <row r="100" spans="2:3" ht="20.100000000000001" customHeight="1" thickBot="1" x14ac:dyDescent="0.25">
      <c r="B100" s="4" t="s">
        <v>176</v>
      </c>
      <c r="C100" s="15">
        <v>13</v>
      </c>
    </row>
    <row r="101" spans="2:3" ht="20.100000000000001" customHeight="1" thickBot="1" x14ac:dyDescent="0.25">
      <c r="B101" s="4" t="s">
        <v>313</v>
      </c>
      <c r="C101" s="15">
        <v>7</v>
      </c>
    </row>
    <row r="102" spans="2:3" ht="20.100000000000001" customHeight="1" thickBot="1" x14ac:dyDescent="0.25">
      <c r="B102" s="4" t="s">
        <v>314</v>
      </c>
      <c r="C102" s="15">
        <v>23</v>
      </c>
    </row>
    <row r="103" spans="2:3" ht="20.100000000000001" customHeight="1" thickBot="1" x14ac:dyDescent="0.25">
      <c r="B103" s="4" t="s">
        <v>315</v>
      </c>
      <c r="C103" s="15">
        <v>17</v>
      </c>
    </row>
    <row r="104" spans="2:3" ht="20.100000000000001" customHeight="1" thickBot="1" x14ac:dyDescent="0.25">
      <c r="B104" s="4" t="s">
        <v>316</v>
      </c>
      <c r="C104" s="15">
        <v>1</v>
      </c>
    </row>
    <row r="105" spans="2:3" ht="20.100000000000001" customHeight="1" thickBot="1" x14ac:dyDescent="0.25">
      <c r="B105" s="4" t="s">
        <v>177</v>
      </c>
      <c r="C105" s="15">
        <v>16</v>
      </c>
    </row>
    <row r="106" spans="2:3" ht="20.100000000000001" customHeight="1" thickBot="1" x14ac:dyDescent="0.25">
      <c r="B106" s="4" t="s">
        <v>317</v>
      </c>
      <c r="C106" s="15">
        <v>2</v>
      </c>
    </row>
    <row r="107" spans="2:3" ht="20.100000000000001" customHeight="1" thickBot="1" x14ac:dyDescent="0.25">
      <c r="B107" s="4" t="s">
        <v>318</v>
      </c>
      <c r="C107" s="15">
        <v>0</v>
      </c>
    </row>
    <row r="108" spans="2:3" ht="20.100000000000001" customHeight="1" thickBot="1" x14ac:dyDescent="0.25">
      <c r="B108" s="4" t="s">
        <v>178</v>
      </c>
      <c r="C108" s="15">
        <v>107</v>
      </c>
    </row>
    <row r="109" spans="2:3" ht="20.100000000000001" customHeight="1" thickBot="1" x14ac:dyDescent="0.25">
      <c r="B109" s="4" t="s">
        <v>319</v>
      </c>
      <c r="C109" s="15">
        <v>3</v>
      </c>
    </row>
    <row r="110" spans="2:3" ht="20.100000000000001" customHeight="1" thickBot="1" x14ac:dyDescent="0.25">
      <c r="B110" s="4" t="s">
        <v>320</v>
      </c>
      <c r="C110" s="15">
        <v>1</v>
      </c>
    </row>
    <row r="111" spans="2:3" ht="20.100000000000001" customHeight="1" thickBot="1" x14ac:dyDescent="0.25">
      <c r="B111" s="4" t="s">
        <v>321</v>
      </c>
      <c r="C111" s="15">
        <v>0</v>
      </c>
    </row>
    <row r="112" spans="2:3" ht="20.100000000000001" customHeight="1" thickBot="1" x14ac:dyDescent="0.25">
      <c r="B112" s="4" t="s">
        <v>322</v>
      </c>
      <c r="C112" s="15">
        <v>5</v>
      </c>
    </row>
    <row r="113" spans="2:3" ht="20.100000000000001" customHeight="1" thickBot="1" x14ac:dyDescent="0.25">
      <c r="B113" s="4" t="s">
        <v>323</v>
      </c>
      <c r="C113" s="15">
        <v>0</v>
      </c>
    </row>
    <row r="114" spans="2:3" ht="20.100000000000001" customHeight="1" thickBot="1" x14ac:dyDescent="0.25">
      <c r="B114" s="4" t="s">
        <v>324</v>
      </c>
      <c r="C114" s="15">
        <v>4</v>
      </c>
    </row>
    <row r="115" spans="2:3" ht="20.100000000000001" customHeight="1" thickBot="1" x14ac:dyDescent="0.25">
      <c r="B115" s="4" t="s">
        <v>325</v>
      </c>
      <c r="C115" s="15">
        <v>0</v>
      </c>
    </row>
    <row r="116" spans="2:3" ht="20.100000000000001" customHeight="1" thickBot="1" x14ac:dyDescent="0.25">
      <c r="B116" s="4" t="s">
        <v>326</v>
      </c>
      <c r="C116" s="15">
        <v>19</v>
      </c>
    </row>
    <row r="117" spans="2:3" ht="20.100000000000001" customHeight="1" thickBot="1" x14ac:dyDescent="0.25">
      <c r="B117" s="4" t="s">
        <v>327</v>
      </c>
      <c r="C117" s="15">
        <v>0</v>
      </c>
    </row>
    <row r="118" spans="2:3" ht="20.100000000000001" customHeight="1" thickBot="1" x14ac:dyDescent="0.25">
      <c r="B118" s="4" t="s">
        <v>328</v>
      </c>
      <c r="C118" s="15">
        <v>9</v>
      </c>
    </row>
    <row r="119" spans="2:3" ht="20.100000000000001" customHeight="1" thickBot="1" x14ac:dyDescent="0.25">
      <c r="B119" s="4" t="s">
        <v>329</v>
      </c>
      <c r="C119" s="15">
        <v>0</v>
      </c>
    </row>
    <row r="120" spans="2:3" ht="20.100000000000001" customHeight="1" thickBot="1" x14ac:dyDescent="0.25">
      <c r="B120" s="4" t="s">
        <v>330</v>
      </c>
      <c r="C120" s="15">
        <v>45</v>
      </c>
    </row>
    <row r="121" spans="2:3" ht="20.100000000000001" customHeight="1" thickBot="1" x14ac:dyDescent="0.25">
      <c r="B121" s="4" t="s">
        <v>331</v>
      </c>
      <c r="C121" s="15">
        <v>9</v>
      </c>
    </row>
    <row r="122" spans="2:3" ht="20.100000000000001" customHeight="1" thickBot="1" x14ac:dyDescent="0.25">
      <c r="B122" s="4" t="s">
        <v>332</v>
      </c>
      <c r="C122" s="15">
        <v>46</v>
      </c>
    </row>
    <row r="123" spans="2:3" ht="20.100000000000001" customHeight="1" thickBot="1" x14ac:dyDescent="0.25">
      <c r="B123" s="4" t="s">
        <v>333</v>
      </c>
      <c r="C123" s="15">
        <v>1</v>
      </c>
    </row>
    <row r="124" spans="2:3" ht="20.100000000000001" customHeight="1" thickBot="1" x14ac:dyDescent="0.25">
      <c r="B124" s="4" t="s">
        <v>334</v>
      </c>
      <c r="C124" s="15">
        <v>8</v>
      </c>
    </row>
    <row r="125" spans="2:3" ht="20.100000000000001" customHeight="1" thickBot="1" x14ac:dyDescent="0.25">
      <c r="B125" s="4" t="s">
        <v>335</v>
      </c>
      <c r="C125" s="15">
        <v>12</v>
      </c>
    </row>
    <row r="126" spans="2:3" ht="20.100000000000001" customHeight="1" thickBot="1" x14ac:dyDescent="0.25">
      <c r="B126" s="4" t="s">
        <v>336</v>
      </c>
      <c r="C126" s="15">
        <v>0</v>
      </c>
    </row>
    <row r="127" spans="2:3" ht="20.100000000000001" customHeight="1" thickBot="1" x14ac:dyDescent="0.25">
      <c r="B127" s="4" t="s">
        <v>337</v>
      </c>
      <c r="C127" s="15">
        <v>0</v>
      </c>
    </row>
    <row r="128" spans="2:3" ht="20.100000000000001" customHeight="1" thickBot="1" x14ac:dyDescent="0.25">
      <c r="B128" s="4" t="s">
        <v>338</v>
      </c>
      <c r="C128" s="15">
        <v>1</v>
      </c>
    </row>
    <row r="129" spans="2:3" ht="20.100000000000001" customHeight="1" thickBot="1" x14ac:dyDescent="0.25">
      <c r="B129" s="4" t="s">
        <v>339</v>
      </c>
      <c r="C129" s="15">
        <v>1</v>
      </c>
    </row>
    <row r="130" spans="2:3" ht="20.100000000000001" customHeight="1" thickBot="1" x14ac:dyDescent="0.25">
      <c r="B130" s="4" t="s">
        <v>340</v>
      </c>
      <c r="C130" s="15">
        <v>0</v>
      </c>
    </row>
    <row r="131" spans="2:3" ht="20.100000000000001" customHeight="1" thickBot="1" x14ac:dyDescent="0.25">
      <c r="B131" s="4" t="s">
        <v>639</v>
      </c>
      <c r="C131" s="15">
        <v>9</v>
      </c>
    </row>
    <row r="132" spans="2:3" ht="20.100000000000001" customHeight="1" thickBot="1" x14ac:dyDescent="0.25">
      <c r="B132" s="4" t="s">
        <v>341</v>
      </c>
      <c r="C132" s="15">
        <v>42</v>
      </c>
    </row>
    <row r="133" spans="2:3" ht="20.100000000000001" customHeight="1" thickBot="1" x14ac:dyDescent="0.25">
      <c r="B133" s="4" t="s">
        <v>342</v>
      </c>
      <c r="C133" s="15">
        <v>77</v>
      </c>
    </row>
    <row r="134" spans="2:3" ht="20.100000000000001" customHeight="1" thickBot="1" x14ac:dyDescent="0.25">
      <c r="B134" s="4" t="s">
        <v>343</v>
      </c>
      <c r="C134" s="15">
        <v>40</v>
      </c>
    </row>
    <row r="135" spans="2:3" ht="20.100000000000001" customHeight="1" thickBot="1" x14ac:dyDescent="0.25">
      <c r="B135" s="4" t="s">
        <v>344</v>
      </c>
      <c r="C135" s="15">
        <v>45</v>
      </c>
    </row>
    <row r="136" spans="2:3" ht="20.100000000000001" customHeight="1" thickBot="1" x14ac:dyDescent="0.25">
      <c r="B136" s="4" t="s">
        <v>345</v>
      </c>
      <c r="C136" s="15">
        <v>2</v>
      </c>
    </row>
    <row r="137" spans="2:3" ht="20.100000000000001" customHeight="1" thickBot="1" x14ac:dyDescent="0.25">
      <c r="B137" s="4" t="s">
        <v>346</v>
      </c>
      <c r="C137" s="15">
        <v>40</v>
      </c>
    </row>
    <row r="138" spans="2:3" ht="20.100000000000001" customHeight="1" thickBot="1" x14ac:dyDescent="0.25">
      <c r="B138" s="4" t="s">
        <v>347</v>
      </c>
      <c r="C138" s="15">
        <v>140</v>
      </c>
    </row>
    <row r="139" spans="2:3" ht="20.100000000000001" customHeight="1" thickBot="1" x14ac:dyDescent="0.25">
      <c r="B139" s="4" t="s">
        <v>348</v>
      </c>
      <c r="C139" s="15">
        <v>43</v>
      </c>
    </row>
    <row r="140" spans="2:3" ht="20.100000000000001" customHeight="1" thickBot="1" x14ac:dyDescent="0.25">
      <c r="B140" s="4" t="s">
        <v>349</v>
      </c>
      <c r="C140" s="15">
        <v>20</v>
      </c>
    </row>
    <row r="141" spans="2:3" ht="20.100000000000001" customHeight="1" thickBot="1" x14ac:dyDescent="0.25">
      <c r="B141" s="4" t="s">
        <v>350</v>
      </c>
      <c r="C141" s="15">
        <v>69</v>
      </c>
    </row>
    <row r="142" spans="2:3" ht="20.100000000000001" customHeight="1" thickBot="1" x14ac:dyDescent="0.25">
      <c r="B142" s="4" t="s">
        <v>351</v>
      </c>
      <c r="C142" s="15">
        <v>39</v>
      </c>
    </row>
    <row r="143" spans="2:3" ht="20.100000000000001" customHeight="1" thickBot="1" x14ac:dyDescent="0.25">
      <c r="B143" s="4" t="s">
        <v>352</v>
      </c>
      <c r="C143" s="15">
        <v>11</v>
      </c>
    </row>
    <row r="144" spans="2:3" ht="20.100000000000001" customHeight="1" thickBot="1" x14ac:dyDescent="0.25">
      <c r="B144" s="4" t="s">
        <v>353</v>
      </c>
      <c r="C144" s="15">
        <v>0</v>
      </c>
    </row>
    <row r="145" spans="2:3" ht="20.100000000000001" customHeight="1" thickBot="1" x14ac:dyDescent="0.25">
      <c r="B145" s="4" t="s">
        <v>354</v>
      </c>
      <c r="C145" s="15">
        <v>5</v>
      </c>
    </row>
    <row r="146" spans="2:3" ht="20.100000000000001" customHeight="1" thickBot="1" x14ac:dyDescent="0.25">
      <c r="B146" s="4" t="s">
        <v>179</v>
      </c>
      <c r="C146" s="15">
        <v>115</v>
      </c>
    </row>
    <row r="147" spans="2:3" ht="20.100000000000001" customHeight="1" thickBot="1" x14ac:dyDescent="0.25">
      <c r="B147" s="4" t="s">
        <v>355</v>
      </c>
      <c r="C147" s="15">
        <v>7</v>
      </c>
    </row>
    <row r="148" spans="2:3" ht="20.100000000000001" customHeight="1" thickBot="1" x14ac:dyDescent="0.25">
      <c r="B148" s="4" t="s">
        <v>356</v>
      </c>
      <c r="C148" s="15">
        <v>7</v>
      </c>
    </row>
    <row r="149" spans="2:3" ht="20.100000000000001" customHeight="1" thickBot="1" x14ac:dyDescent="0.25">
      <c r="B149" s="4" t="s">
        <v>357</v>
      </c>
      <c r="C149" s="15">
        <v>5</v>
      </c>
    </row>
    <row r="150" spans="2:3" ht="20.100000000000001" customHeight="1" thickBot="1" x14ac:dyDescent="0.25">
      <c r="B150" s="4" t="s">
        <v>358</v>
      </c>
      <c r="C150" s="15">
        <v>0</v>
      </c>
    </row>
    <row r="151" spans="2:3" ht="20.100000000000001" customHeight="1" thickBot="1" x14ac:dyDescent="0.25">
      <c r="B151" s="4" t="s">
        <v>359</v>
      </c>
      <c r="C151" s="15">
        <v>30</v>
      </c>
    </row>
    <row r="152" spans="2:3" ht="20.100000000000001" customHeight="1" thickBot="1" x14ac:dyDescent="0.25">
      <c r="B152" s="4" t="s">
        <v>360</v>
      </c>
      <c r="C152" s="15">
        <v>4</v>
      </c>
    </row>
    <row r="153" spans="2:3" ht="20.100000000000001" customHeight="1" thickBot="1" x14ac:dyDescent="0.25">
      <c r="B153" s="4" t="s">
        <v>361</v>
      </c>
      <c r="C153" s="15">
        <v>8</v>
      </c>
    </row>
    <row r="154" spans="2:3" ht="20.100000000000001" customHeight="1" thickBot="1" x14ac:dyDescent="0.25">
      <c r="B154" s="4" t="s">
        <v>362</v>
      </c>
      <c r="C154" s="15">
        <v>0</v>
      </c>
    </row>
    <row r="155" spans="2:3" ht="20.100000000000001" customHeight="1" thickBot="1" x14ac:dyDescent="0.25">
      <c r="B155" s="4" t="s">
        <v>363</v>
      </c>
      <c r="C155" s="15">
        <v>169</v>
      </c>
    </row>
    <row r="156" spans="2:3" ht="20.100000000000001" customHeight="1" thickBot="1" x14ac:dyDescent="0.25">
      <c r="B156" s="4" t="s">
        <v>364</v>
      </c>
      <c r="C156" s="15">
        <v>18</v>
      </c>
    </row>
    <row r="157" spans="2:3" ht="20.100000000000001" customHeight="1" thickBot="1" x14ac:dyDescent="0.25">
      <c r="B157" s="4" t="s">
        <v>365</v>
      </c>
      <c r="C157" s="15">
        <v>2</v>
      </c>
    </row>
    <row r="158" spans="2:3" ht="20.100000000000001" customHeight="1" thickBot="1" x14ac:dyDescent="0.25">
      <c r="B158" s="4" t="s">
        <v>366</v>
      </c>
      <c r="C158" s="15">
        <v>41</v>
      </c>
    </row>
    <row r="159" spans="2:3" ht="20.100000000000001" customHeight="1" thickBot="1" x14ac:dyDescent="0.25">
      <c r="B159" s="4" t="s">
        <v>367</v>
      </c>
      <c r="C159" s="15">
        <v>2</v>
      </c>
    </row>
    <row r="160" spans="2:3" ht="20.100000000000001" customHeight="1" thickBot="1" x14ac:dyDescent="0.25">
      <c r="B160" s="4" t="s">
        <v>368</v>
      </c>
      <c r="C160" s="15">
        <v>3</v>
      </c>
    </row>
    <row r="161" spans="2:3" ht="20.100000000000001" customHeight="1" thickBot="1" x14ac:dyDescent="0.25">
      <c r="B161" s="4" t="s">
        <v>369</v>
      </c>
      <c r="C161" s="15">
        <v>6</v>
      </c>
    </row>
    <row r="162" spans="2:3" ht="20.100000000000001" customHeight="1" thickBot="1" x14ac:dyDescent="0.25">
      <c r="B162" s="4" t="s">
        <v>370</v>
      </c>
      <c r="C162" s="15">
        <v>5</v>
      </c>
    </row>
    <row r="163" spans="2:3" ht="20.100000000000001" customHeight="1" thickBot="1" x14ac:dyDescent="0.25">
      <c r="B163" s="4" t="s">
        <v>640</v>
      </c>
      <c r="C163" s="15">
        <v>3</v>
      </c>
    </row>
    <row r="164" spans="2:3" ht="20.100000000000001" customHeight="1" thickBot="1" x14ac:dyDescent="0.25">
      <c r="B164" s="4" t="s">
        <v>371</v>
      </c>
      <c r="C164" s="15">
        <v>1</v>
      </c>
    </row>
    <row r="165" spans="2:3" ht="20.100000000000001" customHeight="1" thickBot="1" x14ac:dyDescent="0.25">
      <c r="B165" s="4" t="s">
        <v>372</v>
      </c>
      <c r="C165" s="15">
        <v>10</v>
      </c>
    </row>
    <row r="166" spans="2:3" ht="20.100000000000001" customHeight="1" thickBot="1" x14ac:dyDescent="0.25">
      <c r="B166" s="4" t="s">
        <v>180</v>
      </c>
      <c r="C166" s="15">
        <v>7</v>
      </c>
    </row>
    <row r="167" spans="2:3" ht="20.100000000000001" customHeight="1" thickBot="1" x14ac:dyDescent="0.25">
      <c r="B167" s="4" t="s">
        <v>373</v>
      </c>
      <c r="C167" s="15">
        <v>0</v>
      </c>
    </row>
    <row r="168" spans="2:3" ht="20.100000000000001" customHeight="1" thickBot="1" x14ac:dyDescent="0.25">
      <c r="B168" s="4" t="s">
        <v>181</v>
      </c>
      <c r="C168" s="15">
        <v>54</v>
      </c>
    </row>
    <row r="169" spans="2:3" ht="20.100000000000001" customHeight="1" thickBot="1" x14ac:dyDescent="0.25">
      <c r="B169" s="4" t="s">
        <v>374</v>
      </c>
      <c r="C169" s="15">
        <v>2</v>
      </c>
    </row>
    <row r="170" spans="2:3" ht="20.100000000000001" customHeight="1" thickBot="1" x14ac:dyDescent="0.25">
      <c r="B170" s="4" t="s">
        <v>375</v>
      </c>
      <c r="C170" s="15">
        <v>1</v>
      </c>
    </row>
    <row r="171" spans="2:3" ht="20.100000000000001" customHeight="1" thickBot="1" x14ac:dyDescent="0.25">
      <c r="B171" s="4" t="s">
        <v>376</v>
      </c>
      <c r="C171" s="15">
        <v>0</v>
      </c>
    </row>
    <row r="172" spans="2:3" ht="20.100000000000001" customHeight="1" thickBot="1" x14ac:dyDescent="0.25">
      <c r="B172" s="4" t="s">
        <v>377</v>
      </c>
      <c r="C172" s="15">
        <v>0</v>
      </c>
    </row>
    <row r="173" spans="2:3" ht="20.100000000000001" customHeight="1" thickBot="1" x14ac:dyDescent="0.25">
      <c r="B173" s="4" t="s">
        <v>378</v>
      </c>
      <c r="C173" s="15">
        <v>0</v>
      </c>
    </row>
    <row r="174" spans="2:3" ht="20.100000000000001" customHeight="1" thickBot="1" x14ac:dyDescent="0.25">
      <c r="B174" s="4" t="s">
        <v>379</v>
      </c>
      <c r="C174" s="15">
        <v>0</v>
      </c>
    </row>
    <row r="175" spans="2:3" ht="20.100000000000001" customHeight="1" thickBot="1" x14ac:dyDescent="0.25">
      <c r="B175" s="4" t="s">
        <v>380</v>
      </c>
      <c r="C175" s="15">
        <v>0</v>
      </c>
    </row>
    <row r="176" spans="2:3" ht="20.100000000000001" customHeight="1" thickBot="1" x14ac:dyDescent="0.25">
      <c r="B176" s="4" t="s">
        <v>182</v>
      </c>
      <c r="C176" s="15">
        <v>24</v>
      </c>
    </row>
    <row r="177" spans="2:3" ht="20.100000000000001" customHeight="1" thickBot="1" x14ac:dyDescent="0.25">
      <c r="B177" s="4" t="s">
        <v>381</v>
      </c>
      <c r="C177" s="15">
        <v>1</v>
      </c>
    </row>
    <row r="178" spans="2:3" ht="20.100000000000001" customHeight="1" thickBot="1" x14ac:dyDescent="0.25">
      <c r="B178" s="4" t="s">
        <v>382</v>
      </c>
      <c r="C178" s="15">
        <v>13</v>
      </c>
    </row>
    <row r="179" spans="2:3" ht="20.100000000000001" customHeight="1" thickBot="1" x14ac:dyDescent="0.25">
      <c r="B179" s="4" t="s">
        <v>383</v>
      </c>
      <c r="C179" s="15">
        <v>1</v>
      </c>
    </row>
    <row r="180" spans="2:3" ht="20.100000000000001" customHeight="1" thickBot="1" x14ac:dyDescent="0.25">
      <c r="B180" s="4" t="s">
        <v>384</v>
      </c>
      <c r="C180" s="15">
        <v>0</v>
      </c>
    </row>
    <row r="181" spans="2:3" ht="20.100000000000001" customHeight="1" thickBot="1" x14ac:dyDescent="0.25">
      <c r="B181" s="4" t="s">
        <v>385</v>
      </c>
      <c r="C181" s="15">
        <v>0</v>
      </c>
    </row>
    <row r="182" spans="2:3" ht="20.100000000000001" customHeight="1" thickBot="1" x14ac:dyDescent="0.25">
      <c r="B182" s="4" t="s">
        <v>183</v>
      </c>
      <c r="C182" s="15">
        <v>1</v>
      </c>
    </row>
    <row r="183" spans="2:3" ht="20.100000000000001" customHeight="1" thickBot="1" x14ac:dyDescent="0.25">
      <c r="B183" s="4" t="s">
        <v>386</v>
      </c>
      <c r="C183" s="15">
        <v>0</v>
      </c>
    </row>
    <row r="184" spans="2:3" ht="20.100000000000001" customHeight="1" thickBot="1" x14ac:dyDescent="0.25">
      <c r="B184" s="4" t="s">
        <v>387</v>
      </c>
      <c r="C184" s="15">
        <v>0</v>
      </c>
    </row>
    <row r="185" spans="2:3" ht="20.100000000000001" customHeight="1" thickBot="1" x14ac:dyDescent="0.25">
      <c r="B185" s="4" t="s">
        <v>184</v>
      </c>
      <c r="C185" s="15">
        <v>1</v>
      </c>
    </row>
    <row r="186" spans="2:3" ht="20.100000000000001" customHeight="1" thickBot="1" x14ac:dyDescent="0.25">
      <c r="B186" s="4" t="s">
        <v>388</v>
      </c>
      <c r="C186" s="15">
        <v>3</v>
      </c>
    </row>
    <row r="187" spans="2:3" ht="20.100000000000001" customHeight="1" thickBot="1" x14ac:dyDescent="0.25">
      <c r="B187" s="4" t="s">
        <v>389</v>
      </c>
      <c r="C187" s="15">
        <v>0</v>
      </c>
    </row>
    <row r="188" spans="2:3" ht="20.100000000000001" customHeight="1" thickBot="1" x14ac:dyDescent="0.25">
      <c r="B188" s="4" t="s">
        <v>390</v>
      </c>
      <c r="C188" s="15">
        <v>0</v>
      </c>
    </row>
    <row r="189" spans="2:3" ht="20.100000000000001" customHeight="1" thickBot="1" x14ac:dyDescent="0.25">
      <c r="B189" s="4" t="s">
        <v>391</v>
      </c>
      <c r="C189" s="15">
        <v>1</v>
      </c>
    </row>
    <row r="190" spans="2:3" ht="20.100000000000001" customHeight="1" thickBot="1" x14ac:dyDescent="0.25">
      <c r="B190" s="4" t="s">
        <v>185</v>
      </c>
      <c r="C190" s="15">
        <v>7</v>
      </c>
    </row>
    <row r="191" spans="2:3" ht="20.100000000000001" customHeight="1" thickBot="1" x14ac:dyDescent="0.25">
      <c r="B191" s="4" t="s">
        <v>392</v>
      </c>
      <c r="C191" s="15">
        <v>0</v>
      </c>
    </row>
    <row r="192" spans="2:3" ht="20.100000000000001" customHeight="1" thickBot="1" x14ac:dyDescent="0.25">
      <c r="B192" s="4" t="s">
        <v>393</v>
      </c>
      <c r="C192" s="15">
        <v>0</v>
      </c>
    </row>
    <row r="193" spans="2:3" ht="20.100000000000001" customHeight="1" thickBot="1" x14ac:dyDescent="0.25">
      <c r="B193" s="4" t="s">
        <v>394</v>
      </c>
      <c r="C193" s="15">
        <v>0</v>
      </c>
    </row>
    <row r="194" spans="2:3" ht="20.100000000000001" customHeight="1" thickBot="1" x14ac:dyDescent="0.25">
      <c r="B194" s="4" t="s">
        <v>395</v>
      </c>
      <c r="C194" s="15">
        <v>0</v>
      </c>
    </row>
    <row r="195" spans="2:3" ht="20.100000000000001" customHeight="1" thickBot="1" x14ac:dyDescent="0.25">
      <c r="B195" s="4" t="s">
        <v>396</v>
      </c>
      <c r="C195" s="15">
        <v>0</v>
      </c>
    </row>
    <row r="196" spans="2:3" ht="20.100000000000001" customHeight="1" thickBot="1" x14ac:dyDescent="0.25">
      <c r="B196" s="4" t="s">
        <v>186</v>
      </c>
      <c r="C196" s="15">
        <v>8</v>
      </c>
    </row>
    <row r="197" spans="2:3" ht="20.100000000000001" customHeight="1" thickBot="1" x14ac:dyDescent="0.25">
      <c r="B197" s="4" t="s">
        <v>187</v>
      </c>
      <c r="C197" s="15">
        <v>3</v>
      </c>
    </row>
    <row r="198" spans="2:3" ht="20.100000000000001" customHeight="1" thickBot="1" x14ac:dyDescent="0.25">
      <c r="B198" s="4" t="s">
        <v>397</v>
      </c>
      <c r="C198" s="15">
        <v>0</v>
      </c>
    </row>
    <row r="199" spans="2:3" ht="20.100000000000001" customHeight="1" thickBot="1" x14ac:dyDescent="0.25">
      <c r="B199" s="4" t="s">
        <v>398</v>
      </c>
      <c r="C199" s="15">
        <v>0</v>
      </c>
    </row>
    <row r="200" spans="2:3" ht="20.100000000000001" customHeight="1" thickBot="1" x14ac:dyDescent="0.25">
      <c r="B200" s="4" t="s">
        <v>399</v>
      </c>
      <c r="C200" s="15">
        <v>0</v>
      </c>
    </row>
    <row r="201" spans="2:3" ht="20.100000000000001" customHeight="1" thickBot="1" x14ac:dyDescent="0.25">
      <c r="B201" s="4" t="s">
        <v>188</v>
      </c>
      <c r="C201" s="15">
        <v>1</v>
      </c>
    </row>
    <row r="202" spans="2:3" ht="20.100000000000001" customHeight="1" thickBot="1" x14ac:dyDescent="0.25">
      <c r="B202" s="4" t="s">
        <v>400</v>
      </c>
      <c r="C202" s="15">
        <v>0</v>
      </c>
    </row>
    <row r="203" spans="2:3" ht="20.100000000000001" customHeight="1" thickBot="1" x14ac:dyDescent="0.25">
      <c r="B203" s="4" t="s">
        <v>401</v>
      </c>
      <c r="C203" s="15">
        <v>0</v>
      </c>
    </row>
    <row r="204" spans="2:3" ht="20.100000000000001" customHeight="1" thickBot="1" x14ac:dyDescent="0.25">
      <c r="B204" s="4" t="s">
        <v>402</v>
      </c>
      <c r="C204" s="15">
        <v>0</v>
      </c>
    </row>
    <row r="205" spans="2:3" ht="20.100000000000001" customHeight="1" thickBot="1" x14ac:dyDescent="0.25">
      <c r="B205" s="4" t="s">
        <v>189</v>
      </c>
      <c r="C205" s="15">
        <v>9</v>
      </c>
    </row>
    <row r="206" spans="2:3" ht="20.100000000000001" customHeight="1" thickBot="1" x14ac:dyDescent="0.25">
      <c r="B206" s="4" t="s">
        <v>403</v>
      </c>
      <c r="C206" s="15">
        <v>0</v>
      </c>
    </row>
    <row r="207" spans="2:3" ht="20.100000000000001" customHeight="1" thickBot="1" x14ac:dyDescent="0.25">
      <c r="B207" s="4" t="s">
        <v>404</v>
      </c>
      <c r="C207" s="15">
        <v>2</v>
      </c>
    </row>
    <row r="208" spans="2:3" ht="20.100000000000001" customHeight="1" thickBot="1" x14ac:dyDescent="0.25">
      <c r="B208" s="4" t="s">
        <v>405</v>
      </c>
      <c r="C208" s="15">
        <v>3</v>
      </c>
    </row>
    <row r="209" spans="2:3" ht="20.100000000000001" customHeight="1" thickBot="1" x14ac:dyDescent="0.25">
      <c r="B209" s="4" t="s">
        <v>406</v>
      </c>
      <c r="C209" s="15">
        <v>0</v>
      </c>
    </row>
    <row r="210" spans="2:3" ht="20.100000000000001" customHeight="1" thickBot="1" x14ac:dyDescent="0.25">
      <c r="B210" s="4" t="s">
        <v>407</v>
      </c>
      <c r="C210" s="15">
        <v>0</v>
      </c>
    </row>
    <row r="211" spans="2:3" ht="20.100000000000001" customHeight="1" thickBot="1" x14ac:dyDescent="0.25">
      <c r="B211" s="4" t="s">
        <v>641</v>
      </c>
      <c r="C211" s="15">
        <v>2</v>
      </c>
    </row>
    <row r="212" spans="2:3" ht="20.100000000000001" customHeight="1" thickBot="1" x14ac:dyDescent="0.25">
      <c r="B212" s="4" t="s">
        <v>408</v>
      </c>
      <c r="C212" s="15">
        <v>30</v>
      </c>
    </row>
    <row r="213" spans="2:3" ht="20.100000000000001" customHeight="1" thickBot="1" x14ac:dyDescent="0.25">
      <c r="B213" s="4" t="s">
        <v>190</v>
      </c>
      <c r="C213" s="15">
        <v>21</v>
      </c>
    </row>
    <row r="214" spans="2:3" ht="20.100000000000001" customHeight="1" thickBot="1" x14ac:dyDescent="0.25">
      <c r="B214" s="4" t="s">
        <v>409</v>
      </c>
      <c r="C214" s="15">
        <v>7</v>
      </c>
    </row>
    <row r="215" spans="2:3" ht="20.100000000000001" customHeight="1" thickBot="1" x14ac:dyDescent="0.25">
      <c r="B215" s="4" t="s">
        <v>410</v>
      </c>
      <c r="C215" s="15">
        <v>3</v>
      </c>
    </row>
    <row r="216" spans="2:3" ht="20.100000000000001" customHeight="1" thickBot="1" x14ac:dyDescent="0.25">
      <c r="B216" s="4" t="s">
        <v>411</v>
      </c>
      <c r="C216" s="15">
        <v>4</v>
      </c>
    </row>
    <row r="217" spans="2:3" ht="20.100000000000001" customHeight="1" thickBot="1" x14ac:dyDescent="0.25">
      <c r="B217" s="4" t="s">
        <v>412</v>
      </c>
      <c r="C217" s="15">
        <v>1</v>
      </c>
    </row>
    <row r="218" spans="2:3" ht="20.100000000000001" customHeight="1" thickBot="1" x14ac:dyDescent="0.25">
      <c r="B218" s="4" t="s">
        <v>413</v>
      </c>
      <c r="C218" s="15">
        <v>22</v>
      </c>
    </row>
    <row r="219" spans="2:3" ht="20.100000000000001" customHeight="1" thickBot="1" x14ac:dyDescent="0.25">
      <c r="B219" s="4" t="s">
        <v>414</v>
      </c>
      <c r="C219" s="15">
        <v>18</v>
      </c>
    </row>
    <row r="220" spans="2:3" ht="20.100000000000001" customHeight="1" thickBot="1" x14ac:dyDescent="0.25">
      <c r="B220" s="4" t="s">
        <v>415</v>
      </c>
      <c r="C220" s="15">
        <v>9</v>
      </c>
    </row>
    <row r="221" spans="2:3" ht="20.100000000000001" customHeight="1" thickBot="1" x14ac:dyDescent="0.25">
      <c r="B221" s="4" t="s">
        <v>416</v>
      </c>
      <c r="C221" s="15">
        <v>0</v>
      </c>
    </row>
    <row r="222" spans="2:3" ht="20.100000000000001" customHeight="1" thickBot="1" x14ac:dyDescent="0.25">
      <c r="B222" s="4" t="s">
        <v>191</v>
      </c>
      <c r="C222" s="15">
        <v>8</v>
      </c>
    </row>
    <row r="223" spans="2:3" ht="20.100000000000001" customHeight="1" thickBot="1" x14ac:dyDescent="0.25">
      <c r="B223" s="4" t="s">
        <v>417</v>
      </c>
      <c r="C223" s="15">
        <v>0</v>
      </c>
    </row>
    <row r="224" spans="2:3" ht="20.100000000000001" customHeight="1" thickBot="1" x14ac:dyDescent="0.25">
      <c r="B224" s="4" t="s">
        <v>418</v>
      </c>
      <c r="C224" s="15">
        <v>3</v>
      </c>
    </row>
    <row r="225" spans="2:3" ht="20.100000000000001" customHeight="1" thickBot="1" x14ac:dyDescent="0.25">
      <c r="B225" s="4" t="s">
        <v>419</v>
      </c>
      <c r="C225" s="15">
        <v>2</v>
      </c>
    </row>
    <row r="226" spans="2:3" ht="20.100000000000001" customHeight="1" thickBot="1" x14ac:dyDescent="0.25">
      <c r="B226" s="4" t="s">
        <v>192</v>
      </c>
      <c r="C226" s="15">
        <v>28</v>
      </c>
    </row>
    <row r="227" spans="2:3" ht="20.100000000000001" customHeight="1" thickBot="1" x14ac:dyDescent="0.25">
      <c r="B227" s="4" t="s">
        <v>420</v>
      </c>
      <c r="C227" s="15">
        <v>2</v>
      </c>
    </row>
    <row r="228" spans="2:3" ht="20.100000000000001" customHeight="1" thickBot="1" x14ac:dyDescent="0.25">
      <c r="B228" s="4" t="s">
        <v>421</v>
      </c>
      <c r="C228" s="15">
        <v>2</v>
      </c>
    </row>
    <row r="229" spans="2:3" ht="20.100000000000001" customHeight="1" thickBot="1" x14ac:dyDescent="0.25">
      <c r="B229" s="4" t="s">
        <v>422</v>
      </c>
      <c r="C229" s="15">
        <v>19</v>
      </c>
    </row>
    <row r="230" spans="2:3" ht="20.100000000000001" customHeight="1" thickBot="1" x14ac:dyDescent="0.25">
      <c r="B230" s="4" t="s">
        <v>423</v>
      </c>
      <c r="C230" s="15">
        <v>3</v>
      </c>
    </row>
    <row r="231" spans="2:3" ht="20.100000000000001" customHeight="1" thickBot="1" x14ac:dyDescent="0.25">
      <c r="B231" s="4" t="s">
        <v>424</v>
      </c>
      <c r="C231" s="15">
        <v>15</v>
      </c>
    </row>
    <row r="232" spans="2:3" ht="20.100000000000001" customHeight="1" thickBot="1" x14ac:dyDescent="0.25">
      <c r="B232" s="4" t="s">
        <v>425</v>
      </c>
      <c r="C232" s="15">
        <v>27</v>
      </c>
    </row>
    <row r="233" spans="2:3" ht="20.100000000000001" customHeight="1" thickBot="1" x14ac:dyDescent="0.25">
      <c r="B233" s="4" t="s">
        <v>193</v>
      </c>
      <c r="C233" s="15">
        <v>18</v>
      </c>
    </row>
    <row r="234" spans="2:3" ht="20.100000000000001" customHeight="1" thickBot="1" x14ac:dyDescent="0.25">
      <c r="B234" s="4" t="s">
        <v>426</v>
      </c>
      <c r="C234" s="15">
        <v>7</v>
      </c>
    </row>
    <row r="235" spans="2:3" ht="20.100000000000001" customHeight="1" thickBot="1" x14ac:dyDescent="0.25">
      <c r="B235" s="4" t="s">
        <v>427</v>
      </c>
      <c r="C235" s="15">
        <v>2</v>
      </c>
    </row>
    <row r="236" spans="2:3" ht="20.100000000000001" customHeight="1" thickBot="1" x14ac:dyDescent="0.25">
      <c r="B236" s="4" t="s">
        <v>428</v>
      </c>
      <c r="C236" s="15">
        <v>9</v>
      </c>
    </row>
    <row r="237" spans="2:3" ht="20.100000000000001" customHeight="1" thickBot="1" x14ac:dyDescent="0.25">
      <c r="B237" s="4" t="s">
        <v>429</v>
      </c>
      <c r="C237" s="15">
        <v>17</v>
      </c>
    </row>
    <row r="238" spans="2:3" ht="20.100000000000001" customHeight="1" thickBot="1" x14ac:dyDescent="0.25">
      <c r="B238" s="4" t="s">
        <v>430</v>
      </c>
      <c r="C238" s="15">
        <v>22</v>
      </c>
    </row>
    <row r="239" spans="2:3" ht="20.100000000000001" customHeight="1" thickBot="1" x14ac:dyDescent="0.25">
      <c r="B239" s="4" t="s">
        <v>431</v>
      </c>
      <c r="C239" s="15">
        <v>12</v>
      </c>
    </row>
    <row r="240" spans="2:3" ht="20.100000000000001" customHeight="1" thickBot="1" x14ac:dyDescent="0.25">
      <c r="B240" s="4" t="s">
        <v>432</v>
      </c>
      <c r="C240" s="15">
        <v>6</v>
      </c>
    </row>
    <row r="241" spans="2:3" ht="20.100000000000001" customHeight="1" thickBot="1" x14ac:dyDescent="0.25">
      <c r="B241" s="4" t="s">
        <v>433</v>
      </c>
      <c r="C241" s="15">
        <v>2</v>
      </c>
    </row>
    <row r="242" spans="2:3" ht="20.100000000000001" customHeight="1" thickBot="1" x14ac:dyDescent="0.25">
      <c r="B242" s="4" t="s">
        <v>434</v>
      </c>
      <c r="C242" s="15">
        <v>2</v>
      </c>
    </row>
    <row r="243" spans="2:3" ht="20.100000000000001" customHeight="1" thickBot="1" x14ac:dyDescent="0.25">
      <c r="B243" s="4" t="s">
        <v>435</v>
      </c>
      <c r="C243" s="15">
        <v>0</v>
      </c>
    </row>
    <row r="244" spans="2:3" ht="20.100000000000001" customHeight="1" thickBot="1" x14ac:dyDescent="0.25">
      <c r="B244" s="4" t="s">
        <v>436</v>
      </c>
      <c r="C244" s="15">
        <v>0</v>
      </c>
    </row>
    <row r="245" spans="2:3" ht="20.100000000000001" customHeight="1" thickBot="1" x14ac:dyDescent="0.25">
      <c r="B245" s="4" t="s">
        <v>437</v>
      </c>
      <c r="C245" s="15">
        <v>13</v>
      </c>
    </row>
    <row r="246" spans="2:3" ht="20.100000000000001" customHeight="1" thickBot="1" x14ac:dyDescent="0.25">
      <c r="B246" s="4" t="s">
        <v>194</v>
      </c>
      <c r="C246" s="15">
        <v>8</v>
      </c>
    </row>
    <row r="247" spans="2:3" ht="20.100000000000001" customHeight="1" thickBot="1" x14ac:dyDescent="0.25">
      <c r="B247" s="4" t="s">
        <v>438</v>
      </c>
      <c r="C247" s="15">
        <v>3</v>
      </c>
    </row>
    <row r="248" spans="2:3" ht="20.100000000000001" customHeight="1" thickBot="1" x14ac:dyDescent="0.25">
      <c r="B248" s="4" t="s">
        <v>439</v>
      </c>
      <c r="C248" s="15">
        <v>25</v>
      </c>
    </row>
    <row r="249" spans="2:3" ht="20.100000000000001" customHeight="1" thickBot="1" x14ac:dyDescent="0.25">
      <c r="B249" s="4" t="s">
        <v>440</v>
      </c>
      <c r="C249" s="15">
        <v>6</v>
      </c>
    </row>
    <row r="250" spans="2:3" ht="20.100000000000001" customHeight="1" thickBot="1" x14ac:dyDescent="0.25">
      <c r="B250" s="4" t="s">
        <v>441</v>
      </c>
      <c r="C250" s="15">
        <v>16</v>
      </c>
    </row>
    <row r="251" spans="2:3" ht="20.100000000000001" customHeight="1" thickBot="1" x14ac:dyDescent="0.25">
      <c r="B251" s="4" t="s">
        <v>442</v>
      </c>
      <c r="C251" s="15">
        <v>13</v>
      </c>
    </row>
    <row r="252" spans="2:3" ht="20.100000000000001" customHeight="1" thickBot="1" x14ac:dyDescent="0.25">
      <c r="B252" s="4" t="s">
        <v>443</v>
      </c>
      <c r="C252" s="15">
        <v>13</v>
      </c>
    </row>
    <row r="253" spans="2:3" ht="20.100000000000001" customHeight="1" thickBot="1" x14ac:dyDescent="0.25">
      <c r="B253" s="4" t="s">
        <v>444</v>
      </c>
      <c r="C253" s="15">
        <v>6</v>
      </c>
    </row>
    <row r="254" spans="2:3" ht="20.100000000000001" customHeight="1" thickBot="1" x14ac:dyDescent="0.25">
      <c r="B254" s="4" t="s">
        <v>445</v>
      </c>
      <c r="C254" s="15">
        <v>16</v>
      </c>
    </row>
    <row r="255" spans="2:3" ht="20.100000000000001" customHeight="1" thickBot="1" x14ac:dyDescent="0.25">
      <c r="B255" s="4" t="s">
        <v>446</v>
      </c>
      <c r="C255" s="15">
        <v>3</v>
      </c>
    </row>
    <row r="256" spans="2:3" ht="20.100000000000001" customHeight="1" thickBot="1" x14ac:dyDescent="0.25">
      <c r="B256" s="4" t="s">
        <v>447</v>
      </c>
      <c r="C256" s="15">
        <v>3</v>
      </c>
    </row>
    <row r="257" spans="2:3" ht="20.100000000000001" customHeight="1" thickBot="1" x14ac:dyDescent="0.25">
      <c r="B257" s="4" t="s">
        <v>448</v>
      </c>
      <c r="C257" s="15">
        <v>13</v>
      </c>
    </row>
    <row r="258" spans="2:3" ht="20.100000000000001" customHeight="1" thickBot="1" x14ac:dyDescent="0.25">
      <c r="B258" s="4" t="s">
        <v>642</v>
      </c>
      <c r="C258" s="15">
        <v>1</v>
      </c>
    </row>
    <row r="259" spans="2:3" ht="20.100000000000001" customHeight="1" thickBot="1" x14ac:dyDescent="0.25">
      <c r="B259" s="4" t="s">
        <v>449</v>
      </c>
      <c r="C259" s="15">
        <v>8</v>
      </c>
    </row>
    <row r="260" spans="2:3" ht="20.100000000000001" customHeight="1" thickBot="1" x14ac:dyDescent="0.25">
      <c r="B260" s="4" t="s">
        <v>450</v>
      </c>
      <c r="C260" s="15">
        <v>6</v>
      </c>
    </row>
    <row r="261" spans="2:3" ht="20.100000000000001" customHeight="1" thickBot="1" x14ac:dyDescent="0.25">
      <c r="B261" s="4" t="s">
        <v>451</v>
      </c>
      <c r="C261" s="15">
        <v>14</v>
      </c>
    </row>
    <row r="262" spans="2:3" ht="20.100000000000001" customHeight="1" thickBot="1" x14ac:dyDescent="0.25">
      <c r="B262" s="4" t="s">
        <v>195</v>
      </c>
      <c r="C262" s="15">
        <v>6</v>
      </c>
    </row>
    <row r="263" spans="2:3" ht="20.100000000000001" customHeight="1" thickBot="1" x14ac:dyDescent="0.25">
      <c r="B263" s="4" t="s">
        <v>452</v>
      </c>
      <c r="C263" s="15">
        <v>1</v>
      </c>
    </row>
    <row r="264" spans="2:3" ht="20.100000000000001" customHeight="1" thickBot="1" x14ac:dyDescent="0.25">
      <c r="B264" s="4" t="s">
        <v>453</v>
      </c>
      <c r="C264" s="15">
        <v>2</v>
      </c>
    </row>
    <row r="265" spans="2:3" ht="20.100000000000001" customHeight="1" thickBot="1" x14ac:dyDescent="0.25">
      <c r="B265" s="4" t="s">
        <v>454</v>
      </c>
      <c r="C265" s="15">
        <v>4</v>
      </c>
    </row>
    <row r="266" spans="2:3" ht="20.100000000000001" customHeight="1" thickBot="1" x14ac:dyDescent="0.25">
      <c r="B266" s="4" t="s">
        <v>455</v>
      </c>
      <c r="C266" s="15">
        <v>0</v>
      </c>
    </row>
    <row r="267" spans="2:3" ht="20.100000000000001" customHeight="1" thickBot="1" x14ac:dyDescent="0.25">
      <c r="B267" s="4" t="s">
        <v>456</v>
      </c>
      <c r="C267" s="15">
        <v>6</v>
      </c>
    </row>
    <row r="268" spans="2:3" ht="20.100000000000001" customHeight="1" thickBot="1" x14ac:dyDescent="0.25">
      <c r="B268" s="4" t="s">
        <v>457</v>
      </c>
      <c r="C268" s="15">
        <v>2</v>
      </c>
    </row>
    <row r="269" spans="2:3" ht="20.100000000000001" customHeight="1" thickBot="1" x14ac:dyDescent="0.25">
      <c r="B269" s="4" t="s">
        <v>458</v>
      </c>
      <c r="C269" s="15">
        <v>6</v>
      </c>
    </row>
    <row r="270" spans="2:3" ht="20.100000000000001" customHeight="1" thickBot="1" x14ac:dyDescent="0.25">
      <c r="B270" s="4" t="s">
        <v>459</v>
      </c>
      <c r="C270" s="15">
        <v>3</v>
      </c>
    </row>
    <row r="271" spans="2:3" ht="20.100000000000001" customHeight="1" thickBot="1" x14ac:dyDescent="0.25">
      <c r="B271" s="4" t="s">
        <v>460</v>
      </c>
      <c r="C271" s="15">
        <v>9</v>
      </c>
    </row>
    <row r="272" spans="2:3" ht="20.100000000000001" customHeight="1" thickBot="1" x14ac:dyDescent="0.25">
      <c r="B272" s="4" t="s">
        <v>461</v>
      </c>
      <c r="C272" s="15">
        <v>8</v>
      </c>
    </row>
    <row r="273" spans="2:3" ht="20.100000000000001" customHeight="1" thickBot="1" x14ac:dyDescent="0.25">
      <c r="B273" s="4" t="s">
        <v>196</v>
      </c>
      <c r="C273" s="15">
        <v>58</v>
      </c>
    </row>
    <row r="274" spans="2:3" ht="20.100000000000001" customHeight="1" thickBot="1" x14ac:dyDescent="0.25">
      <c r="B274" s="4" t="s">
        <v>462</v>
      </c>
      <c r="C274" s="15">
        <v>2</v>
      </c>
    </row>
    <row r="275" spans="2:3" ht="20.100000000000001" customHeight="1" thickBot="1" x14ac:dyDescent="0.25">
      <c r="B275" s="4" t="s">
        <v>463</v>
      </c>
      <c r="C275" s="15">
        <v>0</v>
      </c>
    </row>
    <row r="276" spans="2:3" ht="20.100000000000001" customHeight="1" thickBot="1" x14ac:dyDescent="0.25">
      <c r="B276" s="4" t="s">
        <v>464</v>
      </c>
      <c r="C276" s="15">
        <v>0</v>
      </c>
    </row>
    <row r="277" spans="2:3" ht="20.100000000000001" customHeight="1" thickBot="1" x14ac:dyDescent="0.25">
      <c r="B277" s="4" t="s">
        <v>465</v>
      </c>
      <c r="C277" s="15">
        <v>14</v>
      </c>
    </row>
    <row r="278" spans="2:3" ht="20.100000000000001" customHeight="1" thickBot="1" x14ac:dyDescent="0.25">
      <c r="B278" s="4" t="s">
        <v>466</v>
      </c>
      <c r="C278" s="15">
        <v>26</v>
      </c>
    </row>
    <row r="279" spans="2:3" ht="20.100000000000001" customHeight="1" thickBot="1" x14ac:dyDescent="0.25">
      <c r="B279" s="4" t="s">
        <v>467</v>
      </c>
      <c r="C279" s="15">
        <v>8</v>
      </c>
    </row>
    <row r="280" spans="2:3" ht="20.100000000000001" customHeight="1" thickBot="1" x14ac:dyDescent="0.25">
      <c r="B280" s="4" t="s">
        <v>468</v>
      </c>
      <c r="C280" s="15">
        <v>3</v>
      </c>
    </row>
    <row r="281" spans="2:3" ht="20.100000000000001" customHeight="1" thickBot="1" x14ac:dyDescent="0.25">
      <c r="B281" s="4" t="s">
        <v>469</v>
      </c>
      <c r="C281" s="15">
        <v>4</v>
      </c>
    </row>
    <row r="282" spans="2:3" ht="20.100000000000001" customHeight="1" thickBot="1" x14ac:dyDescent="0.25">
      <c r="B282" s="4" t="s">
        <v>197</v>
      </c>
      <c r="C282" s="15">
        <v>24</v>
      </c>
    </row>
    <row r="283" spans="2:3" ht="20.100000000000001" customHeight="1" thickBot="1" x14ac:dyDescent="0.25">
      <c r="B283" s="4" t="s">
        <v>470</v>
      </c>
      <c r="C283" s="15">
        <v>8</v>
      </c>
    </row>
    <row r="284" spans="2:3" ht="20.100000000000001" customHeight="1" thickBot="1" x14ac:dyDescent="0.25">
      <c r="B284" s="4" t="s">
        <v>471</v>
      </c>
      <c r="C284" s="15">
        <v>1</v>
      </c>
    </row>
    <row r="285" spans="2:3" ht="20.100000000000001" customHeight="1" thickBot="1" x14ac:dyDescent="0.25">
      <c r="B285" s="4" t="s">
        <v>472</v>
      </c>
      <c r="C285" s="15">
        <v>44</v>
      </c>
    </row>
    <row r="286" spans="2:3" ht="20.100000000000001" customHeight="1" thickBot="1" x14ac:dyDescent="0.25">
      <c r="B286" s="4" t="s">
        <v>473</v>
      </c>
      <c r="C286" s="15">
        <v>9</v>
      </c>
    </row>
    <row r="287" spans="2:3" ht="20.100000000000001" customHeight="1" thickBot="1" x14ac:dyDescent="0.25">
      <c r="B287" s="4" t="s">
        <v>198</v>
      </c>
      <c r="C287" s="15">
        <v>40</v>
      </c>
    </row>
    <row r="288" spans="2:3" ht="20.100000000000001" customHeight="1" thickBot="1" x14ac:dyDescent="0.25">
      <c r="B288" s="4" t="s">
        <v>474</v>
      </c>
      <c r="C288" s="15">
        <v>65</v>
      </c>
    </row>
    <row r="289" spans="2:3" ht="20.100000000000001" customHeight="1" thickBot="1" x14ac:dyDescent="0.25">
      <c r="B289" s="4" t="s">
        <v>643</v>
      </c>
      <c r="C289" s="15">
        <v>0</v>
      </c>
    </row>
    <row r="290" spans="2:3" ht="20.100000000000001" customHeight="1" thickBot="1" x14ac:dyDescent="0.25">
      <c r="B290" s="4" t="s">
        <v>475</v>
      </c>
      <c r="C290" s="15">
        <v>5</v>
      </c>
    </row>
    <row r="291" spans="2:3" ht="20.100000000000001" customHeight="1" thickBot="1" x14ac:dyDescent="0.25">
      <c r="B291" s="4" t="s">
        <v>476</v>
      </c>
      <c r="C291" s="15">
        <v>7</v>
      </c>
    </row>
    <row r="292" spans="2:3" ht="20.100000000000001" customHeight="1" thickBot="1" x14ac:dyDescent="0.25">
      <c r="B292" s="4" t="s">
        <v>477</v>
      </c>
      <c r="C292" s="15">
        <v>87</v>
      </c>
    </row>
    <row r="293" spans="2:3" ht="20.100000000000001" customHeight="1" thickBot="1" x14ac:dyDescent="0.25">
      <c r="B293" s="4" t="s">
        <v>478</v>
      </c>
      <c r="C293" s="15">
        <v>53</v>
      </c>
    </row>
    <row r="294" spans="2:3" ht="20.100000000000001" customHeight="1" thickBot="1" x14ac:dyDescent="0.25">
      <c r="B294" s="4" t="s">
        <v>479</v>
      </c>
      <c r="C294" s="15">
        <v>0</v>
      </c>
    </row>
    <row r="295" spans="2:3" ht="20.100000000000001" customHeight="1" thickBot="1" x14ac:dyDescent="0.25">
      <c r="B295" s="4" t="s">
        <v>480</v>
      </c>
      <c r="C295" s="15">
        <v>0</v>
      </c>
    </row>
    <row r="296" spans="2:3" ht="20.100000000000001" customHeight="1" thickBot="1" x14ac:dyDescent="0.25">
      <c r="B296" s="4" t="s">
        <v>481</v>
      </c>
      <c r="C296" s="15">
        <v>0</v>
      </c>
    </row>
    <row r="297" spans="2:3" ht="20.100000000000001" customHeight="1" thickBot="1" x14ac:dyDescent="0.25">
      <c r="B297" s="4" t="s">
        <v>482</v>
      </c>
      <c r="C297" s="15">
        <v>56</v>
      </c>
    </row>
    <row r="298" spans="2:3" ht="20.100000000000001" customHeight="1" thickBot="1" x14ac:dyDescent="0.25">
      <c r="B298" s="4" t="s">
        <v>483</v>
      </c>
      <c r="C298" s="15">
        <v>97</v>
      </c>
    </row>
    <row r="299" spans="2:3" ht="20.100000000000001" customHeight="1" thickBot="1" x14ac:dyDescent="0.25">
      <c r="B299" s="4" t="s">
        <v>484</v>
      </c>
      <c r="C299" s="15">
        <v>0</v>
      </c>
    </row>
    <row r="300" spans="2:3" ht="20.100000000000001" customHeight="1" thickBot="1" x14ac:dyDescent="0.25">
      <c r="B300" s="4" t="s">
        <v>485</v>
      </c>
      <c r="C300" s="15">
        <v>17</v>
      </c>
    </row>
    <row r="301" spans="2:3" ht="20.100000000000001" customHeight="1" thickBot="1" x14ac:dyDescent="0.25">
      <c r="B301" s="4" t="s">
        <v>486</v>
      </c>
      <c r="C301" s="15">
        <v>0</v>
      </c>
    </row>
    <row r="302" spans="2:3" ht="20.100000000000001" customHeight="1" thickBot="1" x14ac:dyDescent="0.25">
      <c r="B302" s="4" t="s">
        <v>487</v>
      </c>
      <c r="C302" s="15">
        <v>36</v>
      </c>
    </row>
    <row r="303" spans="2:3" ht="20.100000000000001" customHeight="1" thickBot="1" x14ac:dyDescent="0.25">
      <c r="B303" s="4" t="s">
        <v>488</v>
      </c>
      <c r="C303" s="15">
        <v>34</v>
      </c>
    </row>
    <row r="304" spans="2:3" ht="20.100000000000001" customHeight="1" thickBot="1" x14ac:dyDescent="0.25">
      <c r="B304" s="4" t="s">
        <v>489</v>
      </c>
      <c r="C304" s="15">
        <v>37</v>
      </c>
    </row>
    <row r="305" spans="2:3" ht="20.100000000000001" customHeight="1" thickBot="1" x14ac:dyDescent="0.25">
      <c r="B305" s="4" t="s">
        <v>490</v>
      </c>
      <c r="C305" s="15">
        <v>8</v>
      </c>
    </row>
    <row r="306" spans="2:3" ht="20.100000000000001" customHeight="1" thickBot="1" x14ac:dyDescent="0.25">
      <c r="B306" s="4" t="s">
        <v>644</v>
      </c>
      <c r="C306" s="15">
        <v>39</v>
      </c>
    </row>
    <row r="307" spans="2:3" ht="20.100000000000001" customHeight="1" thickBot="1" x14ac:dyDescent="0.25">
      <c r="B307" s="4" t="s">
        <v>491</v>
      </c>
      <c r="C307" s="15">
        <v>83</v>
      </c>
    </row>
    <row r="308" spans="2:3" ht="20.100000000000001" customHeight="1" thickBot="1" x14ac:dyDescent="0.25">
      <c r="B308" s="4" t="s">
        <v>492</v>
      </c>
      <c r="C308" s="15">
        <v>61</v>
      </c>
    </row>
    <row r="309" spans="2:3" ht="20.100000000000001" customHeight="1" thickBot="1" x14ac:dyDescent="0.25">
      <c r="B309" s="4" t="s">
        <v>493</v>
      </c>
      <c r="C309" s="15">
        <v>14</v>
      </c>
    </row>
    <row r="310" spans="2:3" ht="20.100000000000001" customHeight="1" thickBot="1" x14ac:dyDescent="0.25">
      <c r="B310" s="4" t="s">
        <v>494</v>
      </c>
      <c r="C310" s="15">
        <v>106</v>
      </c>
    </row>
    <row r="311" spans="2:3" ht="20.100000000000001" customHeight="1" thickBot="1" x14ac:dyDescent="0.25">
      <c r="B311" s="4" t="s">
        <v>495</v>
      </c>
      <c r="C311" s="15">
        <v>0</v>
      </c>
    </row>
    <row r="312" spans="2:3" ht="20.100000000000001" customHeight="1" thickBot="1" x14ac:dyDescent="0.25">
      <c r="B312" s="4" t="s">
        <v>496</v>
      </c>
      <c r="C312" s="15">
        <v>3</v>
      </c>
    </row>
    <row r="313" spans="2:3" ht="20.100000000000001" customHeight="1" thickBot="1" x14ac:dyDescent="0.25">
      <c r="B313" s="4" t="s">
        <v>497</v>
      </c>
      <c r="C313" s="15">
        <v>18</v>
      </c>
    </row>
    <row r="314" spans="2:3" ht="20.100000000000001" customHeight="1" thickBot="1" x14ac:dyDescent="0.25">
      <c r="B314" s="4" t="s">
        <v>498</v>
      </c>
      <c r="C314" s="15">
        <v>0</v>
      </c>
    </row>
    <row r="315" spans="2:3" ht="20.100000000000001" customHeight="1" thickBot="1" x14ac:dyDescent="0.25">
      <c r="B315" s="4" t="s">
        <v>499</v>
      </c>
      <c r="C315" s="15">
        <v>0</v>
      </c>
    </row>
    <row r="316" spans="2:3" ht="20.100000000000001" customHeight="1" thickBot="1" x14ac:dyDescent="0.25">
      <c r="B316" s="4" t="s">
        <v>500</v>
      </c>
      <c r="C316" s="15">
        <v>46</v>
      </c>
    </row>
    <row r="317" spans="2:3" ht="20.100000000000001" customHeight="1" thickBot="1" x14ac:dyDescent="0.25">
      <c r="B317" s="4" t="s">
        <v>501</v>
      </c>
      <c r="C317" s="15">
        <v>0</v>
      </c>
    </row>
    <row r="318" spans="2:3" ht="20.100000000000001" customHeight="1" thickBot="1" x14ac:dyDescent="0.25">
      <c r="B318" s="4" t="s">
        <v>502</v>
      </c>
      <c r="C318" s="15">
        <v>7</v>
      </c>
    </row>
    <row r="319" spans="2:3" ht="20.100000000000001" customHeight="1" thickBot="1" x14ac:dyDescent="0.25">
      <c r="B319" s="4" t="s">
        <v>503</v>
      </c>
      <c r="C319" s="15">
        <v>15</v>
      </c>
    </row>
    <row r="320" spans="2:3" ht="20.100000000000001" customHeight="1" thickBot="1" x14ac:dyDescent="0.25">
      <c r="B320" s="4" t="s">
        <v>504</v>
      </c>
      <c r="C320" s="15">
        <v>0</v>
      </c>
    </row>
    <row r="321" spans="2:3" ht="20.100000000000001" customHeight="1" thickBot="1" x14ac:dyDescent="0.25">
      <c r="B321" s="4" t="s">
        <v>505</v>
      </c>
      <c r="C321" s="15">
        <v>1</v>
      </c>
    </row>
    <row r="322" spans="2:3" ht="20.100000000000001" customHeight="1" thickBot="1" x14ac:dyDescent="0.25">
      <c r="B322" s="4" t="s">
        <v>506</v>
      </c>
      <c r="C322" s="15">
        <v>2</v>
      </c>
    </row>
    <row r="323" spans="2:3" ht="20.100000000000001" customHeight="1" thickBot="1" x14ac:dyDescent="0.25">
      <c r="B323" s="4" t="s">
        <v>507</v>
      </c>
      <c r="C323" s="15">
        <v>6</v>
      </c>
    </row>
    <row r="324" spans="2:3" ht="20.100000000000001" customHeight="1" thickBot="1" x14ac:dyDescent="0.25">
      <c r="B324" s="4" t="s">
        <v>508</v>
      </c>
      <c r="C324" s="15">
        <v>11</v>
      </c>
    </row>
    <row r="325" spans="2:3" ht="20.100000000000001" customHeight="1" thickBot="1" x14ac:dyDescent="0.25">
      <c r="B325" s="4" t="s">
        <v>199</v>
      </c>
      <c r="C325" s="15">
        <v>29</v>
      </c>
    </row>
    <row r="326" spans="2:3" ht="20.100000000000001" customHeight="1" thickBot="1" x14ac:dyDescent="0.25">
      <c r="B326" s="4" t="s">
        <v>509</v>
      </c>
      <c r="C326" s="15">
        <v>2</v>
      </c>
    </row>
    <row r="327" spans="2:3" ht="20.100000000000001" customHeight="1" thickBot="1" x14ac:dyDescent="0.25">
      <c r="B327" s="4" t="s">
        <v>510</v>
      </c>
      <c r="C327" s="15">
        <v>4</v>
      </c>
    </row>
    <row r="328" spans="2:3" ht="20.100000000000001" customHeight="1" thickBot="1" x14ac:dyDescent="0.25">
      <c r="B328" s="4" t="s">
        <v>511</v>
      </c>
      <c r="C328" s="15">
        <v>6</v>
      </c>
    </row>
    <row r="329" spans="2:3" ht="20.100000000000001" customHeight="1" thickBot="1" x14ac:dyDescent="0.25">
      <c r="B329" s="4" t="s">
        <v>512</v>
      </c>
      <c r="C329" s="15">
        <v>1</v>
      </c>
    </row>
    <row r="330" spans="2:3" ht="20.100000000000001" customHeight="1" thickBot="1" x14ac:dyDescent="0.25">
      <c r="B330" s="4" t="s">
        <v>513</v>
      </c>
      <c r="C330" s="15">
        <v>0</v>
      </c>
    </row>
    <row r="331" spans="2:3" ht="20.100000000000001" customHeight="1" thickBot="1" x14ac:dyDescent="0.25">
      <c r="B331" s="4" t="s">
        <v>514</v>
      </c>
      <c r="C331" s="15">
        <v>0</v>
      </c>
    </row>
    <row r="332" spans="2:3" ht="20.100000000000001" customHeight="1" thickBot="1" x14ac:dyDescent="0.25">
      <c r="B332" s="4" t="s">
        <v>515</v>
      </c>
      <c r="C332" s="15">
        <v>1</v>
      </c>
    </row>
    <row r="333" spans="2:3" ht="20.100000000000001" customHeight="1" thickBot="1" x14ac:dyDescent="0.25">
      <c r="B333" s="4" t="s">
        <v>516</v>
      </c>
      <c r="C333" s="15">
        <v>2</v>
      </c>
    </row>
    <row r="334" spans="2:3" ht="20.100000000000001" customHeight="1" thickBot="1" x14ac:dyDescent="0.25">
      <c r="B334" s="4" t="s">
        <v>517</v>
      </c>
      <c r="C334" s="15">
        <v>1</v>
      </c>
    </row>
    <row r="335" spans="2:3" ht="20.100000000000001" customHeight="1" thickBot="1" x14ac:dyDescent="0.25">
      <c r="B335" s="4" t="s">
        <v>200</v>
      </c>
      <c r="C335" s="15">
        <v>67</v>
      </c>
    </row>
    <row r="336" spans="2:3" ht="20.100000000000001" customHeight="1" thickBot="1" x14ac:dyDescent="0.25">
      <c r="B336" s="4" t="s">
        <v>518</v>
      </c>
      <c r="C336" s="15">
        <v>0</v>
      </c>
    </row>
    <row r="337" spans="2:3" ht="20.100000000000001" customHeight="1" thickBot="1" x14ac:dyDescent="0.25">
      <c r="B337" s="4" t="s">
        <v>519</v>
      </c>
      <c r="C337" s="15">
        <v>2</v>
      </c>
    </row>
    <row r="338" spans="2:3" ht="20.100000000000001" customHeight="1" thickBot="1" x14ac:dyDescent="0.25">
      <c r="B338" s="4" t="s">
        <v>520</v>
      </c>
      <c r="C338" s="15">
        <v>0</v>
      </c>
    </row>
    <row r="339" spans="2:3" ht="20.100000000000001" customHeight="1" thickBot="1" x14ac:dyDescent="0.25">
      <c r="B339" s="4" t="s">
        <v>521</v>
      </c>
      <c r="C339" s="15">
        <v>0</v>
      </c>
    </row>
    <row r="340" spans="2:3" ht="20.100000000000001" customHeight="1" thickBot="1" x14ac:dyDescent="0.25">
      <c r="B340" s="4" t="s">
        <v>522</v>
      </c>
      <c r="C340" s="15">
        <v>0</v>
      </c>
    </row>
    <row r="341" spans="2:3" ht="20.100000000000001" customHeight="1" thickBot="1" x14ac:dyDescent="0.25">
      <c r="B341" s="4" t="s">
        <v>523</v>
      </c>
      <c r="C341" s="15">
        <v>0</v>
      </c>
    </row>
    <row r="342" spans="2:3" ht="20.100000000000001" customHeight="1" thickBot="1" x14ac:dyDescent="0.25">
      <c r="B342" s="4" t="s">
        <v>524</v>
      </c>
      <c r="C342" s="15">
        <v>2</v>
      </c>
    </row>
    <row r="343" spans="2:3" ht="20.100000000000001" customHeight="1" thickBot="1" x14ac:dyDescent="0.25">
      <c r="B343" s="4" t="s">
        <v>525</v>
      </c>
      <c r="C343" s="15">
        <v>17</v>
      </c>
    </row>
    <row r="344" spans="2:3" ht="20.100000000000001" customHeight="1" thickBot="1" x14ac:dyDescent="0.25">
      <c r="B344" s="4" t="s">
        <v>526</v>
      </c>
      <c r="C344" s="15">
        <v>21</v>
      </c>
    </row>
    <row r="345" spans="2:3" ht="20.100000000000001" customHeight="1" thickBot="1" x14ac:dyDescent="0.25">
      <c r="B345" s="4" t="s">
        <v>201</v>
      </c>
      <c r="C345" s="15">
        <v>37</v>
      </c>
    </row>
    <row r="346" spans="2:3" ht="20.100000000000001" customHeight="1" thickBot="1" x14ac:dyDescent="0.25">
      <c r="B346" s="4" t="s">
        <v>527</v>
      </c>
      <c r="C346" s="15">
        <v>3</v>
      </c>
    </row>
    <row r="347" spans="2:3" ht="20.100000000000001" customHeight="1" thickBot="1" x14ac:dyDescent="0.25">
      <c r="B347" s="4" t="s">
        <v>528</v>
      </c>
      <c r="C347" s="15">
        <v>3</v>
      </c>
    </row>
    <row r="348" spans="2:3" ht="20.100000000000001" customHeight="1" thickBot="1" x14ac:dyDescent="0.25">
      <c r="B348" s="4" t="s">
        <v>529</v>
      </c>
      <c r="C348" s="15">
        <v>1</v>
      </c>
    </row>
    <row r="349" spans="2:3" ht="20.100000000000001" customHeight="1" thickBot="1" x14ac:dyDescent="0.25">
      <c r="B349" s="4" t="s">
        <v>530</v>
      </c>
      <c r="C349" s="15">
        <v>0</v>
      </c>
    </row>
    <row r="350" spans="2:3" ht="20.100000000000001" customHeight="1" thickBot="1" x14ac:dyDescent="0.25">
      <c r="B350" s="4" t="s">
        <v>531</v>
      </c>
      <c r="C350" s="15">
        <v>0</v>
      </c>
    </row>
    <row r="351" spans="2:3" ht="20.100000000000001" customHeight="1" thickBot="1" x14ac:dyDescent="0.25">
      <c r="B351" s="4" t="s">
        <v>532</v>
      </c>
      <c r="C351" s="15">
        <v>7</v>
      </c>
    </row>
    <row r="352" spans="2:3" ht="20.100000000000001" customHeight="1" thickBot="1" x14ac:dyDescent="0.25">
      <c r="B352" s="4" t="s">
        <v>533</v>
      </c>
      <c r="C352" s="15">
        <v>2</v>
      </c>
    </row>
    <row r="353" spans="2:3" ht="20.100000000000001" customHeight="1" thickBot="1" x14ac:dyDescent="0.25">
      <c r="B353" s="4" t="s">
        <v>534</v>
      </c>
      <c r="C353" s="15">
        <v>1</v>
      </c>
    </row>
    <row r="354" spans="2:3" ht="20.100000000000001" customHeight="1" thickBot="1" x14ac:dyDescent="0.25">
      <c r="B354" s="4" t="s">
        <v>535</v>
      </c>
      <c r="C354" s="15">
        <v>1</v>
      </c>
    </row>
    <row r="355" spans="2:3" ht="20.100000000000001" customHeight="1" thickBot="1" x14ac:dyDescent="0.25">
      <c r="B355" s="4" t="s">
        <v>536</v>
      </c>
      <c r="C355" s="15">
        <v>3</v>
      </c>
    </row>
    <row r="356" spans="2:3" ht="20.100000000000001" customHeight="1" thickBot="1" x14ac:dyDescent="0.25">
      <c r="B356" s="4" t="s">
        <v>537</v>
      </c>
      <c r="C356" s="15">
        <v>3</v>
      </c>
    </row>
    <row r="357" spans="2:3" ht="20.100000000000001" customHeight="1" thickBot="1" x14ac:dyDescent="0.25">
      <c r="B357" s="4" t="s">
        <v>538</v>
      </c>
      <c r="C357" s="15">
        <v>2</v>
      </c>
    </row>
    <row r="358" spans="2:3" ht="20.100000000000001" customHeight="1" thickBot="1" x14ac:dyDescent="0.25">
      <c r="B358" s="4" t="s">
        <v>202</v>
      </c>
      <c r="C358" s="15">
        <v>0</v>
      </c>
    </row>
    <row r="359" spans="2:3" ht="20.100000000000001" customHeight="1" thickBot="1" x14ac:dyDescent="0.25">
      <c r="B359" s="4" t="s">
        <v>539</v>
      </c>
      <c r="C359" s="15">
        <v>0</v>
      </c>
    </row>
    <row r="360" spans="2:3" ht="20.100000000000001" customHeight="1" thickBot="1" x14ac:dyDescent="0.25">
      <c r="B360" s="4" t="s">
        <v>540</v>
      </c>
      <c r="C360" s="15">
        <v>0</v>
      </c>
    </row>
    <row r="361" spans="2:3" ht="20.100000000000001" customHeight="1" thickBot="1" x14ac:dyDescent="0.25">
      <c r="B361" s="4" t="s">
        <v>541</v>
      </c>
      <c r="C361" s="15">
        <v>0</v>
      </c>
    </row>
    <row r="362" spans="2:3" ht="20.100000000000001" customHeight="1" thickBot="1" x14ac:dyDescent="0.25">
      <c r="B362" s="4" t="s">
        <v>542</v>
      </c>
      <c r="C362" s="15">
        <v>0</v>
      </c>
    </row>
    <row r="363" spans="2:3" ht="20.100000000000001" customHeight="1" thickBot="1" x14ac:dyDescent="0.25">
      <c r="B363" s="4" t="s">
        <v>645</v>
      </c>
      <c r="C363" s="15">
        <v>0</v>
      </c>
    </row>
    <row r="364" spans="2:3" ht="20.100000000000001" customHeight="1" thickBot="1" x14ac:dyDescent="0.25">
      <c r="B364" s="4" t="s">
        <v>543</v>
      </c>
      <c r="C364" s="15">
        <v>0</v>
      </c>
    </row>
    <row r="365" spans="2:3" ht="20.100000000000001" customHeight="1" thickBot="1" x14ac:dyDescent="0.25">
      <c r="B365" s="4" t="s">
        <v>203</v>
      </c>
      <c r="C365" s="15">
        <v>18</v>
      </c>
    </row>
    <row r="366" spans="2:3" ht="20.100000000000001" customHeight="1" thickBot="1" x14ac:dyDescent="0.25">
      <c r="B366" s="4" t="s">
        <v>544</v>
      </c>
      <c r="C366" s="15">
        <v>0</v>
      </c>
    </row>
    <row r="367" spans="2:3" ht="20.100000000000001" customHeight="1" thickBot="1" x14ac:dyDescent="0.25">
      <c r="B367" s="4" t="s">
        <v>545</v>
      </c>
      <c r="C367" s="15">
        <v>0</v>
      </c>
    </row>
    <row r="368" spans="2:3" ht="20.100000000000001" customHeight="1" thickBot="1" x14ac:dyDescent="0.25">
      <c r="B368" s="4" t="s">
        <v>546</v>
      </c>
      <c r="C368" s="15">
        <v>0</v>
      </c>
    </row>
    <row r="369" spans="2:3" ht="20.100000000000001" customHeight="1" thickBot="1" x14ac:dyDescent="0.25">
      <c r="B369" s="4" t="s">
        <v>547</v>
      </c>
      <c r="C369" s="15">
        <v>0</v>
      </c>
    </row>
    <row r="370" spans="2:3" ht="20.100000000000001" customHeight="1" thickBot="1" x14ac:dyDescent="0.25">
      <c r="B370" s="4" t="s">
        <v>646</v>
      </c>
      <c r="C370" s="15">
        <v>1</v>
      </c>
    </row>
    <row r="371" spans="2:3" ht="20.100000000000001" customHeight="1" thickBot="1" x14ac:dyDescent="0.25">
      <c r="B371" s="4" t="s">
        <v>548</v>
      </c>
      <c r="C371" s="15">
        <v>0</v>
      </c>
    </row>
    <row r="372" spans="2:3" ht="20.100000000000001" customHeight="1" thickBot="1" x14ac:dyDescent="0.25">
      <c r="B372" s="4" t="s">
        <v>549</v>
      </c>
      <c r="C372" s="15">
        <v>0</v>
      </c>
    </row>
    <row r="373" spans="2:3" ht="20.100000000000001" customHeight="1" thickBot="1" x14ac:dyDescent="0.25">
      <c r="B373" s="4" t="s">
        <v>550</v>
      </c>
      <c r="C373" s="15">
        <v>0</v>
      </c>
    </row>
    <row r="374" spans="2:3" ht="20.100000000000001" customHeight="1" thickBot="1" x14ac:dyDescent="0.25">
      <c r="B374" s="4" t="s">
        <v>551</v>
      </c>
      <c r="C374" s="15">
        <v>10</v>
      </c>
    </row>
    <row r="375" spans="2:3" ht="20.100000000000001" customHeight="1" thickBot="1" x14ac:dyDescent="0.25">
      <c r="B375" s="4" t="s">
        <v>552</v>
      </c>
      <c r="C375" s="15">
        <v>7</v>
      </c>
    </row>
    <row r="376" spans="2:3" ht="20.100000000000001" customHeight="1" thickBot="1" x14ac:dyDescent="0.25">
      <c r="B376" s="4" t="s">
        <v>553</v>
      </c>
      <c r="C376" s="15">
        <v>19</v>
      </c>
    </row>
    <row r="377" spans="2:3" ht="20.100000000000001" customHeight="1" thickBot="1" x14ac:dyDescent="0.25">
      <c r="B377" s="4" t="s">
        <v>204</v>
      </c>
      <c r="C377" s="15">
        <v>24</v>
      </c>
    </row>
    <row r="378" spans="2:3" ht="20.100000000000001" customHeight="1" thickBot="1" x14ac:dyDescent="0.25">
      <c r="B378" s="4" t="s">
        <v>554</v>
      </c>
      <c r="C378" s="15">
        <v>1</v>
      </c>
    </row>
    <row r="379" spans="2:3" ht="20.100000000000001" customHeight="1" thickBot="1" x14ac:dyDescent="0.25">
      <c r="B379" s="4" t="s">
        <v>555</v>
      </c>
      <c r="C379" s="15">
        <v>3</v>
      </c>
    </row>
    <row r="380" spans="2:3" ht="20.100000000000001" customHeight="1" thickBot="1" x14ac:dyDescent="0.25">
      <c r="B380" s="4" t="s">
        <v>556</v>
      </c>
      <c r="C380" s="15">
        <v>8</v>
      </c>
    </row>
    <row r="381" spans="2:3" ht="20.100000000000001" customHeight="1" thickBot="1" x14ac:dyDescent="0.25">
      <c r="B381" s="4" t="s">
        <v>557</v>
      </c>
      <c r="C381" s="15">
        <v>0</v>
      </c>
    </row>
    <row r="382" spans="2:3" ht="20.100000000000001" customHeight="1" thickBot="1" x14ac:dyDescent="0.25">
      <c r="B382" s="4" t="s">
        <v>558</v>
      </c>
      <c r="C382" s="15">
        <v>2</v>
      </c>
    </row>
    <row r="383" spans="2:3" ht="20.100000000000001" customHeight="1" thickBot="1" x14ac:dyDescent="0.25">
      <c r="B383" s="4" t="s">
        <v>559</v>
      </c>
      <c r="C383" s="15">
        <v>1</v>
      </c>
    </row>
    <row r="384" spans="2:3" ht="20.100000000000001" customHeight="1" thickBot="1" x14ac:dyDescent="0.25">
      <c r="B384" s="4" t="s">
        <v>647</v>
      </c>
      <c r="C384" s="15">
        <v>5</v>
      </c>
    </row>
    <row r="385" spans="2:3" ht="20.100000000000001" customHeight="1" thickBot="1" x14ac:dyDescent="0.25">
      <c r="B385" s="4" t="s">
        <v>560</v>
      </c>
      <c r="C385" s="15">
        <v>3</v>
      </c>
    </row>
    <row r="386" spans="2:3" ht="20.100000000000001" customHeight="1" thickBot="1" x14ac:dyDescent="0.25">
      <c r="B386" s="4" t="s">
        <v>561</v>
      </c>
      <c r="C386" s="15">
        <v>3</v>
      </c>
    </row>
    <row r="387" spans="2:3" ht="20.100000000000001" customHeight="1" thickBot="1" x14ac:dyDescent="0.25">
      <c r="B387" s="4" t="s">
        <v>562</v>
      </c>
      <c r="C387" s="15">
        <v>1</v>
      </c>
    </row>
    <row r="388" spans="2:3" ht="20.100000000000001" customHeight="1" thickBot="1" x14ac:dyDescent="0.25">
      <c r="B388" s="4" t="s">
        <v>563</v>
      </c>
      <c r="C388" s="15">
        <v>12</v>
      </c>
    </row>
    <row r="389" spans="2:3" ht="20.100000000000001" customHeight="1" thickBot="1" x14ac:dyDescent="0.25">
      <c r="B389" s="4" t="s">
        <v>564</v>
      </c>
      <c r="C389" s="15">
        <v>15</v>
      </c>
    </row>
    <row r="390" spans="2:3" ht="20.100000000000001" customHeight="1" thickBot="1" x14ac:dyDescent="0.25">
      <c r="B390" s="4" t="s">
        <v>565</v>
      </c>
      <c r="C390" s="15">
        <v>7</v>
      </c>
    </row>
    <row r="391" spans="2:3" ht="20.100000000000001" customHeight="1" thickBot="1" x14ac:dyDescent="0.25">
      <c r="B391" s="4" t="s">
        <v>566</v>
      </c>
      <c r="C391" s="15">
        <v>10</v>
      </c>
    </row>
    <row r="392" spans="2:3" ht="20.100000000000001" customHeight="1" thickBot="1" x14ac:dyDescent="0.25">
      <c r="B392" s="4" t="s">
        <v>567</v>
      </c>
      <c r="C392" s="15">
        <v>9</v>
      </c>
    </row>
    <row r="393" spans="2:3" ht="20.100000000000001" customHeight="1" thickBot="1" x14ac:dyDescent="0.25">
      <c r="B393" s="4" t="s">
        <v>568</v>
      </c>
      <c r="C393" s="15">
        <v>5</v>
      </c>
    </row>
    <row r="394" spans="2:3" ht="20.100000000000001" customHeight="1" thickBot="1" x14ac:dyDescent="0.25">
      <c r="B394" s="4" t="s">
        <v>569</v>
      </c>
      <c r="C394" s="15">
        <v>7</v>
      </c>
    </row>
    <row r="395" spans="2:3" ht="20.100000000000001" customHeight="1" thickBot="1" x14ac:dyDescent="0.25">
      <c r="B395" s="4" t="s">
        <v>570</v>
      </c>
      <c r="C395" s="15">
        <v>22</v>
      </c>
    </row>
    <row r="396" spans="2:3" ht="20.100000000000001" customHeight="1" thickBot="1" x14ac:dyDescent="0.25">
      <c r="B396" s="4" t="s">
        <v>571</v>
      </c>
      <c r="C396" s="15">
        <v>8</v>
      </c>
    </row>
    <row r="397" spans="2:3" ht="20.100000000000001" customHeight="1" thickBot="1" x14ac:dyDescent="0.25">
      <c r="B397" s="4" t="s">
        <v>205</v>
      </c>
      <c r="C397" s="15">
        <v>21</v>
      </c>
    </row>
    <row r="398" spans="2:3" ht="20.100000000000001" customHeight="1" thickBot="1" x14ac:dyDescent="0.25">
      <c r="B398" s="4" t="s">
        <v>572</v>
      </c>
      <c r="C398" s="15">
        <v>6</v>
      </c>
    </row>
    <row r="399" spans="2:3" ht="20.100000000000001" customHeight="1" thickBot="1" x14ac:dyDescent="0.25">
      <c r="B399" s="4" t="s">
        <v>573</v>
      </c>
      <c r="C399" s="15">
        <v>7</v>
      </c>
    </row>
    <row r="400" spans="2:3" ht="20.100000000000001" customHeight="1" thickBot="1" x14ac:dyDescent="0.25">
      <c r="B400" s="4" t="s">
        <v>574</v>
      </c>
      <c r="C400" s="15">
        <v>7</v>
      </c>
    </row>
    <row r="401" spans="2:3" ht="20.100000000000001" customHeight="1" thickBot="1" x14ac:dyDescent="0.25">
      <c r="B401" s="4" t="s">
        <v>575</v>
      </c>
      <c r="C401" s="15">
        <v>23</v>
      </c>
    </row>
    <row r="402" spans="2:3" ht="20.100000000000001" customHeight="1" thickBot="1" x14ac:dyDescent="0.25">
      <c r="B402" s="4" t="s">
        <v>576</v>
      </c>
      <c r="C402" s="15">
        <v>21</v>
      </c>
    </row>
    <row r="403" spans="2:3" ht="20.100000000000001" customHeight="1" thickBot="1" x14ac:dyDescent="0.25">
      <c r="B403" s="4" t="s">
        <v>577</v>
      </c>
      <c r="C403" s="15">
        <v>6</v>
      </c>
    </row>
    <row r="404" spans="2:3" ht="20.100000000000001" customHeight="1" thickBot="1" x14ac:dyDescent="0.25">
      <c r="B404" s="4" t="s">
        <v>578</v>
      </c>
      <c r="C404" s="15">
        <v>5</v>
      </c>
    </row>
    <row r="405" spans="2:3" ht="20.100000000000001" customHeight="1" thickBot="1" x14ac:dyDescent="0.25">
      <c r="B405" s="4" t="s">
        <v>579</v>
      </c>
      <c r="C405" s="15">
        <v>13</v>
      </c>
    </row>
    <row r="406" spans="2:3" ht="20.100000000000001" customHeight="1" thickBot="1" x14ac:dyDescent="0.25">
      <c r="B406" s="4" t="s">
        <v>580</v>
      </c>
      <c r="C406" s="15">
        <v>11</v>
      </c>
    </row>
    <row r="407" spans="2:3" ht="20.100000000000001" customHeight="1" thickBot="1" x14ac:dyDescent="0.25">
      <c r="B407" s="4" t="s">
        <v>581</v>
      </c>
      <c r="C407" s="15">
        <v>5</v>
      </c>
    </row>
    <row r="408" spans="2:3" ht="20.100000000000001" customHeight="1" thickBot="1" x14ac:dyDescent="0.25">
      <c r="B408" s="4" t="s">
        <v>582</v>
      </c>
      <c r="C408" s="15">
        <v>16</v>
      </c>
    </row>
    <row r="409" spans="2:3" ht="20.100000000000001" customHeight="1" thickBot="1" x14ac:dyDescent="0.25">
      <c r="B409" s="4" t="s">
        <v>583</v>
      </c>
      <c r="C409" s="15">
        <v>91</v>
      </c>
    </row>
    <row r="410" spans="2:3" ht="20.100000000000001" customHeight="1" thickBot="1" x14ac:dyDescent="0.25">
      <c r="B410" s="4" t="s">
        <v>584</v>
      </c>
      <c r="C410" s="15">
        <v>30</v>
      </c>
    </row>
    <row r="411" spans="2:3" ht="20.100000000000001" customHeight="1" thickBot="1" x14ac:dyDescent="0.25">
      <c r="B411" s="4" t="s">
        <v>585</v>
      </c>
      <c r="C411" s="15">
        <v>71</v>
      </c>
    </row>
    <row r="412" spans="2:3" ht="20.100000000000001" customHeight="1" thickBot="1" x14ac:dyDescent="0.25">
      <c r="B412" s="4" t="s">
        <v>586</v>
      </c>
      <c r="C412" s="15">
        <v>9</v>
      </c>
    </row>
    <row r="413" spans="2:3" ht="20.100000000000001" customHeight="1" thickBot="1" x14ac:dyDescent="0.25">
      <c r="B413" s="4" t="s">
        <v>206</v>
      </c>
      <c r="C413" s="15">
        <v>119</v>
      </c>
    </row>
    <row r="414" spans="2:3" ht="20.100000000000001" customHeight="1" thickBot="1" x14ac:dyDescent="0.25">
      <c r="B414" s="4" t="s">
        <v>587</v>
      </c>
      <c r="C414" s="15">
        <v>11</v>
      </c>
    </row>
    <row r="415" spans="2:3" ht="20.100000000000001" customHeight="1" thickBot="1" x14ac:dyDescent="0.25">
      <c r="B415" s="4" t="s">
        <v>588</v>
      </c>
      <c r="C415" s="15">
        <v>28</v>
      </c>
    </row>
    <row r="416" spans="2:3" ht="20.100000000000001" customHeight="1" thickBot="1" x14ac:dyDescent="0.25">
      <c r="B416" s="4" t="s">
        <v>589</v>
      </c>
      <c r="C416" s="15">
        <v>35</v>
      </c>
    </row>
    <row r="417" spans="2:3" ht="20.100000000000001" customHeight="1" thickBot="1" x14ac:dyDescent="0.25">
      <c r="B417" s="4" t="s">
        <v>590</v>
      </c>
      <c r="C417" s="15">
        <v>19</v>
      </c>
    </row>
    <row r="418" spans="2:3" ht="20.100000000000001" customHeight="1" thickBot="1" x14ac:dyDescent="0.25">
      <c r="B418" s="4" t="s">
        <v>591</v>
      </c>
      <c r="C418" s="15">
        <v>38</v>
      </c>
    </row>
    <row r="419" spans="2:3" ht="20.100000000000001" customHeight="1" thickBot="1" x14ac:dyDescent="0.25">
      <c r="B419" s="4" t="s">
        <v>592</v>
      </c>
      <c r="C419" s="15">
        <v>2</v>
      </c>
    </row>
    <row r="420" spans="2:3" ht="20.100000000000001" customHeight="1" thickBot="1" x14ac:dyDescent="0.25">
      <c r="B420" s="4" t="s">
        <v>593</v>
      </c>
      <c r="C420" s="15">
        <v>2</v>
      </c>
    </row>
    <row r="421" spans="2:3" ht="20.100000000000001" customHeight="1" thickBot="1" x14ac:dyDescent="0.25">
      <c r="B421" s="4" t="s">
        <v>594</v>
      </c>
      <c r="C421" s="15">
        <v>21</v>
      </c>
    </row>
    <row r="422" spans="2:3" ht="20.100000000000001" customHeight="1" thickBot="1" x14ac:dyDescent="0.25">
      <c r="B422" s="4" t="s">
        <v>595</v>
      </c>
      <c r="C422" s="15">
        <v>61</v>
      </c>
    </row>
    <row r="423" spans="2:3" ht="20.100000000000001" customHeight="1" thickBot="1" x14ac:dyDescent="0.25">
      <c r="B423" s="4" t="s">
        <v>596</v>
      </c>
      <c r="C423" s="15">
        <v>6</v>
      </c>
    </row>
    <row r="424" spans="2:3" ht="20.100000000000001" customHeight="1" thickBot="1" x14ac:dyDescent="0.25">
      <c r="B424" s="4" t="s">
        <v>597</v>
      </c>
      <c r="C424" s="15">
        <v>2</v>
      </c>
    </row>
    <row r="425" spans="2:3" ht="20.100000000000001" customHeight="1" thickBot="1" x14ac:dyDescent="0.25">
      <c r="B425" s="4" t="s">
        <v>598</v>
      </c>
      <c r="C425" s="15">
        <v>85</v>
      </c>
    </row>
    <row r="426" spans="2:3" ht="20.100000000000001" customHeight="1" thickBot="1" x14ac:dyDescent="0.25">
      <c r="B426" s="4" t="s">
        <v>599</v>
      </c>
      <c r="C426" s="15">
        <v>7</v>
      </c>
    </row>
    <row r="427" spans="2:3" ht="20.100000000000001" customHeight="1" thickBot="1" x14ac:dyDescent="0.25">
      <c r="B427" s="4" t="s">
        <v>600</v>
      </c>
      <c r="C427" s="15">
        <v>1</v>
      </c>
    </row>
    <row r="428" spans="2:3" ht="20.100000000000001" customHeight="1" thickBot="1" x14ac:dyDescent="0.25">
      <c r="B428" s="4" t="s">
        <v>601</v>
      </c>
      <c r="C428" s="15">
        <v>3</v>
      </c>
    </row>
    <row r="429" spans="2:3" ht="20.100000000000001" customHeight="1" thickBot="1" x14ac:dyDescent="0.25">
      <c r="B429" s="4" t="s">
        <v>602</v>
      </c>
      <c r="C429" s="15">
        <v>6</v>
      </c>
    </row>
    <row r="430" spans="2:3" ht="20.100000000000001" customHeight="1" thickBot="1" x14ac:dyDescent="0.25">
      <c r="B430" s="4" t="s">
        <v>603</v>
      </c>
      <c r="C430" s="15">
        <v>41</v>
      </c>
    </row>
    <row r="431" spans="2:3" ht="20.100000000000001" customHeight="1" thickBot="1" x14ac:dyDescent="0.25">
      <c r="B431" s="4" t="s">
        <v>604</v>
      </c>
      <c r="C431" s="15">
        <v>13</v>
      </c>
    </row>
    <row r="432" spans="2:3" ht="20.100000000000001" customHeight="1" thickBot="1" x14ac:dyDescent="0.25">
      <c r="B432" s="4" t="s">
        <v>605</v>
      </c>
      <c r="C432" s="15">
        <v>13</v>
      </c>
    </row>
    <row r="433" spans="2:3" ht="20.100000000000001" customHeight="1" thickBot="1" x14ac:dyDescent="0.25">
      <c r="B433" s="4" t="s">
        <v>606</v>
      </c>
      <c r="C433" s="15">
        <v>33</v>
      </c>
    </row>
    <row r="434" spans="2:3" ht="20.100000000000001" customHeight="1" thickBot="1" x14ac:dyDescent="0.25">
      <c r="B434" s="4" t="s">
        <v>607</v>
      </c>
      <c r="C434" s="15">
        <v>6</v>
      </c>
    </row>
    <row r="435" spans="2:3" ht="20.100000000000001" customHeight="1" thickBot="1" x14ac:dyDescent="0.25">
      <c r="B435" s="4" t="s">
        <v>608</v>
      </c>
      <c r="C435" s="15">
        <v>76</v>
      </c>
    </row>
    <row r="436" spans="2:3" ht="20.100000000000001" customHeight="1" thickBot="1" x14ac:dyDescent="0.25">
      <c r="B436" s="4" t="s">
        <v>609</v>
      </c>
      <c r="C436" s="15">
        <v>1</v>
      </c>
    </row>
    <row r="437" spans="2:3" ht="20.100000000000001" customHeight="1" thickBot="1" x14ac:dyDescent="0.25">
      <c r="B437" s="4" t="s">
        <v>610</v>
      </c>
      <c r="C437" s="15">
        <v>3</v>
      </c>
    </row>
    <row r="438" spans="2:3" ht="20.100000000000001" customHeight="1" thickBot="1" x14ac:dyDescent="0.25">
      <c r="B438" s="4" t="s">
        <v>611</v>
      </c>
      <c r="C438" s="15">
        <v>5</v>
      </c>
    </row>
    <row r="439" spans="2:3" ht="20.100000000000001" customHeight="1" thickBot="1" x14ac:dyDescent="0.25">
      <c r="B439" s="4" t="s">
        <v>612</v>
      </c>
      <c r="C439" s="15">
        <v>10</v>
      </c>
    </row>
    <row r="440" spans="2:3" ht="20.100000000000001" customHeight="1" thickBot="1" x14ac:dyDescent="0.25">
      <c r="B440" s="4" t="s">
        <v>613</v>
      </c>
      <c r="C440" s="15">
        <v>35</v>
      </c>
    </row>
    <row r="441" spans="2:3" ht="20.100000000000001" customHeight="1" thickBot="1" x14ac:dyDescent="0.25">
      <c r="B441" s="7" t="s">
        <v>207</v>
      </c>
      <c r="C441" s="47">
        <f>SUM(C10:C440)</f>
        <v>5848</v>
      </c>
    </row>
    <row r="442" spans="2:3" x14ac:dyDescent="0.2">
      <c r="C442" s="45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39"/>
      <c r="C9" s="80" t="s">
        <v>632</v>
      </c>
      <c r="D9" s="81"/>
      <c r="E9" s="81"/>
      <c r="F9" s="81"/>
      <c r="G9" s="81"/>
      <c r="H9" s="80" t="s">
        <v>633</v>
      </c>
      <c r="I9" s="81"/>
      <c r="J9" s="81"/>
      <c r="K9" s="81"/>
      <c r="L9" s="81"/>
      <c r="M9" s="80" t="s">
        <v>34</v>
      </c>
      <c r="N9" s="81"/>
      <c r="O9" s="81"/>
      <c r="P9" s="81"/>
      <c r="Q9" s="81"/>
    </row>
    <row r="10" spans="2:17" ht="41.25" customHeight="1" thickBot="1" x14ac:dyDescent="0.25">
      <c r="C10" s="28" t="s">
        <v>117</v>
      </c>
      <c r="D10" s="28" t="s">
        <v>118</v>
      </c>
      <c r="E10" s="28" t="s">
        <v>119</v>
      </c>
      <c r="F10" s="28" t="s">
        <v>120</v>
      </c>
      <c r="G10" s="28" t="s">
        <v>121</v>
      </c>
      <c r="H10" s="28" t="s">
        <v>117</v>
      </c>
      <c r="I10" s="28" t="s">
        <v>118</v>
      </c>
      <c r="J10" s="28" t="s">
        <v>119</v>
      </c>
      <c r="K10" s="28" t="s">
        <v>120</v>
      </c>
      <c r="L10" s="28" t="s">
        <v>121</v>
      </c>
      <c r="M10" s="28" t="s">
        <v>117</v>
      </c>
      <c r="N10" s="28" t="s">
        <v>118</v>
      </c>
      <c r="O10" s="28" t="s">
        <v>119</v>
      </c>
      <c r="P10" s="28" t="s">
        <v>120</v>
      </c>
      <c r="Q10" s="28" t="s">
        <v>121</v>
      </c>
    </row>
    <row r="11" spans="2:17" ht="20.100000000000001" customHeight="1" thickBot="1" x14ac:dyDescent="0.25">
      <c r="B11" s="3" t="s">
        <v>168</v>
      </c>
      <c r="C11" s="30">
        <v>40</v>
      </c>
      <c r="D11" s="30">
        <v>14</v>
      </c>
      <c r="E11" s="30">
        <v>23</v>
      </c>
      <c r="F11" s="30">
        <v>3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40</v>
      </c>
      <c r="N11" s="30">
        <v>14</v>
      </c>
      <c r="O11" s="30">
        <v>23</v>
      </c>
      <c r="P11" s="30">
        <v>3</v>
      </c>
      <c r="Q11" s="30">
        <v>0</v>
      </c>
    </row>
    <row r="12" spans="2:17" ht="20.100000000000001" customHeight="1" thickBot="1" x14ac:dyDescent="0.25">
      <c r="B12" s="4" t="s">
        <v>236</v>
      </c>
      <c r="C12" s="30">
        <v>15</v>
      </c>
      <c r="D12" s="30">
        <v>9</v>
      </c>
      <c r="E12" s="30">
        <v>6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15</v>
      </c>
      <c r="N12" s="30">
        <v>9</v>
      </c>
      <c r="O12" s="30">
        <v>6</v>
      </c>
      <c r="P12" s="30">
        <v>0</v>
      </c>
      <c r="Q12" s="30">
        <v>0</v>
      </c>
    </row>
    <row r="13" spans="2:17" ht="20.100000000000001" customHeight="1" thickBot="1" x14ac:dyDescent="0.25">
      <c r="B13" s="4" t="s">
        <v>237</v>
      </c>
      <c r="C13" s="30">
        <v>18</v>
      </c>
      <c r="D13" s="30">
        <v>7</v>
      </c>
      <c r="E13" s="30">
        <v>10</v>
      </c>
      <c r="F13" s="30">
        <v>0</v>
      </c>
      <c r="G13" s="30">
        <v>1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18</v>
      </c>
      <c r="N13" s="30">
        <v>7</v>
      </c>
      <c r="O13" s="30">
        <v>10</v>
      </c>
      <c r="P13" s="30">
        <v>0</v>
      </c>
      <c r="Q13" s="30">
        <v>1</v>
      </c>
    </row>
    <row r="14" spans="2:17" ht="20.100000000000001" customHeight="1" thickBot="1" x14ac:dyDescent="0.25">
      <c r="B14" s="4" t="s">
        <v>238</v>
      </c>
      <c r="C14" s="30">
        <v>21</v>
      </c>
      <c r="D14" s="30">
        <v>9</v>
      </c>
      <c r="E14" s="30">
        <v>11</v>
      </c>
      <c r="F14" s="30">
        <v>0</v>
      </c>
      <c r="G14" s="30">
        <v>1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21</v>
      </c>
      <c r="N14" s="30">
        <v>9</v>
      </c>
      <c r="O14" s="30">
        <v>11</v>
      </c>
      <c r="P14" s="30">
        <v>0</v>
      </c>
      <c r="Q14" s="30">
        <v>1</v>
      </c>
    </row>
    <row r="15" spans="2:17" ht="20.100000000000001" customHeight="1" thickBot="1" x14ac:dyDescent="0.25">
      <c r="B15" s="4" t="s">
        <v>239</v>
      </c>
      <c r="C15" s="30">
        <v>36</v>
      </c>
      <c r="D15" s="30">
        <v>22</v>
      </c>
      <c r="E15" s="30">
        <v>14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36</v>
      </c>
      <c r="N15" s="30">
        <v>22</v>
      </c>
      <c r="O15" s="30">
        <v>14</v>
      </c>
      <c r="P15" s="30">
        <v>0</v>
      </c>
      <c r="Q15" s="30">
        <v>0</v>
      </c>
    </row>
    <row r="16" spans="2:17" ht="20.100000000000001" customHeight="1" thickBot="1" x14ac:dyDescent="0.25">
      <c r="B16" s="4" t="s">
        <v>634</v>
      </c>
      <c r="C16" s="30">
        <v>3</v>
      </c>
      <c r="D16" s="30">
        <v>2</v>
      </c>
      <c r="E16" s="30">
        <v>0</v>
      </c>
      <c r="F16" s="30">
        <v>0</v>
      </c>
      <c r="G16" s="30">
        <v>1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3</v>
      </c>
      <c r="N16" s="30">
        <v>2</v>
      </c>
      <c r="O16" s="30">
        <v>0</v>
      </c>
      <c r="P16" s="30">
        <v>0</v>
      </c>
      <c r="Q16" s="30">
        <v>1</v>
      </c>
    </row>
    <row r="17" spans="2:17" ht="20.100000000000001" customHeight="1" thickBot="1" x14ac:dyDescent="0.25">
      <c r="B17" s="4" t="s">
        <v>240</v>
      </c>
      <c r="C17" s="30">
        <v>19</v>
      </c>
      <c r="D17" s="30">
        <v>7</v>
      </c>
      <c r="E17" s="30">
        <v>12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19</v>
      </c>
      <c r="N17" s="30">
        <v>7</v>
      </c>
      <c r="O17" s="30">
        <v>12</v>
      </c>
      <c r="P17" s="30">
        <v>0</v>
      </c>
      <c r="Q17" s="30">
        <v>0</v>
      </c>
    </row>
    <row r="18" spans="2:17" ht="20.100000000000001" customHeight="1" thickBot="1" x14ac:dyDescent="0.25">
      <c r="B18" s="4" t="s">
        <v>241</v>
      </c>
      <c r="C18" s="30">
        <v>5</v>
      </c>
      <c r="D18" s="30">
        <v>4</v>
      </c>
      <c r="E18" s="30">
        <v>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5</v>
      </c>
      <c r="N18" s="30">
        <v>4</v>
      </c>
      <c r="O18" s="30">
        <v>1</v>
      </c>
      <c r="P18" s="30">
        <v>0</v>
      </c>
      <c r="Q18" s="30">
        <v>0</v>
      </c>
    </row>
    <row r="19" spans="2:17" ht="20.100000000000001" customHeight="1" thickBot="1" x14ac:dyDescent="0.25">
      <c r="B19" s="4" t="s">
        <v>242</v>
      </c>
      <c r="C19" s="30">
        <v>17</v>
      </c>
      <c r="D19" s="30">
        <v>15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17</v>
      </c>
      <c r="N19" s="30">
        <v>15</v>
      </c>
      <c r="O19" s="30">
        <v>1</v>
      </c>
      <c r="P19" s="30">
        <v>1</v>
      </c>
      <c r="Q19" s="30">
        <v>0</v>
      </c>
    </row>
    <row r="20" spans="2:17" ht="20.100000000000001" customHeight="1" thickBot="1" x14ac:dyDescent="0.25">
      <c r="B20" s="4" t="s">
        <v>243</v>
      </c>
      <c r="C20" s="30">
        <v>14</v>
      </c>
      <c r="D20" s="30">
        <v>12</v>
      </c>
      <c r="E20" s="30">
        <v>0</v>
      </c>
      <c r="F20" s="30">
        <v>2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14</v>
      </c>
      <c r="N20" s="30">
        <v>12</v>
      </c>
      <c r="O20" s="30">
        <v>0</v>
      </c>
      <c r="P20" s="30">
        <v>2</v>
      </c>
      <c r="Q20" s="30">
        <v>0</v>
      </c>
    </row>
    <row r="21" spans="2:17" ht="20.100000000000001" customHeight="1" thickBot="1" x14ac:dyDescent="0.25">
      <c r="B21" s="4" t="s">
        <v>244</v>
      </c>
      <c r="C21" s="30">
        <v>128</v>
      </c>
      <c r="D21" s="30">
        <v>119</v>
      </c>
      <c r="E21" s="30">
        <v>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128</v>
      </c>
      <c r="N21" s="30">
        <v>119</v>
      </c>
      <c r="O21" s="30">
        <v>9</v>
      </c>
      <c r="P21" s="30">
        <v>0</v>
      </c>
      <c r="Q21" s="30">
        <v>0</v>
      </c>
    </row>
    <row r="22" spans="2:17" ht="20.100000000000001" customHeight="1" thickBot="1" x14ac:dyDescent="0.25">
      <c r="B22" s="4" t="s">
        <v>169</v>
      </c>
      <c r="C22" s="30">
        <v>18</v>
      </c>
      <c r="D22" s="30">
        <v>9</v>
      </c>
      <c r="E22" s="30">
        <v>2</v>
      </c>
      <c r="F22" s="30">
        <v>6</v>
      </c>
      <c r="G22" s="30">
        <v>1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18</v>
      </c>
      <c r="N22" s="30">
        <v>9</v>
      </c>
      <c r="O22" s="30">
        <v>2</v>
      </c>
      <c r="P22" s="30">
        <v>6</v>
      </c>
      <c r="Q22" s="30">
        <v>1</v>
      </c>
    </row>
    <row r="23" spans="2:17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</row>
    <row r="24" spans="2:17" ht="20.100000000000001" customHeight="1" thickBot="1" x14ac:dyDescent="0.25">
      <c r="B24" s="4" t="s">
        <v>246</v>
      </c>
      <c r="C24" s="30">
        <v>10</v>
      </c>
      <c r="D24" s="30">
        <v>9</v>
      </c>
      <c r="E24" s="30">
        <v>0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10</v>
      </c>
      <c r="N24" s="30">
        <v>9</v>
      </c>
      <c r="O24" s="30">
        <v>0</v>
      </c>
      <c r="P24" s="30">
        <v>1</v>
      </c>
      <c r="Q24" s="30">
        <v>0</v>
      </c>
    </row>
    <row r="25" spans="2:17" ht="20.100000000000001" customHeight="1" thickBot="1" x14ac:dyDescent="0.25">
      <c r="B25" s="4" t="s">
        <v>247</v>
      </c>
      <c r="C25" s="30">
        <v>32</v>
      </c>
      <c r="D25" s="30">
        <v>21</v>
      </c>
      <c r="E25" s="30">
        <v>0</v>
      </c>
      <c r="F25" s="30">
        <v>11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32</v>
      </c>
      <c r="N25" s="30">
        <v>21</v>
      </c>
      <c r="O25" s="30">
        <v>0</v>
      </c>
      <c r="P25" s="30">
        <v>11</v>
      </c>
      <c r="Q25" s="30">
        <v>0</v>
      </c>
    </row>
    <row r="26" spans="2:17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</row>
    <row r="27" spans="2:17" ht="20.100000000000001" customHeight="1" thickBot="1" x14ac:dyDescent="0.25">
      <c r="B27" s="6" t="s">
        <v>249</v>
      </c>
      <c r="C27" s="30">
        <v>33</v>
      </c>
      <c r="D27" s="30">
        <v>30</v>
      </c>
      <c r="E27" s="30">
        <v>3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33</v>
      </c>
      <c r="N27" s="30">
        <v>30</v>
      </c>
      <c r="O27" s="30">
        <v>3</v>
      </c>
      <c r="P27" s="30">
        <v>0</v>
      </c>
      <c r="Q27" s="30">
        <v>0</v>
      </c>
    </row>
    <row r="28" spans="2:17" ht="20.100000000000001" customHeight="1" thickBot="1" x14ac:dyDescent="0.25">
      <c r="B28" s="4" t="s">
        <v>250</v>
      </c>
      <c r="C28" s="30">
        <v>7</v>
      </c>
      <c r="D28" s="30">
        <v>4</v>
      </c>
      <c r="E28" s="30">
        <v>0</v>
      </c>
      <c r="F28" s="30">
        <v>3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7</v>
      </c>
      <c r="N28" s="30">
        <v>4</v>
      </c>
      <c r="O28" s="30">
        <v>0</v>
      </c>
      <c r="P28" s="30">
        <v>3</v>
      </c>
      <c r="Q28" s="30">
        <v>0</v>
      </c>
    </row>
    <row r="29" spans="2:17" ht="20.100000000000001" customHeight="1" thickBot="1" x14ac:dyDescent="0.25">
      <c r="B29" s="4" t="s">
        <v>251</v>
      </c>
      <c r="C29" s="30">
        <v>6</v>
      </c>
      <c r="D29" s="30">
        <v>5</v>
      </c>
      <c r="E29" s="30">
        <v>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6</v>
      </c>
      <c r="N29" s="30">
        <v>5</v>
      </c>
      <c r="O29" s="30">
        <v>1</v>
      </c>
      <c r="P29" s="30">
        <v>0</v>
      </c>
      <c r="Q29" s="30">
        <v>0</v>
      </c>
    </row>
    <row r="30" spans="2:17" ht="20.100000000000001" customHeight="1" thickBot="1" x14ac:dyDescent="0.25">
      <c r="B30" s="4" t="s">
        <v>252</v>
      </c>
      <c r="C30" s="30">
        <v>22</v>
      </c>
      <c r="D30" s="30">
        <v>14</v>
      </c>
      <c r="E30" s="30">
        <v>7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22</v>
      </c>
      <c r="N30" s="30">
        <v>14</v>
      </c>
      <c r="O30" s="30">
        <v>7</v>
      </c>
      <c r="P30" s="30">
        <v>1</v>
      </c>
      <c r="Q30" s="30">
        <v>0</v>
      </c>
    </row>
    <row r="31" spans="2:17" ht="20.100000000000001" customHeight="1" thickBot="1" x14ac:dyDescent="0.25">
      <c r="B31" s="4" t="s">
        <v>253</v>
      </c>
      <c r="C31" s="30">
        <v>7</v>
      </c>
      <c r="D31" s="30">
        <v>5</v>
      </c>
      <c r="E31" s="30">
        <v>0</v>
      </c>
      <c r="F31" s="30">
        <v>2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7</v>
      </c>
      <c r="N31" s="30">
        <v>5</v>
      </c>
      <c r="O31" s="30">
        <v>0</v>
      </c>
      <c r="P31" s="30">
        <v>2</v>
      </c>
      <c r="Q31" s="30">
        <v>0</v>
      </c>
    </row>
    <row r="32" spans="2:17" ht="20.100000000000001" customHeight="1" thickBot="1" x14ac:dyDescent="0.25">
      <c r="B32" s="4" t="s">
        <v>635</v>
      </c>
      <c r="C32" s="30">
        <v>10</v>
      </c>
      <c r="D32" s="30">
        <v>10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10</v>
      </c>
      <c r="N32" s="30">
        <v>10</v>
      </c>
      <c r="O32" s="30">
        <v>0</v>
      </c>
      <c r="P32" s="30">
        <v>0</v>
      </c>
      <c r="Q32" s="30">
        <v>0</v>
      </c>
    </row>
    <row r="33" spans="2:17" ht="20.100000000000001" customHeight="1" thickBot="1" x14ac:dyDescent="0.25">
      <c r="B33" s="4" t="s">
        <v>254</v>
      </c>
      <c r="C33" s="30">
        <v>1</v>
      </c>
      <c r="D33" s="30">
        <v>1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1</v>
      </c>
      <c r="N33" s="30">
        <v>1</v>
      </c>
      <c r="O33" s="30">
        <v>0</v>
      </c>
      <c r="P33" s="30">
        <v>0</v>
      </c>
      <c r="Q33" s="30">
        <v>0</v>
      </c>
    </row>
    <row r="34" spans="2:17" ht="20.100000000000001" customHeight="1" thickBot="1" x14ac:dyDescent="0.25">
      <c r="B34" s="4" t="s">
        <v>255</v>
      </c>
      <c r="C34" s="30">
        <v>9</v>
      </c>
      <c r="D34" s="30">
        <v>8</v>
      </c>
      <c r="E34" s="30">
        <v>0</v>
      </c>
      <c r="F34" s="30">
        <v>1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9</v>
      </c>
      <c r="N34" s="30">
        <v>8</v>
      </c>
      <c r="O34" s="30">
        <v>0</v>
      </c>
      <c r="P34" s="30">
        <v>1</v>
      </c>
      <c r="Q34" s="30">
        <v>0</v>
      </c>
    </row>
    <row r="35" spans="2:17" ht="20.100000000000001" customHeight="1" thickBot="1" x14ac:dyDescent="0.25">
      <c r="B35" s="4" t="s">
        <v>636</v>
      </c>
      <c r="C35" s="30">
        <v>9</v>
      </c>
      <c r="D35" s="30">
        <v>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9</v>
      </c>
      <c r="N35" s="30">
        <v>9</v>
      </c>
      <c r="O35" s="30">
        <v>0</v>
      </c>
      <c r="P35" s="30">
        <v>0</v>
      </c>
      <c r="Q35" s="30">
        <v>0</v>
      </c>
    </row>
    <row r="36" spans="2:17" ht="20.100000000000001" customHeight="1" thickBot="1" x14ac:dyDescent="0.25">
      <c r="B36" s="4" t="s">
        <v>256</v>
      </c>
      <c r="C36" s="30">
        <v>1</v>
      </c>
      <c r="D36" s="30">
        <v>1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1</v>
      </c>
      <c r="N36" s="30">
        <v>1</v>
      </c>
      <c r="O36" s="30">
        <v>0</v>
      </c>
      <c r="P36" s="30">
        <v>0</v>
      </c>
      <c r="Q36" s="30">
        <v>0</v>
      </c>
    </row>
    <row r="37" spans="2:17" ht="20.100000000000001" customHeight="1" thickBot="1" x14ac:dyDescent="0.25">
      <c r="B37" s="4" t="s">
        <v>257</v>
      </c>
      <c r="C37" s="30">
        <v>4</v>
      </c>
      <c r="D37" s="30">
        <v>3</v>
      </c>
      <c r="E37" s="30">
        <v>1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4</v>
      </c>
      <c r="N37" s="30">
        <v>3</v>
      </c>
      <c r="O37" s="30">
        <v>1</v>
      </c>
      <c r="P37" s="30">
        <v>0</v>
      </c>
      <c r="Q37" s="30">
        <v>0</v>
      </c>
    </row>
    <row r="38" spans="2:17" ht="20.100000000000001" customHeight="1" thickBot="1" x14ac:dyDescent="0.25">
      <c r="B38" s="4" t="s">
        <v>258</v>
      </c>
      <c r="C38" s="30">
        <v>25</v>
      </c>
      <c r="D38" s="30">
        <v>22</v>
      </c>
      <c r="E38" s="30">
        <v>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25</v>
      </c>
      <c r="N38" s="30">
        <v>22</v>
      </c>
      <c r="O38" s="30">
        <v>3</v>
      </c>
      <c r="P38" s="30">
        <v>0</v>
      </c>
      <c r="Q38" s="30">
        <v>0</v>
      </c>
    </row>
    <row r="39" spans="2:17" ht="20.100000000000001" customHeight="1" thickBot="1" x14ac:dyDescent="0.25">
      <c r="B39" s="4" t="s">
        <v>259</v>
      </c>
      <c r="C39" s="30">
        <v>4</v>
      </c>
      <c r="D39" s="30">
        <v>4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4</v>
      </c>
      <c r="N39" s="30">
        <v>4</v>
      </c>
      <c r="O39" s="30">
        <v>0</v>
      </c>
      <c r="P39" s="30">
        <v>0</v>
      </c>
      <c r="Q39" s="30">
        <v>0</v>
      </c>
    </row>
    <row r="40" spans="2:17" ht="20.100000000000001" customHeight="1" thickBot="1" x14ac:dyDescent="0.25">
      <c r="B40" s="4" t="s">
        <v>260</v>
      </c>
      <c r="C40" s="30">
        <v>15</v>
      </c>
      <c r="D40" s="30">
        <v>11</v>
      </c>
      <c r="E40" s="30">
        <v>2</v>
      </c>
      <c r="F40" s="30">
        <v>2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15</v>
      </c>
      <c r="N40" s="30">
        <v>11</v>
      </c>
      <c r="O40" s="30">
        <v>2</v>
      </c>
      <c r="P40" s="30">
        <v>2</v>
      </c>
      <c r="Q40" s="30">
        <v>0</v>
      </c>
    </row>
    <row r="41" spans="2:17" ht="20.100000000000001" customHeight="1" thickBot="1" x14ac:dyDescent="0.25">
      <c r="B41" s="4" t="s">
        <v>170</v>
      </c>
      <c r="C41" s="30">
        <v>95</v>
      </c>
      <c r="D41" s="30">
        <v>90</v>
      </c>
      <c r="E41" s="30">
        <v>3</v>
      </c>
      <c r="F41" s="30">
        <v>2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95</v>
      </c>
      <c r="N41" s="30">
        <v>90</v>
      </c>
      <c r="O41" s="30">
        <v>3</v>
      </c>
      <c r="P41" s="30">
        <v>2</v>
      </c>
      <c r="Q41" s="30">
        <v>0</v>
      </c>
    </row>
    <row r="42" spans="2:17" ht="20.100000000000001" customHeight="1" thickBot="1" x14ac:dyDescent="0.25">
      <c r="B42" s="4" t="s">
        <v>261</v>
      </c>
      <c r="C42" s="30">
        <v>5</v>
      </c>
      <c r="D42" s="30">
        <v>5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5</v>
      </c>
      <c r="N42" s="30">
        <v>5</v>
      </c>
      <c r="O42" s="30">
        <v>0</v>
      </c>
      <c r="P42" s="30">
        <v>0</v>
      </c>
      <c r="Q42" s="30">
        <v>0</v>
      </c>
    </row>
    <row r="43" spans="2:17" ht="20.100000000000001" customHeight="1" thickBot="1" x14ac:dyDescent="0.25">
      <c r="B43" s="4" t="s">
        <v>262</v>
      </c>
      <c r="C43" s="30">
        <v>8</v>
      </c>
      <c r="D43" s="30">
        <v>6</v>
      </c>
      <c r="E43" s="30">
        <v>0</v>
      </c>
      <c r="F43" s="30">
        <v>2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8</v>
      </c>
      <c r="N43" s="30">
        <v>6</v>
      </c>
      <c r="O43" s="30">
        <v>0</v>
      </c>
      <c r="P43" s="30">
        <v>2</v>
      </c>
      <c r="Q43" s="30">
        <v>0</v>
      </c>
    </row>
    <row r="44" spans="2:17" ht="20.100000000000001" customHeight="1" thickBot="1" x14ac:dyDescent="0.25">
      <c r="B44" s="4" t="s">
        <v>263</v>
      </c>
      <c r="C44" s="30">
        <v>5</v>
      </c>
      <c r="D44" s="30">
        <v>4</v>
      </c>
      <c r="E44" s="30">
        <v>0</v>
      </c>
      <c r="F44" s="30">
        <v>1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5</v>
      </c>
      <c r="N44" s="30">
        <v>4</v>
      </c>
      <c r="O44" s="30">
        <v>0</v>
      </c>
      <c r="P44" s="30">
        <v>1</v>
      </c>
      <c r="Q44" s="30">
        <v>0</v>
      </c>
    </row>
    <row r="45" spans="2:17" ht="20.100000000000001" customHeight="1" thickBot="1" x14ac:dyDescent="0.25">
      <c r="B45" s="4" t="s">
        <v>637</v>
      </c>
      <c r="C45" s="30">
        <v>2</v>
      </c>
      <c r="D45" s="30">
        <v>2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2</v>
      </c>
      <c r="N45" s="30">
        <v>2</v>
      </c>
      <c r="O45" s="30">
        <v>0</v>
      </c>
      <c r="P45" s="30">
        <v>0</v>
      </c>
      <c r="Q45" s="30">
        <v>0</v>
      </c>
    </row>
    <row r="46" spans="2:17" ht="20.100000000000001" customHeight="1" thickBot="1" x14ac:dyDescent="0.25">
      <c r="B46" s="4" t="s">
        <v>264</v>
      </c>
      <c r="C46" s="30">
        <v>17</v>
      </c>
      <c r="D46" s="30">
        <v>11</v>
      </c>
      <c r="E46" s="30">
        <v>5</v>
      </c>
      <c r="F46" s="30">
        <v>1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17</v>
      </c>
      <c r="N46" s="30">
        <v>11</v>
      </c>
      <c r="O46" s="30">
        <v>5</v>
      </c>
      <c r="P46" s="30">
        <v>1</v>
      </c>
      <c r="Q46" s="30">
        <v>0</v>
      </c>
    </row>
    <row r="47" spans="2:17" ht="20.100000000000001" customHeight="1" thickBot="1" x14ac:dyDescent="0.25">
      <c r="B47" s="4" t="s">
        <v>265</v>
      </c>
      <c r="C47" s="30">
        <v>3</v>
      </c>
      <c r="D47" s="30">
        <v>3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3</v>
      </c>
      <c r="N47" s="30">
        <v>3</v>
      </c>
      <c r="O47" s="30">
        <v>0</v>
      </c>
      <c r="P47" s="30">
        <v>0</v>
      </c>
      <c r="Q47" s="30">
        <v>0</v>
      </c>
    </row>
    <row r="48" spans="2:17" ht="20.100000000000001" customHeight="1" thickBot="1" x14ac:dyDescent="0.25">
      <c r="B48" s="4" t="s">
        <v>171</v>
      </c>
      <c r="C48" s="30">
        <v>173</v>
      </c>
      <c r="D48" s="30">
        <v>146</v>
      </c>
      <c r="E48" s="30">
        <v>17</v>
      </c>
      <c r="F48" s="30">
        <v>10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173</v>
      </c>
      <c r="N48" s="30">
        <v>146</v>
      </c>
      <c r="O48" s="30">
        <v>17</v>
      </c>
      <c r="P48" s="30">
        <v>10</v>
      </c>
      <c r="Q48" s="30">
        <v>0</v>
      </c>
    </row>
    <row r="49" spans="2:17" ht="20.100000000000001" customHeight="1" thickBot="1" x14ac:dyDescent="0.25">
      <c r="B49" s="4" t="s">
        <v>266</v>
      </c>
      <c r="C49" s="30">
        <v>47</v>
      </c>
      <c r="D49" s="30">
        <v>30</v>
      </c>
      <c r="E49" s="30">
        <v>17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47</v>
      </c>
      <c r="N49" s="30">
        <v>30</v>
      </c>
      <c r="O49" s="30">
        <v>17</v>
      </c>
      <c r="P49" s="30">
        <v>0</v>
      </c>
      <c r="Q49" s="30">
        <v>0</v>
      </c>
    </row>
    <row r="50" spans="2:17" ht="20.100000000000001" customHeight="1" thickBot="1" x14ac:dyDescent="0.25">
      <c r="B50" s="4" t="s">
        <v>267</v>
      </c>
      <c r="C50" s="30">
        <v>4</v>
      </c>
      <c r="D50" s="30">
        <v>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4</v>
      </c>
      <c r="N50" s="30">
        <v>4</v>
      </c>
      <c r="O50" s="30">
        <v>0</v>
      </c>
      <c r="P50" s="30">
        <v>0</v>
      </c>
      <c r="Q50" s="30">
        <v>0</v>
      </c>
    </row>
    <row r="51" spans="2:17" ht="20.100000000000001" customHeight="1" thickBot="1" x14ac:dyDescent="0.25">
      <c r="B51" s="4" t="s">
        <v>268</v>
      </c>
      <c r="C51" s="30">
        <v>14</v>
      </c>
      <c r="D51" s="30">
        <v>11</v>
      </c>
      <c r="E51" s="30">
        <v>3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14</v>
      </c>
      <c r="N51" s="30">
        <v>11</v>
      </c>
      <c r="O51" s="30">
        <v>3</v>
      </c>
      <c r="P51" s="30">
        <v>0</v>
      </c>
      <c r="Q51" s="30">
        <v>0</v>
      </c>
    </row>
    <row r="52" spans="2:17" ht="20.100000000000001" customHeight="1" thickBot="1" x14ac:dyDescent="0.25">
      <c r="B52" s="4" t="s">
        <v>269</v>
      </c>
      <c r="C52" s="30">
        <v>12</v>
      </c>
      <c r="D52" s="30">
        <v>9</v>
      </c>
      <c r="E52" s="30">
        <v>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12</v>
      </c>
      <c r="N52" s="30">
        <v>9</v>
      </c>
      <c r="O52" s="30">
        <v>3</v>
      </c>
      <c r="P52" s="30">
        <v>0</v>
      </c>
      <c r="Q52" s="30">
        <v>0</v>
      </c>
    </row>
    <row r="53" spans="2:17" ht="20.100000000000001" customHeight="1" thickBot="1" x14ac:dyDescent="0.25">
      <c r="B53" s="4" t="s">
        <v>270</v>
      </c>
      <c r="C53" s="30">
        <v>3</v>
      </c>
      <c r="D53" s="30">
        <v>3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3</v>
      </c>
      <c r="N53" s="30">
        <v>3</v>
      </c>
      <c r="O53" s="30">
        <v>0</v>
      </c>
      <c r="P53" s="30">
        <v>0</v>
      </c>
      <c r="Q53" s="30">
        <v>0</v>
      </c>
    </row>
    <row r="54" spans="2:17" ht="20.100000000000001" customHeight="1" thickBot="1" x14ac:dyDescent="0.25">
      <c r="B54" s="4" t="s">
        <v>271</v>
      </c>
      <c r="C54" s="30">
        <v>5</v>
      </c>
      <c r="D54" s="30">
        <v>4</v>
      </c>
      <c r="E54" s="30">
        <v>1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5</v>
      </c>
      <c r="N54" s="30">
        <v>4</v>
      </c>
      <c r="O54" s="30">
        <v>1</v>
      </c>
      <c r="P54" s="30">
        <v>0</v>
      </c>
      <c r="Q54" s="30">
        <v>0</v>
      </c>
    </row>
    <row r="55" spans="2:17" ht="20.100000000000001" customHeight="1" thickBot="1" x14ac:dyDescent="0.25">
      <c r="B55" s="4" t="s">
        <v>272</v>
      </c>
      <c r="C55" s="30">
        <v>1</v>
      </c>
      <c r="D55" s="30">
        <v>1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1</v>
      </c>
      <c r="N55" s="30">
        <v>1</v>
      </c>
      <c r="O55" s="30">
        <v>0</v>
      </c>
      <c r="P55" s="30">
        <v>0</v>
      </c>
      <c r="Q55" s="30">
        <v>0</v>
      </c>
    </row>
    <row r="56" spans="2:17" ht="20.100000000000001" customHeight="1" thickBot="1" x14ac:dyDescent="0.25">
      <c r="B56" s="4" t="s">
        <v>172</v>
      </c>
      <c r="C56" s="30">
        <v>67</v>
      </c>
      <c r="D56" s="30">
        <v>50</v>
      </c>
      <c r="E56" s="30">
        <v>13</v>
      </c>
      <c r="F56" s="30">
        <v>4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67</v>
      </c>
      <c r="N56" s="30">
        <v>50</v>
      </c>
      <c r="O56" s="30">
        <v>13</v>
      </c>
      <c r="P56" s="30">
        <v>4</v>
      </c>
      <c r="Q56" s="30">
        <v>0</v>
      </c>
    </row>
    <row r="57" spans="2:17" ht="20.100000000000001" customHeight="1" thickBot="1" x14ac:dyDescent="0.25">
      <c r="B57" s="4" t="s">
        <v>273</v>
      </c>
      <c r="C57" s="30">
        <v>19</v>
      </c>
      <c r="D57" s="30">
        <v>9</v>
      </c>
      <c r="E57" s="30">
        <v>5</v>
      </c>
      <c r="F57" s="30">
        <v>5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19</v>
      </c>
      <c r="N57" s="30">
        <v>9</v>
      </c>
      <c r="O57" s="30">
        <v>5</v>
      </c>
      <c r="P57" s="30">
        <v>5</v>
      </c>
      <c r="Q57" s="30">
        <v>0</v>
      </c>
    </row>
    <row r="58" spans="2:17" ht="20.100000000000001" customHeight="1" thickBot="1" x14ac:dyDescent="0.25">
      <c r="B58" s="4" t="s">
        <v>274</v>
      </c>
      <c r="C58" s="30">
        <v>5</v>
      </c>
      <c r="D58" s="30">
        <v>3</v>
      </c>
      <c r="E58" s="30">
        <v>0</v>
      </c>
      <c r="F58" s="30">
        <v>2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5</v>
      </c>
      <c r="N58" s="30">
        <v>3</v>
      </c>
      <c r="O58" s="30">
        <v>0</v>
      </c>
      <c r="P58" s="30">
        <v>2</v>
      </c>
      <c r="Q58" s="30">
        <v>0</v>
      </c>
    </row>
    <row r="59" spans="2:17" ht="20.100000000000001" customHeight="1" thickBot="1" x14ac:dyDescent="0.25">
      <c r="B59" s="4" t="s">
        <v>275</v>
      </c>
      <c r="C59" s="30">
        <v>37</v>
      </c>
      <c r="D59" s="30">
        <v>6</v>
      </c>
      <c r="E59" s="30">
        <v>26</v>
      </c>
      <c r="F59" s="30">
        <v>5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37</v>
      </c>
      <c r="N59" s="30">
        <v>6</v>
      </c>
      <c r="O59" s="30">
        <v>26</v>
      </c>
      <c r="P59" s="30">
        <v>5</v>
      </c>
      <c r="Q59" s="30">
        <v>0</v>
      </c>
    </row>
    <row r="60" spans="2:17" ht="20.100000000000001" customHeight="1" thickBot="1" x14ac:dyDescent="0.25">
      <c r="B60" s="4" t="s">
        <v>276</v>
      </c>
      <c r="C60" s="30">
        <v>23</v>
      </c>
      <c r="D60" s="30">
        <v>9</v>
      </c>
      <c r="E60" s="30">
        <v>14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23</v>
      </c>
      <c r="N60" s="30">
        <v>9</v>
      </c>
      <c r="O60" s="30">
        <v>14</v>
      </c>
      <c r="P60" s="30">
        <v>0</v>
      </c>
      <c r="Q60" s="30">
        <v>0</v>
      </c>
    </row>
    <row r="61" spans="2:17" ht="20.100000000000001" customHeight="1" thickBot="1" x14ac:dyDescent="0.25">
      <c r="B61" s="4" t="s">
        <v>173</v>
      </c>
      <c r="C61" s="30">
        <v>9</v>
      </c>
      <c r="D61" s="30">
        <v>7</v>
      </c>
      <c r="E61" s="30">
        <v>1</v>
      </c>
      <c r="F61" s="30">
        <v>1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9</v>
      </c>
      <c r="N61" s="30">
        <v>7</v>
      </c>
      <c r="O61" s="30">
        <v>1</v>
      </c>
      <c r="P61" s="30">
        <v>1</v>
      </c>
      <c r="Q61" s="30">
        <v>0</v>
      </c>
    </row>
    <row r="62" spans="2:17" ht="20.100000000000001" customHeight="1" thickBot="1" x14ac:dyDescent="0.25">
      <c r="B62" s="4" t="s">
        <v>277</v>
      </c>
      <c r="C62" s="30">
        <v>23</v>
      </c>
      <c r="D62" s="30">
        <v>15</v>
      </c>
      <c r="E62" s="30">
        <v>8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23</v>
      </c>
      <c r="N62" s="30">
        <v>15</v>
      </c>
      <c r="O62" s="30">
        <v>8</v>
      </c>
      <c r="P62" s="30">
        <v>0</v>
      </c>
      <c r="Q62" s="30">
        <v>0</v>
      </c>
    </row>
    <row r="63" spans="2:17" ht="20.100000000000001" customHeight="1" thickBot="1" x14ac:dyDescent="0.25">
      <c r="B63" s="4" t="s">
        <v>278</v>
      </c>
      <c r="C63" s="30">
        <v>4</v>
      </c>
      <c r="D63" s="30">
        <v>4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4</v>
      </c>
      <c r="N63" s="30">
        <v>4</v>
      </c>
      <c r="O63" s="30">
        <v>0</v>
      </c>
      <c r="P63" s="30">
        <v>0</v>
      </c>
      <c r="Q63" s="30">
        <v>0</v>
      </c>
    </row>
    <row r="64" spans="2:17" ht="20.100000000000001" customHeight="1" thickBot="1" x14ac:dyDescent="0.25">
      <c r="B64" s="4" t="s">
        <v>279</v>
      </c>
      <c r="C64" s="30">
        <v>15</v>
      </c>
      <c r="D64" s="30">
        <v>12</v>
      </c>
      <c r="E64" s="30">
        <v>3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15</v>
      </c>
      <c r="N64" s="30">
        <v>12</v>
      </c>
      <c r="O64" s="30">
        <v>3</v>
      </c>
      <c r="P64" s="30">
        <v>0</v>
      </c>
      <c r="Q64" s="30">
        <v>0</v>
      </c>
    </row>
    <row r="65" spans="2:17" ht="20.100000000000001" customHeight="1" thickBot="1" x14ac:dyDescent="0.25">
      <c r="B65" s="4" t="s">
        <v>280</v>
      </c>
      <c r="C65" s="30">
        <v>5</v>
      </c>
      <c r="D65" s="30">
        <v>4</v>
      </c>
      <c r="E65" s="30">
        <v>1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5</v>
      </c>
      <c r="N65" s="30">
        <v>4</v>
      </c>
      <c r="O65" s="30">
        <v>1</v>
      </c>
      <c r="P65" s="30">
        <v>0</v>
      </c>
      <c r="Q65" s="30">
        <v>0</v>
      </c>
    </row>
    <row r="66" spans="2:17" ht="20.100000000000001" customHeight="1" thickBot="1" x14ac:dyDescent="0.25">
      <c r="B66" s="4" t="s">
        <v>281</v>
      </c>
      <c r="C66" s="30">
        <v>10</v>
      </c>
      <c r="D66" s="30">
        <v>9</v>
      </c>
      <c r="E66" s="30">
        <v>0</v>
      </c>
      <c r="F66" s="30">
        <v>1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10</v>
      </c>
      <c r="N66" s="30">
        <v>9</v>
      </c>
      <c r="O66" s="30">
        <v>0</v>
      </c>
      <c r="P66" s="30">
        <v>1</v>
      </c>
      <c r="Q66" s="30">
        <v>0</v>
      </c>
    </row>
    <row r="67" spans="2:17" ht="20.100000000000001" customHeight="1" thickBot="1" x14ac:dyDescent="0.25">
      <c r="B67" s="4" t="s">
        <v>282</v>
      </c>
      <c r="C67" s="30">
        <v>14</v>
      </c>
      <c r="D67" s="30">
        <v>14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14</v>
      </c>
      <c r="N67" s="30">
        <v>14</v>
      </c>
      <c r="O67" s="30">
        <v>0</v>
      </c>
      <c r="P67" s="30">
        <v>0</v>
      </c>
      <c r="Q67" s="30">
        <v>0</v>
      </c>
    </row>
    <row r="68" spans="2:17" ht="20.100000000000001" customHeight="1" thickBot="1" x14ac:dyDescent="0.25">
      <c r="B68" s="4" t="s">
        <v>283</v>
      </c>
      <c r="C68" s="30">
        <v>9</v>
      </c>
      <c r="D68" s="30">
        <v>9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9</v>
      </c>
      <c r="N68" s="30">
        <v>9</v>
      </c>
      <c r="O68" s="30">
        <v>0</v>
      </c>
      <c r="P68" s="30">
        <v>0</v>
      </c>
      <c r="Q68" s="30">
        <v>0</v>
      </c>
    </row>
    <row r="69" spans="2:17" ht="20.100000000000001" customHeight="1" thickBot="1" x14ac:dyDescent="0.25">
      <c r="B69" s="4" t="s">
        <v>284</v>
      </c>
      <c r="C69" s="30">
        <v>23</v>
      </c>
      <c r="D69" s="30">
        <v>21</v>
      </c>
      <c r="E69" s="30">
        <v>0</v>
      </c>
      <c r="F69" s="30">
        <v>2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23</v>
      </c>
      <c r="N69" s="30">
        <v>21</v>
      </c>
      <c r="O69" s="30">
        <v>0</v>
      </c>
      <c r="P69" s="30">
        <v>2</v>
      </c>
      <c r="Q69" s="30">
        <v>0</v>
      </c>
    </row>
    <row r="70" spans="2:17" ht="20.100000000000001" customHeight="1" thickBot="1" x14ac:dyDescent="0.25">
      <c r="B70" s="4" t="s">
        <v>285</v>
      </c>
      <c r="C70" s="30">
        <v>11</v>
      </c>
      <c r="D70" s="30">
        <v>6</v>
      </c>
      <c r="E70" s="30">
        <v>2</v>
      </c>
      <c r="F70" s="30">
        <v>3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11</v>
      </c>
      <c r="N70" s="30">
        <v>6</v>
      </c>
      <c r="O70" s="30">
        <v>2</v>
      </c>
      <c r="P70" s="30">
        <v>3</v>
      </c>
      <c r="Q70" s="30">
        <v>0</v>
      </c>
    </row>
    <row r="71" spans="2:17" ht="20.100000000000001" customHeight="1" thickBot="1" x14ac:dyDescent="0.25">
      <c r="B71" s="4" t="s">
        <v>286</v>
      </c>
      <c r="C71" s="30">
        <v>3</v>
      </c>
      <c r="D71" s="30">
        <v>3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3</v>
      </c>
      <c r="N71" s="30">
        <v>3</v>
      </c>
      <c r="O71" s="30">
        <v>0</v>
      </c>
      <c r="P71" s="30">
        <v>0</v>
      </c>
      <c r="Q71" s="30">
        <v>0</v>
      </c>
    </row>
    <row r="72" spans="2:17" ht="20.100000000000001" customHeight="1" thickBot="1" x14ac:dyDescent="0.25">
      <c r="B72" s="4" t="s">
        <v>638</v>
      </c>
      <c r="C72" s="30">
        <v>21</v>
      </c>
      <c r="D72" s="30">
        <v>17</v>
      </c>
      <c r="E72" s="30">
        <v>2</v>
      </c>
      <c r="F72" s="30">
        <v>2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21</v>
      </c>
      <c r="N72" s="30">
        <v>17</v>
      </c>
      <c r="O72" s="30">
        <v>2</v>
      </c>
      <c r="P72" s="30">
        <v>2</v>
      </c>
      <c r="Q72" s="30">
        <v>0</v>
      </c>
    </row>
    <row r="73" spans="2:17" ht="20.100000000000001" customHeight="1" thickBot="1" x14ac:dyDescent="0.25">
      <c r="B73" s="4" t="s">
        <v>174</v>
      </c>
      <c r="C73" s="30">
        <v>81</v>
      </c>
      <c r="D73" s="30">
        <v>27</v>
      </c>
      <c r="E73" s="30">
        <v>14</v>
      </c>
      <c r="F73" s="30">
        <v>28</v>
      </c>
      <c r="G73" s="30">
        <v>12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81</v>
      </c>
      <c r="N73" s="30">
        <v>27</v>
      </c>
      <c r="O73" s="30">
        <v>14</v>
      </c>
      <c r="P73" s="30">
        <v>28</v>
      </c>
      <c r="Q73" s="30">
        <v>12</v>
      </c>
    </row>
    <row r="74" spans="2:17" ht="20.100000000000001" customHeight="1" thickBot="1" x14ac:dyDescent="0.25">
      <c r="B74" s="4" t="s">
        <v>287</v>
      </c>
      <c r="C74" s="30">
        <v>4</v>
      </c>
      <c r="D74" s="30">
        <v>4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4</v>
      </c>
      <c r="N74" s="30">
        <v>4</v>
      </c>
      <c r="O74" s="30">
        <v>0</v>
      </c>
      <c r="P74" s="30">
        <v>0</v>
      </c>
      <c r="Q74" s="30">
        <v>0</v>
      </c>
    </row>
    <row r="75" spans="2:17" ht="20.100000000000001" customHeight="1" thickBot="1" x14ac:dyDescent="0.25">
      <c r="B75" s="4" t="s">
        <v>288</v>
      </c>
      <c r="C75" s="30">
        <v>18</v>
      </c>
      <c r="D75" s="30">
        <v>7</v>
      </c>
      <c r="E75" s="30">
        <v>6</v>
      </c>
      <c r="F75" s="30">
        <v>2</v>
      </c>
      <c r="G75" s="30">
        <v>3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18</v>
      </c>
      <c r="N75" s="30">
        <v>7</v>
      </c>
      <c r="O75" s="30">
        <v>6</v>
      </c>
      <c r="P75" s="30">
        <v>2</v>
      </c>
      <c r="Q75" s="30">
        <v>3</v>
      </c>
    </row>
    <row r="76" spans="2:17" ht="20.100000000000001" customHeight="1" thickBot="1" x14ac:dyDescent="0.25">
      <c r="B76" s="4" t="s">
        <v>289</v>
      </c>
      <c r="C76" s="30">
        <v>33</v>
      </c>
      <c r="D76" s="30">
        <v>17</v>
      </c>
      <c r="E76" s="30">
        <v>10</v>
      </c>
      <c r="F76" s="30">
        <v>5</v>
      </c>
      <c r="G76" s="30">
        <v>1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33</v>
      </c>
      <c r="N76" s="30">
        <v>17</v>
      </c>
      <c r="O76" s="30">
        <v>10</v>
      </c>
      <c r="P76" s="30">
        <v>5</v>
      </c>
      <c r="Q76" s="30">
        <v>1</v>
      </c>
    </row>
    <row r="77" spans="2:17" ht="20.100000000000001" customHeight="1" thickBot="1" x14ac:dyDescent="0.25">
      <c r="B77" s="4" t="s">
        <v>290</v>
      </c>
      <c r="C77" s="30">
        <v>13</v>
      </c>
      <c r="D77" s="30">
        <v>4</v>
      </c>
      <c r="E77" s="30">
        <v>9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13</v>
      </c>
      <c r="N77" s="30">
        <v>4</v>
      </c>
      <c r="O77" s="30">
        <v>9</v>
      </c>
      <c r="P77" s="30">
        <v>0</v>
      </c>
      <c r="Q77" s="30">
        <v>0</v>
      </c>
    </row>
    <row r="78" spans="2:17" ht="20.100000000000001" customHeight="1" thickBot="1" x14ac:dyDescent="0.25">
      <c r="B78" s="4" t="s">
        <v>291</v>
      </c>
      <c r="C78" s="30">
        <v>22</v>
      </c>
      <c r="D78" s="30">
        <v>18</v>
      </c>
      <c r="E78" s="30">
        <v>4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22</v>
      </c>
      <c r="N78" s="30">
        <v>18</v>
      </c>
      <c r="O78" s="30">
        <v>4</v>
      </c>
      <c r="P78" s="30">
        <v>0</v>
      </c>
      <c r="Q78" s="30">
        <v>0</v>
      </c>
    </row>
    <row r="79" spans="2:17" ht="20.100000000000001" customHeight="1" thickBot="1" x14ac:dyDescent="0.25">
      <c r="B79" s="4" t="s">
        <v>292</v>
      </c>
      <c r="C79" s="30">
        <v>3</v>
      </c>
      <c r="D79" s="30">
        <v>2</v>
      </c>
      <c r="E79" s="30">
        <v>1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3</v>
      </c>
      <c r="N79" s="30">
        <v>2</v>
      </c>
      <c r="O79" s="30">
        <v>1</v>
      </c>
      <c r="P79" s="30">
        <v>0</v>
      </c>
      <c r="Q79" s="30">
        <v>0</v>
      </c>
    </row>
    <row r="80" spans="2:17" ht="20.100000000000001" customHeight="1" thickBot="1" x14ac:dyDescent="0.25">
      <c r="B80" s="4" t="s">
        <v>293</v>
      </c>
      <c r="C80" s="30">
        <v>5</v>
      </c>
      <c r="D80" s="30">
        <v>5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5</v>
      </c>
      <c r="N80" s="30">
        <v>5</v>
      </c>
      <c r="O80" s="30">
        <v>0</v>
      </c>
      <c r="P80" s="30">
        <v>0</v>
      </c>
      <c r="Q80" s="30">
        <v>0</v>
      </c>
    </row>
    <row r="81" spans="2:17" ht="20.100000000000001" customHeight="1" thickBot="1" x14ac:dyDescent="0.25">
      <c r="B81" s="4" t="s">
        <v>294</v>
      </c>
      <c r="C81" s="30">
        <v>4</v>
      </c>
      <c r="D81" s="30">
        <v>2</v>
      </c>
      <c r="E81" s="30">
        <v>2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4</v>
      </c>
      <c r="N81" s="30">
        <v>2</v>
      </c>
      <c r="O81" s="30">
        <v>2</v>
      </c>
      <c r="P81" s="30">
        <v>0</v>
      </c>
      <c r="Q81" s="30">
        <v>0</v>
      </c>
    </row>
    <row r="82" spans="2:17" ht="20.100000000000001" customHeight="1" thickBot="1" x14ac:dyDescent="0.25">
      <c r="B82" s="4" t="s">
        <v>295</v>
      </c>
      <c r="C82" s="30">
        <v>26</v>
      </c>
      <c r="D82" s="30">
        <v>12</v>
      </c>
      <c r="E82" s="30">
        <v>7</v>
      </c>
      <c r="F82" s="30">
        <v>5</v>
      </c>
      <c r="G82" s="30">
        <v>2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26</v>
      </c>
      <c r="N82" s="30">
        <v>12</v>
      </c>
      <c r="O82" s="30">
        <v>7</v>
      </c>
      <c r="P82" s="30">
        <v>5</v>
      </c>
      <c r="Q82" s="30">
        <v>2</v>
      </c>
    </row>
    <row r="83" spans="2:17" ht="20.100000000000001" customHeight="1" thickBot="1" x14ac:dyDescent="0.25">
      <c r="B83" s="4" t="s">
        <v>296</v>
      </c>
      <c r="C83" s="30">
        <v>13</v>
      </c>
      <c r="D83" s="30">
        <v>3</v>
      </c>
      <c r="E83" s="30">
        <v>0</v>
      </c>
      <c r="F83" s="30">
        <v>10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13</v>
      </c>
      <c r="N83" s="30">
        <v>3</v>
      </c>
      <c r="O83" s="30">
        <v>0</v>
      </c>
      <c r="P83" s="30">
        <v>10</v>
      </c>
      <c r="Q83" s="30">
        <v>0</v>
      </c>
    </row>
    <row r="84" spans="2:17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</row>
    <row r="85" spans="2:17" ht="20.100000000000001" customHeight="1" thickBot="1" x14ac:dyDescent="0.25">
      <c r="B85" s="4" t="s">
        <v>298</v>
      </c>
      <c r="C85" s="30">
        <v>17</v>
      </c>
      <c r="D85" s="30">
        <v>9</v>
      </c>
      <c r="E85" s="30">
        <v>2</v>
      </c>
      <c r="F85" s="30">
        <v>6</v>
      </c>
      <c r="G85" s="30">
        <v>0</v>
      </c>
      <c r="H85" s="30">
        <v>1</v>
      </c>
      <c r="I85" s="30">
        <v>1</v>
      </c>
      <c r="J85" s="30">
        <v>0</v>
      </c>
      <c r="K85" s="30">
        <v>0</v>
      </c>
      <c r="L85" s="30">
        <v>0</v>
      </c>
      <c r="M85" s="30">
        <v>18</v>
      </c>
      <c r="N85" s="30">
        <v>10</v>
      </c>
      <c r="O85" s="30">
        <v>2</v>
      </c>
      <c r="P85" s="30">
        <v>6</v>
      </c>
      <c r="Q85" s="30">
        <v>0</v>
      </c>
    </row>
    <row r="86" spans="2:17" ht="20.100000000000001" customHeight="1" thickBot="1" x14ac:dyDescent="0.25">
      <c r="B86" s="4" t="s">
        <v>299</v>
      </c>
      <c r="C86" s="30">
        <v>19</v>
      </c>
      <c r="D86" s="30">
        <v>12</v>
      </c>
      <c r="E86" s="30">
        <v>2</v>
      </c>
      <c r="F86" s="30">
        <v>3</v>
      </c>
      <c r="G86" s="30">
        <v>2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19</v>
      </c>
      <c r="N86" s="30">
        <v>12</v>
      </c>
      <c r="O86" s="30">
        <v>2</v>
      </c>
      <c r="P86" s="30">
        <v>3</v>
      </c>
      <c r="Q86" s="30">
        <v>2</v>
      </c>
    </row>
    <row r="87" spans="2:17" ht="20.100000000000001" customHeight="1" thickBot="1" x14ac:dyDescent="0.25">
      <c r="B87" s="4" t="s">
        <v>300</v>
      </c>
      <c r="C87" s="30">
        <v>6</v>
      </c>
      <c r="D87" s="30">
        <v>5</v>
      </c>
      <c r="E87" s="30">
        <v>0</v>
      </c>
      <c r="F87" s="30">
        <v>1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6</v>
      </c>
      <c r="N87" s="30">
        <v>5</v>
      </c>
      <c r="O87" s="30">
        <v>0</v>
      </c>
      <c r="P87" s="30">
        <v>1</v>
      </c>
      <c r="Q87" s="30">
        <v>0</v>
      </c>
    </row>
    <row r="88" spans="2:17" ht="20.100000000000001" customHeight="1" thickBot="1" x14ac:dyDescent="0.25">
      <c r="B88" s="4" t="s">
        <v>175</v>
      </c>
      <c r="C88" s="30">
        <v>113</v>
      </c>
      <c r="D88" s="30">
        <v>66</v>
      </c>
      <c r="E88" s="30">
        <v>10</v>
      </c>
      <c r="F88" s="30">
        <v>32</v>
      </c>
      <c r="G88" s="30">
        <v>5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113</v>
      </c>
      <c r="N88" s="30">
        <v>66</v>
      </c>
      <c r="O88" s="30">
        <v>10</v>
      </c>
      <c r="P88" s="30">
        <v>32</v>
      </c>
      <c r="Q88" s="30">
        <v>5</v>
      </c>
    </row>
    <row r="89" spans="2:17" ht="20.100000000000001" customHeight="1" thickBot="1" x14ac:dyDescent="0.25">
      <c r="B89" s="4" t="s">
        <v>301</v>
      </c>
      <c r="C89" s="30">
        <v>4</v>
      </c>
      <c r="D89" s="30">
        <v>4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4</v>
      </c>
      <c r="N89" s="30">
        <v>4</v>
      </c>
      <c r="O89" s="30">
        <v>0</v>
      </c>
      <c r="P89" s="30">
        <v>0</v>
      </c>
      <c r="Q89" s="30">
        <v>0</v>
      </c>
    </row>
    <row r="90" spans="2:17" ht="20.100000000000001" customHeight="1" thickBot="1" x14ac:dyDescent="0.25">
      <c r="B90" s="4" t="s">
        <v>302</v>
      </c>
      <c r="C90" s="30">
        <v>10</v>
      </c>
      <c r="D90" s="30">
        <v>8</v>
      </c>
      <c r="E90" s="30">
        <v>0</v>
      </c>
      <c r="F90" s="30">
        <v>2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10</v>
      </c>
      <c r="N90" s="30">
        <v>8</v>
      </c>
      <c r="O90" s="30">
        <v>0</v>
      </c>
      <c r="P90" s="30">
        <v>2</v>
      </c>
      <c r="Q90" s="30">
        <v>0</v>
      </c>
    </row>
    <row r="91" spans="2:17" ht="20.100000000000001" customHeight="1" thickBot="1" x14ac:dyDescent="0.25">
      <c r="B91" s="4" t="s">
        <v>303</v>
      </c>
      <c r="C91" s="30">
        <v>37</v>
      </c>
      <c r="D91" s="30">
        <v>37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37</v>
      </c>
      <c r="N91" s="30">
        <v>37</v>
      </c>
      <c r="O91" s="30">
        <v>0</v>
      </c>
      <c r="P91" s="30">
        <v>0</v>
      </c>
      <c r="Q91" s="30">
        <v>0</v>
      </c>
    </row>
    <row r="92" spans="2:17" ht="20.100000000000001" customHeight="1" thickBot="1" x14ac:dyDescent="0.25">
      <c r="B92" s="4" t="s">
        <v>304</v>
      </c>
      <c r="C92" s="30">
        <v>7</v>
      </c>
      <c r="D92" s="30">
        <v>4</v>
      </c>
      <c r="E92" s="30">
        <v>0</v>
      </c>
      <c r="F92" s="30">
        <v>3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7</v>
      </c>
      <c r="N92" s="30">
        <v>4</v>
      </c>
      <c r="O92" s="30">
        <v>0</v>
      </c>
      <c r="P92" s="30">
        <v>3</v>
      </c>
      <c r="Q92" s="30">
        <v>0</v>
      </c>
    </row>
    <row r="93" spans="2:17" ht="20.100000000000001" customHeight="1" thickBot="1" x14ac:dyDescent="0.25">
      <c r="B93" s="4" t="s">
        <v>305</v>
      </c>
      <c r="C93" s="30">
        <v>10</v>
      </c>
      <c r="D93" s="30">
        <v>10</v>
      </c>
      <c r="E93" s="30">
        <v>0</v>
      </c>
      <c r="F93" s="30">
        <v>0</v>
      </c>
      <c r="G93" s="30">
        <v>0</v>
      </c>
      <c r="H93" s="30">
        <v>1</v>
      </c>
      <c r="I93" s="30">
        <v>0</v>
      </c>
      <c r="J93" s="30">
        <v>0</v>
      </c>
      <c r="K93" s="30">
        <v>1</v>
      </c>
      <c r="L93" s="30">
        <v>0</v>
      </c>
      <c r="M93" s="30">
        <v>11</v>
      </c>
      <c r="N93" s="30">
        <v>10</v>
      </c>
      <c r="O93" s="30">
        <v>0</v>
      </c>
      <c r="P93" s="30">
        <v>1</v>
      </c>
      <c r="Q93" s="30">
        <v>0</v>
      </c>
    </row>
    <row r="94" spans="2:17" ht="20.100000000000001" customHeight="1" thickBot="1" x14ac:dyDescent="0.25">
      <c r="B94" s="4" t="s">
        <v>306</v>
      </c>
      <c r="C94" s="30">
        <v>10</v>
      </c>
      <c r="D94" s="30">
        <v>9</v>
      </c>
      <c r="E94" s="30">
        <v>1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10</v>
      </c>
      <c r="N94" s="30">
        <v>9</v>
      </c>
      <c r="O94" s="30">
        <v>1</v>
      </c>
      <c r="P94" s="30">
        <v>0</v>
      </c>
      <c r="Q94" s="30">
        <v>0</v>
      </c>
    </row>
    <row r="95" spans="2:17" ht="20.100000000000001" customHeight="1" thickBot="1" x14ac:dyDescent="0.25">
      <c r="B95" s="4" t="s">
        <v>307</v>
      </c>
      <c r="C95" s="30">
        <v>3</v>
      </c>
      <c r="D95" s="30">
        <v>3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3</v>
      </c>
      <c r="N95" s="30">
        <v>3</v>
      </c>
      <c r="O95" s="30">
        <v>0</v>
      </c>
      <c r="P95" s="30">
        <v>0</v>
      </c>
      <c r="Q95" s="30">
        <v>0</v>
      </c>
    </row>
    <row r="96" spans="2:17" ht="20.100000000000001" customHeight="1" thickBot="1" x14ac:dyDescent="0.25">
      <c r="B96" s="4" t="s">
        <v>308</v>
      </c>
      <c r="C96" s="30">
        <v>4</v>
      </c>
      <c r="D96" s="30">
        <v>2</v>
      </c>
      <c r="E96" s="30">
        <v>0</v>
      </c>
      <c r="F96" s="30">
        <v>2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4</v>
      </c>
      <c r="N96" s="30">
        <v>2</v>
      </c>
      <c r="O96" s="30">
        <v>0</v>
      </c>
      <c r="P96" s="30">
        <v>2</v>
      </c>
      <c r="Q96" s="30">
        <v>0</v>
      </c>
    </row>
    <row r="97" spans="2:17" ht="20.100000000000001" customHeight="1" thickBot="1" x14ac:dyDescent="0.25">
      <c r="B97" s="4" t="s">
        <v>309</v>
      </c>
      <c r="C97" s="30">
        <v>5</v>
      </c>
      <c r="D97" s="30">
        <v>5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5</v>
      </c>
      <c r="N97" s="30">
        <v>5</v>
      </c>
      <c r="O97" s="30">
        <v>0</v>
      </c>
      <c r="P97" s="30">
        <v>0</v>
      </c>
      <c r="Q97" s="30">
        <v>0</v>
      </c>
    </row>
    <row r="98" spans="2:17" ht="20.100000000000001" customHeight="1" thickBot="1" x14ac:dyDescent="0.25">
      <c r="B98" s="4" t="s">
        <v>310</v>
      </c>
      <c r="C98" s="30">
        <v>1</v>
      </c>
      <c r="D98" s="30">
        <v>1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1</v>
      </c>
      <c r="N98" s="30">
        <v>1</v>
      </c>
      <c r="O98" s="30">
        <v>0</v>
      </c>
      <c r="P98" s="30">
        <v>0</v>
      </c>
      <c r="Q98" s="30">
        <v>0</v>
      </c>
    </row>
    <row r="99" spans="2:17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</row>
    <row r="100" spans="2:17" ht="20.100000000000001" customHeight="1" thickBot="1" x14ac:dyDescent="0.25">
      <c r="B100" s="4" t="s">
        <v>312</v>
      </c>
      <c r="C100" s="30">
        <v>1</v>
      </c>
      <c r="D100" s="30">
        <v>0</v>
      </c>
      <c r="E100" s="30">
        <v>1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1</v>
      </c>
      <c r="N100" s="30">
        <v>0</v>
      </c>
      <c r="O100" s="30">
        <v>1</v>
      </c>
      <c r="P100" s="30">
        <v>0</v>
      </c>
      <c r="Q100" s="30">
        <v>0</v>
      </c>
    </row>
    <row r="101" spans="2:17" ht="20.100000000000001" customHeight="1" thickBot="1" x14ac:dyDescent="0.25">
      <c r="B101" s="4" t="s">
        <v>176</v>
      </c>
      <c r="C101" s="30">
        <v>14</v>
      </c>
      <c r="D101" s="30">
        <v>10</v>
      </c>
      <c r="E101" s="30">
        <v>4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14</v>
      </c>
      <c r="N101" s="30">
        <v>10</v>
      </c>
      <c r="O101" s="30">
        <v>4</v>
      </c>
      <c r="P101" s="30">
        <v>0</v>
      </c>
      <c r="Q101" s="30">
        <v>0</v>
      </c>
    </row>
    <row r="102" spans="2:17" ht="20.100000000000001" customHeight="1" thickBot="1" x14ac:dyDescent="0.25">
      <c r="B102" s="4" t="s">
        <v>313</v>
      </c>
      <c r="C102" s="30">
        <v>7</v>
      </c>
      <c r="D102" s="30">
        <v>5</v>
      </c>
      <c r="E102" s="30">
        <v>2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7</v>
      </c>
      <c r="N102" s="30">
        <v>5</v>
      </c>
      <c r="O102" s="30">
        <v>2</v>
      </c>
      <c r="P102" s="30">
        <v>0</v>
      </c>
      <c r="Q102" s="30">
        <v>0</v>
      </c>
    </row>
    <row r="103" spans="2:17" ht="20.100000000000001" customHeight="1" thickBot="1" x14ac:dyDescent="0.25">
      <c r="B103" s="4" t="s">
        <v>314</v>
      </c>
      <c r="C103" s="30">
        <v>25</v>
      </c>
      <c r="D103" s="30">
        <v>11</v>
      </c>
      <c r="E103" s="30">
        <v>14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25</v>
      </c>
      <c r="N103" s="30">
        <v>11</v>
      </c>
      <c r="O103" s="30">
        <v>14</v>
      </c>
      <c r="P103" s="30">
        <v>0</v>
      </c>
      <c r="Q103" s="30">
        <v>0</v>
      </c>
    </row>
    <row r="104" spans="2:17" ht="20.100000000000001" customHeight="1" thickBot="1" x14ac:dyDescent="0.25">
      <c r="B104" s="4" t="s">
        <v>315</v>
      </c>
      <c r="C104" s="30">
        <v>38</v>
      </c>
      <c r="D104" s="30">
        <v>9</v>
      </c>
      <c r="E104" s="30">
        <v>20</v>
      </c>
      <c r="F104" s="30">
        <v>5</v>
      </c>
      <c r="G104" s="30">
        <v>4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38</v>
      </c>
      <c r="N104" s="30">
        <v>9</v>
      </c>
      <c r="O104" s="30">
        <v>20</v>
      </c>
      <c r="P104" s="30">
        <v>5</v>
      </c>
      <c r="Q104" s="30">
        <v>4</v>
      </c>
    </row>
    <row r="105" spans="2:17" ht="20.100000000000001" customHeight="1" thickBot="1" x14ac:dyDescent="0.25">
      <c r="B105" s="4" t="s">
        <v>316</v>
      </c>
      <c r="C105" s="30">
        <v>4</v>
      </c>
      <c r="D105" s="30">
        <v>2</v>
      </c>
      <c r="E105" s="30">
        <v>0</v>
      </c>
      <c r="F105" s="30">
        <v>2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4</v>
      </c>
      <c r="N105" s="30">
        <v>2</v>
      </c>
      <c r="O105" s="30">
        <v>0</v>
      </c>
      <c r="P105" s="30">
        <v>2</v>
      </c>
      <c r="Q105" s="30">
        <v>0</v>
      </c>
    </row>
    <row r="106" spans="2:17" ht="20.100000000000001" customHeight="1" thickBot="1" x14ac:dyDescent="0.25">
      <c r="B106" s="4" t="s">
        <v>177</v>
      </c>
      <c r="C106" s="30">
        <v>17</v>
      </c>
      <c r="D106" s="30">
        <v>12</v>
      </c>
      <c r="E106" s="30">
        <v>5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17</v>
      </c>
      <c r="N106" s="30">
        <v>12</v>
      </c>
      <c r="O106" s="30">
        <v>5</v>
      </c>
      <c r="P106" s="30">
        <v>0</v>
      </c>
      <c r="Q106" s="30">
        <v>0</v>
      </c>
    </row>
    <row r="107" spans="2:17" ht="20.100000000000001" customHeight="1" thickBot="1" x14ac:dyDescent="0.25">
      <c r="B107" s="4" t="s">
        <v>317</v>
      </c>
      <c r="C107" s="30">
        <v>2</v>
      </c>
      <c r="D107" s="30">
        <v>1</v>
      </c>
      <c r="E107" s="30">
        <v>1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2</v>
      </c>
      <c r="N107" s="30">
        <v>1</v>
      </c>
      <c r="O107" s="30">
        <v>1</v>
      </c>
      <c r="P107" s="30">
        <v>0</v>
      </c>
      <c r="Q107" s="30">
        <v>0</v>
      </c>
    </row>
    <row r="108" spans="2:17" ht="20.100000000000001" customHeight="1" thickBot="1" x14ac:dyDescent="0.25">
      <c r="B108" s="4" t="s">
        <v>318</v>
      </c>
      <c r="C108" s="30">
        <v>1</v>
      </c>
      <c r="D108" s="30">
        <v>0</v>
      </c>
      <c r="E108" s="30">
        <v>0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1</v>
      </c>
      <c r="N108" s="30">
        <v>0</v>
      </c>
      <c r="O108" s="30">
        <v>0</v>
      </c>
      <c r="P108" s="30">
        <v>1</v>
      </c>
      <c r="Q108" s="30">
        <v>0</v>
      </c>
    </row>
    <row r="109" spans="2:17" ht="20.100000000000001" customHeight="1" thickBot="1" x14ac:dyDescent="0.25">
      <c r="B109" s="4" t="s">
        <v>178</v>
      </c>
      <c r="C109" s="30">
        <v>148</v>
      </c>
      <c r="D109" s="30">
        <v>73</v>
      </c>
      <c r="E109" s="30">
        <v>64</v>
      </c>
      <c r="F109" s="30">
        <v>8</v>
      </c>
      <c r="G109" s="30">
        <v>3</v>
      </c>
      <c r="H109" s="30">
        <v>2</v>
      </c>
      <c r="I109" s="30">
        <v>1</v>
      </c>
      <c r="J109" s="30">
        <v>0</v>
      </c>
      <c r="K109" s="30">
        <v>1</v>
      </c>
      <c r="L109" s="30">
        <v>0</v>
      </c>
      <c r="M109" s="30">
        <v>150</v>
      </c>
      <c r="N109" s="30">
        <v>74</v>
      </c>
      <c r="O109" s="30">
        <v>64</v>
      </c>
      <c r="P109" s="30">
        <v>9</v>
      </c>
      <c r="Q109" s="30">
        <v>3</v>
      </c>
    </row>
    <row r="110" spans="2:17" ht="20.100000000000001" customHeight="1" thickBot="1" x14ac:dyDescent="0.25">
      <c r="B110" s="4" t="s">
        <v>319</v>
      </c>
      <c r="C110" s="30">
        <v>3</v>
      </c>
      <c r="D110" s="30">
        <v>2</v>
      </c>
      <c r="E110" s="30">
        <v>1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3</v>
      </c>
      <c r="N110" s="30">
        <v>2</v>
      </c>
      <c r="O110" s="30">
        <v>1</v>
      </c>
      <c r="P110" s="30">
        <v>0</v>
      </c>
      <c r="Q110" s="30">
        <v>0</v>
      </c>
    </row>
    <row r="111" spans="2:17" ht="20.100000000000001" customHeight="1" thickBot="1" x14ac:dyDescent="0.25">
      <c r="B111" s="4" t="s">
        <v>320</v>
      </c>
      <c r="C111" s="30">
        <v>1</v>
      </c>
      <c r="D111" s="30">
        <v>0</v>
      </c>
      <c r="E111" s="30">
        <v>1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1</v>
      </c>
      <c r="N111" s="30">
        <v>0</v>
      </c>
      <c r="O111" s="30">
        <v>1</v>
      </c>
      <c r="P111" s="30">
        <v>0</v>
      </c>
      <c r="Q111" s="30">
        <v>0</v>
      </c>
    </row>
    <row r="112" spans="2:17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</row>
    <row r="113" spans="2:17" ht="20.100000000000001" customHeight="1" thickBot="1" x14ac:dyDescent="0.25">
      <c r="B113" s="4" t="s">
        <v>322</v>
      </c>
      <c r="C113" s="30">
        <v>7</v>
      </c>
      <c r="D113" s="30">
        <v>3</v>
      </c>
      <c r="E113" s="30">
        <v>4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7</v>
      </c>
      <c r="N113" s="30">
        <v>3</v>
      </c>
      <c r="O113" s="30">
        <v>4</v>
      </c>
      <c r="P113" s="30">
        <v>0</v>
      </c>
      <c r="Q113" s="30">
        <v>0</v>
      </c>
    </row>
    <row r="114" spans="2:17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</row>
    <row r="115" spans="2:17" ht="20.100000000000001" customHeight="1" thickBot="1" x14ac:dyDescent="0.25">
      <c r="B115" s="4" t="s">
        <v>324</v>
      </c>
      <c r="C115" s="30">
        <v>7</v>
      </c>
      <c r="D115" s="30">
        <v>6</v>
      </c>
      <c r="E115" s="30">
        <v>0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7</v>
      </c>
      <c r="N115" s="30">
        <v>6</v>
      </c>
      <c r="O115" s="30">
        <v>0</v>
      </c>
      <c r="P115" s="30">
        <v>1</v>
      </c>
      <c r="Q115" s="30">
        <v>0</v>
      </c>
    </row>
    <row r="116" spans="2:17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</row>
    <row r="117" spans="2:17" ht="20.100000000000001" customHeight="1" thickBot="1" x14ac:dyDescent="0.25">
      <c r="B117" s="4" t="s">
        <v>326</v>
      </c>
      <c r="C117" s="30">
        <v>22</v>
      </c>
      <c r="D117" s="30">
        <v>18</v>
      </c>
      <c r="E117" s="30">
        <v>3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22</v>
      </c>
      <c r="N117" s="30">
        <v>18</v>
      </c>
      <c r="O117" s="30">
        <v>3</v>
      </c>
      <c r="P117" s="30">
        <v>1</v>
      </c>
      <c r="Q117" s="30">
        <v>0</v>
      </c>
    </row>
    <row r="118" spans="2:17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</row>
    <row r="119" spans="2:17" ht="20.100000000000001" customHeight="1" thickBot="1" x14ac:dyDescent="0.25">
      <c r="B119" s="4" t="s">
        <v>328</v>
      </c>
      <c r="C119" s="30">
        <v>12</v>
      </c>
      <c r="D119" s="30">
        <v>12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12</v>
      </c>
      <c r="N119" s="30">
        <v>12</v>
      </c>
      <c r="O119" s="30">
        <v>0</v>
      </c>
      <c r="P119" s="30">
        <v>0</v>
      </c>
      <c r="Q119" s="30">
        <v>0</v>
      </c>
    </row>
    <row r="120" spans="2:17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</row>
    <row r="121" spans="2:17" ht="20.100000000000001" customHeight="1" thickBot="1" x14ac:dyDescent="0.25">
      <c r="B121" s="4" t="s">
        <v>330</v>
      </c>
      <c r="C121" s="30">
        <v>55</v>
      </c>
      <c r="D121" s="30">
        <v>47</v>
      </c>
      <c r="E121" s="30">
        <v>6</v>
      </c>
      <c r="F121" s="30">
        <v>2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55</v>
      </c>
      <c r="N121" s="30">
        <v>47</v>
      </c>
      <c r="O121" s="30">
        <v>6</v>
      </c>
      <c r="P121" s="30">
        <v>2</v>
      </c>
      <c r="Q121" s="30">
        <v>0</v>
      </c>
    </row>
    <row r="122" spans="2:17" ht="20.100000000000001" customHeight="1" thickBot="1" x14ac:dyDescent="0.25">
      <c r="B122" s="4" t="s">
        <v>331</v>
      </c>
      <c r="C122" s="30">
        <v>9</v>
      </c>
      <c r="D122" s="30">
        <v>9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9</v>
      </c>
      <c r="N122" s="30">
        <v>9</v>
      </c>
      <c r="O122" s="30">
        <v>0</v>
      </c>
      <c r="P122" s="30">
        <v>0</v>
      </c>
      <c r="Q122" s="30">
        <v>0</v>
      </c>
    </row>
    <row r="123" spans="2:17" ht="20.100000000000001" customHeight="1" thickBot="1" x14ac:dyDescent="0.25">
      <c r="B123" s="4" t="s">
        <v>332</v>
      </c>
      <c r="C123" s="30">
        <v>53</v>
      </c>
      <c r="D123" s="30">
        <v>33</v>
      </c>
      <c r="E123" s="30">
        <v>19</v>
      </c>
      <c r="F123" s="30">
        <v>1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53</v>
      </c>
      <c r="N123" s="30">
        <v>33</v>
      </c>
      <c r="O123" s="30">
        <v>19</v>
      </c>
      <c r="P123" s="30">
        <v>1</v>
      </c>
      <c r="Q123" s="30">
        <v>0</v>
      </c>
    </row>
    <row r="124" spans="2:17" ht="20.100000000000001" customHeight="1" thickBot="1" x14ac:dyDescent="0.25">
      <c r="B124" s="4" t="s">
        <v>333</v>
      </c>
      <c r="C124" s="30">
        <v>2</v>
      </c>
      <c r="D124" s="30">
        <v>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2</v>
      </c>
      <c r="N124" s="30">
        <v>2</v>
      </c>
      <c r="O124" s="30">
        <v>0</v>
      </c>
      <c r="P124" s="30">
        <v>0</v>
      </c>
      <c r="Q124" s="30">
        <v>0</v>
      </c>
    </row>
    <row r="125" spans="2:17" ht="20.100000000000001" customHeight="1" thickBot="1" x14ac:dyDescent="0.25">
      <c r="B125" s="4" t="s">
        <v>334</v>
      </c>
      <c r="C125" s="30">
        <v>10</v>
      </c>
      <c r="D125" s="30">
        <v>9</v>
      </c>
      <c r="E125" s="30">
        <v>0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10</v>
      </c>
      <c r="N125" s="30">
        <v>9</v>
      </c>
      <c r="O125" s="30">
        <v>0</v>
      </c>
      <c r="P125" s="30">
        <v>1</v>
      </c>
      <c r="Q125" s="30">
        <v>0</v>
      </c>
    </row>
    <row r="126" spans="2:17" ht="20.100000000000001" customHeight="1" thickBot="1" x14ac:dyDescent="0.25">
      <c r="B126" s="4" t="s">
        <v>335</v>
      </c>
      <c r="C126" s="30">
        <v>13</v>
      </c>
      <c r="D126" s="30">
        <v>13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13</v>
      </c>
      <c r="N126" s="30">
        <v>13</v>
      </c>
      <c r="O126" s="30">
        <v>0</v>
      </c>
      <c r="P126" s="30">
        <v>0</v>
      </c>
      <c r="Q126" s="30">
        <v>0</v>
      </c>
    </row>
    <row r="127" spans="2:17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</row>
    <row r="128" spans="2:17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</row>
    <row r="129" spans="2:17" ht="20.100000000000001" customHeight="1" thickBot="1" x14ac:dyDescent="0.25">
      <c r="B129" s="4" t="s">
        <v>338</v>
      </c>
      <c r="C129" s="30">
        <v>1</v>
      </c>
      <c r="D129" s="30">
        <v>1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1</v>
      </c>
      <c r="N129" s="30">
        <v>1</v>
      </c>
      <c r="O129" s="30">
        <v>0</v>
      </c>
      <c r="P129" s="30">
        <v>0</v>
      </c>
      <c r="Q129" s="30">
        <v>0</v>
      </c>
    </row>
    <row r="130" spans="2:17" ht="20.100000000000001" customHeight="1" thickBot="1" x14ac:dyDescent="0.25">
      <c r="B130" s="4" t="s">
        <v>339</v>
      </c>
      <c r="C130" s="30">
        <v>2</v>
      </c>
      <c r="D130" s="30">
        <v>2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2</v>
      </c>
      <c r="N130" s="30">
        <v>2</v>
      </c>
      <c r="O130" s="30">
        <v>0</v>
      </c>
      <c r="P130" s="30">
        <v>0</v>
      </c>
      <c r="Q130" s="30">
        <v>0</v>
      </c>
    </row>
    <row r="131" spans="2:17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</row>
    <row r="132" spans="2:17" ht="20.100000000000001" customHeight="1" thickBot="1" x14ac:dyDescent="0.25">
      <c r="B132" s="4" t="s">
        <v>639</v>
      </c>
      <c r="C132" s="30">
        <v>10</v>
      </c>
      <c r="D132" s="30">
        <v>4</v>
      </c>
      <c r="E132" s="30">
        <v>6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10</v>
      </c>
      <c r="N132" s="30">
        <v>4</v>
      </c>
      <c r="O132" s="30">
        <v>6</v>
      </c>
      <c r="P132" s="30">
        <v>0</v>
      </c>
      <c r="Q132" s="30">
        <v>0</v>
      </c>
    </row>
    <row r="133" spans="2:17" ht="20.100000000000001" customHeight="1" thickBot="1" x14ac:dyDescent="0.25">
      <c r="B133" s="4" t="s">
        <v>341</v>
      </c>
      <c r="C133" s="30">
        <v>48</v>
      </c>
      <c r="D133" s="30">
        <v>34</v>
      </c>
      <c r="E133" s="30">
        <v>14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48</v>
      </c>
      <c r="N133" s="30">
        <v>34</v>
      </c>
      <c r="O133" s="30">
        <v>14</v>
      </c>
      <c r="P133" s="30">
        <v>0</v>
      </c>
      <c r="Q133" s="30">
        <v>0</v>
      </c>
    </row>
    <row r="134" spans="2:17" ht="20.100000000000001" customHeight="1" thickBot="1" x14ac:dyDescent="0.25">
      <c r="B134" s="4" t="s">
        <v>342</v>
      </c>
      <c r="C134" s="30">
        <v>97</v>
      </c>
      <c r="D134" s="30">
        <v>55</v>
      </c>
      <c r="E134" s="30">
        <v>40</v>
      </c>
      <c r="F134" s="30">
        <v>2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97</v>
      </c>
      <c r="N134" s="30">
        <v>55</v>
      </c>
      <c r="O134" s="30">
        <v>40</v>
      </c>
      <c r="P134" s="30">
        <v>2</v>
      </c>
      <c r="Q134" s="30">
        <v>0</v>
      </c>
    </row>
    <row r="135" spans="2:17" ht="20.100000000000001" customHeight="1" thickBot="1" x14ac:dyDescent="0.25">
      <c r="B135" s="4" t="s">
        <v>343</v>
      </c>
      <c r="C135" s="30">
        <v>44</v>
      </c>
      <c r="D135" s="30">
        <v>24</v>
      </c>
      <c r="E135" s="30">
        <v>19</v>
      </c>
      <c r="F135" s="30">
        <v>1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44</v>
      </c>
      <c r="N135" s="30">
        <v>24</v>
      </c>
      <c r="O135" s="30">
        <v>19</v>
      </c>
      <c r="P135" s="30">
        <v>1</v>
      </c>
      <c r="Q135" s="30">
        <v>0</v>
      </c>
    </row>
    <row r="136" spans="2:17" ht="20.100000000000001" customHeight="1" thickBot="1" x14ac:dyDescent="0.25">
      <c r="B136" s="4" t="s">
        <v>344</v>
      </c>
      <c r="C136" s="30">
        <v>60</v>
      </c>
      <c r="D136" s="30">
        <v>33</v>
      </c>
      <c r="E136" s="30">
        <v>20</v>
      </c>
      <c r="F136" s="30">
        <v>4</v>
      </c>
      <c r="G136" s="30">
        <v>3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60</v>
      </c>
      <c r="N136" s="30">
        <v>33</v>
      </c>
      <c r="O136" s="30">
        <v>20</v>
      </c>
      <c r="P136" s="30">
        <v>4</v>
      </c>
      <c r="Q136" s="30">
        <v>3</v>
      </c>
    </row>
    <row r="137" spans="2:17" ht="20.100000000000001" customHeight="1" thickBot="1" x14ac:dyDescent="0.25">
      <c r="B137" s="4" t="s">
        <v>345</v>
      </c>
      <c r="C137" s="30">
        <v>3</v>
      </c>
      <c r="D137" s="30">
        <v>1</v>
      </c>
      <c r="E137" s="30">
        <v>1</v>
      </c>
      <c r="F137" s="30">
        <v>1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3</v>
      </c>
      <c r="N137" s="30">
        <v>1</v>
      </c>
      <c r="O137" s="30">
        <v>1</v>
      </c>
      <c r="P137" s="30">
        <v>1</v>
      </c>
      <c r="Q137" s="30">
        <v>0</v>
      </c>
    </row>
    <row r="138" spans="2:17" ht="20.100000000000001" customHeight="1" thickBot="1" x14ac:dyDescent="0.25">
      <c r="B138" s="4" t="s">
        <v>346</v>
      </c>
      <c r="C138" s="30">
        <v>52</v>
      </c>
      <c r="D138" s="30">
        <v>34</v>
      </c>
      <c r="E138" s="30">
        <v>15</v>
      </c>
      <c r="F138" s="30">
        <v>1</v>
      </c>
      <c r="G138" s="30">
        <v>2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52</v>
      </c>
      <c r="N138" s="30">
        <v>34</v>
      </c>
      <c r="O138" s="30">
        <v>15</v>
      </c>
      <c r="P138" s="30">
        <v>1</v>
      </c>
      <c r="Q138" s="30">
        <v>2</v>
      </c>
    </row>
    <row r="139" spans="2:17" ht="20.100000000000001" customHeight="1" thickBot="1" x14ac:dyDescent="0.25">
      <c r="B139" s="4" t="s">
        <v>347</v>
      </c>
      <c r="C139" s="30">
        <v>197</v>
      </c>
      <c r="D139" s="30">
        <v>164</v>
      </c>
      <c r="E139" s="30">
        <v>16</v>
      </c>
      <c r="F139" s="30">
        <v>15</v>
      </c>
      <c r="G139" s="30">
        <v>2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197</v>
      </c>
      <c r="N139" s="30">
        <v>164</v>
      </c>
      <c r="O139" s="30">
        <v>16</v>
      </c>
      <c r="P139" s="30">
        <v>15</v>
      </c>
      <c r="Q139" s="30">
        <v>2</v>
      </c>
    </row>
    <row r="140" spans="2:17" ht="20.100000000000001" customHeight="1" thickBot="1" x14ac:dyDescent="0.25">
      <c r="B140" s="4" t="s">
        <v>348</v>
      </c>
      <c r="C140" s="30">
        <v>61</v>
      </c>
      <c r="D140" s="30">
        <v>35</v>
      </c>
      <c r="E140" s="30">
        <v>25</v>
      </c>
      <c r="F140" s="30">
        <v>1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61</v>
      </c>
      <c r="N140" s="30">
        <v>35</v>
      </c>
      <c r="O140" s="30">
        <v>25</v>
      </c>
      <c r="P140" s="30">
        <v>1</v>
      </c>
      <c r="Q140" s="30">
        <v>0</v>
      </c>
    </row>
    <row r="141" spans="2:17" ht="20.100000000000001" customHeight="1" thickBot="1" x14ac:dyDescent="0.25">
      <c r="B141" s="4" t="s">
        <v>349</v>
      </c>
      <c r="C141" s="30">
        <v>22</v>
      </c>
      <c r="D141" s="30">
        <v>22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22</v>
      </c>
      <c r="N141" s="30">
        <v>22</v>
      </c>
      <c r="O141" s="30">
        <v>0</v>
      </c>
      <c r="P141" s="30">
        <v>0</v>
      </c>
      <c r="Q141" s="30">
        <v>0</v>
      </c>
    </row>
    <row r="142" spans="2:17" ht="20.100000000000001" customHeight="1" thickBot="1" x14ac:dyDescent="0.25">
      <c r="B142" s="4" t="s">
        <v>350</v>
      </c>
      <c r="C142" s="30">
        <v>98</v>
      </c>
      <c r="D142" s="30">
        <v>85</v>
      </c>
      <c r="E142" s="30">
        <v>11</v>
      </c>
      <c r="F142" s="30">
        <v>2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98</v>
      </c>
      <c r="N142" s="30">
        <v>85</v>
      </c>
      <c r="O142" s="30">
        <v>11</v>
      </c>
      <c r="P142" s="30">
        <v>2</v>
      </c>
      <c r="Q142" s="30">
        <v>0</v>
      </c>
    </row>
    <row r="143" spans="2:17" ht="20.100000000000001" customHeight="1" thickBot="1" x14ac:dyDescent="0.25">
      <c r="B143" s="4" t="s">
        <v>351</v>
      </c>
      <c r="C143" s="30">
        <v>60</v>
      </c>
      <c r="D143" s="30">
        <v>37</v>
      </c>
      <c r="E143" s="30">
        <v>21</v>
      </c>
      <c r="F143" s="30">
        <v>2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60</v>
      </c>
      <c r="N143" s="30">
        <v>37</v>
      </c>
      <c r="O143" s="30">
        <v>21</v>
      </c>
      <c r="P143" s="30">
        <v>2</v>
      </c>
      <c r="Q143" s="30">
        <v>0</v>
      </c>
    </row>
    <row r="144" spans="2:17" ht="20.100000000000001" customHeight="1" thickBot="1" x14ac:dyDescent="0.25">
      <c r="B144" s="4" t="s">
        <v>352</v>
      </c>
      <c r="C144" s="30">
        <v>16</v>
      </c>
      <c r="D144" s="30">
        <v>16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16</v>
      </c>
      <c r="N144" s="30">
        <v>16</v>
      </c>
      <c r="O144" s="30">
        <v>0</v>
      </c>
      <c r="P144" s="30">
        <v>0</v>
      </c>
      <c r="Q144" s="30">
        <v>0</v>
      </c>
    </row>
    <row r="145" spans="2:17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</row>
    <row r="146" spans="2:17" ht="20.100000000000001" customHeight="1" thickBot="1" x14ac:dyDescent="0.25">
      <c r="B146" s="4" t="s">
        <v>354</v>
      </c>
      <c r="C146" s="30">
        <v>8</v>
      </c>
      <c r="D146" s="30">
        <v>8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8</v>
      </c>
      <c r="N146" s="30">
        <v>8</v>
      </c>
      <c r="O146" s="30">
        <v>0</v>
      </c>
      <c r="P146" s="30">
        <v>0</v>
      </c>
      <c r="Q146" s="30">
        <v>0</v>
      </c>
    </row>
    <row r="147" spans="2:17" ht="20.100000000000001" customHeight="1" thickBot="1" x14ac:dyDescent="0.25">
      <c r="B147" s="4" t="s">
        <v>179</v>
      </c>
      <c r="C147" s="30">
        <v>134</v>
      </c>
      <c r="D147" s="30">
        <v>112</v>
      </c>
      <c r="E147" s="30">
        <v>18</v>
      </c>
      <c r="F147" s="30">
        <v>4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134</v>
      </c>
      <c r="N147" s="30">
        <v>112</v>
      </c>
      <c r="O147" s="30">
        <v>18</v>
      </c>
      <c r="P147" s="30">
        <v>4</v>
      </c>
      <c r="Q147" s="30">
        <v>0</v>
      </c>
    </row>
    <row r="148" spans="2:17" ht="20.100000000000001" customHeight="1" thickBot="1" x14ac:dyDescent="0.25">
      <c r="B148" s="4" t="s">
        <v>355</v>
      </c>
      <c r="C148" s="30">
        <v>8</v>
      </c>
      <c r="D148" s="30">
        <v>8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8</v>
      </c>
      <c r="N148" s="30">
        <v>8</v>
      </c>
      <c r="O148" s="30">
        <v>0</v>
      </c>
      <c r="P148" s="30">
        <v>0</v>
      </c>
      <c r="Q148" s="30">
        <v>0</v>
      </c>
    </row>
    <row r="149" spans="2:17" ht="20.100000000000001" customHeight="1" thickBot="1" x14ac:dyDescent="0.25">
      <c r="B149" s="4" t="s">
        <v>356</v>
      </c>
      <c r="C149" s="30">
        <v>9</v>
      </c>
      <c r="D149" s="30">
        <v>9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9</v>
      </c>
      <c r="N149" s="30">
        <v>9</v>
      </c>
      <c r="O149" s="30">
        <v>0</v>
      </c>
      <c r="P149" s="30">
        <v>0</v>
      </c>
      <c r="Q149" s="30">
        <v>0</v>
      </c>
    </row>
    <row r="150" spans="2:17" ht="20.100000000000001" customHeight="1" thickBot="1" x14ac:dyDescent="0.25">
      <c r="B150" s="4" t="s">
        <v>357</v>
      </c>
      <c r="C150" s="30">
        <v>6</v>
      </c>
      <c r="D150" s="30">
        <v>2</v>
      </c>
      <c r="E150" s="30">
        <v>4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6</v>
      </c>
      <c r="N150" s="30">
        <v>2</v>
      </c>
      <c r="O150" s="30">
        <v>4</v>
      </c>
      <c r="P150" s="30">
        <v>0</v>
      </c>
      <c r="Q150" s="30">
        <v>0</v>
      </c>
    </row>
    <row r="151" spans="2:17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</row>
    <row r="152" spans="2:17" ht="20.100000000000001" customHeight="1" thickBot="1" x14ac:dyDescent="0.25">
      <c r="B152" s="4" t="s">
        <v>359</v>
      </c>
      <c r="C152" s="30">
        <v>35</v>
      </c>
      <c r="D152" s="30">
        <v>29</v>
      </c>
      <c r="E152" s="30">
        <v>4</v>
      </c>
      <c r="F152" s="30">
        <v>2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35</v>
      </c>
      <c r="N152" s="30">
        <v>29</v>
      </c>
      <c r="O152" s="30">
        <v>4</v>
      </c>
      <c r="P152" s="30">
        <v>2</v>
      </c>
      <c r="Q152" s="30">
        <v>0</v>
      </c>
    </row>
    <row r="153" spans="2:17" ht="20.100000000000001" customHeight="1" thickBot="1" x14ac:dyDescent="0.25">
      <c r="B153" s="4" t="s">
        <v>360</v>
      </c>
      <c r="C153" s="30">
        <v>5</v>
      </c>
      <c r="D153" s="30">
        <v>4</v>
      </c>
      <c r="E153" s="30">
        <v>1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5</v>
      </c>
      <c r="N153" s="30">
        <v>4</v>
      </c>
      <c r="O153" s="30">
        <v>1</v>
      </c>
      <c r="P153" s="30">
        <v>0</v>
      </c>
      <c r="Q153" s="30">
        <v>0</v>
      </c>
    </row>
    <row r="154" spans="2:17" ht="20.100000000000001" customHeight="1" thickBot="1" x14ac:dyDescent="0.25">
      <c r="B154" s="4" t="s">
        <v>361</v>
      </c>
      <c r="C154" s="30">
        <v>10</v>
      </c>
      <c r="D154" s="3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10</v>
      </c>
      <c r="N154" s="30">
        <v>10</v>
      </c>
      <c r="O154" s="30">
        <v>0</v>
      </c>
      <c r="P154" s="30">
        <v>0</v>
      </c>
      <c r="Q154" s="30">
        <v>0</v>
      </c>
    </row>
    <row r="155" spans="2:17" ht="20.100000000000001" customHeight="1" thickBot="1" x14ac:dyDescent="0.25">
      <c r="B155" s="4" t="s">
        <v>362</v>
      </c>
      <c r="C155" s="30">
        <v>1</v>
      </c>
      <c r="D155" s="30">
        <v>0</v>
      </c>
      <c r="E155" s="30">
        <v>0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1</v>
      </c>
      <c r="N155" s="30">
        <v>0</v>
      </c>
      <c r="O155" s="30">
        <v>0</v>
      </c>
      <c r="P155" s="30">
        <v>1</v>
      </c>
      <c r="Q155" s="30">
        <v>0</v>
      </c>
    </row>
    <row r="156" spans="2:17" ht="20.100000000000001" customHeight="1" thickBot="1" x14ac:dyDescent="0.25">
      <c r="B156" s="4" t="s">
        <v>363</v>
      </c>
      <c r="C156" s="30">
        <v>183</v>
      </c>
      <c r="D156" s="30">
        <v>79</v>
      </c>
      <c r="E156" s="30">
        <v>103</v>
      </c>
      <c r="F156" s="30">
        <v>0</v>
      </c>
      <c r="G156" s="30">
        <v>1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183</v>
      </c>
      <c r="N156" s="30">
        <v>79</v>
      </c>
      <c r="O156" s="30">
        <v>103</v>
      </c>
      <c r="P156" s="30">
        <v>0</v>
      </c>
      <c r="Q156" s="30">
        <v>1</v>
      </c>
    </row>
    <row r="157" spans="2:17" ht="20.100000000000001" customHeight="1" thickBot="1" x14ac:dyDescent="0.25">
      <c r="B157" s="4" t="s">
        <v>364</v>
      </c>
      <c r="C157" s="30">
        <v>26</v>
      </c>
      <c r="D157" s="30">
        <v>15</v>
      </c>
      <c r="E157" s="30">
        <v>8</v>
      </c>
      <c r="F157" s="30">
        <v>3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26</v>
      </c>
      <c r="N157" s="30">
        <v>15</v>
      </c>
      <c r="O157" s="30">
        <v>8</v>
      </c>
      <c r="P157" s="30">
        <v>3</v>
      </c>
      <c r="Q157" s="30">
        <v>0</v>
      </c>
    </row>
    <row r="158" spans="2:17" ht="20.100000000000001" customHeight="1" thickBot="1" x14ac:dyDescent="0.25">
      <c r="B158" s="4" t="s">
        <v>365</v>
      </c>
      <c r="C158" s="30">
        <v>2</v>
      </c>
      <c r="D158" s="30">
        <v>2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2</v>
      </c>
      <c r="N158" s="30">
        <v>2</v>
      </c>
      <c r="O158" s="30">
        <v>0</v>
      </c>
      <c r="P158" s="30">
        <v>0</v>
      </c>
      <c r="Q158" s="30">
        <v>0</v>
      </c>
    </row>
    <row r="159" spans="2:17" ht="20.100000000000001" customHeight="1" thickBot="1" x14ac:dyDescent="0.25">
      <c r="B159" s="4" t="s">
        <v>366</v>
      </c>
      <c r="C159" s="30">
        <v>50</v>
      </c>
      <c r="D159" s="30">
        <v>34</v>
      </c>
      <c r="E159" s="30">
        <v>12</v>
      </c>
      <c r="F159" s="30">
        <v>4</v>
      </c>
      <c r="G159" s="30">
        <v>0</v>
      </c>
      <c r="H159" s="30">
        <v>2</v>
      </c>
      <c r="I159" s="30">
        <v>2</v>
      </c>
      <c r="J159" s="30">
        <v>0</v>
      </c>
      <c r="K159" s="30">
        <v>0</v>
      </c>
      <c r="L159" s="30">
        <v>0</v>
      </c>
      <c r="M159" s="30">
        <v>52</v>
      </c>
      <c r="N159" s="30">
        <v>36</v>
      </c>
      <c r="O159" s="30">
        <v>12</v>
      </c>
      <c r="P159" s="30">
        <v>4</v>
      </c>
      <c r="Q159" s="30">
        <v>0</v>
      </c>
    </row>
    <row r="160" spans="2:17" ht="20.100000000000001" customHeight="1" thickBot="1" x14ac:dyDescent="0.25">
      <c r="B160" s="4" t="s">
        <v>367</v>
      </c>
      <c r="C160" s="30">
        <v>4</v>
      </c>
      <c r="D160" s="30">
        <v>3</v>
      </c>
      <c r="E160" s="30">
        <v>0</v>
      </c>
      <c r="F160" s="30">
        <v>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4</v>
      </c>
      <c r="N160" s="30">
        <v>3</v>
      </c>
      <c r="O160" s="30">
        <v>0</v>
      </c>
      <c r="P160" s="30">
        <v>1</v>
      </c>
      <c r="Q160" s="30">
        <v>0</v>
      </c>
    </row>
    <row r="161" spans="2:17" ht="20.100000000000001" customHeight="1" thickBot="1" x14ac:dyDescent="0.25">
      <c r="B161" s="4" t="s">
        <v>368</v>
      </c>
      <c r="C161" s="30">
        <v>4</v>
      </c>
      <c r="D161" s="30">
        <v>4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4</v>
      </c>
      <c r="N161" s="30">
        <v>4</v>
      </c>
      <c r="O161" s="30">
        <v>0</v>
      </c>
      <c r="P161" s="30">
        <v>0</v>
      </c>
      <c r="Q161" s="30">
        <v>0</v>
      </c>
    </row>
    <row r="162" spans="2:17" ht="20.100000000000001" customHeight="1" thickBot="1" x14ac:dyDescent="0.25">
      <c r="B162" s="4" t="s">
        <v>369</v>
      </c>
      <c r="C162" s="30">
        <v>7</v>
      </c>
      <c r="D162" s="30">
        <v>2</v>
      </c>
      <c r="E162" s="30">
        <v>4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7</v>
      </c>
      <c r="N162" s="30">
        <v>2</v>
      </c>
      <c r="O162" s="30">
        <v>4</v>
      </c>
      <c r="P162" s="30">
        <v>1</v>
      </c>
      <c r="Q162" s="30">
        <v>0</v>
      </c>
    </row>
    <row r="163" spans="2:17" ht="20.100000000000001" customHeight="1" thickBot="1" x14ac:dyDescent="0.25">
      <c r="B163" s="4" t="s">
        <v>370</v>
      </c>
      <c r="C163" s="30">
        <v>5</v>
      </c>
      <c r="D163" s="30">
        <v>5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5</v>
      </c>
      <c r="N163" s="30">
        <v>5</v>
      </c>
      <c r="O163" s="30">
        <v>0</v>
      </c>
      <c r="P163" s="30">
        <v>0</v>
      </c>
      <c r="Q163" s="30">
        <v>0</v>
      </c>
    </row>
    <row r="164" spans="2:17" ht="20.100000000000001" customHeight="1" thickBot="1" x14ac:dyDescent="0.25">
      <c r="B164" s="4" t="s">
        <v>640</v>
      </c>
      <c r="C164" s="30">
        <v>4</v>
      </c>
      <c r="D164" s="30">
        <v>3</v>
      </c>
      <c r="E164" s="30">
        <v>1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4</v>
      </c>
      <c r="N164" s="30">
        <v>3</v>
      </c>
      <c r="O164" s="30">
        <v>1</v>
      </c>
      <c r="P164" s="30">
        <v>0</v>
      </c>
      <c r="Q164" s="30">
        <v>0</v>
      </c>
    </row>
    <row r="165" spans="2:17" ht="20.100000000000001" customHeight="1" thickBot="1" x14ac:dyDescent="0.25">
      <c r="B165" s="4" t="s">
        <v>371</v>
      </c>
      <c r="C165" s="30">
        <v>1</v>
      </c>
      <c r="D165" s="30">
        <v>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1</v>
      </c>
      <c r="N165" s="30">
        <v>1</v>
      </c>
      <c r="O165" s="30">
        <v>0</v>
      </c>
      <c r="P165" s="30">
        <v>0</v>
      </c>
      <c r="Q165" s="30">
        <v>0</v>
      </c>
    </row>
    <row r="166" spans="2:17" ht="20.100000000000001" customHeight="1" thickBot="1" x14ac:dyDescent="0.25">
      <c r="B166" s="4" t="s">
        <v>372</v>
      </c>
      <c r="C166" s="30">
        <v>11</v>
      </c>
      <c r="D166" s="30">
        <v>11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11</v>
      </c>
      <c r="N166" s="30">
        <v>11</v>
      </c>
      <c r="O166" s="30">
        <v>0</v>
      </c>
      <c r="P166" s="30">
        <v>0</v>
      </c>
      <c r="Q166" s="30">
        <v>0</v>
      </c>
    </row>
    <row r="167" spans="2:17" ht="20.100000000000001" customHeight="1" thickBot="1" x14ac:dyDescent="0.25">
      <c r="B167" s="4" t="s">
        <v>180</v>
      </c>
      <c r="C167" s="30">
        <v>7</v>
      </c>
      <c r="D167" s="30">
        <v>5</v>
      </c>
      <c r="E167" s="30">
        <v>2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7</v>
      </c>
      <c r="N167" s="30">
        <v>5</v>
      </c>
      <c r="O167" s="30">
        <v>2</v>
      </c>
      <c r="P167" s="30">
        <v>0</v>
      </c>
      <c r="Q167" s="30">
        <v>0</v>
      </c>
    </row>
    <row r="168" spans="2:17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</row>
    <row r="169" spans="2:17" ht="20.100000000000001" customHeight="1" thickBot="1" x14ac:dyDescent="0.25">
      <c r="B169" s="4" t="s">
        <v>181</v>
      </c>
      <c r="C169" s="30">
        <v>54</v>
      </c>
      <c r="D169" s="30">
        <v>35</v>
      </c>
      <c r="E169" s="30">
        <v>19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54</v>
      </c>
      <c r="N169" s="30">
        <v>35</v>
      </c>
      <c r="O169" s="30">
        <v>19</v>
      </c>
      <c r="P169" s="30">
        <v>0</v>
      </c>
      <c r="Q169" s="30">
        <v>0</v>
      </c>
    </row>
    <row r="170" spans="2:17" ht="20.100000000000001" customHeight="1" thickBot="1" x14ac:dyDescent="0.25">
      <c r="B170" s="4" t="s">
        <v>374</v>
      </c>
      <c r="C170" s="30">
        <v>3</v>
      </c>
      <c r="D170" s="30">
        <v>0</v>
      </c>
      <c r="E170" s="30">
        <v>2</v>
      </c>
      <c r="F170" s="30">
        <v>1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3</v>
      </c>
      <c r="N170" s="30">
        <v>0</v>
      </c>
      <c r="O170" s="30">
        <v>2</v>
      </c>
      <c r="P170" s="30">
        <v>1</v>
      </c>
      <c r="Q170" s="30">
        <v>0</v>
      </c>
    </row>
    <row r="171" spans="2:17" ht="20.100000000000001" customHeight="1" thickBot="1" x14ac:dyDescent="0.25">
      <c r="B171" s="4" t="s">
        <v>375</v>
      </c>
      <c r="C171" s="30">
        <v>1</v>
      </c>
      <c r="D171" s="30">
        <v>1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1</v>
      </c>
      <c r="N171" s="30">
        <v>1</v>
      </c>
      <c r="O171" s="30">
        <v>0</v>
      </c>
      <c r="P171" s="30">
        <v>0</v>
      </c>
      <c r="Q171" s="30">
        <v>0</v>
      </c>
    </row>
    <row r="172" spans="2:17" ht="20.100000000000001" customHeight="1" thickBot="1" x14ac:dyDescent="0.25">
      <c r="B172" s="4" t="s">
        <v>376</v>
      </c>
      <c r="C172" s="30">
        <v>1</v>
      </c>
      <c r="D172" s="30">
        <v>0</v>
      </c>
      <c r="E172" s="30">
        <v>0</v>
      </c>
      <c r="F172" s="30">
        <v>1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1</v>
      </c>
      <c r="N172" s="30">
        <v>0</v>
      </c>
      <c r="O172" s="30">
        <v>0</v>
      </c>
      <c r="P172" s="30">
        <v>1</v>
      </c>
      <c r="Q172" s="30">
        <v>0</v>
      </c>
    </row>
    <row r="173" spans="2:17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</row>
    <row r="174" spans="2:17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</row>
    <row r="175" spans="2:17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</row>
    <row r="176" spans="2:17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</row>
    <row r="177" spans="2:17" ht="20.100000000000001" customHeight="1" thickBot="1" x14ac:dyDescent="0.25">
      <c r="B177" s="4" t="s">
        <v>182</v>
      </c>
      <c r="C177" s="30">
        <v>27</v>
      </c>
      <c r="D177" s="30">
        <v>19</v>
      </c>
      <c r="E177" s="30">
        <v>6</v>
      </c>
      <c r="F177" s="30">
        <v>2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27</v>
      </c>
      <c r="N177" s="30">
        <v>19</v>
      </c>
      <c r="O177" s="30">
        <v>6</v>
      </c>
      <c r="P177" s="30">
        <v>2</v>
      </c>
      <c r="Q177" s="30">
        <v>0</v>
      </c>
    </row>
    <row r="178" spans="2:17" ht="20.100000000000001" customHeight="1" thickBot="1" x14ac:dyDescent="0.25">
      <c r="B178" s="4" t="s">
        <v>381</v>
      </c>
      <c r="C178" s="30">
        <v>3</v>
      </c>
      <c r="D178" s="30">
        <v>3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3</v>
      </c>
      <c r="N178" s="30">
        <v>3</v>
      </c>
      <c r="O178" s="30">
        <v>0</v>
      </c>
      <c r="P178" s="30">
        <v>0</v>
      </c>
      <c r="Q178" s="30">
        <v>0</v>
      </c>
    </row>
    <row r="179" spans="2:17" ht="20.100000000000001" customHeight="1" thickBot="1" x14ac:dyDescent="0.25">
      <c r="B179" s="4" t="s">
        <v>382</v>
      </c>
      <c r="C179" s="30">
        <v>14</v>
      </c>
      <c r="D179" s="30">
        <v>8</v>
      </c>
      <c r="E179" s="30">
        <v>6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14</v>
      </c>
      <c r="N179" s="30">
        <v>8</v>
      </c>
      <c r="O179" s="30">
        <v>6</v>
      </c>
      <c r="P179" s="30">
        <v>0</v>
      </c>
      <c r="Q179" s="30">
        <v>0</v>
      </c>
    </row>
    <row r="180" spans="2:17" ht="20.100000000000001" customHeight="1" thickBot="1" x14ac:dyDescent="0.25">
      <c r="B180" s="4" t="s">
        <v>383</v>
      </c>
      <c r="C180" s="30">
        <v>2</v>
      </c>
      <c r="D180" s="30">
        <v>1</v>
      </c>
      <c r="E180" s="30">
        <v>0</v>
      </c>
      <c r="F180" s="30">
        <v>0</v>
      </c>
      <c r="G180" s="30">
        <v>1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2</v>
      </c>
      <c r="N180" s="30">
        <v>1</v>
      </c>
      <c r="O180" s="30">
        <v>0</v>
      </c>
      <c r="P180" s="30">
        <v>0</v>
      </c>
      <c r="Q180" s="30">
        <v>1</v>
      </c>
    </row>
    <row r="181" spans="2:17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</row>
    <row r="182" spans="2:17" ht="20.100000000000001" customHeight="1" thickBot="1" x14ac:dyDescent="0.25">
      <c r="B182" s="4" t="s">
        <v>385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</row>
    <row r="183" spans="2:17" ht="20.100000000000001" customHeight="1" thickBot="1" x14ac:dyDescent="0.25">
      <c r="B183" s="4" t="s">
        <v>183</v>
      </c>
      <c r="C183" s="30">
        <v>1</v>
      </c>
      <c r="D183" s="30">
        <v>1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1</v>
      </c>
      <c r="N183" s="30">
        <v>1</v>
      </c>
      <c r="O183" s="30">
        <v>0</v>
      </c>
      <c r="P183" s="30">
        <v>0</v>
      </c>
      <c r="Q183" s="30">
        <v>0</v>
      </c>
    </row>
    <row r="184" spans="2:17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</row>
    <row r="185" spans="2:17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</row>
    <row r="186" spans="2:17" ht="20.100000000000001" customHeight="1" thickBot="1" x14ac:dyDescent="0.25">
      <c r="B186" s="4" t="s">
        <v>184</v>
      </c>
      <c r="C186" s="30">
        <v>13</v>
      </c>
      <c r="D186" s="30">
        <v>6</v>
      </c>
      <c r="E186" s="30">
        <v>0</v>
      </c>
      <c r="F186" s="30">
        <v>7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13</v>
      </c>
      <c r="N186" s="30">
        <v>6</v>
      </c>
      <c r="O186" s="30">
        <v>0</v>
      </c>
      <c r="P186" s="30">
        <v>7</v>
      </c>
      <c r="Q186" s="30">
        <v>0</v>
      </c>
    </row>
    <row r="187" spans="2:17" ht="20.100000000000001" customHeight="1" thickBot="1" x14ac:dyDescent="0.25">
      <c r="B187" s="4" t="s">
        <v>388</v>
      </c>
      <c r="C187" s="30">
        <v>3</v>
      </c>
      <c r="D187" s="30">
        <v>3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3</v>
      </c>
      <c r="N187" s="30">
        <v>3</v>
      </c>
      <c r="O187" s="30">
        <v>0</v>
      </c>
      <c r="P187" s="30">
        <v>0</v>
      </c>
      <c r="Q187" s="30">
        <v>0</v>
      </c>
    </row>
    <row r="188" spans="2:17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</row>
    <row r="189" spans="2:17" ht="20.100000000000001" customHeight="1" thickBot="1" x14ac:dyDescent="0.25">
      <c r="B189" s="4" t="s">
        <v>390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</v>
      </c>
      <c r="P189" s="30">
        <v>0</v>
      </c>
      <c r="Q189" s="30">
        <v>0</v>
      </c>
    </row>
    <row r="190" spans="2:17" ht="20.100000000000001" customHeight="1" thickBot="1" x14ac:dyDescent="0.25">
      <c r="B190" s="4" t="s">
        <v>391</v>
      </c>
      <c r="C190" s="30">
        <v>2</v>
      </c>
      <c r="D190" s="30">
        <v>1</v>
      </c>
      <c r="E190" s="30">
        <v>0</v>
      </c>
      <c r="F190" s="30">
        <v>1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2</v>
      </c>
      <c r="N190" s="30">
        <v>1</v>
      </c>
      <c r="O190" s="30">
        <v>0</v>
      </c>
      <c r="P190" s="30">
        <v>1</v>
      </c>
      <c r="Q190" s="30">
        <v>0</v>
      </c>
    </row>
    <row r="191" spans="2:17" ht="20.100000000000001" customHeight="1" thickBot="1" x14ac:dyDescent="0.25">
      <c r="B191" s="4" t="s">
        <v>185</v>
      </c>
      <c r="C191" s="30">
        <v>9</v>
      </c>
      <c r="D191" s="30">
        <v>3</v>
      </c>
      <c r="E191" s="30">
        <v>4</v>
      </c>
      <c r="F191" s="30">
        <v>2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9</v>
      </c>
      <c r="N191" s="30">
        <v>3</v>
      </c>
      <c r="O191" s="30">
        <v>4</v>
      </c>
      <c r="P191" s="30">
        <v>2</v>
      </c>
      <c r="Q191" s="30">
        <v>0</v>
      </c>
    </row>
    <row r="192" spans="2:17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</row>
    <row r="193" spans="2:17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</row>
    <row r="194" spans="2:17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</row>
    <row r="195" spans="2:17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</row>
    <row r="196" spans="2:17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</row>
    <row r="197" spans="2:17" ht="20.100000000000001" customHeight="1" thickBot="1" x14ac:dyDescent="0.25">
      <c r="B197" s="4" t="s">
        <v>186</v>
      </c>
      <c r="C197" s="30">
        <v>8</v>
      </c>
      <c r="D197" s="30">
        <v>5</v>
      </c>
      <c r="E197" s="30">
        <v>3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8</v>
      </c>
      <c r="N197" s="30">
        <v>5</v>
      </c>
      <c r="O197" s="30">
        <v>3</v>
      </c>
      <c r="P197" s="30">
        <v>0</v>
      </c>
      <c r="Q197" s="30">
        <v>0</v>
      </c>
    </row>
    <row r="198" spans="2:17" ht="20.100000000000001" customHeight="1" thickBot="1" x14ac:dyDescent="0.25">
      <c r="B198" s="4" t="s">
        <v>187</v>
      </c>
      <c r="C198" s="30">
        <v>14</v>
      </c>
      <c r="D198" s="30">
        <v>9</v>
      </c>
      <c r="E198" s="30">
        <v>0</v>
      </c>
      <c r="F198" s="30">
        <v>5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14</v>
      </c>
      <c r="N198" s="30">
        <v>9</v>
      </c>
      <c r="O198" s="30">
        <v>0</v>
      </c>
      <c r="P198" s="30">
        <v>5</v>
      </c>
      <c r="Q198" s="30">
        <v>0</v>
      </c>
    </row>
    <row r="199" spans="2:17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</row>
    <row r="200" spans="2:17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</row>
    <row r="201" spans="2:17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</row>
    <row r="202" spans="2:17" ht="20.100000000000001" customHeight="1" thickBot="1" x14ac:dyDescent="0.25">
      <c r="B202" s="4" t="s">
        <v>188</v>
      </c>
      <c r="C202" s="30">
        <v>1</v>
      </c>
      <c r="D202" s="30">
        <v>1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1</v>
      </c>
      <c r="N202" s="30">
        <v>1</v>
      </c>
      <c r="O202" s="30">
        <v>0</v>
      </c>
      <c r="P202" s="30">
        <v>0</v>
      </c>
      <c r="Q202" s="30">
        <v>0</v>
      </c>
    </row>
    <row r="203" spans="2:17" ht="20.100000000000001" customHeight="1" thickBot="1" x14ac:dyDescent="0.25">
      <c r="B203" s="4" t="s">
        <v>400</v>
      </c>
      <c r="C203" s="30">
        <v>2</v>
      </c>
      <c r="D203" s="30">
        <v>2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2</v>
      </c>
      <c r="N203" s="30">
        <v>2</v>
      </c>
      <c r="O203" s="30">
        <v>0</v>
      </c>
      <c r="P203" s="30">
        <v>0</v>
      </c>
      <c r="Q203" s="30">
        <v>0</v>
      </c>
    </row>
    <row r="204" spans="2:17" ht="20.100000000000001" customHeight="1" thickBot="1" x14ac:dyDescent="0.25">
      <c r="B204" s="4" t="s">
        <v>401</v>
      </c>
      <c r="C204" s="30">
        <v>1</v>
      </c>
      <c r="D204" s="30">
        <v>1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1</v>
      </c>
      <c r="N204" s="30">
        <v>1</v>
      </c>
      <c r="O204" s="30">
        <v>0</v>
      </c>
      <c r="P204" s="30">
        <v>0</v>
      </c>
      <c r="Q204" s="30">
        <v>0</v>
      </c>
    </row>
    <row r="205" spans="2:17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</row>
    <row r="206" spans="2:17" ht="20.100000000000001" customHeight="1" thickBot="1" x14ac:dyDescent="0.25">
      <c r="B206" s="4" t="s">
        <v>189</v>
      </c>
      <c r="C206" s="30">
        <v>20</v>
      </c>
      <c r="D206" s="30">
        <v>9</v>
      </c>
      <c r="E206" s="30">
        <v>2</v>
      </c>
      <c r="F206" s="30">
        <v>9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20</v>
      </c>
      <c r="N206" s="30">
        <v>9</v>
      </c>
      <c r="O206" s="30">
        <v>2</v>
      </c>
      <c r="P206" s="30">
        <v>9</v>
      </c>
      <c r="Q206" s="30">
        <v>0</v>
      </c>
    </row>
    <row r="207" spans="2:17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</row>
    <row r="208" spans="2:17" ht="20.100000000000001" customHeight="1" thickBot="1" x14ac:dyDescent="0.25">
      <c r="B208" s="4" t="s">
        <v>404</v>
      </c>
      <c r="C208" s="30">
        <v>2</v>
      </c>
      <c r="D208" s="30">
        <v>2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2</v>
      </c>
      <c r="N208" s="30">
        <v>2</v>
      </c>
      <c r="O208" s="30">
        <v>0</v>
      </c>
      <c r="P208" s="30">
        <v>0</v>
      </c>
      <c r="Q208" s="30">
        <v>0</v>
      </c>
    </row>
    <row r="209" spans="2:17" ht="20.100000000000001" customHeight="1" thickBot="1" x14ac:dyDescent="0.25">
      <c r="B209" s="4" t="s">
        <v>405</v>
      </c>
      <c r="C209" s="30">
        <v>3</v>
      </c>
      <c r="D209" s="30">
        <v>2</v>
      </c>
      <c r="E209" s="30">
        <v>1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3</v>
      </c>
      <c r="N209" s="30">
        <v>2</v>
      </c>
      <c r="O209" s="30">
        <v>1</v>
      </c>
      <c r="P209" s="30">
        <v>0</v>
      </c>
      <c r="Q209" s="30">
        <v>0</v>
      </c>
    </row>
    <row r="210" spans="2:17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</row>
    <row r="211" spans="2:17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</row>
    <row r="212" spans="2:17" ht="20.100000000000001" customHeight="1" thickBot="1" x14ac:dyDescent="0.25">
      <c r="B212" s="4" t="s">
        <v>641</v>
      </c>
      <c r="C212" s="30">
        <v>4</v>
      </c>
      <c r="D212" s="30">
        <v>2</v>
      </c>
      <c r="E212" s="30">
        <v>2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4</v>
      </c>
      <c r="N212" s="30">
        <v>2</v>
      </c>
      <c r="O212" s="30">
        <v>2</v>
      </c>
      <c r="P212" s="30">
        <v>0</v>
      </c>
      <c r="Q212" s="30">
        <v>0</v>
      </c>
    </row>
    <row r="213" spans="2:17" ht="20.100000000000001" customHeight="1" thickBot="1" x14ac:dyDescent="0.25">
      <c r="B213" s="4" t="s">
        <v>408</v>
      </c>
      <c r="C213" s="30">
        <v>33</v>
      </c>
      <c r="D213" s="30">
        <v>18</v>
      </c>
      <c r="E213" s="30">
        <v>15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33</v>
      </c>
      <c r="N213" s="30">
        <v>18</v>
      </c>
      <c r="O213" s="30">
        <v>15</v>
      </c>
      <c r="P213" s="30">
        <v>0</v>
      </c>
      <c r="Q213" s="30">
        <v>0</v>
      </c>
    </row>
    <row r="214" spans="2:17" ht="20.100000000000001" customHeight="1" thickBot="1" x14ac:dyDescent="0.25">
      <c r="B214" s="4" t="s">
        <v>190</v>
      </c>
      <c r="C214" s="30">
        <v>30</v>
      </c>
      <c r="D214" s="30">
        <v>27</v>
      </c>
      <c r="E214" s="30">
        <v>3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30</v>
      </c>
      <c r="N214" s="30">
        <v>27</v>
      </c>
      <c r="O214" s="30">
        <v>3</v>
      </c>
      <c r="P214" s="30">
        <v>0</v>
      </c>
      <c r="Q214" s="30">
        <v>0</v>
      </c>
    </row>
    <row r="215" spans="2:17" ht="20.100000000000001" customHeight="1" thickBot="1" x14ac:dyDescent="0.25">
      <c r="B215" s="4" t="s">
        <v>409</v>
      </c>
      <c r="C215" s="30">
        <v>8</v>
      </c>
      <c r="D215" s="30">
        <v>8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8</v>
      </c>
      <c r="N215" s="30">
        <v>8</v>
      </c>
      <c r="O215" s="30">
        <v>0</v>
      </c>
      <c r="P215" s="30">
        <v>0</v>
      </c>
      <c r="Q215" s="30">
        <v>0</v>
      </c>
    </row>
    <row r="216" spans="2:17" ht="20.100000000000001" customHeight="1" thickBot="1" x14ac:dyDescent="0.25">
      <c r="B216" s="4" t="s">
        <v>410</v>
      </c>
      <c r="C216" s="30">
        <v>3</v>
      </c>
      <c r="D216" s="30">
        <v>1</v>
      </c>
      <c r="E216" s="30">
        <v>2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3</v>
      </c>
      <c r="N216" s="30">
        <v>1</v>
      </c>
      <c r="O216" s="30">
        <v>2</v>
      </c>
      <c r="P216" s="30">
        <v>0</v>
      </c>
      <c r="Q216" s="30">
        <v>0</v>
      </c>
    </row>
    <row r="217" spans="2:17" ht="20.100000000000001" customHeight="1" thickBot="1" x14ac:dyDescent="0.25">
      <c r="B217" s="4" t="s">
        <v>411</v>
      </c>
      <c r="C217" s="30">
        <v>4</v>
      </c>
      <c r="D217" s="30">
        <v>3</v>
      </c>
      <c r="E217" s="30">
        <v>1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4</v>
      </c>
      <c r="N217" s="30">
        <v>3</v>
      </c>
      <c r="O217" s="30">
        <v>1</v>
      </c>
      <c r="P217" s="30">
        <v>0</v>
      </c>
      <c r="Q217" s="30">
        <v>0</v>
      </c>
    </row>
    <row r="218" spans="2:17" ht="20.100000000000001" customHeight="1" thickBot="1" x14ac:dyDescent="0.25">
      <c r="B218" s="4" t="s">
        <v>412</v>
      </c>
      <c r="C218" s="30">
        <v>2</v>
      </c>
      <c r="D218" s="30">
        <v>1</v>
      </c>
      <c r="E218" s="30">
        <v>0</v>
      </c>
      <c r="F218" s="30">
        <v>1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2</v>
      </c>
      <c r="N218" s="30">
        <v>1</v>
      </c>
      <c r="O218" s="30">
        <v>0</v>
      </c>
      <c r="P218" s="30">
        <v>1</v>
      </c>
      <c r="Q218" s="30">
        <v>0</v>
      </c>
    </row>
    <row r="219" spans="2:17" ht="20.100000000000001" customHeight="1" thickBot="1" x14ac:dyDescent="0.25">
      <c r="B219" s="4" t="s">
        <v>413</v>
      </c>
      <c r="C219" s="30">
        <v>24</v>
      </c>
      <c r="D219" s="30">
        <v>17</v>
      </c>
      <c r="E219" s="30">
        <v>6</v>
      </c>
      <c r="F219" s="30">
        <v>1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24</v>
      </c>
      <c r="N219" s="30">
        <v>17</v>
      </c>
      <c r="O219" s="30">
        <v>6</v>
      </c>
      <c r="P219" s="30">
        <v>1</v>
      </c>
      <c r="Q219" s="30">
        <v>0</v>
      </c>
    </row>
    <row r="220" spans="2:17" ht="20.100000000000001" customHeight="1" thickBot="1" x14ac:dyDescent="0.25">
      <c r="B220" s="4" t="s">
        <v>414</v>
      </c>
      <c r="C220" s="30">
        <v>20</v>
      </c>
      <c r="D220" s="30">
        <v>10</v>
      </c>
      <c r="E220" s="30">
        <v>8</v>
      </c>
      <c r="F220" s="30">
        <v>1</v>
      </c>
      <c r="G220" s="30">
        <v>1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20</v>
      </c>
      <c r="N220" s="30">
        <v>10</v>
      </c>
      <c r="O220" s="30">
        <v>8</v>
      </c>
      <c r="P220" s="30">
        <v>1</v>
      </c>
      <c r="Q220" s="30">
        <v>1</v>
      </c>
    </row>
    <row r="221" spans="2:17" ht="20.100000000000001" customHeight="1" thickBot="1" x14ac:dyDescent="0.25">
      <c r="B221" s="4" t="s">
        <v>415</v>
      </c>
      <c r="C221" s="30">
        <v>9</v>
      </c>
      <c r="D221" s="30">
        <v>4</v>
      </c>
      <c r="E221" s="30">
        <v>5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9</v>
      </c>
      <c r="N221" s="30">
        <v>4</v>
      </c>
      <c r="O221" s="30">
        <v>5</v>
      </c>
      <c r="P221" s="30">
        <v>0</v>
      </c>
      <c r="Q221" s="30">
        <v>0</v>
      </c>
    </row>
    <row r="222" spans="2:17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</row>
    <row r="223" spans="2:17" ht="20.100000000000001" customHeight="1" thickBot="1" x14ac:dyDescent="0.25">
      <c r="B223" s="4" t="s">
        <v>191</v>
      </c>
      <c r="C223" s="30">
        <v>11</v>
      </c>
      <c r="D223" s="30">
        <v>8</v>
      </c>
      <c r="E223" s="30">
        <v>0</v>
      </c>
      <c r="F223" s="30">
        <v>3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11</v>
      </c>
      <c r="N223" s="30">
        <v>8</v>
      </c>
      <c r="O223" s="30">
        <v>0</v>
      </c>
      <c r="P223" s="30">
        <v>3</v>
      </c>
      <c r="Q223" s="30">
        <v>0</v>
      </c>
    </row>
    <row r="224" spans="2:17" ht="20.100000000000001" customHeight="1" thickBot="1" x14ac:dyDescent="0.25">
      <c r="B224" s="4" t="s">
        <v>417</v>
      </c>
      <c r="C224" s="30">
        <v>1</v>
      </c>
      <c r="D224" s="30">
        <v>0</v>
      </c>
      <c r="E224" s="30">
        <v>0</v>
      </c>
      <c r="F224" s="30">
        <v>1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1</v>
      </c>
      <c r="N224" s="30">
        <v>0</v>
      </c>
      <c r="O224" s="30">
        <v>0</v>
      </c>
      <c r="P224" s="30">
        <v>1</v>
      </c>
      <c r="Q224" s="30">
        <v>0</v>
      </c>
    </row>
    <row r="225" spans="2:17" ht="20.100000000000001" customHeight="1" thickBot="1" x14ac:dyDescent="0.25">
      <c r="B225" s="4" t="s">
        <v>418</v>
      </c>
      <c r="C225" s="30">
        <v>3</v>
      </c>
      <c r="D225" s="30">
        <v>1</v>
      </c>
      <c r="E225" s="30">
        <v>2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3</v>
      </c>
      <c r="N225" s="30">
        <v>1</v>
      </c>
      <c r="O225" s="30">
        <v>2</v>
      </c>
      <c r="P225" s="30">
        <v>0</v>
      </c>
      <c r="Q225" s="30">
        <v>0</v>
      </c>
    </row>
    <row r="226" spans="2:17" ht="20.100000000000001" customHeight="1" thickBot="1" x14ac:dyDescent="0.25">
      <c r="B226" s="4" t="s">
        <v>419</v>
      </c>
      <c r="C226" s="30">
        <v>4</v>
      </c>
      <c r="D226" s="30">
        <v>1</v>
      </c>
      <c r="E226" s="30">
        <v>1</v>
      </c>
      <c r="F226" s="30">
        <v>2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4</v>
      </c>
      <c r="N226" s="30">
        <v>1</v>
      </c>
      <c r="O226" s="30">
        <v>1</v>
      </c>
      <c r="P226" s="30">
        <v>2</v>
      </c>
      <c r="Q226" s="30">
        <v>0</v>
      </c>
    </row>
    <row r="227" spans="2:17" ht="20.100000000000001" customHeight="1" thickBot="1" x14ac:dyDescent="0.25">
      <c r="B227" s="4" t="s">
        <v>192</v>
      </c>
      <c r="C227" s="30">
        <v>36</v>
      </c>
      <c r="D227" s="30">
        <v>23</v>
      </c>
      <c r="E227" s="30">
        <v>11</v>
      </c>
      <c r="F227" s="30">
        <v>1</v>
      </c>
      <c r="G227" s="30">
        <v>1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36</v>
      </c>
      <c r="N227" s="30">
        <v>23</v>
      </c>
      <c r="O227" s="30">
        <v>11</v>
      </c>
      <c r="P227" s="30">
        <v>1</v>
      </c>
      <c r="Q227" s="30">
        <v>1</v>
      </c>
    </row>
    <row r="228" spans="2:17" ht="20.100000000000001" customHeight="1" thickBot="1" x14ac:dyDescent="0.25">
      <c r="B228" s="4" t="s">
        <v>420</v>
      </c>
      <c r="C228" s="30">
        <v>3</v>
      </c>
      <c r="D228" s="30">
        <v>3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3</v>
      </c>
      <c r="N228" s="30">
        <v>3</v>
      </c>
      <c r="O228" s="30">
        <v>0</v>
      </c>
      <c r="P228" s="30">
        <v>0</v>
      </c>
      <c r="Q228" s="30">
        <v>0</v>
      </c>
    </row>
    <row r="229" spans="2:17" ht="20.100000000000001" customHeight="1" thickBot="1" x14ac:dyDescent="0.25">
      <c r="B229" s="4" t="s">
        <v>421</v>
      </c>
      <c r="C229" s="30">
        <v>2</v>
      </c>
      <c r="D229" s="30">
        <v>2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2</v>
      </c>
      <c r="N229" s="30">
        <v>2</v>
      </c>
      <c r="O229" s="30">
        <v>0</v>
      </c>
      <c r="P229" s="30">
        <v>0</v>
      </c>
      <c r="Q229" s="30">
        <v>0</v>
      </c>
    </row>
    <row r="230" spans="2:17" ht="20.100000000000001" customHeight="1" thickBot="1" x14ac:dyDescent="0.25">
      <c r="B230" s="4" t="s">
        <v>422</v>
      </c>
      <c r="C230" s="30">
        <v>19</v>
      </c>
      <c r="D230" s="30">
        <v>7</v>
      </c>
      <c r="E230" s="30">
        <v>12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19</v>
      </c>
      <c r="N230" s="30">
        <v>7</v>
      </c>
      <c r="O230" s="30">
        <v>12</v>
      </c>
      <c r="P230" s="30">
        <v>0</v>
      </c>
      <c r="Q230" s="30">
        <v>0</v>
      </c>
    </row>
    <row r="231" spans="2:17" ht="20.100000000000001" customHeight="1" thickBot="1" x14ac:dyDescent="0.25">
      <c r="B231" s="4" t="s">
        <v>423</v>
      </c>
      <c r="C231" s="30">
        <v>3</v>
      </c>
      <c r="D231" s="30">
        <v>3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3</v>
      </c>
      <c r="N231" s="30">
        <v>3</v>
      </c>
      <c r="O231" s="30">
        <v>0</v>
      </c>
      <c r="P231" s="30">
        <v>0</v>
      </c>
      <c r="Q231" s="30">
        <v>0</v>
      </c>
    </row>
    <row r="232" spans="2:17" ht="20.100000000000001" customHeight="1" thickBot="1" x14ac:dyDescent="0.25">
      <c r="B232" s="4" t="s">
        <v>424</v>
      </c>
      <c r="C232" s="30">
        <v>29</v>
      </c>
      <c r="D232" s="30">
        <v>17</v>
      </c>
      <c r="E232" s="30">
        <v>6</v>
      </c>
      <c r="F232" s="30">
        <v>5</v>
      </c>
      <c r="G232" s="30">
        <v>1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29</v>
      </c>
      <c r="N232" s="30">
        <v>17</v>
      </c>
      <c r="O232" s="30">
        <v>6</v>
      </c>
      <c r="P232" s="30">
        <v>5</v>
      </c>
      <c r="Q232" s="30">
        <v>1</v>
      </c>
    </row>
    <row r="233" spans="2:17" ht="20.100000000000001" customHeight="1" thickBot="1" x14ac:dyDescent="0.25">
      <c r="B233" s="4" t="s">
        <v>425</v>
      </c>
      <c r="C233" s="30">
        <v>30</v>
      </c>
      <c r="D233" s="30">
        <v>19</v>
      </c>
      <c r="E233" s="30">
        <v>9</v>
      </c>
      <c r="F233" s="30">
        <v>1</v>
      </c>
      <c r="G233" s="30">
        <v>1</v>
      </c>
      <c r="H233" s="30">
        <v>0</v>
      </c>
      <c r="I233" s="30">
        <v>0</v>
      </c>
      <c r="J233" s="30">
        <v>0</v>
      </c>
      <c r="K233" s="30">
        <v>0</v>
      </c>
      <c r="L233" s="30">
        <v>0</v>
      </c>
      <c r="M233" s="30">
        <v>30</v>
      </c>
      <c r="N233" s="30">
        <v>19</v>
      </c>
      <c r="O233" s="30">
        <v>9</v>
      </c>
      <c r="P233" s="30">
        <v>1</v>
      </c>
      <c r="Q233" s="30">
        <v>1</v>
      </c>
    </row>
    <row r="234" spans="2:17" ht="20.100000000000001" customHeight="1" thickBot="1" x14ac:dyDescent="0.25">
      <c r="B234" s="4" t="s">
        <v>193</v>
      </c>
      <c r="C234" s="30">
        <v>22</v>
      </c>
      <c r="D234" s="30">
        <v>14</v>
      </c>
      <c r="E234" s="30">
        <v>6</v>
      </c>
      <c r="F234" s="30">
        <v>2</v>
      </c>
      <c r="G234" s="30">
        <v>0</v>
      </c>
      <c r="H234" s="30">
        <v>0</v>
      </c>
      <c r="I234" s="30">
        <v>0</v>
      </c>
      <c r="J234" s="30">
        <v>0</v>
      </c>
      <c r="K234" s="30">
        <v>0</v>
      </c>
      <c r="L234" s="30">
        <v>0</v>
      </c>
      <c r="M234" s="30">
        <v>22</v>
      </c>
      <c r="N234" s="30">
        <v>14</v>
      </c>
      <c r="O234" s="30">
        <v>6</v>
      </c>
      <c r="P234" s="30">
        <v>2</v>
      </c>
      <c r="Q234" s="30">
        <v>0</v>
      </c>
    </row>
    <row r="235" spans="2:17" ht="20.100000000000001" customHeight="1" thickBot="1" x14ac:dyDescent="0.25">
      <c r="B235" s="4" t="s">
        <v>426</v>
      </c>
      <c r="C235" s="30">
        <v>14</v>
      </c>
      <c r="D235" s="30">
        <v>12</v>
      </c>
      <c r="E235" s="30">
        <v>0</v>
      </c>
      <c r="F235" s="30">
        <v>2</v>
      </c>
      <c r="G235" s="30">
        <v>0</v>
      </c>
      <c r="H235" s="30">
        <v>0</v>
      </c>
      <c r="I235" s="30">
        <v>0</v>
      </c>
      <c r="J235" s="30">
        <v>0</v>
      </c>
      <c r="K235" s="30">
        <v>0</v>
      </c>
      <c r="L235" s="30">
        <v>0</v>
      </c>
      <c r="M235" s="30">
        <v>14</v>
      </c>
      <c r="N235" s="30">
        <v>12</v>
      </c>
      <c r="O235" s="30">
        <v>0</v>
      </c>
      <c r="P235" s="30">
        <v>2</v>
      </c>
      <c r="Q235" s="30">
        <v>0</v>
      </c>
    </row>
    <row r="236" spans="2:17" ht="20.100000000000001" customHeight="1" thickBot="1" x14ac:dyDescent="0.25">
      <c r="B236" s="4" t="s">
        <v>427</v>
      </c>
      <c r="C236" s="30">
        <v>3</v>
      </c>
      <c r="D236" s="30">
        <v>3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  <c r="J236" s="30">
        <v>0</v>
      </c>
      <c r="K236" s="30">
        <v>0</v>
      </c>
      <c r="L236" s="30">
        <v>0</v>
      </c>
      <c r="M236" s="30">
        <v>3</v>
      </c>
      <c r="N236" s="30">
        <v>3</v>
      </c>
      <c r="O236" s="30">
        <v>0</v>
      </c>
      <c r="P236" s="30">
        <v>0</v>
      </c>
      <c r="Q236" s="30">
        <v>0</v>
      </c>
    </row>
    <row r="237" spans="2:17" ht="20.100000000000001" customHeight="1" thickBot="1" x14ac:dyDescent="0.25">
      <c r="B237" s="4" t="s">
        <v>428</v>
      </c>
      <c r="C237" s="30">
        <v>12</v>
      </c>
      <c r="D237" s="30">
        <v>6</v>
      </c>
      <c r="E237" s="30">
        <v>5</v>
      </c>
      <c r="F237" s="30">
        <v>1</v>
      </c>
      <c r="G237" s="30">
        <v>0</v>
      </c>
      <c r="H237" s="30">
        <v>0</v>
      </c>
      <c r="I237" s="30">
        <v>0</v>
      </c>
      <c r="J237" s="30">
        <v>0</v>
      </c>
      <c r="K237" s="30">
        <v>0</v>
      </c>
      <c r="L237" s="30">
        <v>0</v>
      </c>
      <c r="M237" s="30">
        <v>12</v>
      </c>
      <c r="N237" s="30">
        <v>6</v>
      </c>
      <c r="O237" s="30">
        <v>5</v>
      </c>
      <c r="P237" s="30">
        <v>1</v>
      </c>
      <c r="Q237" s="30">
        <v>0</v>
      </c>
    </row>
    <row r="238" spans="2:17" ht="20.100000000000001" customHeight="1" thickBot="1" x14ac:dyDescent="0.25">
      <c r="B238" s="4" t="s">
        <v>429</v>
      </c>
      <c r="C238" s="30">
        <v>18</v>
      </c>
      <c r="D238" s="30">
        <v>11</v>
      </c>
      <c r="E238" s="30">
        <v>6</v>
      </c>
      <c r="F238" s="30">
        <v>1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18</v>
      </c>
      <c r="N238" s="30">
        <v>11</v>
      </c>
      <c r="O238" s="30">
        <v>6</v>
      </c>
      <c r="P238" s="30">
        <v>1</v>
      </c>
      <c r="Q238" s="30">
        <v>0</v>
      </c>
    </row>
    <row r="239" spans="2:17" ht="20.100000000000001" customHeight="1" thickBot="1" x14ac:dyDescent="0.25">
      <c r="B239" s="4" t="s">
        <v>430</v>
      </c>
      <c r="C239" s="30">
        <v>31</v>
      </c>
      <c r="D239" s="30">
        <v>15</v>
      </c>
      <c r="E239" s="30">
        <v>10</v>
      </c>
      <c r="F239" s="30">
        <v>6</v>
      </c>
      <c r="G239" s="30">
        <v>0</v>
      </c>
      <c r="H239" s="30">
        <v>0</v>
      </c>
      <c r="I239" s="30">
        <v>0</v>
      </c>
      <c r="J239" s="30">
        <v>0</v>
      </c>
      <c r="K239" s="30">
        <v>0</v>
      </c>
      <c r="L239" s="30">
        <v>0</v>
      </c>
      <c r="M239" s="30">
        <v>31</v>
      </c>
      <c r="N239" s="30">
        <v>15</v>
      </c>
      <c r="O239" s="30">
        <v>10</v>
      </c>
      <c r="P239" s="30">
        <v>6</v>
      </c>
      <c r="Q239" s="30">
        <v>0</v>
      </c>
    </row>
    <row r="240" spans="2:17" ht="20.100000000000001" customHeight="1" thickBot="1" x14ac:dyDescent="0.25">
      <c r="B240" s="4" t="s">
        <v>431</v>
      </c>
      <c r="C240" s="30">
        <v>18</v>
      </c>
      <c r="D240" s="30">
        <v>10</v>
      </c>
      <c r="E240" s="30">
        <v>4</v>
      </c>
      <c r="F240" s="30">
        <v>3</v>
      </c>
      <c r="G240" s="30">
        <v>1</v>
      </c>
      <c r="H240" s="30">
        <v>0</v>
      </c>
      <c r="I240" s="30">
        <v>0</v>
      </c>
      <c r="J240" s="30">
        <v>0</v>
      </c>
      <c r="K240" s="30">
        <v>0</v>
      </c>
      <c r="L240" s="30">
        <v>0</v>
      </c>
      <c r="M240" s="30">
        <v>18</v>
      </c>
      <c r="N240" s="30">
        <v>10</v>
      </c>
      <c r="O240" s="30">
        <v>4</v>
      </c>
      <c r="P240" s="30">
        <v>3</v>
      </c>
      <c r="Q240" s="30">
        <v>1</v>
      </c>
    </row>
    <row r="241" spans="2:17" ht="20.100000000000001" customHeight="1" thickBot="1" x14ac:dyDescent="0.25">
      <c r="B241" s="4" t="s">
        <v>432</v>
      </c>
      <c r="C241" s="30">
        <v>7</v>
      </c>
      <c r="D241" s="30">
        <v>3</v>
      </c>
      <c r="E241" s="30">
        <v>3</v>
      </c>
      <c r="F241" s="30">
        <v>0</v>
      </c>
      <c r="G241" s="30">
        <v>1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7</v>
      </c>
      <c r="N241" s="30">
        <v>3</v>
      </c>
      <c r="O241" s="30">
        <v>3</v>
      </c>
      <c r="P241" s="30">
        <v>0</v>
      </c>
      <c r="Q241" s="30">
        <v>1</v>
      </c>
    </row>
    <row r="242" spans="2:17" ht="20.100000000000001" customHeight="1" thickBot="1" x14ac:dyDescent="0.25">
      <c r="B242" s="4" t="s">
        <v>433</v>
      </c>
      <c r="C242" s="30">
        <v>5</v>
      </c>
      <c r="D242" s="30">
        <v>2</v>
      </c>
      <c r="E242" s="30">
        <v>1</v>
      </c>
      <c r="F242" s="30">
        <v>2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5</v>
      </c>
      <c r="N242" s="30">
        <v>2</v>
      </c>
      <c r="O242" s="30">
        <v>1</v>
      </c>
      <c r="P242" s="30">
        <v>2</v>
      </c>
      <c r="Q242" s="30">
        <v>0</v>
      </c>
    </row>
    <row r="243" spans="2:17" ht="20.100000000000001" customHeight="1" thickBot="1" x14ac:dyDescent="0.25">
      <c r="B243" s="4" t="s">
        <v>434</v>
      </c>
      <c r="C243" s="30">
        <v>2</v>
      </c>
      <c r="D243" s="30">
        <v>2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2</v>
      </c>
      <c r="N243" s="30">
        <v>2</v>
      </c>
      <c r="O243" s="30">
        <v>0</v>
      </c>
      <c r="P243" s="30">
        <v>0</v>
      </c>
      <c r="Q243" s="30">
        <v>0</v>
      </c>
    </row>
    <row r="244" spans="2:17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</row>
    <row r="245" spans="2:17" ht="20.100000000000001" customHeight="1" thickBot="1" x14ac:dyDescent="0.25">
      <c r="B245" s="4" t="s">
        <v>436</v>
      </c>
      <c r="C245" s="30">
        <v>4</v>
      </c>
      <c r="D245" s="30">
        <v>2</v>
      </c>
      <c r="E245" s="30">
        <v>1</v>
      </c>
      <c r="F245" s="30">
        <v>1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4</v>
      </c>
      <c r="N245" s="30">
        <v>2</v>
      </c>
      <c r="O245" s="30">
        <v>1</v>
      </c>
      <c r="P245" s="30">
        <v>1</v>
      </c>
      <c r="Q245" s="30">
        <v>0</v>
      </c>
    </row>
    <row r="246" spans="2:17" ht="20.100000000000001" customHeight="1" thickBot="1" x14ac:dyDescent="0.25">
      <c r="B246" s="4" t="s">
        <v>437</v>
      </c>
      <c r="C246" s="30">
        <v>21</v>
      </c>
      <c r="D246" s="30">
        <v>11</v>
      </c>
      <c r="E246" s="30">
        <v>8</v>
      </c>
      <c r="F246" s="30">
        <v>2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21</v>
      </c>
      <c r="N246" s="30">
        <v>11</v>
      </c>
      <c r="O246" s="30">
        <v>8</v>
      </c>
      <c r="P246" s="30">
        <v>2</v>
      </c>
      <c r="Q246" s="30">
        <v>0</v>
      </c>
    </row>
    <row r="247" spans="2:17" ht="20.100000000000001" customHeight="1" thickBot="1" x14ac:dyDescent="0.25">
      <c r="B247" s="4" t="s">
        <v>194</v>
      </c>
      <c r="C247" s="30">
        <v>33</v>
      </c>
      <c r="D247" s="30">
        <v>5</v>
      </c>
      <c r="E247" s="30">
        <v>8</v>
      </c>
      <c r="F247" s="30">
        <v>11</v>
      </c>
      <c r="G247" s="30">
        <v>9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33</v>
      </c>
      <c r="N247" s="30">
        <v>5</v>
      </c>
      <c r="O247" s="30">
        <v>8</v>
      </c>
      <c r="P247" s="30">
        <v>11</v>
      </c>
      <c r="Q247" s="30">
        <v>9</v>
      </c>
    </row>
    <row r="248" spans="2:17" ht="20.100000000000001" customHeight="1" thickBot="1" x14ac:dyDescent="0.25">
      <c r="B248" s="4" t="s">
        <v>438</v>
      </c>
      <c r="C248" s="30">
        <v>4</v>
      </c>
      <c r="D248" s="30">
        <v>3</v>
      </c>
      <c r="E248" s="30">
        <v>1</v>
      </c>
      <c r="F248" s="30">
        <v>0</v>
      </c>
      <c r="G248" s="30">
        <v>0</v>
      </c>
      <c r="H248" s="30">
        <v>4</v>
      </c>
      <c r="I248" s="30">
        <v>2</v>
      </c>
      <c r="J248" s="30">
        <v>2</v>
      </c>
      <c r="K248" s="30">
        <v>0</v>
      </c>
      <c r="L248" s="30">
        <v>0</v>
      </c>
      <c r="M248" s="30">
        <v>8</v>
      </c>
      <c r="N248" s="30">
        <v>5</v>
      </c>
      <c r="O248" s="30">
        <v>3</v>
      </c>
      <c r="P248" s="30">
        <v>0</v>
      </c>
      <c r="Q248" s="30">
        <v>0</v>
      </c>
    </row>
    <row r="249" spans="2:17" ht="20.100000000000001" customHeight="1" thickBot="1" x14ac:dyDescent="0.25">
      <c r="B249" s="4" t="s">
        <v>439</v>
      </c>
      <c r="C249" s="30">
        <v>30</v>
      </c>
      <c r="D249" s="30">
        <v>19</v>
      </c>
      <c r="E249" s="30">
        <v>10</v>
      </c>
      <c r="F249" s="30">
        <v>0</v>
      </c>
      <c r="G249" s="30">
        <v>1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30</v>
      </c>
      <c r="N249" s="30">
        <v>19</v>
      </c>
      <c r="O249" s="30">
        <v>10</v>
      </c>
      <c r="P249" s="30">
        <v>0</v>
      </c>
      <c r="Q249" s="30">
        <v>1</v>
      </c>
    </row>
    <row r="250" spans="2:17" ht="20.100000000000001" customHeight="1" thickBot="1" x14ac:dyDescent="0.25">
      <c r="B250" s="4" t="s">
        <v>440</v>
      </c>
      <c r="C250" s="30">
        <v>10</v>
      </c>
      <c r="D250" s="30">
        <v>6</v>
      </c>
      <c r="E250" s="30">
        <v>1</v>
      </c>
      <c r="F250" s="30">
        <v>2</v>
      </c>
      <c r="G250" s="30">
        <v>1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10</v>
      </c>
      <c r="N250" s="30">
        <v>6</v>
      </c>
      <c r="O250" s="30">
        <v>1</v>
      </c>
      <c r="P250" s="30">
        <v>2</v>
      </c>
      <c r="Q250" s="30">
        <v>1</v>
      </c>
    </row>
    <row r="251" spans="2:17" ht="20.100000000000001" customHeight="1" thickBot="1" x14ac:dyDescent="0.25">
      <c r="B251" s="4" t="s">
        <v>441</v>
      </c>
      <c r="C251" s="30">
        <v>19</v>
      </c>
      <c r="D251" s="30">
        <v>10</v>
      </c>
      <c r="E251" s="30">
        <v>9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19</v>
      </c>
      <c r="N251" s="30">
        <v>10</v>
      </c>
      <c r="O251" s="30">
        <v>9</v>
      </c>
      <c r="P251" s="30">
        <v>0</v>
      </c>
      <c r="Q251" s="30">
        <v>0</v>
      </c>
    </row>
    <row r="252" spans="2:17" ht="20.100000000000001" customHeight="1" thickBot="1" x14ac:dyDescent="0.25">
      <c r="B252" s="4" t="s">
        <v>442</v>
      </c>
      <c r="C252" s="30">
        <v>21</v>
      </c>
      <c r="D252" s="30">
        <v>10</v>
      </c>
      <c r="E252" s="30">
        <v>8</v>
      </c>
      <c r="F252" s="30">
        <v>2</v>
      </c>
      <c r="G252" s="30">
        <v>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21</v>
      </c>
      <c r="N252" s="30">
        <v>10</v>
      </c>
      <c r="O252" s="30">
        <v>8</v>
      </c>
      <c r="P252" s="30">
        <v>2</v>
      </c>
      <c r="Q252" s="30">
        <v>1</v>
      </c>
    </row>
    <row r="253" spans="2:17" ht="20.100000000000001" customHeight="1" thickBot="1" x14ac:dyDescent="0.25">
      <c r="B253" s="4" t="s">
        <v>443</v>
      </c>
      <c r="C253" s="30">
        <v>19</v>
      </c>
      <c r="D253" s="30">
        <v>9</v>
      </c>
      <c r="E253" s="30">
        <v>6</v>
      </c>
      <c r="F253" s="30">
        <v>2</v>
      </c>
      <c r="G253" s="30">
        <v>2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19</v>
      </c>
      <c r="N253" s="30">
        <v>9</v>
      </c>
      <c r="O253" s="30">
        <v>6</v>
      </c>
      <c r="P253" s="30">
        <v>2</v>
      </c>
      <c r="Q253" s="30">
        <v>2</v>
      </c>
    </row>
    <row r="254" spans="2:17" ht="20.100000000000001" customHeight="1" thickBot="1" x14ac:dyDescent="0.25">
      <c r="B254" s="4" t="s">
        <v>444</v>
      </c>
      <c r="C254" s="30">
        <v>6</v>
      </c>
      <c r="D254" s="30">
        <v>4</v>
      </c>
      <c r="E254" s="30">
        <v>2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6</v>
      </c>
      <c r="N254" s="30">
        <v>4</v>
      </c>
      <c r="O254" s="30">
        <v>2</v>
      </c>
      <c r="P254" s="30">
        <v>0</v>
      </c>
      <c r="Q254" s="30">
        <v>0</v>
      </c>
    </row>
    <row r="255" spans="2:17" ht="20.100000000000001" customHeight="1" thickBot="1" x14ac:dyDescent="0.25">
      <c r="B255" s="4" t="s">
        <v>445</v>
      </c>
      <c r="C255" s="30">
        <v>19</v>
      </c>
      <c r="D255" s="30">
        <v>18</v>
      </c>
      <c r="E255" s="30">
        <v>0</v>
      </c>
      <c r="F255" s="30">
        <v>1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19</v>
      </c>
      <c r="N255" s="30">
        <v>18</v>
      </c>
      <c r="O255" s="30">
        <v>0</v>
      </c>
      <c r="P255" s="30">
        <v>1</v>
      </c>
      <c r="Q255" s="30">
        <v>0</v>
      </c>
    </row>
    <row r="256" spans="2:17" ht="20.100000000000001" customHeight="1" thickBot="1" x14ac:dyDescent="0.25">
      <c r="B256" s="4" t="s">
        <v>446</v>
      </c>
      <c r="C256" s="30">
        <v>4</v>
      </c>
      <c r="D256" s="30">
        <v>2</v>
      </c>
      <c r="E256" s="30">
        <v>2</v>
      </c>
      <c r="F256" s="30">
        <v>0</v>
      </c>
      <c r="G256" s="30">
        <v>0</v>
      </c>
      <c r="H256" s="30">
        <v>2</v>
      </c>
      <c r="I256" s="30">
        <v>0</v>
      </c>
      <c r="J256" s="30">
        <v>2</v>
      </c>
      <c r="K256" s="30">
        <v>0</v>
      </c>
      <c r="L256" s="30">
        <v>0</v>
      </c>
      <c r="M256" s="30">
        <v>6</v>
      </c>
      <c r="N256" s="30">
        <v>2</v>
      </c>
      <c r="O256" s="30">
        <v>4</v>
      </c>
      <c r="P256" s="30">
        <v>0</v>
      </c>
      <c r="Q256" s="30">
        <v>0</v>
      </c>
    </row>
    <row r="257" spans="2:17" ht="20.100000000000001" customHeight="1" thickBot="1" x14ac:dyDescent="0.25">
      <c r="B257" s="4" t="s">
        <v>447</v>
      </c>
      <c r="C257" s="30">
        <v>9</v>
      </c>
      <c r="D257" s="30">
        <v>5</v>
      </c>
      <c r="E257" s="30">
        <v>1</v>
      </c>
      <c r="F257" s="30">
        <v>3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9</v>
      </c>
      <c r="N257" s="30">
        <v>5</v>
      </c>
      <c r="O257" s="30">
        <v>1</v>
      </c>
      <c r="P257" s="30">
        <v>3</v>
      </c>
      <c r="Q257" s="30">
        <v>0</v>
      </c>
    </row>
    <row r="258" spans="2:17" ht="20.100000000000001" customHeight="1" thickBot="1" x14ac:dyDescent="0.25">
      <c r="B258" s="4" t="s">
        <v>448</v>
      </c>
      <c r="C258" s="30">
        <v>14</v>
      </c>
      <c r="D258" s="30">
        <v>8</v>
      </c>
      <c r="E258" s="30">
        <v>6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14</v>
      </c>
      <c r="N258" s="30">
        <v>8</v>
      </c>
      <c r="O258" s="30">
        <v>6</v>
      </c>
      <c r="P258" s="30">
        <v>0</v>
      </c>
      <c r="Q258" s="30">
        <v>0</v>
      </c>
    </row>
    <row r="259" spans="2:17" ht="20.100000000000001" customHeight="1" thickBot="1" x14ac:dyDescent="0.25">
      <c r="B259" s="4" t="s">
        <v>642</v>
      </c>
      <c r="C259" s="30">
        <v>4</v>
      </c>
      <c r="D259" s="30">
        <v>1</v>
      </c>
      <c r="E259" s="30">
        <v>0</v>
      </c>
      <c r="F259" s="30">
        <v>2</v>
      </c>
      <c r="G259" s="30">
        <v>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4</v>
      </c>
      <c r="N259" s="30">
        <v>1</v>
      </c>
      <c r="O259" s="30">
        <v>0</v>
      </c>
      <c r="P259" s="30">
        <v>2</v>
      </c>
      <c r="Q259" s="30">
        <v>1</v>
      </c>
    </row>
    <row r="260" spans="2:17" ht="20.100000000000001" customHeight="1" thickBot="1" x14ac:dyDescent="0.25">
      <c r="B260" s="4" t="s">
        <v>449</v>
      </c>
      <c r="C260" s="30">
        <v>8</v>
      </c>
      <c r="D260" s="30">
        <v>6</v>
      </c>
      <c r="E260" s="30">
        <v>2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8</v>
      </c>
      <c r="N260" s="30">
        <v>6</v>
      </c>
      <c r="O260" s="30">
        <v>2</v>
      </c>
      <c r="P260" s="30">
        <v>0</v>
      </c>
      <c r="Q260" s="30">
        <v>0</v>
      </c>
    </row>
    <row r="261" spans="2:17" ht="20.100000000000001" customHeight="1" thickBot="1" x14ac:dyDescent="0.25">
      <c r="B261" s="4" t="s">
        <v>450</v>
      </c>
      <c r="C261" s="30">
        <v>9</v>
      </c>
      <c r="D261" s="30">
        <v>6</v>
      </c>
      <c r="E261" s="30">
        <v>2</v>
      </c>
      <c r="F261" s="30">
        <v>1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9</v>
      </c>
      <c r="N261" s="30">
        <v>6</v>
      </c>
      <c r="O261" s="30">
        <v>2</v>
      </c>
      <c r="P261" s="30">
        <v>1</v>
      </c>
      <c r="Q261" s="30">
        <v>0</v>
      </c>
    </row>
    <row r="262" spans="2:17" ht="20.100000000000001" customHeight="1" thickBot="1" x14ac:dyDescent="0.25">
      <c r="B262" s="4" t="s">
        <v>451</v>
      </c>
      <c r="C262" s="30">
        <v>15</v>
      </c>
      <c r="D262" s="30">
        <v>11</v>
      </c>
      <c r="E262" s="30">
        <v>4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15</v>
      </c>
      <c r="N262" s="30">
        <v>11</v>
      </c>
      <c r="O262" s="30">
        <v>4</v>
      </c>
      <c r="P262" s="30">
        <v>0</v>
      </c>
      <c r="Q262" s="30">
        <v>0</v>
      </c>
    </row>
    <row r="263" spans="2:17" ht="20.100000000000001" customHeight="1" thickBot="1" x14ac:dyDescent="0.25">
      <c r="B263" s="4" t="s">
        <v>195</v>
      </c>
      <c r="C263" s="30">
        <v>11</v>
      </c>
      <c r="D263" s="30">
        <v>2</v>
      </c>
      <c r="E263" s="30">
        <v>4</v>
      </c>
      <c r="F263" s="30">
        <v>3</v>
      </c>
      <c r="G263" s="30">
        <v>2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11</v>
      </c>
      <c r="N263" s="30">
        <v>2</v>
      </c>
      <c r="O263" s="30">
        <v>4</v>
      </c>
      <c r="P263" s="30">
        <v>3</v>
      </c>
      <c r="Q263" s="30">
        <v>2</v>
      </c>
    </row>
    <row r="264" spans="2:17" ht="20.100000000000001" customHeight="1" thickBot="1" x14ac:dyDescent="0.25">
      <c r="B264" s="4" t="s">
        <v>452</v>
      </c>
      <c r="C264" s="30">
        <v>6</v>
      </c>
      <c r="D264" s="30">
        <v>2</v>
      </c>
      <c r="E264" s="30">
        <v>1</v>
      </c>
      <c r="F264" s="30">
        <v>1</v>
      </c>
      <c r="G264" s="30">
        <v>2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6</v>
      </c>
      <c r="N264" s="30">
        <v>2</v>
      </c>
      <c r="O264" s="30">
        <v>1</v>
      </c>
      <c r="P264" s="30">
        <v>1</v>
      </c>
      <c r="Q264" s="30">
        <v>2</v>
      </c>
    </row>
    <row r="265" spans="2:17" ht="20.100000000000001" customHeight="1" thickBot="1" x14ac:dyDescent="0.25">
      <c r="B265" s="4" t="s">
        <v>453</v>
      </c>
      <c r="C265" s="30">
        <v>3</v>
      </c>
      <c r="D265" s="30">
        <v>0</v>
      </c>
      <c r="E265" s="30">
        <v>3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3</v>
      </c>
      <c r="N265" s="30">
        <v>0</v>
      </c>
      <c r="O265" s="30">
        <v>3</v>
      </c>
      <c r="P265" s="30">
        <v>0</v>
      </c>
      <c r="Q265" s="30">
        <v>0</v>
      </c>
    </row>
    <row r="266" spans="2:17" ht="20.100000000000001" customHeight="1" thickBot="1" x14ac:dyDescent="0.25">
      <c r="B266" s="4" t="s">
        <v>454</v>
      </c>
      <c r="C266" s="30">
        <v>5</v>
      </c>
      <c r="D266" s="30">
        <v>4</v>
      </c>
      <c r="E266" s="30">
        <v>0</v>
      </c>
      <c r="F266" s="30">
        <v>1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5</v>
      </c>
      <c r="N266" s="30">
        <v>4</v>
      </c>
      <c r="O266" s="30">
        <v>0</v>
      </c>
      <c r="P266" s="30">
        <v>1</v>
      </c>
      <c r="Q266" s="30">
        <v>0</v>
      </c>
    </row>
    <row r="267" spans="2:17" ht="20.100000000000001" customHeight="1" thickBot="1" x14ac:dyDescent="0.25">
      <c r="B267" s="4" t="s">
        <v>455</v>
      </c>
      <c r="C267" s="30">
        <v>1</v>
      </c>
      <c r="D267" s="30">
        <v>0</v>
      </c>
      <c r="E267" s="30">
        <v>0</v>
      </c>
      <c r="F267" s="30">
        <v>1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1</v>
      </c>
      <c r="N267" s="30">
        <v>0</v>
      </c>
      <c r="O267" s="30">
        <v>0</v>
      </c>
      <c r="P267" s="30">
        <v>1</v>
      </c>
      <c r="Q267" s="30">
        <v>0</v>
      </c>
    </row>
    <row r="268" spans="2:17" ht="20.100000000000001" customHeight="1" thickBot="1" x14ac:dyDescent="0.25">
      <c r="B268" s="4" t="s">
        <v>456</v>
      </c>
      <c r="C268" s="30">
        <v>7</v>
      </c>
      <c r="D268" s="30">
        <v>4</v>
      </c>
      <c r="E268" s="30">
        <v>2</v>
      </c>
      <c r="F268" s="30">
        <v>1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7</v>
      </c>
      <c r="N268" s="30">
        <v>4</v>
      </c>
      <c r="O268" s="30">
        <v>2</v>
      </c>
      <c r="P268" s="30">
        <v>1</v>
      </c>
      <c r="Q268" s="30">
        <v>0</v>
      </c>
    </row>
    <row r="269" spans="2:17" ht="20.100000000000001" customHeight="1" thickBot="1" x14ac:dyDescent="0.25">
      <c r="B269" s="4" t="s">
        <v>457</v>
      </c>
      <c r="C269" s="30">
        <v>7</v>
      </c>
      <c r="D269" s="30">
        <v>1</v>
      </c>
      <c r="E269" s="30">
        <v>2</v>
      </c>
      <c r="F269" s="30">
        <v>4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7</v>
      </c>
      <c r="N269" s="30">
        <v>1</v>
      </c>
      <c r="O269" s="30">
        <v>2</v>
      </c>
      <c r="P269" s="30">
        <v>4</v>
      </c>
      <c r="Q269" s="30">
        <v>0</v>
      </c>
    </row>
    <row r="270" spans="2:17" ht="20.100000000000001" customHeight="1" thickBot="1" x14ac:dyDescent="0.25">
      <c r="B270" s="4" t="s">
        <v>458</v>
      </c>
      <c r="C270" s="30">
        <v>7</v>
      </c>
      <c r="D270" s="30">
        <v>2</v>
      </c>
      <c r="E270" s="30">
        <v>4</v>
      </c>
      <c r="F270" s="30">
        <v>1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7</v>
      </c>
      <c r="N270" s="30">
        <v>2</v>
      </c>
      <c r="O270" s="30">
        <v>4</v>
      </c>
      <c r="P270" s="30">
        <v>1</v>
      </c>
      <c r="Q270" s="30">
        <v>0</v>
      </c>
    </row>
    <row r="271" spans="2:17" ht="20.100000000000001" customHeight="1" thickBot="1" x14ac:dyDescent="0.25">
      <c r="B271" s="4" t="s">
        <v>459</v>
      </c>
      <c r="C271" s="30">
        <v>4</v>
      </c>
      <c r="D271" s="30">
        <v>2</v>
      </c>
      <c r="E271" s="30">
        <v>2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4</v>
      </c>
      <c r="N271" s="30">
        <v>2</v>
      </c>
      <c r="O271" s="30">
        <v>2</v>
      </c>
      <c r="P271" s="30">
        <v>0</v>
      </c>
      <c r="Q271" s="30">
        <v>0</v>
      </c>
    </row>
    <row r="272" spans="2:17" ht="20.100000000000001" customHeight="1" thickBot="1" x14ac:dyDescent="0.25">
      <c r="B272" s="4" t="s">
        <v>460</v>
      </c>
      <c r="C272" s="30">
        <v>15</v>
      </c>
      <c r="D272" s="30">
        <v>8</v>
      </c>
      <c r="E272" s="30">
        <v>3</v>
      </c>
      <c r="F272" s="30">
        <v>3</v>
      </c>
      <c r="G272" s="30">
        <v>1</v>
      </c>
      <c r="H272" s="30">
        <v>0</v>
      </c>
      <c r="I272" s="30">
        <v>0</v>
      </c>
      <c r="J272" s="30">
        <v>0</v>
      </c>
      <c r="K272" s="30">
        <v>0</v>
      </c>
      <c r="L272" s="30">
        <v>0</v>
      </c>
      <c r="M272" s="30">
        <v>15</v>
      </c>
      <c r="N272" s="30">
        <v>8</v>
      </c>
      <c r="O272" s="30">
        <v>3</v>
      </c>
      <c r="P272" s="30">
        <v>3</v>
      </c>
      <c r="Q272" s="30">
        <v>1</v>
      </c>
    </row>
    <row r="273" spans="2:17" ht="20.100000000000001" customHeight="1" thickBot="1" x14ac:dyDescent="0.25">
      <c r="B273" s="4" t="s">
        <v>461</v>
      </c>
      <c r="C273" s="30">
        <v>8</v>
      </c>
      <c r="D273" s="30">
        <v>5</v>
      </c>
      <c r="E273" s="30">
        <v>3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0">
        <v>8</v>
      </c>
      <c r="N273" s="30">
        <v>5</v>
      </c>
      <c r="O273" s="30">
        <v>3</v>
      </c>
      <c r="P273" s="30">
        <v>0</v>
      </c>
      <c r="Q273" s="30">
        <v>0</v>
      </c>
    </row>
    <row r="274" spans="2:17" ht="20.100000000000001" customHeight="1" thickBot="1" x14ac:dyDescent="0.25">
      <c r="B274" s="4" t="s">
        <v>196</v>
      </c>
      <c r="C274" s="30">
        <v>69</v>
      </c>
      <c r="D274" s="30">
        <v>30</v>
      </c>
      <c r="E274" s="30">
        <v>37</v>
      </c>
      <c r="F274" s="30">
        <v>1</v>
      </c>
      <c r="G274" s="30">
        <v>1</v>
      </c>
      <c r="H274" s="30">
        <v>0</v>
      </c>
      <c r="I274" s="30">
        <v>0</v>
      </c>
      <c r="J274" s="30">
        <v>0</v>
      </c>
      <c r="K274" s="30">
        <v>0</v>
      </c>
      <c r="L274" s="30">
        <v>0</v>
      </c>
      <c r="M274" s="30">
        <v>69</v>
      </c>
      <c r="N274" s="30">
        <v>30</v>
      </c>
      <c r="O274" s="30">
        <v>37</v>
      </c>
      <c r="P274" s="30">
        <v>1</v>
      </c>
      <c r="Q274" s="30">
        <v>1</v>
      </c>
    </row>
    <row r="275" spans="2:17" ht="20.100000000000001" customHeight="1" thickBot="1" x14ac:dyDescent="0.25">
      <c r="B275" s="4" t="s">
        <v>462</v>
      </c>
      <c r="C275" s="30">
        <v>2</v>
      </c>
      <c r="D275" s="30">
        <v>1</v>
      </c>
      <c r="E275" s="30">
        <v>1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2</v>
      </c>
      <c r="N275" s="30">
        <v>1</v>
      </c>
      <c r="O275" s="30">
        <v>1</v>
      </c>
      <c r="P275" s="30">
        <v>0</v>
      </c>
      <c r="Q275" s="30">
        <v>0</v>
      </c>
    </row>
    <row r="276" spans="2:17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</row>
    <row r="277" spans="2:17" ht="20.100000000000001" customHeight="1" thickBot="1" x14ac:dyDescent="0.25">
      <c r="B277" s="4" t="s">
        <v>464</v>
      </c>
      <c r="C277" s="30">
        <v>0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</row>
    <row r="278" spans="2:17" ht="20.100000000000001" customHeight="1" thickBot="1" x14ac:dyDescent="0.25">
      <c r="B278" s="4" t="s">
        <v>465</v>
      </c>
      <c r="C278" s="30">
        <v>17</v>
      </c>
      <c r="D278" s="30">
        <v>11</v>
      </c>
      <c r="E278" s="30">
        <v>5</v>
      </c>
      <c r="F278" s="30">
        <v>1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17</v>
      </c>
      <c r="N278" s="30">
        <v>11</v>
      </c>
      <c r="O278" s="30">
        <v>5</v>
      </c>
      <c r="P278" s="30">
        <v>1</v>
      </c>
      <c r="Q278" s="30">
        <v>0</v>
      </c>
    </row>
    <row r="279" spans="2:17" ht="20.100000000000001" customHeight="1" thickBot="1" x14ac:dyDescent="0.25">
      <c r="B279" s="4" t="s">
        <v>466</v>
      </c>
      <c r="C279" s="30">
        <v>31</v>
      </c>
      <c r="D279" s="30">
        <v>10</v>
      </c>
      <c r="E279" s="30">
        <v>17</v>
      </c>
      <c r="F279" s="30">
        <v>4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31</v>
      </c>
      <c r="N279" s="30">
        <v>10</v>
      </c>
      <c r="O279" s="30">
        <v>17</v>
      </c>
      <c r="P279" s="30">
        <v>4</v>
      </c>
      <c r="Q279" s="30">
        <v>0</v>
      </c>
    </row>
    <row r="280" spans="2:17" ht="20.100000000000001" customHeight="1" thickBot="1" x14ac:dyDescent="0.25">
      <c r="B280" s="4" t="s">
        <v>467</v>
      </c>
      <c r="C280" s="30">
        <v>8</v>
      </c>
      <c r="D280" s="30">
        <v>4</v>
      </c>
      <c r="E280" s="30">
        <v>4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8</v>
      </c>
      <c r="N280" s="30">
        <v>4</v>
      </c>
      <c r="O280" s="30">
        <v>4</v>
      </c>
      <c r="P280" s="30">
        <v>0</v>
      </c>
      <c r="Q280" s="30">
        <v>0</v>
      </c>
    </row>
    <row r="281" spans="2:17" ht="20.100000000000001" customHeight="1" thickBot="1" x14ac:dyDescent="0.25">
      <c r="B281" s="4" t="s">
        <v>468</v>
      </c>
      <c r="C281" s="30">
        <v>3</v>
      </c>
      <c r="D281" s="30">
        <v>3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3</v>
      </c>
      <c r="N281" s="30">
        <v>3</v>
      </c>
      <c r="O281" s="30">
        <v>0</v>
      </c>
      <c r="P281" s="30">
        <v>0</v>
      </c>
      <c r="Q281" s="30">
        <v>0</v>
      </c>
    </row>
    <row r="282" spans="2:17" ht="20.100000000000001" customHeight="1" thickBot="1" x14ac:dyDescent="0.25">
      <c r="B282" s="4" t="s">
        <v>469</v>
      </c>
      <c r="C282" s="30">
        <v>4</v>
      </c>
      <c r="D282" s="30">
        <v>2</v>
      </c>
      <c r="E282" s="30">
        <v>2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4</v>
      </c>
      <c r="N282" s="30">
        <v>2</v>
      </c>
      <c r="O282" s="30">
        <v>2</v>
      </c>
      <c r="P282" s="30">
        <v>0</v>
      </c>
      <c r="Q282" s="30">
        <v>0</v>
      </c>
    </row>
    <row r="283" spans="2:17" ht="20.100000000000001" customHeight="1" thickBot="1" x14ac:dyDescent="0.25">
      <c r="B283" s="4" t="s">
        <v>197</v>
      </c>
      <c r="C283" s="30">
        <v>26</v>
      </c>
      <c r="D283" s="30">
        <v>9</v>
      </c>
      <c r="E283" s="30">
        <v>16</v>
      </c>
      <c r="F283" s="30">
        <v>0</v>
      </c>
      <c r="G283" s="30">
        <v>1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26</v>
      </c>
      <c r="N283" s="30">
        <v>9</v>
      </c>
      <c r="O283" s="30">
        <v>16</v>
      </c>
      <c r="P283" s="30">
        <v>0</v>
      </c>
      <c r="Q283" s="30">
        <v>1</v>
      </c>
    </row>
    <row r="284" spans="2:17" ht="20.100000000000001" customHeight="1" thickBot="1" x14ac:dyDescent="0.25">
      <c r="B284" s="4" t="s">
        <v>470</v>
      </c>
      <c r="C284" s="30">
        <v>9</v>
      </c>
      <c r="D284" s="30">
        <v>5</v>
      </c>
      <c r="E284" s="30">
        <v>4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9</v>
      </c>
      <c r="N284" s="30">
        <v>5</v>
      </c>
      <c r="O284" s="30">
        <v>4</v>
      </c>
      <c r="P284" s="30">
        <v>0</v>
      </c>
      <c r="Q284" s="30">
        <v>0</v>
      </c>
    </row>
    <row r="285" spans="2:17" ht="20.100000000000001" customHeight="1" thickBot="1" x14ac:dyDescent="0.25">
      <c r="B285" s="4" t="s">
        <v>471</v>
      </c>
      <c r="C285" s="30">
        <v>2</v>
      </c>
      <c r="D285" s="30">
        <v>1</v>
      </c>
      <c r="E285" s="30">
        <v>0</v>
      </c>
      <c r="F285" s="30">
        <v>1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2</v>
      </c>
      <c r="N285" s="30">
        <v>1</v>
      </c>
      <c r="O285" s="30">
        <v>0</v>
      </c>
      <c r="P285" s="30">
        <v>1</v>
      </c>
      <c r="Q285" s="30">
        <v>0</v>
      </c>
    </row>
    <row r="286" spans="2:17" ht="20.100000000000001" customHeight="1" thickBot="1" x14ac:dyDescent="0.25">
      <c r="B286" s="4" t="s">
        <v>472</v>
      </c>
      <c r="C286" s="30">
        <v>54</v>
      </c>
      <c r="D286" s="30">
        <v>32</v>
      </c>
      <c r="E286" s="30">
        <v>20</v>
      </c>
      <c r="F286" s="30">
        <v>2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54</v>
      </c>
      <c r="N286" s="30">
        <v>32</v>
      </c>
      <c r="O286" s="30">
        <v>20</v>
      </c>
      <c r="P286" s="30">
        <v>2</v>
      </c>
      <c r="Q286" s="30">
        <v>0</v>
      </c>
    </row>
    <row r="287" spans="2:17" ht="20.100000000000001" customHeight="1" thickBot="1" x14ac:dyDescent="0.25">
      <c r="B287" s="4" t="s">
        <v>473</v>
      </c>
      <c r="C287" s="30">
        <v>14</v>
      </c>
      <c r="D287" s="30">
        <v>9</v>
      </c>
      <c r="E287" s="30">
        <v>3</v>
      </c>
      <c r="F287" s="30">
        <v>1</v>
      </c>
      <c r="G287" s="30">
        <v>1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14</v>
      </c>
      <c r="N287" s="30">
        <v>9</v>
      </c>
      <c r="O287" s="30">
        <v>3</v>
      </c>
      <c r="P287" s="30">
        <v>1</v>
      </c>
      <c r="Q287" s="30">
        <v>1</v>
      </c>
    </row>
    <row r="288" spans="2:17" ht="20.100000000000001" customHeight="1" thickBot="1" x14ac:dyDescent="0.25">
      <c r="B288" s="4" t="s">
        <v>198</v>
      </c>
      <c r="C288" s="30">
        <v>55</v>
      </c>
      <c r="D288" s="30">
        <v>32</v>
      </c>
      <c r="E288" s="30">
        <v>15</v>
      </c>
      <c r="F288" s="30">
        <v>5</v>
      </c>
      <c r="G288" s="30">
        <v>3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55</v>
      </c>
      <c r="N288" s="30">
        <v>32</v>
      </c>
      <c r="O288" s="30">
        <v>15</v>
      </c>
      <c r="P288" s="30">
        <v>5</v>
      </c>
      <c r="Q288" s="30">
        <v>3</v>
      </c>
    </row>
    <row r="289" spans="2:17" ht="20.100000000000001" customHeight="1" thickBot="1" x14ac:dyDescent="0.25">
      <c r="B289" s="4" t="s">
        <v>474</v>
      </c>
      <c r="C289" s="30">
        <v>83</v>
      </c>
      <c r="D289" s="30">
        <v>37</v>
      </c>
      <c r="E289" s="30">
        <v>40</v>
      </c>
      <c r="F289" s="30">
        <v>5</v>
      </c>
      <c r="G289" s="30">
        <v>1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83</v>
      </c>
      <c r="N289" s="30">
        <v>37</v>
      </c>
      <c r="O289" s="30">
        <v>40</v>
      </c>
      <c r="P289" s="30">
        <v>5</v>
      </c>
      <c r="Q289" s="30">
        <v>1</v>
      </c>
    </row>
    <row r="290" spans="2:17" ht="20.100000000000001" customHeight="1" thickBot="1" x14ac:dyDescent="0.25">
      <c r="B290" s="4" t="s">
        <v>643</v>
      </c>
      <c r="C290" s="30">
        <v>3</v>
      </c>
      <c r="D290" s="30">
        <v>3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3</v>
      </c>
      <c r="N290" s="30">
        <v>3</v>
      </c>
      <c r="O290" s="30">
        <v>0</v>
      </c>
      <c r="P290" s="30">
        <v>0</v>
      </c>
      <c r="Q290" s="30">
        <v>0</v>
      </c>
    </row>
    <row r="291" spans="2:17" ht="20.100000000000001" customHeight="1" thickBot="1" x14ac:dyDescent="0.25">
      <c r="B291" s="4" t="s">
        <v>475</v>
      </c>
      <c r="C291" s="30">
        <v>7</v>
      </c>
      <c r="D291" s="30">
        <v>4</v>
      </c>
      <c r="E291" s="30">
        <v>3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7</v>
      </c>
      <c r="N291" s="30">
        <v>4</v>
      </c>
      <c r="O291" s="30">
        <v>3</v>
      </c>
      <c r="P291" s="30">
        <v>0</v>
      </c>
      <c r="Q291" s="30">
        <v>0</v>
      </c>
    </row>
    <row r="292" spans="2:17" ht="20.100000000000001" customHeight="1" thickBot="1" x14ac:dyDescent="0.25">
      <c r="B292" s="4" t="s">
        <v>476</v>
      </c>
      <c r="C292" s="30">
        <v>7</v>
      </c>
      <c r="D292" s="30">
        <v>4</v>
      </c>
      <c r="E292" s="30">
        <v>3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7</v>
      </c>
      <c r="N292" s="30">
        <v>4</v>
      </c>
      <c r="O292" s="30">
        <v>3</v>
      </c>
      <c r="P292" s="30">
        <v>0</v>
      </c>
      <c r="Q292" s="30">
        <v>0</v>
      </c>
    </row>
    <row r="293" spans="2:17" ht="20.100000000000001" customHeight="1" thickBot="1" x14ac:dyDescent="0.25">
      <c r="B293" s="4" t="s">
        <v>477</v>
      </c>
      <c r="C293" s="30">
        <v>112</v>
      </c>
      <c r="D293" s="30">
        <v>72</v>
      </c>
      <c r="E293" s="30">
        <v>34</v>
      </c>
      <c r="F293" s="30">
        <v>5</v>
      </c>
      <c r="G293" s="30">
        <v>1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112</v>
      </c>
      <c r="N293" s="30">
        <v>72</v>
      </c>
      <c r="O293" s="30">
        <v>34</v>
      </c>
      <c r="P293" s="30">
        <v>5</v>
      </c>
      <c r="Q293" s="30">
        <v>1</v>
      </c>
    </row>
    <row r="294" spans="2:17" ht="20.100000000000001" customHeight="1" thickBot="1" x14ac:dyDescent="0.25">
      <c r="B294" s="4" t="s">
        <v>478</v>
      </c>
      <c r="C294" s="30">
        <v>62</v>
      </c>
      <c r="D294" s="30">
        <v>29</v>
      </c>
      <c r="E294" s="30">
        <v>29</v>
      </c>
      <c r="F294" s="30">
        <v>3</v>
      </c>
      <c r="G294" s="30">
        <v>1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62</v>
      </c>
      <c r="N294" s="30">
        <v>29</v>
      </c>
      <c r="O294" s="30">
        <v>29</v>
      </c>
      <c r="P294" s="30">
        <v>3</v>
      </c>
      <c r="Q294" s="30">
        <v>1</v>
      </c>
    </row>
    <row r="295" spans="2:17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</row>
    <row r="296" spans="2:17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</row>
    <row r="297" spans="2:17" ht="20.100000000000001" customHeight="1" thickBot="1" x14ac:dyDescent="0.2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</row>
    <row r="298" spans="2:17" ht="20.100000000000001" customHeight="1" thickBot="1" x14ac:dyDescent="0.25">
      <c r="B298" s="4" t="s">
        <v>482</v>
      </c>
      <c r="C298" s="30">
        <v>63</v>
      </c>
      <c r="D298" s="30">
        <v>38</v>
      </c>
      <c r="E298" s="30">
        <v>18</v>
      </c>
      <c r="F298" s="30">
        <v>0</v>
      </c>
      <c r="G298" s="30">
        <v>7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63</v>
      </c>
      <c r="N298" s="30">
        <v>38</v>
      </c>
      <c r="O298" s="30">
        <v>18</v>
      </c>
      <c r="P298" s="30">
        <v>0</v>
      </c>
      <c r="Q298" s="30">
        <v>7</v>
      </c>
    </row>
    <row r="299" spans="2:17" ht="20.100000000000001" customHeight="1" thickBot="1" x14ac:dyDescent="0.25">
      <c r="B299" s="4" t="s">
        <v>483</v>
      </c>
      <c r="C299" s="30">
        <v>97</v>
      </c>
      <c r="D299" s="30">
        <v>55</v>
      </c>
      <c r="E299" s="30">
        <v>42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97</v>
      </c>
      <c r="N299" s="30">
        <v>55</v>
      </c>
      <c r="O299" s="30">
        <v>42</v>
      </c>
      <c r="P299" s="30">
        <v>0</v>
      </c>
      <c r="Q299" s="30">
        <v>0</v>
      </c>
    </row>
    <row r="300" spans="2:17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</row>
    <row r="301" spans="2:17" ht="20.100000000000001" customHeight="1" thickBot="1" x14ac:dyDescent="0.25">
      <c r="B301" s="4" t="s">
        <v>485</v>
      </c>
      <c r="C301" s="30">
        <v>21</v>
      </c>
      <c r="D301" s="30">
        <v>10</v>
      </c>
      <c r="E301" s="30">
        <v>9</v>
      </c>
      <c r="F301" s="30">
        <v>2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21</v>
      </c>
      <c r="N301" s="30">
        <v>10</v>
      </c>
      <c r="O301" s="30">
        <v>9</v>
      </c>
      <c r="P301" s="30">
        <v>2</v>
      </c>
      <c r="Q301" s="30">
        <v>0</v>
      </c>
    </row>
    <row r="302" spans="2:17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</row>
    <row r="303" spans="2:17" ht="20.100000000000001" customHeight="1" thickBot="1" x14ac:dyDescent="0.25">
      <c r="B303" s="4" t="s">
        <v>487</v>
      </c>
      <c r="C303" s="30">
        <v>37</v>
      </c>
      <c r="D303" s="30">
        <v>26</v>
      </c>
      <c r="E303" s="30">
        <v>11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37</v>
      </c>
      <c r="N303" s="30">
        <v>26</v>
      </c>
      <c r="O303" s="30">
        <v>11</v>
      </c>
      <c r="P303" s="30">
        <v>0</v>
      </c>
      <c r="Q303" s="30">
        <v>0</v>
      </c>
    </row>
    <row r="304" spans="2:17" ht="20.100000000000001" customHeight="1" thickBot="1" x14ac:dyDescent="0.25">
      <c r="B304" s="4" t="s">
        <v>488</v>
      </c>
      <c r="C304" s="30">
        <v>43</v>
      </c>
      <c r="D304" s="30">
        <v>31</v>
      </c>
      <c r="E304" s="30">
        <v>5</v>
      </c>
      <c r="F304" s="30">
        <v>6</v>
      </c>
      <c r="G304" s="30">
        <v>1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43</v>
      </c>
      <c r="N304" s="30">
        <v>31</v>
      </c>
      <c r="O304" s="30">
        <v>5</v>
      </c>
      <c r="P304" s="30">
        <v>6</v>
      </c>
      <c r="Q304" s="30">
        <v>1</v>
      </c>
    </row>
    <row r="305" spans="2:17" ht="20.100000000000001" customHeight="1" thickBot="1" x14ac:dyDescent="0.25">
      <c r="B305" s="4" t="s">
        <v>489</v>
      </c>
      <c r="C305" s="30">
        <v>52</v>
      </c>
      <c r="D305" s="30">
        <v>40</v>
      </c>
      <c r="E305" s="30">
        <v>12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52</v>
      </c>
      <c r="N305" s="30">
        <v>40</v>
      </c>
      <c r="O305" s="30">
        <v>12</v>
      </c>
      <c r="P305" s="30">
        <v>0</v>
      </c>
      <c r="Q305" s="30">
        <v>0</v>
      </c>
    </row>
    <row r="306" spans="2:17" ht="20.100000000000001" customHeight="1" thickBot="1" x14ac:dyDescent="0.25">
      <c r="B306" s="4" t="s">
        <v>490</v>
      </c>
      <c r="C306" s="30">
        <v>8</v>
      </c>
      <c r="D306" s="30">
        <v>8</v>
      </c>
      <c r="E306" s="30">
        <v>0</v>
      </c>
      <c r="F306" s="30">
        <v>0</v>
      </c>
      <c r="G306" s="30">
        <v>0</v>
      </c>
      <c r="H306" s="30">
        <v>0</v>
      </c>
      <c r="I306" s="30">
        <v>0</v>
      </c>
      <c r="J306" s="30">
        <v>0</v>
      </c>
      <c r="K306" s="30">
        <v>0</v>
      </c>
      <c r="L306" s="30">
        <v>0</v>
      </c>
      <c r="M306" s="30">
        <v>8</v>
      </c>
      <c r="N306" s="30">
        <v>8</v>
      </c>
      <c r="O306" s="30">
        <v>0</v>
      </c>
      <c r="P306" s="30">
        <v>0</v>
      </c>
      <c r="Q306" s="30">
        <v>0</v>
      </c>
    </row>
    <row r="307" spans="2:17" ht="20.100000000000001" customHeight="1" thickBot="1" x14ac:dyDescent="0.25">
      <c r="B307" s="4" t="s">
        <v>644</v>
      </c>
      <c r="C307" s="30">
        <v>58</v>
      </c>
      <c r="D307" s="30">
        <v>38</v>
      </c>
      <c r="E307" s="30">
        <v>13</v>
      </c>
      <c r="F307" s="30">
        <v>7</v>
      </c>
      <c r="G307" s="30">
        <v>0</v>
      </c>
      <c r="H307" s="30">
        <v>0</v>
      </c>
      <c r="I307" s="30">
        <v>0</v>
      </c>
      <c r="J307" s="30">
        <v>0</v>
      </c>
      <c r="K307" s="30">
        <v>0</v>
      </c>
      <c r="L307" s="30">
        <v>0</v>
      </c>
      <c r="M307" s="30">
        <v>58</v>
      </c>
      <c r="N307" s="30">
        <v>38</v>
      </c>
      <c r="O307" s="30">
        <v>13</v>
      </c>
      <c r="P307" s="30">
        <v>7</v>
      </c>
      <c r="Q307" s="30">
        <v>0</v>
      </c>
    </row>
    <row r="308" spans="2:17" ht="20.100000000000001" customHeight="1" thickBot="1" x14ac:dyDescent="0.25">
      <c r="B308" s="4" t="s">
        <v>491</v>
      </c>
      <c r="C308" s="30">
        <v>99</v>
      </c>
      <c r="D308" s="30">
        <v>75</v>
      </c>
      <c r="E308" s="30">
        <v>20</v>
      </c>
      <c r="F308" s="30">
        <v>3</v>
      </c>
      <c r="G308" s="30">
        <v>1</v>
      </c>
      <c r="H308" s="30">
        <v>0</v>
      </c>
      <c r="I308" s="30">
        <v>0</v>
      </c>
      <c r="J308" s="30">
        <v>0</v>
      </c>
      <c r="K308" s="30">
        <v>0</v>
      </c>
      <c r="L308" s="30">
        <v>0</v>
      </c>
      <c r="M308" s="30">
        <v>99</v>
      </c>
      <c r="N308" s="30">
        <v>75</v>
      </c>
      <c r="O308" s="30">
        <v>20</v>
      </c>
      <c r="P308" s="30">
        <v>3</v>
      </c>
      <c r="Q308" s="30">
        <v>1</v>
      </c>
    </row>
    <row r="309" spans="2:17" ht="20.100000000000001" customHeight="1" thickBot="1" x14ac:dyDescent="0.25">
      <c r="B309" s="4" t="s">
        <v>492</v>
      </c>
      <c r="C309" s="30">
        <v>126</v>
      </c>
      <c r="D309" s="30">
        <v>56</v>
      </c>
      <c r="E309" s="30">
        <v>40</v>
      </c>
      <c r="F309" s="30">
        <v>14</v>
      </c>
      <c r="G309" s="30">
        <v>16</v>
      </c>
      <c r="H309" s="30">
        <v>0</v>
      </c>
      <c r="I309" s="30">
        <v>0</v>
      </c>
      <c r="J309" s="30">
        <v>0</v>
      </c>
      <c r="K309" s="30">
        <v>0</v>
      </c>
      <c r="L309" s="30">
        <v>0</v>
      </c>
      <c r="M309" s="30">
        <v>126</v>
      </c>
      <c r="N309" s="30">
        <v>56</v>
      </c>
      <c r="O309" s="30">
        <v>40</v>
      </c>
      <c r="P309" s="30">
        <v>14</v>
      </c>
      <c r="Q309" s="30">
        <v>16</v>
      </c>
    </row>
    <row r="310" spans="2:17" ht="20.100000000000001" customHeight="1" thickBot="1" x14ac:dyDescent="0.25">
      <c r="B310" s="4" t="s">
        <v>493</v>
      </c>
      <c r="C310" s="30">
        <v>17</v>
      </c>
      <c r="D310" s="30">
        <v>12</v>
      </c>
      <c r="E310" s="30">
        <v>3</v>
      </c>
      <c r="F310" s="30">
        <v>2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17</v>
      </c>
      <c r="N310" s="30">
        <v>12</v>
      </c>
      <c r="O310" s="30">
        <v>3</v>
      </c>
      <c r="P310" s="30">
        <v>2</v>
      </c>
      <c r="Q310" s="30">
        <v>0</v>
      </c>
    </row>
    <row r="311" spans="2:17" ht="20.100000000000001" customHeight="1" thickBot="1" x14ac:dyDescent="0.25">
      <c r="B311" s="4" t="s">
        <v>494</v>
      </c>
      <c r="C311" s="30">
        <v>133</v>
      </c>
      <c r="D311" s="30">
        <v>88</v>
      </c>
      <c r="E311" s="30">
        <v>33</v>
      </c>
      <c r="F311" s="30">
        <v>9</v>
      </c>
      <c r="G311" s="30">
        <v>3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133</v>
      </c>
      <c r="N311" s="30">
        <v>88</v>
      </c>
      <c r="O311" s="30">
        <v>33</v>
      </c>
      <c r="P311" s="30">
        <v>9</v>
      </c>
      <c r="Q311" s="30">
        <v>3</v>
      </c>
    </row>
    <row r="312" spans="2:17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</row>
    <row r="313" spans="2:17" ht="20.100000000000001" customHeight="1" thickBot="1" x14ac:dyDescent="0.25">
      <c r="B313" s="4" t="s">
        <v>496</v>
      </c>
      <c r="C313" s="30">
        <v>8</v>
      </c>
      <c r="D313" s="30">
        <v>4</v>
      </c>
      <c r="E313" s="30">
        <v>2</v>
      </c>
      <c r="F313" s="30">
        <v>1</v>
      </c>
      <c r="G313" s="30">
        <v>1</v>
      </c>
      <c r="H313" s="30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8</v>
      </c>
      <c r="N313" s="30">
        <v>4</v>
      </c>
      <c r="O313" s="30">
        <v>2</v>
      </c>
      <c r="P313" s="30">
        <v>1</v>
      </c>
      <c r="Q313" s="30">
        <v>1</v>
      </c>
    </row>
    <row r="314" spans="2:17" ht="20.100000000000001" customHeight="1" thickBot="1" x14ac:dyDescent="0.25">
      <c r="B314" s="4" t="s">
        <v>497</v>
      </c>
      <c r="C314" s="30">
        <v>26</v>
      </c>
      <c r="D314" s="30">
        <v>19</v>
      </c>
      <c r="E314" s="30">
        <v>4</v>
      </c>
      <c r="F314" s="30">
        <v>3</v>
      </c>
      <c r="G314" s="30">
        <v>0</v>
      </c>
      <c r="H314" s="30">
        <v>0</v>
      </c>
      <c r="I314" s="30">
        <v>0</v>
      </c>
      <c r="J314" s="30">
        <v>0</v>
      </c>
      <c r="K314" s="30">
        <v>0</v>
      </c>
      <c r="L314" s="30">
        <v>0</v>
      </c>
      <c r="M314" s="30">
        <v>26</v>
      </c>
      <c r="N314" s="30">
        <v>19</v>
      </c>
      <c r="O314" s="30">
        <v>4</v>
      </c>
      <c r="P314" s="30">
        <v>3</v>
      </c>
      <c r="Q314" s="30">
        <v>0</v>
      </c>
    </row>
    <row r="315" spans="2:17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</row>
    <row r="316" spans="2:17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</row>
    <row r="317" spans="2:17" ht="20.100000000000001" customHeight="1" thickBot="1" x14ac:dyDescent="0.25">
      <c r="B317" s="4" t="s">
        <v>500</v>
      </c>
      <c r="C317" s="30">
        <v>58</v>
      </c>
      <c r="D317" s="30">
        <v>39</v>
      </c>
      <c r="E317" s="30">
        <v>12</v>
      </c>
      <c r="F317" s="30">
        <v>6</v>
      </c>
      <c r="G317" s="30">
        <v>1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58</v>
      </c>
      <c r="N317" s="30">
        <v>39</v>
      </c>
      <c r="O317" s="30">
        <v>12</v>
      </c>
      <c r="P317" s="30">
        <v>6</v>
      </c>
      <c r="Q317" s="30">
        <v>1</v>
      </c>
    </row>
    <row r="318" spans="2:17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</row>
    <row r="319" spans="2:17" ht="20.100000000000001" customHeight="1" thickBot="1" x14ac:dyDescent="0.25">
      <c r="B319" s="4" t="s">
        <v>502</v>
      </c>
      <c r="C319" s="30">
        <v>12</v>
      </c>
      <c r="D319" s="30">
        <v>7</v>
      </c>
      <c r="E319" s="30">
        <v>5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12</v>
      </c>
      <c r="N319" s="30">
        <v>7</v>
      </c>
      <c r="O319" s="30">
        <v>5</v>
      </c>
      <c r="P319" s="30">
        <v>0</v>
      </c>
      <c r="Q319" s="30">
        <v>0</v>
      </c>
    </row>
    <row r="320" spans="2:17" ht="20.100000000000001" customHeight="1" thickBot="1" x14ac:dyDescent="0.25">
      <c r="B320" s="4" t="s">
        <v>503</v>
      </c>
      <c r="C320" s="30">
        <v>20</v>
      </c>
      <c r="D320" s="30">
        <v>11</v>
      </c>
      <c r="E320" s="30">
        <v>6</v>
      </c>
      <c r="F320" s="30">
        <v>3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20</v>
      </c>
      <c r="N320" s="30">
        <v>11</v>
      </c>
      <c r="O320" s="30">
        <v>6</v>
      </c>
      <c r="P320" s="30">
        <v>3</v>
      </c>
      <c r="Q320" s="30">
        <v>0</v>
      </c>
    </row>
    <row r="321" spans="2:17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</row>
    <row r="322" spans="2:17" ht="20.100000000000001" customHeight="1" thickBot="1" x14ac:dyDescent="0.25">
      <c r="B322" s="4" t="s">
        <v>505</v>
      </c>
      <c r="C322" s="30">
        <v>1</v>
      </c>
      <c r="D322" s="30">
        <v>1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</v>
      </c>
      <c r="N322" s="30">
        <v>1</v>
      </c>
      <c r="O322" s="30">
        <v>0</v>
      </c>
      <c r="P322" s="30">
        <v>0</v>
      </c>
      <c r="Q322" s="30">
        <v>0</v>
      </c>
    </row>
    <row r="323" spans="2:17" ht="20.100000000000001" customHeight="1" thickBot="1" x14ac:dyDescent="0.25">
      <c r="B323" s="4" t="s">
        <v>506</v>
      </c>
      <c r="C323" s="30">
        <v>4</v>
      </c>
      <c r="D323" s="30">
        <v>2</v>
      </c>
      <c r="E323" s="30">
        <v>1</v>
      </c>
      <c r="F323" s="30">
        <v>1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4</v>
      </c>
      <c r="N323" s="30">
        <v>2</v>
      </c>
      <c r="O323" s="30">
        <v>1</v>
      </c>
      <c r="P323" s="30">
        <v>1</v>
      </c>
      <c r="Q323" s="30">
        <v>0</v>
      </c>
    </row>
    <row r="324" spans="2:17" ht="20.100000000000001" customHeight="1" thickBot="1" x14ac:dyDescent="0.25">
      <c r="B324" s="4" t="s">
        <v>507</v>
      </c>
      <c r="C324" s="30">
        <v>6</v>
      </c>
      <c r="D324" s="30">
        <v>6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6</v>
      </c>
      <c r="N324" s="30">
        <v>6</v>
      </c>
      <c r="O324" s="30">
        <v>0</v>
      </c>
      <c r="P324" s="30">
        <v>0</v>
      </c>
      <c r="Q324" s="30">
        <v>0</v>
      </c>
    </row>
    <row r="325" spans="2:17" ht="20.100000000000001" customHeight="1" thickBot="1" x14ac:dyDescent="0.25">
      <c r="B325" s="4" t="s">
        <v>508</v>
      </c>
      <c r="C325" s="30">
        <v>12</v>
      </c>
      <c r="D325" s="30">
        <v>12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12</v>
      </c>
      <c r="N325" s="30">
        <v>12</v>
      </c>
      <c r="O325" s="30">
        <v>0</v>
      </c>
      <c r="P325" s="30">
        <v>0</v>
      </c>
      <c r="Q325" s="30">
        <v>0</v>
      </c>
    </row>
    <row r="326" spans="2:17" ht="20.100000000000001" customHeight="1" thickBot="1" x14ac:dyDescent="0.25">
      <c r="B326" s="4" t="s">
        <v>199</v>
      </c>
      <c r="C326" s="30">
        <v>38</v>
      </c>
      <c r="D326" s="30">
        <v>34</v>
      </c>
      <c r="E326" s="30">
        <v>2</v>
      </c>
      <c r="F326" s="30">
        <v>2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38</v>
      </c>
      <c r="N326" s="30">
        <v>34</v>
      </c>
      <c r="O326" s="30">
        <v>2</v>
      </c>
      <c r="P326" s="30">
        <v>2</v>
      </c>
      <c r="Q326" s="30">
        <v>0</v>
      </c>
    </row>
    <row r="327" spans="2:17" ht="20.100000000000001" customHeight="1" thickBot="1" x14ac:dyDescent="0.25">
      <c r="B327" s="4" t="s">
        <v>509</v>
      </c>
      <c r="C327" s="30">
        <v>2</v>
      </c>
      <c r="D327" s="30">
        <v>2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2</v>
      </c>
      <c r="N327" s="30">
        <v>2</v>
      </c>
      <c r="O327" s="30">
        <v>0</v>
      </c>
      <c r="P327" s="30">
        <v>0</v>
      </c>
      <c r="Q327" s="30">
        <v>0</v>
      </c>
    </row>
    <row r="328" spans="2:17" ht="20.100000000000001" customHeight="1" thickBot="1" x14ac:dyDescent="0.25">
      <c r="B328" s="4" t="s">
        <v>510</v>
      </c>
      <c r="C328" s="30">
        <v>4</v>
      </c>
      <c r="D328" s="30">
        <v>4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4</v>
      </c>
      <c r="N328" s="30">
        <v>4</v>
      </c>
      <c r="O328" s="30">
        <v>0</v>
      </c>
      <c r="P328" s="30">
        <v>0</v>
      </c>
      <c r="Q328" s="30">
        <v>0</v>
      </c>
    </row>
    <row r="329" spans="2:17" ht="20.100000000000001" customHeight="1" thickBot="1" x14ac:dyDescent="0.25">
      <c r="B329" s="4" t="s">
        <v>511</v>
      </c>
      <c r="C329" s="30">
        <v>6</v>
      </c>
      <c r="D329" s="30">
        <v>6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6</v>
      </c>
      <c r="N329" s="30">
        <v>6</v>
      </c>
      <c r="O329" s="30">
        <v>0</v>
      </c>
      <c r="P329" s="30">
        <v>0</v>
      </c>
      <c r="Q329" s="30">
        <v>0</v>
      </c>
    </row>
    <row r="330" spans="2:17" ht="20.100000000000001" customHeight="1" thickBot="1" x14ac:dyDescent="0.25">
      <c r="B330" s="4" t="s">
        <v>512</v>
      </c>
      <c r="C330" s="30">
        <v>1</v>
      </c>
      <c r="D330" s="30">
        <v>1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1</v>
      </c>
      <c r="N330" s="30">
        <v>1</v>
      </c>
      <c r="O330" s="30">
        <v>0</v>
      </c>
      <c r="P330" s="30">
        <v>0</v>
      </c>
      <c r="Q330" s="30">
        <v>0</v>
      </c>
    </row>
    <row r="331" spans="2:17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</row>
    <row r="332" spans="2:17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</row>
    <row r="333" spans="2:17" ht="20.100000000000001" customHeight="1" thickBot="1" x14ac:dyDescent="0.25">
      <c r="B333" s="4" t="s">
        <v>515</v>
      </c>
      <c r="C333" s="30">
        <v>2</v>
      </c>
      <c r="D333" s="30">
        <v>2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2</v>
      </c>
      <c r="N333" s="30">
        <v>2</v>
      </c>
      <c r="O333" s="30">
        <v>0</v>
      </c>
      <c r="P333" s="30">
        <v>0</v>
      </c>
      <c r="Q333" s="30">
        <v>0</v>
      </c>
    </row>
    <row r="334" spans="2:17" ht="20.100000000000001" customHeight="1" thickBot="1" x14ac:dyDescent="0.25">
      <c r="B334" s="4" t="s">
        <v>516</v>
      </c>
      <c r="C334" s="30">
        <v>4</v>
      </c>
      <c r="D334" s="30">
        <v>4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4</v>
      </c>
      <c r="N334" s="30">
        <v>4</v>
      </c>
      <c r="O334" s="30">
        <v>0</v>
      </c>
      <c r="P334" s="30">
        <v>0</v>
      </c>
      <c r="Q334" s="30">
        <v>0</v>
      </c>
    </row>
    <row r="335" spans="2:17" ht="20.100000000000001" customHeight="1" thickBot="1" x14ac:dyDescent="0.25">
      <c r="B335" s="4" t="s">
        <v>517</v>
      </c>
      <c r="C335" s="30">
        <v>1</v>
      </c>
      <c r="D335" s="30">
        <v>1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1</v>
      </c>
      <c r="N335" s="30">
        <v>1</v>
      </c>
      <c r="O335" s="30">
        <v>0</v>
      </c>
      <c r="P335" s="30">
        <v>0</v>
      </c>
      <c r="Q335" s="30">
        <v>0</v>
      </c>
    </row>
    <row r="336" spans="2:17" ht="20.100000000000001" customHeight="1" thickBot="1" x14ac:dyDescent="0.25">
      <c r="B336" s="4" t="s">
        <v>200</v>
      </c>
      <c r="C336" s="30">
        <v>74</v>
      </c>
      <c r="D336" s="30">
        <v>68</v>
      </c>
      <c r="E336" s="30">
        <v>5</v>
      </c>
      <c r="F336" s="30">
        <v>1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74</v>
      </c>
      <c r="N336" s="30">
        <v>68</v>
      </c>
      <c r="O336" s="30">
        <v>5</v>
      </c>
      <c r="P336" s="30">
        <v>1</v>
      </c>
      <c r="Q336" s="30">
        <v>0</v>
      </c>
    </row>
    <row r="337" spans="2:17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</row>
    <row r="338" spans="2:17" ht="20.100000000000001" customHeight="1" thickBot="1" x14ac:dyDescent="0.25">
      <c r="B338" s="4" t="s">
        <v>519</v>
      </c>
      <c r="C338" s="30">
        <v>2</v>
      </c>
      <c r="D338" s="30">
        <v>2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2</v>
      </c>
      <c r="N338" s="30">
        <v>2</v>
      </c>
      <c r="O338" s="30">
        <v>0</v>
      </c>
      <c r="P338" s="30">
        <v>0</v>
      </c>
      <c r="Q338" s="30">
        <v>0</v>
      </c>
    </row>
    <row r="339" spans="2:17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</row>
    <row r="340" spans="2:17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</row>
    <row r="341" spans="2:17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</row>
    <row r="342" spans="2:17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</row>
    <row r="343" spans="2:17" ht="20.100000000000001" customHeight="1" thickBot="1" x14ac:dyDescent="0.25">
      <c r="B343" s="4" t="s">
        <v>524</v>
      </c>
      <c r="C343" s="30">
        <v>2</v>
      </c>
      <c r="D343" s="30">
        <v>2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2</v>
      </c>
      <c r="N343" s="30">
        <v>2</v>
      </c>
      <c r="O343" s="30">
        <v>0</v>
      </c>
      <c r="P343" s="30">
        <v>0</v>
      </c>
      <c r="Q343" s="30">
        <v>0</v>
      </c>
    </row>
    <row r="344" spans="2:17" ht="20.100000000000001" customHeight="1" thickBot="1" x14ac:dyDescent="0.25">
      <c r="B344" s="4" t="s">
        <v>525</v>
      </c>
      <c r="C344" s="30">
        <v>21</v>
      </c>
      <c r="D344" s="30">
        <v>10</v>
      </c>
      <c r="E344" s="30">
        <v>8</v>
      </c>
      <c r="F344" s="30">
        <v>2</v>
      </c>
      <c r="G344" s="30">
        <v>1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21</v>
      </c>
      <c r="N344" s="30">
        <v>10</v>
      </c>
      <c r="O344" s="30">
        <v>8</v>
      </c>
      <c r="P344" s="30">
        <v>2</v>
      </c>
      <c r="Q344" s="30">
        <v>1</v>
      </c>
    </row>
    <row r="345" spans="2:17" ht="20.100000000000001" customHeight="1" thickBot="1" x14ac:dyDescent="0.25">
      <c r="B345" s="4" t="s">
        <v>526</v>
      </c>
      <c r="C345" s="30">
        <v>22</v>
      </c>
      <c r="D345" s="30">
        <v>18</v>
      </c>
      <c r="E345" s="30">
        <v>4</v>
      </c>
      <c r="F345" s="30">
        <v>0</v>
      </c>
      <c r="G345" s="30">
        <v>0</v>
      </c>
      <c r="H345" s="30">
        <v>1</v>
      </c>
      <c r="I345" s="30">
        <v>1</v>
      </c>
      <c r="J345" s="30">
        <v>0</v>
      </c>
      <c r="K345" s="30">
        <v>0</v>
      </c>
      <c r="L345" s="30">
        <v>0</v>
      </c>
      <c r="M345" s="30">
        <v>23</v>
      </c>
      <c r="N345" s="30">
        <v>19</v>
      </c>
      <c r="O345" s="30">
        <v>4</v>
      </c>
      <c r="P345" s="30">
        <v>0</v>
      </c>
      <c r="Q345" s="30">
        <v>0</v>
      </c>
    </row>
    <row r="346" spans="2:17" ht="20.100000000000001" customHeight="1" thickBot="1" x14ac:dyDescent="0.25">
      <c r="B346" s="4" t="s">
        <v>201</v>
      </c>
      <c r="C346" s="30">
        <v>44</v>
      </c>
      <c r="D346" s="30">
        <v>28</v>
      </c>
      <c r="E346" s="30">
        <v>15</v>
      </c>
      <c r="F346" s="30">
        <v>1</v>
      </c>
      <c r="G346" s="30">
        <v>0</v>
      </c>
      <c r="H346" s="30">
        <v>1</v>
      </c>
      <c r="I346" s="30">
        <v>1</v>
      </c>
      <c r="J346" s="30">
        <v>0</v>
      </c>
      <c r="K346" s="30">
        <v>0</v>
      </c>
      <c r="L346" s="30">
        <v>0</v>
      </c>
      <c r="M346" s="30">
        <v>45</v>
      </c>
      <c r="N346" s="30">
        <v>29</v>
      </c>
      <c r="O346" s="30">
        <v>15</v>
      </c>
      <c r="P346" s="30">
        <v>1</v>
      </c>
      <c r="Q346" s="30">
        <v>0</v>
      </c>
    </row>
    <row r="347" spans="2:17" ht="20.100000000000001" customHeight="1" thickBot="1" x14ac:dyDescent="0.25">
      <c r="B347" s="4" t="s">
        <v>527</v>
      </c>
      <c r="C347" s="30">
        <v>4</v>
      </c>
      <c r="D347" s="30">
        <v>3</v>
      </c>
      <c r="E347" s="30">
        <v>0</v>
      </c>
      <c r="F347" s="30">
        <v>1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4</v>
      </c>
      <c r="N347" s="30">
        <v>3</v>
      </c>
      <c r="O347" s="30">
        <v>0</v>
      </c>
      <c r="P347" s="30">
        <v>1</v>
      </c>
      <c r="Q347" s="30">
        <v>0</v>
      </c>
    </row>
    <row r="348" spans="2:17" ht="20.100000000000001" customHeight="1" thickBot="1" x14ac:dyDescent="0.25">
      <c r="B348" s="4" t="s">
        <v>528</v>
      </c>
      <c r="C348" s="30">
        <v>4</v>
      </c>
      <c r="D348" s="30">
        <v>4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4</v>
      </c>
      <c r="N348" s="30">
        <v>4</v>
      </c>
      <c r="O348" s="30">
        <v>0</v>
      </c>
      <c r="P348" s="30">
        <v>0</v>
      </c>
      <c r="Q348" s="30">
        <v>0</v>
      </c>
    </row>
    <row r="349" spans="2:17" ht="20.100000000000001" customHeight="1" thickBot="1" x14ac:dyDescent="0.25">
      <c r="B349" s="4" t="s">
        <v>529</v>
      </c>
      <c r="C349" s="30">
        <v>1</v>
      </c>
      <c r="D349" s="30">
        <v>1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1</v>
      </c>
      <c r="N349" s="30">
        <v>1</v>
      </c>
      <c r="O349" s="30">
        <v>0</v>
      </c>
      <c r="P349" s="30">
        <v>0</v>
      </c>
      <c r="Q349" s="30">
        <v>0</v>
      </c>
    </row>
    <row r="350" spans="2:17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</row>
    <row r="351" spans="2:17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</row>
    <row r="352" spans="2:17" ht="20.100000000000001" customHeight="1" thickBot="1" x14ac:dyDescent="0.25">
      <c r="B352" s="4" t="s">
        <v>532</v>
      </c>
      <c r="C352" s="30">
        <v>7</v>
      </c>
      <c r="D352" s="30">
        <v>7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7</v>
      </c>
      <c r="N352" s="30">
        <v>7</v>
      </c>
      <c r="O352" s="30">
        <v>0</v>
      </c>
      <c r="P352" s="30">
        <v>0</v>
      </c>
      <c r="Q352" s="30">
        <v>0</v>
      </c>
    </row>
    <row r="353" spans="2:17" ht="20.100000000000001" customHeight="1" thickBot="1" x14ac:dyDescent="0.25">
      <c r="B353" s="4" t="s">
        <v>533</v>
      </c>
      <c r="C353" s="30">
        <v>2</v>
      </c>
      <c r="D353" s="30">
        <v>2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2</v>
      </c>
      <c r="N353" s="30">
        <v>2</v>
      </c>
      <c r="O353" s="30">
        <v>0</v>
      </c>
      <c r="P353" s="30">
        <v>0</v>
      </c>
      <c r="Q353" s="30">
        <v>0</v>
      </c>
    </row>
    <row r="354" spans="2:17" ht="20.100000000000001" customHeight="1" thickBot="1" x14ac:dyDescent="0.25">
      <c r="B354" s="4" t="s">
        <v>534</v>
      </c>
      <c r="C354" s="30">
        <v>1</v>
      </c>
      <c r="D354" s="30">
        <v>1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1</v>
      </c>
      <c r="N354" s="30">
        <v>1</v>
      </c>
      <c r="O354" s="30">
        <v>0</v>
      </c>
      <c r="P354" s="30">
        <v>0</v>
      </c>
      <c r="Q354" s="30">
        <v>0</v>
      </c>
    </row>
    <row r="355" spans="2:17" ht="20.100000000000001" customHeight="1" thickBot="1" x14ac:dyDescent="0.25">
      <c r="B355" s="4" t="s">
        <v>535</v>
      </c>
      <c r="C355" s="30">
        <v>2</v>
      </c>
      <c r="D355" s="30">
        <v>1</v>
      </c>
      <c r="E355" s="30">
        <v>0</v>
      </c>
      <c r="F355" s="30">
        <v>1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2</v>
      </c>
      <c r="N355" s="30">
        <v>1</v>
      </c>
      <c r="O355" s="30">
        <v>0</v>
      </c>
      <c r="P355" s="30">
        <v>1</v>
      </c>
      <c r="Q355" s="30">
        <v>0</v>
      </c>
    </row>
    <row r="356" spans="2:17" ht="20.100000000000001" customHeight="1" thickBot="1" x14ac:dyDescent="0.25">
      <c r="B356" s="4" t="s">
        <v>536</v>
      </c>
      <c r="C356" s="30">
        <v>3</v>
      </c>
      <c r="D356" s="30">
        <v>3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3</v>
      </c>
      <c r="N356" s="30">
        <v>3</v>
      </c>
      <c r="O356" s="30">
        <v>0</v>
      </c>
      <c r="P356" s="30">
        <v>0</v>
      </c>
      <c r="Q356" s="30">
        <v>0</v>
      </c>
    </row>
    <row r="357" spans="2:17" ht="20.100000000000001" customHeight="1" thickBot="1" x14ac:dyDescent="0.25">
      <c r="B357" s="4" t="s">
        <v>537</v>
      </c>
      <c r="C357" s="30">
        <v>5</v>
      </c>
      <c r="D357" s="30">
        <v>4</v>
      </c>
      <c r="E357" s="30">
        <v>0</v>
      </c>
      <c r="F357" s="30">
        <v>1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5</v>
      </c>
      <c r="N357" s="30">
        <v>4</v>
      </c>
      <c r="O357" s="30">
        <v>0</v>
      </c>
      <c r="P357" s="30">
        <v>1</v>
      </c>
      <c r="Q357" s="30">
        <v>0</v>
      </c>
    </row>
    <row r="358" spans="2:17" ht="20.100000000000001" customHeight="1" thickBot="1" x14ac:dyDescent="0.25">
      <c r="B358" s="4" t="s">
        <v>538</v>
      </c>
      <c r="C358" s="30">
        <v>2</v>
      </c>
      <c r="D358" s="30">
        <v>2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2</v>
      </c>
      <c r="N358" s="30">
        <v>2</v>
      </c>
      <c r="O358" s="30">
        <v>0</v>
      </c>
      <c r="P358" s="30">
        <v>0</v>
      </c>
      <c r="Q358" s="30">
        <v>0</v>
      </c>
    </row>
    <row r="359" spans="2:17" ht="20.100000000000001" customHeight="1" thickBot="1" x14ac:dyDescent="0.25">
      <c r="B359" s="4" t="s">
        <v>202</v>
      </c>
      <c r="C359" s="30">
        <v>2</v>
      </c>
      <c r="D359" s="30">
        <v>0</v>
      </c>
      <c r="E359" s="30">
        <v>0</v>
      </c>
      <c r="F359" s="30">
        <v>2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2</v>
      </c>
      <c r="N359" s="30">
        <v>0</v>
      </c>
      <c r="O359" s="30">
        <v>0</v>
      </c>
      <c r="P359" s="30">
        <v>2</v>
      </c>
      <c r="Q359" s="30">
        <v>0</v>
      </c>
    </row>
    <row r="360" spans="2:17" ht="20.100000000000001" customHeight="1" thickBot="1" x14ac:dyDescent="0.25">
      <c r="B360" s="4" t="s">
        <v>539</v>
      </c>
      <c r="C360" s="30">
        <v>1</v>
      </c>
      <c r="D360" s="30">
        <v>1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1</v>
      </c>
      <c r="N360" s="30">
        <v>1</v>
      </c>
      <c r="O360" s="30">
        <v>0</v>
      </c>
      <c r="P360" s="30">
        <v>0</v>
      </c>
      <c r="Q360" s="30">
        <v>0</v>
      </c>
    </row>
    <row r="361" spans="2:17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</row>
    <row r="362" spans="2:17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</row>
    <row r="363" spans="2:17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</row>
    <row r="364" spans="2:17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</row>
    <row r="365" spans="2:17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</row>
    <row r="366" spans="2:17" ht="20.100000000000001" customHeight="1" thickBot="1" x14ac:dyDescent="0.25">
      <c r="B366" s="4" t="s">
        <v>203</v>
      </c>
      <c r="C366" s="30">
        <v>28</v>
      </c>
      <c r="D366" s="30">
        <v>15</v>
      </c>
      <c r="E366" s="30">
        <v>7</v>
      </c>
      <c r="F366" s="30">
        <v>5</v>
      </c>
      <c r="G366" s="30">
        <v>1</v>
      </c>
      <c r="H366" s="30">
        <v>0</v>
      </c>
      <c r="I366" s="30">
        <v>0</v>
      </c>
      <c r="J366" s="30">
        <v>0</v>
      </c>
      <c r="K366" s="30">
        <v>0</v>
      </c>
      <c r="L366" s="30">
        <v>0</v>
      </c>
      <c r="M366" s="30">
        <v>28</v>
      </c>
      <c r="N366" s="30">
        <v>15</v>
      </c>
      <c r="O366" s="30">
        <v>7</v>
      </c>
      <c r="P366" s="30">
        <v>5</v>
      </c>
      <c r="Q366" s="30">
        <v>1</v>
      </c>
    </row>
    <row r="367" spans="2:17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</row>
    <row r="368" spans="2:17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</row>
    <row r="369" spans="2:17" ht="20.100000000000001" customHeight="1" thickBot="1" x14ac:dyDescent="0.25">
      <c r="B369" s="4" t="s">
        <v>546</v>
      </c>
      <c r="C369" s="30">
        <v>0</v>
      </c>
      <c r="D369" s="30">
        <v>0</v>
      </c>
      <c r="E369" s="30">
        <v>0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</row>
    <row r="370" spans="2:17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</row>
    <row r="371" spans="2:17" ht="20.100000000000001" customHeight="1" thickBot="1" x14ac:dyDescent="0.25">
      <c r="B371" s="4" t="s">
        <v>646</v>
      </c>
      <c r="C371" s="30">
        <v>2</v>
      </c>
      <c r="D371" s="30">
        <v>1</v>
      </c>
      <c r="E371" s="30">
        <v>0</v>
      </c>
      <c r="F371" s="30">
        <v>1</v>
      </c>
      <c r="G371" s="30">
        <v>0</v>
      </c>
      <c r="H371" s="30">
        <v>0</v>
      </c>
      <c r="I371" s="30">
        <v>0</v>
      </c>
      <c r="J371" s="30">
        <v>0</v>
      </c>
      <c r="K371" s="30">
        <v>0</v>
      </c>
      <c r="L371" s="30">
        <v>0</v>
      </c>
      <c r="M371" s="30">
        <v>2</v>
      </c>
      <c r="N371" s="30">
        <v>1</v>
      </c>
      <c r="O371" s="30">
        <v>0</v>
      </c>
      <c r="P371" s="30">
        <v>1</v>
      </c>
      <c r="Q371" s="30">
        <v>0</v>
      </c>
    </row>
    <row r="372" spans="2:17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</row>
    <row r="373" spans="2:17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</row>
    <row r="374" spans="2:17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</row>
    <row r="375" spans="2:17" ht="20.100000000000001" customHeight="1" thickBot="1" x14ac:dyDescent="0.25">
      <c r="B375" s="4" t="s">
        <v>551</v>
      </c>
      <c r="C375" s="30">
        <v>12</v>
      </c>
      <c r="D375" s="30">
        <v>10</v>
      </c>
      <c r="E375" s="30">
        <v>1</v>
      </c>
      <c r="F375" s="30">
        <v>1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12</v>
      </c>
      <c r="N375" s="30">
        <v>10</v>
      </c>
      <c r="O375" s="30">
        <v>1</v>
      </c>
      <c r="P375" s="30">
        <v>1</v>
      </c>
      <c r="Q375" s="30">
        <v>0</v>
      </c>
    </row>
    <row r="376" spans="2:17" ht="20.100000000000001" customHeight="1" thickBot="1" x14ac:dyDescent="0.25">
      <c r="B376" s="4" t="s">
        <v>552</v>
      </c>
      <c r="C376" s="30">
        <v>9</v>
      </c>
      <c r="D376" s="30">
        <v>7</v>
      </c>
      <c r="E376" s="30">
        <v>0</v>
      </c>
      <c r="F376" s="30">
        <v>2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9</v>
      </c>
      <c r="N376" s="30">
        <v>7</v>
      </c>
      <c r="O376" s="30">
        <v>0</v>
      </c>
      <c r="P376" s="30">
        <v>2</v>
      </c>
      <c r="Q376" s="30">
        <v>0</v>
      </c>
    </row>
    <row r="377" spans="2:17" ht="20.100000000000001" customHeight="1" thickBot="1" x14ac:dyDescent="0.25">
      <c r="B377" s="4" t="s">
        <v>553</v>
      </c>
      <c r="C377" s="30">
        <v>27</v>
      </c>
      <c r="D377" s="30">
        <v>15</v>
      </c>
      <c r="E377" s="30">
        <v>5</v>
      </c>
      <c r="F377" s="30">
        <v>5</v>
      </c>
      <c r="G377" s="30">
        <v>2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27</v>
      </c>
      <c r="N377" s="30">
        <v>15</v>
      </c>
      <c r="O377" s="30">
        <v>5</v>
      </c>
      <c r="P377" s="30">
        <v>5</v>
      </c>
      <c r="Q377" s="30">
        <v>2</v>
      </c>
    </row>
    <row r="378" spans="2:17" ht="20.100000000000001" customHeight="1" thickBot="1" x14ac:dyDescent="0.25">
      <c r="B378" s="4" t="s">
        <v>204</v>
      </c>
      <c r="C378" s="30">
        <v>31</v>
      </c>
      <c r="D378" s="30">
        <v>21</v>
      </c>
      <c r="E378" s="30">
        <v>6</v>
      </c>
      <c r="F378" s="30">
        <v>4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31</v>
      </c>
      <c r="N378" s="30">
        <v>21</v>
      </c>
      <c r="O378" s="30">
        <v>6</v>
      </c>
      <c r="P378" s="30">
        <v>4</v>
      </c>
      <c r="Q378" s="30">
        <v>0</v>
      </c>
    </row>
    <row r="379" spans="2:17" ht="20.100000000000001" customHeight="1" thickBot="1" x14ac:dyDescent="0.25">
      <c r="B379" s="4" t="s">
        <v>554</v>
      </c>
      <c r="C379" s="30">
        <v>1</v>
      </c>
      <c r="D379" s="30">
        <v>1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1</v>
      </c>
      <c r="N379" s="30">
        <v>1</v>
      </c>
      <c r="O379" s="30">
        <v>0</v>
      </c>
      <c r="P379" s="30">
        <v>0</v>
      </c>
      <c r="Q379" s="30">
        <v>0</v>
      </c>
    </row>
    <row r="380" spans="2:17" ht="20.100000000000001" customHeight="1" thickBot="1" x14ac:dyDescent="0.25">
      <c r="B380" s="4" t="s">
        <v>555</v>
      </c>
      <c r="C380" s="30">
        <v>3</v>
      </c>
      <c r="D380" s="30">
        <v>3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3</v>
      </c>
      <c r="N380" s="30">
        <v>3</v>
      </c>
      <c r="O380" s="30">
        <v>0</v>
      </c>
      <c r="P380" s="30">
        <v>0</v>
      </c>
      <c r="Q380" s="30">
        <v>0</v>
      </c>
    </row>
    <row r="381" spans="2:17" ht="20.100000000000001" customHeight="1" thickBot="1" x14ac:dyDescent="0.25">
      <c r="B381" s="4" t="s">
        <v>556</v>
      </c>
      <c r="C381" s="30">
        <v>8</v>
      </c>
      <c r="D381" s="30">
        <v>8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8</v>
      </c>
      <c r="N381" s="30">
        <v>8</v>
      </c>
      <c r="O381" s="30">
        <v>0</v>
      </c>
      <c r="P381" s="30">
        <v>0</v>
      </c>
      <c r="Q381" s="30">
        <v>0</v>
      </c>
    </row>
    <row r="382" spans="2:17" ht="20.100000000000001" customHeight="1" thickBot="1" x14ac:dyDescent="0.25">
      <c r="B382" s="4" t="s">
        <v>557</v>
      </c>
      <c r="C382" s="30">
        <v>4</v>
      </c>
      <c r="D382" s="30">
        <v>3</v>
      </c>
      <c r="E382" s="30">
        <v>0</v>
      </c>
      <c r="F382" s="30">
        <v>1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4</v>
      </c>
      <c r="N382" s="30">
        <v>3</v>
      </c>
      <c r="O382" s="30">
        <v>0</v>
      </c>
      <c r="P382" s="30">
        <v>1</v>
      </c>
      <c r="Q382" s="30">
        <v>0</v>
      </c>
    </row>
    <row r="383" spans="2:17" ht="20.100000000000001" customHeight="1" thickBot="1" x14ac:dyDescent="0.25">
      <c r="B383" s="4" t="s">
        <v>558</v>
      </c>
      <c r="C383" s="30">
        <v>8</v>
      </c>
      <c r="D383" s="30">
        <v>4</v>
      </c>
      <c r="E383" s="30">
        <v>0</v>
      </c>
      <c r="F383" s="30">
        <v>3</v>
      </c>
      <c r="G383" s="30">
        <v>1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8</v>
      </c>
      <c r="N383" s="30">
        <v>4</v>
      </c>
      <c r="O383" s="30">
        <v>0</v>
      </c>
      <c r="P383" s="30">
        <v>3</v>
      </c>
      <c r="Q383" s="30">
        <v>1</v>
      </c>
    </row>
    <row r="384" spans="2:17" ht="20.100000000000001" customHeight="1" thickBot="1" x14ac:dyDescent="0.25">
      <c r="B384" s="4" t="s">
        <v>559</v>
      </c>
      <c r="C384" s="30">
        <v>1</v>
      </c>
      <c r="D384" s="30">
        <v>1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1</v>
      </c>
      <c r="N384" s="30">
        <v>1</v>
      </c>
      <c r="O384" s="30">
        <v>0</v>
      </c>
      <c r="P384" s="30">
        <v>0</v>
      </c>
      <c r="Q384" s="30">
        <v>0</v>
      </c>
    </row>
    <row r="385" spans="2:17" ht="20.100000000000001" customHeight="1" thickBot="1" x14ac:dyDescent="0.25">
      <c r="B385" s="4" t="s">
        <v>647</v>
      </c>
      <c r="C385" s="30">
        <v>7</v>
      </c>
      <c r="D385" s="30">
        <v>5</v>
      </c>
      <c r="E385" s="30">
        <v>0</v>
      </c>
      <c r="F385" s="30">
        <v>2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7</v>
      </c>
      <c r="N385" s="30">
        <v>5</v>
      </c>
      <c r="O385" s="30">
        <v>0</v>
      </c>
      <c r="P385" s="30">
        <v>2</v>
      </c>
      <c r="Q385" s="30">
        <v>0</v>
      </c>
    </row>
    <row r="386" spans="2:17" ht="20.100000000000001" customHeight="1" thickBot="1" x14ac:dyDescent="0.25">
      <c r="B386" s="4" t="s">
        <v>560</v>
      </c>
      <c r="C386" s="30">
        <v>3</v>
      </c>
      <c r="D386" s="30">
        <v>3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3</v>
      </c>
      <c r="N386" s="30">
        <v>3</v>
      </c>
      <c r="O386" s="30">
        <v>0</v>
      </c>
      <c r="P386" s="30">
        <v>0</v>
      </c>
      <c r="Q386" s="30">
        <v>0</v>
      </c>
    </row>
    <row r="387" spans="2:17" ht="20.100000000000001" customHeight="1" thickBot="1" x14ac:dyDescent="0.25">
      <c r="B387" s="4" t="s">
        <v>561</v>
      </c>
      <c r="C387" s="30">
        <v>3</v>
      </c>
      <c r="D387" s="30">
        <v>2</v>
      </c>
      <c r="E387" s="30">
        <v>1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3</v>
      </c>
      <c r="N387" s="30">
        <v>2</v>
      </c>
      <c r="O387" s="30">
        <v>1</v>
      </c>
      <c r="P387" s="30">
        <v>0</v>
      </c>
      <c r="Q387" s="30">
        <v>0</v>
      </c>
    </row>
    <row r="388" spans="2:17" ht="20.100000000000001" customHeight="1" thickBot="1" x14ac:dyDescent="0.25">
      <c r="B388" s="4" t="s">
        <v>562</v>
      </c>
      <c r="C388" s="30">
        <v>1</v>
      </c>
      <c r="D388" s="30">
        <v>1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1</v>
      </c>
      <c r="N388" s="30">
        <v>1</v>
      </c>
      <c r="O388" s="30">
        <v>0</v>
      </c>
      <c r="P388" s="30">
        <v>0</v>
      </c>
      <c r="Q388" s="30">
        <v>0</v>
      </c>
    </row>
    <row r="389" spans="2:17" ht="20.100000000000001" customHeight="1" thickBot="1" x14ac:dyDescent="0.25">
      <c r="B389" s="4" t="s">
        <v>563</v>
      </c>
      <c r="C389" s="30">
        <v>26</v>
      </c>
      <c r="D389" s="30">
        <v>13</v>
      </c>
      <c r="E389" s="30">
        <v>7</v>
      </c>
      <c r="F389" s="30">
        <v>3</v>
      </c>
      <c r="G389" s="30">
        <v>3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26</v>
      </c>
      <c r="N389" s="30">
        <v>13</v>
      </c>
      <c r="O389" s="30">
        <v>7</v>
      </c>
      <c r="P389" s="30">
        <v>3</v>
      </c>
      <c r="Q389" s="30">
        <v>3</v>
      </c>
    </row>
    <row r="390" spans="2:17" ht="20.100000000000001" customHeight="1" thickBot="1" x14ac:dyDescent="0.25">
      <c r="B390" s="4" t="s">
        <v>564</v>
      </c>
      <c r="C390" s="30">
        <v>15</v>
      </c>
      <c r="D390" s="30">
        <v>9</v>
      </c>
      <c r="E390" s="30">
        <v>6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15</v>
      </c>
      <c r="N390" s="30">
        <v>9</v>
      </c>
      <c r="O390" s="30">
        <v>6</v>
      </c>
      <c r="P390" s="30">
        <v>0</v>
      </c>
      <c r="Q390" s="30">
        <v>0</v>
      </c>
    </row>
    <row r="391" spans="2:17" ht="20.100000000000001" customHeight="1" thickBot="1" x14ac:dyDescent="0.25">
      <c r="B391" s="4" t="s">
        <v>565</v>
      </c>
      <c r="C391" s="30">
        <v>14</v>
      </c>
      <c r="D391" s="30">
        <v>7</v>
      </c>
      <c r="E391" s="30">
        <v>2</v>
      </c>
      <c r="F391" s="30">
        <v>3</v>
      </c>
      <c r="G391" s="30">
        <v>2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14</v>
      </c>
      <c r="N391" s="30">
        <v>7</v>
      </c>
      <c r="O391" s="30">
        <v>2</v>
      </c>
      <c r="P391" s="30">
        <v>3</v>
      </c>
      <c r="Q391" s="30">
        <v>2</v>
      </c>
    </row>
    <row r="392" spans="2:17" ht="20.100000000000001" customHeight="1" thickBot="1" x14ac:dyDescent="0.25">
      <c r="B392" s="4" t="s">
        <v>566</v>
      </c>
      <c r="C392" s="30">
        <v>12</v>
      </c>
      <c r="D392" s="30">
        <v>7</v>
      </c>
      <c r="E392" s="30">
        <v>4</v>
      </c>
      <c r="F392" s="30">
        <v>1</v>
      </c>
      <c r="G392" s="30">
        <v>0</v>
      </c>
      <c r="H392" s="30">
        <v>4</v>
      </c>
      <c r="I392" s="30">
        <v>2</v>
      </c>
      <c r="J392" s="30">
        <v>2</v>
      </c>
      <c r="K392" s="30">
        <v>0</v>
      </c>
      <c r="L392" s="30">
        <v>0</v>
      </c>
      <c r="M392" s="30">
        <v>16</v>
      </c>
      <c r="N392" s="30">
        <v>9</v>
      </c>
      <c r="O392" s="30">
        <v>6</v>
      </c>
      <c r="P392" s="30">
        <v>1</v>
      </c>
      <c r="Q392" s="30">
        <v>0</v>
      </c>
    </row>
    <row r="393" spans="2:17" ht="20.100000000000001" customHeight="1" thickBot="1" x14ac:dyDescent="0.25">
      <c r="B393" s="4" t="s">
        <v>567</v>
      </c>
      <c r="C393" s="30">
        <v>22</v>
      </c>
      <c r="D393" s="30">
        <v>11</v>
      </c>
      <c r="E393" s="30">
        <v>7</v>
      </c>
      <c r="F393" s="30">
        <v>2</v>
      </c>
      <c r="G393" s="30">
        <v>2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22</v>
      </c>
      <c r="N393" s="30">
        <v>11</v>
      </c>
      <c r="O393" s="30">
        <v>7</v>
      </c>
      <c r="P393" s="30">
        <v>2</v>
      </c>
      <c r="Q393" s="30">
        <v>2</v>
      </c>
    </row>
    <row r="394" spans="2:17" ht="20.100000000000001" customHeight="1" thickBot="1" x14ac:dyDescent="0.25">
      <c r="B394" s="4" t="s">
        <v>568</v>
      </c>
      <c r="C394" s="30">
        <v>6</v>
      </c>
      <c r="D394" s="30">
        <v>4</v>
      </c>
      <c r="E394" s="30">
        <v>2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6</v>
      </c>
      <c r="N394" s="30">
        <v>4</v>
      </c>
      <c r="O394" s="30">
        <v>2</v>
      </c>
      <c r="P394" s="30">
        <v>0</v>
      </c>
      <c r="Q394" s="30">
        <v>0</v>
      </c>
    </row>
    <row r="395" spans="2:17" ht="20.100000000000001" customHeight="1" thickBot="1" x14ac:dyDescent="0.25">
      <c r="B395" s="4" t="s">
        <v>569</v>
      </c>
      <c r="C395" s="30">
        <v>8</v>
      </c>
      <c r="D395" s="30">
        <v>4</v>
      </c>
      <c r="E395" s="30">
        <v>4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8</v>
      </c>
      <c r="N395" s="30">
        <v>4</v>
      </c>
      <c r="O395" s="30">
        <v>4</v>
      </c>
      <c r="P395" s="30">
        <v>0</v>
      </c>
      <c r="Q395" s="30">
        <v>0</v>
      </c>
    </row>
    <row r="396" spans="2:17" ht="20.100000000000001" customHeight="1" thickBot="1" x14ac:dyDescent="0.25">
      <c r="B396" s="4" t="s">
        <v>570</v>
      </c>
      <c r="C396" s="30">
        <v>24</v>
      </c>
      <c r="D396" s="30">
        <v>16</v>
      </c>
      <c r="E396" s="30">
        <v>7</v>
      </c>
      <c r="F396" s="30">
        <v>1</v>
      </c>
      <c r="G396" s="30">
        <v>0</v>
      </c>
      <c r="H396" s="30">
        <v>0</v>
      </c>
      <c r="I396" s="30">
        <v>0</v>
      </c>
      <c r="J396" s="30">
        <v>0</v>
      </c>
      <c r="K396" s="30">
        <v>0</v>
      </c>
      <c r="L396" s="30">
        <v>0</v>
      </c>
      <c r="M396" s="30">
        <v>24</v>
      </c>
      <c r="N396" s="30">
        <v>16</v>
      </c>
      <c r="O396" s="30">
        <v>7</v>
      </c>
      <c r="P396" s="30">
        <v>1</v>
      </c>
      <c r="Q396" s="30">
        <v>0</v>
      </c>
    </row>
    <row r="397" spans="2:17" ht="20.100000000000001" customHeight="1" thickBot="1" x14ac:dyDescent="0.25">
      <c r="B397" s="4" t="s">
        <v>571</v>
      </c>
      <c r="C397" s="30">
        <v>14</v>
      </c>
      <c r="D397" s="30">
        <v>7</v>
      </c>
      <c r="E397" s="30">
        <v>5</v>
      </c>
      <c r="F397" s="30">
        <v>2</v>
      </c>
      <c r="G397" s="30">
        <v>0</v>
      </c>
      <c r="H397" s="30">
        <v>0</v>
      </c>
      <c r="I397" s="30">
        <v>0</v>
      </c>
      <c r="J397" s="30">
        <v>0</v>
      </c>
      <c r="K397" s="30">
        <v>0</v>
      </c>
      <c r="L397" s="30">
        <v>0</v>
      </c>
      <c r="M397" s="30">
        <v>14</v>
      </c>
      <c r="N397" s="30">
        <v>7</v>
      </c>
      <c r="O397" s="30">
        <v>5</v>
      </c>
      <c r="P397" s="30">
        <v>2</v>
      </c>
      <c r="Q397" s="30">
        <v>0</v>
      </c>
    </row>
    <row r="398" spans="2:17" ht="20.100000000000001" customHeight="1" thickBot="1" x14ac:dyDescent="0.25">
      <c r="B398" s="4" t="s">
        <v>205</v>
      </c>
      <c r="C398" s="30">
        <v>53</v>
      </c>
      <c r="D398" s="30">
        <v>15</v>
      </c>
      <c r="E398" s="30">
        <v>13</v>
      </c>
      <c r="F398" s="30">
        <v>12</v>
      </c>
      <c r="G398" s="30">
        <v>13</v>
      </c>
      <c r="H398" s="30">
        <v>1</v>
      </c>
      <c r="I398" s="30">
        <v>0</v>
      </c>
      <c r="J398" s="30">
        <v>0</v>
      </c>
      <c r="K398" s="30">
        <v>1</v>
      </c>
      <c r="L398" s="30">
        <v>0</v>
      </c>
      <c r="M398" s="30">
        <v>54</v>
      </c>
      <c r="N398" s="30">
        <v>15</v>
      </c>
      <c r="O398" s="30">
        <v>13</v>
      </c>
      <c r="P398" s="30">
        <v>13</v>
      </c>
      <c r="Q398" s="30">
        <v>13</v>
      </c>
    </row>
    <row r="399" spans="2:17" ht="20.100000000000001" customHeight="1" thickBot="1" x14ac:dyDescent="0.25">
      <c r="B399" s="4" t="s">
        <v>572</v>
      </c>
      <c r="C399" s="30">
        <v>7</v>
      </c>
      <c r="D399" s="30">
        <v>4</v>
      </c>
      <c r="E399" s="30">
        <v>2</v>
      </c>
      <c r="F399" s="30">
        <v>1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7</v>
      </c>
      <c r="N399" s="30">
        <v>4</v>
      </c>
      <c r="O399" s="30">
        <v>2</v>
      </c>
      <c r="P399" s="30">
        <v>1</v>
      </c>
      <c r="Q399" s="30">
        <v>0</v>
      </c>
    </row>
    <row r="400" spans="2:17" ht="20.100000000000001" customHeight="1" thickBot="1" x14ac:dyDescent="0.25">
      <c r="B400" s="4" t="s">
        <v>573</v>
      </c>
      <c r="C400" s="30">
        <v>20</v>
      </c>
      <c r="D400" s="30">
        <v>14</v>
      </c>
      <c r="E400" s="30">
        <v>6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20</v>
      </c>
      <c r="N400" s="30">
        <v>14</v>
      </c>
      <c r="O400" s="30">
        <v>6</v>
      </c>
      <c r="P400" s="30">
        <v>0</v>
      </c>
      <c r="Q400" s="30">
        <v>0</v>
      </c>
    </row>
    <row r="401" spans="2:17" ht="20.100000000000001" customHeight="1" thickBot="1" x14ac:dyDescent="0.25">
      <c r="B401" s="4" t="s">
        <v>574</v>
      </c>
      <c r="C401" s="30">
        <v>12</v>
      </c>
      <c r="D401" s="30">
        <v>5</v>
      </c>
      <c r="E401" s="30">
        <v>3</v>
      </c>
      <c r="F401" s="30">
        <v>2</v>
      </c>
      <c r="G401" s="30">
        <v>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12</v>
      </c>
      <c r="N401" s="30">
        <v>5</v>
      </c>
      <c r="O401" s="30">
        <v>3</v>
      </c>
      <c r="P401" s="30">
        <v>2</v>
      </c>
      <c r="Q401" s="30">
        <v>2</v>
      </c>
    </row>
    <row r="402" spans="2:17" ht="20.100000000000001" customHeight="1" thickBot="1" x14ac:dyDescent="0.25">
      <c r="B402" s="4" t="s">
        <v>575</v>
      </c>
      <c r="C402" s="30">
        <v>31</v>
      </c>
      <c r="D402" s="30">
        <v>18</v>
      </c>
      <c r="E402" s="30">
        <v>13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31</v>
      </c>
      <c r="N402" s="30">
        <v>18</v>
      </c>
      <c r="O402" s="30">
        <v>13</v>
      </c>
      <c r="P402" s="30">
        <v>0</v>
      </c>
      <c r="Q402" s="30">
        <v>0</v>
      </c>
    </row>
    <row r="403" spans="2:17" ht="20.100000000000001" customHeight="1" thickBot="1" x14ac:dyDescent="0.25">
      <c r="B403" s="4" t="s">
        <v>576</v>
      </c>
      <c r="C403" s="30">
        <v>26</v>
      </c>
      <c r="D403" s="30">
        <v>10</v>
      </c>
      <c r="E403" s="30">
        <v>15</v>
      </c>
      <c r="F403" s="30">
        <v>0</v>
      </c>
      <c r="G403" s="30">
        <v>1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26</v>
      </c>
      <c r="N403" s="30">
        <v>10</v>
      </c>
      <c r="O403" s="30">
        <v>15</v>
      </c>
      <c r="P403" s="30">
        <v>0</v>
      </c>
      <c r="Q403" s="30">
        <v>1</v>
      </c>
    </row>
    <row r="404" spans="2:17" ht="20.100000000000001" customHeight="1" thickBot="1" x14ac:dyDescent="0.25">
      <c r="B404" s="4" t="s">
        <v>577</v>
      </c>
      <c r="C404" s="30">
        <v>10</v>
      </c>
      <c r="D404" s="30">
        <v>6</v>
      </c>
      <c r="E404" s="30">
        <v>4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10</v>
      </c>
      <c r="N404" s="30">
        <v>6</v>
      </c>
      <c r="O404" s="30">
        <v>4</v>
      </c>
      <c r="P404" s="30">
        <v>0</v>
      </c>
      <c r="Q404" s="30">
        <v>0</v>
      </c>
    </row>
    <row r="405" spans="2:17" ht="20.100000000000001" customHeight="1" thickBot="1" x14ac:dyDescent="0.25">
      <c r="B405" s="4" t="s">
        <v>578</v>
      </c>
      <c r="C405" s="30">
        <v>8</v>
      </c>
      <c r="D405" s="30">
        <v>4</v>
      </c>
      <c r="E405" s="30">
        <v>2</v>
      </c>
      <c r="F405" s="30">
        <v>1</v>
      </c>
      <c r="G405" s="30">
        <v>1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8</v>
      </c>
      <c r="N405" s="30">
        <v>4</v>
      </c>
      <c r="O405" s="30">
        <v>2</v>
      </c>
      <c r="P405" s="30">
        <v>1</v>
      </c>
      <c r="Q405" s="30">
        <v>1</v>
      </c>
    </row>
    <row r="406" spans="2:17" ht="20.100000000000001" customHeight="1" thickBot="1" x14ac:dyDescent="0.25">
      <c r="B406" s="4" t="s">
        <v>579</v>
      </c>
      <c r="C406" s="30">
        <v>21</v>
      </c>
      <c r="D406" s="30">
        <v>9</v>
      </c>
      <c r="E406" s="30">
        <v>6</v>
      </c>
      <c r="F406" s="30">
        <v>4</v>
      </c>
      <c r="G406" s="30">
        <v>2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21</v>
      </c>
      <c r="N406" s="30">
        <v>9</v>
      </c>
      <c r="O406" s="30">
        <v>6</v>
      </c>
      <c r="P406" s="30">
        <v>4</v>
      </c>
      <c r="Q406" s="30">
        <v>2</v>
      </c>
    </row>
    <row r="407" spans="2:17" ht="20.100000000000001" customHeight="1" thickBot="1" x14ac:dyDescent="0.25">
      <c r="B407" s="4" t="s">
        <v>580</v>
      </c>
      <c r="C407" s="30">
        <v>15</v>
      </c>
      <c r="D407" s="30">
        <v>8</v>
      </c>
      <c r="E407" s="30">
        <v>5</v>
      </c>
      <c r="F407" s="30">
        <v>2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15</v>
      </c>
      <c r="N407" s="30">
        <v>8</v>
      </c>
      <c r="O407" s="30">
        <v>5</v>
      </c>
      <c r="P407" s="30">
        <v>2</v>
      </c>
      <c r="Q407" s="30">
        <v>0</v>
      </c>
    </row>
    <row r="408" spans="2:17" ht="20.100000000000001" customHeight="1" thickBot="1" x14ac:dyDescent="0.25">
      <c r="B408" s="4" t="s">
        <v>581</v>
      </c>
      <c r="C408" s="30">
        <v>6</v>
      </c>
      <c r="D408" s="30">
        <v>3</v>
      </c>
      <c r="E408" s="30">
        <v>3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6</v>
      </c>
      <c r="N408" s="30">
        <v>3</v>
      </c>
      <c r="O408" s="30">
        <v>3</v>
      </c>
      <c r="P408" s="30">
        <v>0</v>
      </c>
      <c r="Q408" s="30">
        <v>0</v>
      </c>
    </row>
    <row r="409" spans="2:17" ht="20.100000000000001" customHeight="1" thickBot="1" x14ac:dyDescent="0.25">
      <c r="B409" s="4" t="s">
        <v>582</v>
      </c>
      <c r="C409" s="30">
        <v>16</v>
      </c>
      <c r="D409" s="30">
        <v>6</v>
      </c>
      <c r="E409" s="30">
        <v>10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16</v>
      </c>
      <c r="N409" s="30">
        <v>6</v>
      </c>
      <c r="O409" s="30">
        <v>10</v>
      </c>
      <c r="P409" s="30">
        <v>0</v>
      </c>
      <c r="Q409" s="30">
        <v>0</v>
      </c>
    </row>
    <row r="410" spans="2:17" ht="20.100000000000001" customHeight="1" thickBot="1" x14ac:dyDescent="0.25">
      <c r="B410" s="4" t="s">
        <v>583</v>
      </c>
      <c r="C410" s="30">
        <v>115</v>
      </c>
      <c r="D410" s="30">
        <v>89</v>
      </c>
      <c r="E410" s="30">
        <v>25</v>
      </c>
      <c r="F410" s="30">
        <v>1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115</v>
      </c>
      <c r="N410" s="30">
        <v>89</v>
      </c>
      <c r="O410" s="30">
        <v>25</v>
      </c>
      <c r="P410" s="30">
        <v>1</v>
      </c>
      <c r="Q410" s="30">
        <v>0</v>
      </c>
    </row>
    <row r="411" spans="2:17" ht="20.100000000000001" customHeight="1" thickBot="1" x14ac:dyDescent="0.25">
      <c r="B411" s="4" t="s">
        <v>584</v>
      </c>
      <c r="C411" s="30">
        <v>36</v>
      </c>
      <c r="D411" s="30">
        <v>31</v>
      </c>
      <c r="E411" s="30">
        <v>5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36</v>
      </c>
      <c r="N411" s="30">
        <v>31</v>
      </c>
      <c r="O411" s="30">
        <v>5</v>
      </c>
      <c r="P411" s="30">
        <v>0</v>
      </c>
      <c r="Q411" s="30">
        <v>0</v>
      </c>
    </row>
    <row r="412" spans="2:17" ht="20.100000000000001" customHeight="1" thickBot="1" x14ac:dyDescent="0.25">
      <c r="B412" s="4" t="s">
        <v>585</v>
      </c>
      <c r="C412" s="30">
        <v>78</v>
      </c>
      <c r="D412" s="30">
        <v>21</v>
      </c>
      <c r="E412" s="30">
        <v>52</v>
      </c>
      <c r="F412" s="30">
        <v>5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78</v>
      </c>
      <c r="N412" s="30">
        <v>21</v>
      </c>
      <c r="O412" s="30">
        <v>52</v>
      </c>
      <c r="P412" s="30">
        <v>5</v>
      </c>
      <c r="Q412" s="30">
        <v>0</v>
      </c>
    </row>
    <row r="413" spans="2:17" ht="20.100000000000001" customHeight="1" thickBot="1" x14ac:dyDescent="0.25">
      <c r="B413" s="4" t="s">
        <v>586</v>
      </c>
      <c r="C413" s="30">
        <v>9</v>
      </c>
      <c r="D413" s="30">
        <v>7</v>
      </c>
      <c r="E413" s="30">
        <v>2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9</v>
      </c>
      <c r="N413" s="30">
        <v>7</v>
      </c>
      <c r="O413" s="30">
        <v>2</v>
      </c>
      <c r="P413" s="30">
        <v>0</v>
      </c>
      <c r="Q413" s="30">
        <v>0</v>
      </c>
    </row>
    <row r="414" spans="2:17" ht="20.100000000000001" customHeight="1" thickBot="1" x14ac:dyDescent="0.25">
      <c r="B414" s="4" t="s">
        <v>206</v>
      </c>
      <c r="C414" s="30">
        <v>145</v>
      </c>
      <c r="D414" s="30">
        <v>94</v>
      </c>
      <c r="E414" s="30">
        <v>46</v>
      </c>
      <c r="F414" s="30">
        <v>3</v>
      </c>
      <c r="G414" s="30">
        <v>2</v>
      </c>
      <c r="H414" s="30">
        <v>4</v>
      </c>
      <c r="I414" s="30">
        <v>3</v>
      </c>
      <c r="J414" s="30">
        <v>1</v>
      </c>
      <c r="K414" s="30">
        <v>0</v>
      </c>
      <c r="L414" s="30">
        <v>0</v>
      </c>
      <c r="M414" s="30">
        <v>149</v>
      </c>
      <c r="N414" s="30">
        <v>97</v>
      </c>
      <c r="O414" s="30">
        <v>47</v>
      </c>
      <c r="P414" s="30">
        <v>3</v>
      </c>
      <c r="Q414" s="30">
        <v>2</v>
      </c>
    </row>
    <row r="415" spans="2:17" ht="20.100000000000001" customHeight="1" thickBot="1" x14ac:dyDescent="0.25">
      <c r="B415" s="4" t="s">
        <v>587</v>
      </c>
      <c r="C415" s="30">
        <v>12</v>
      </c>
      <c r="D415" s="30">
        <v>3</v>
      </c>
      <c r="E415" s="30">
        <v>9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12</v>
      </c>
      <c r="N415" s="30">
        <v>3</v>
      </c>
      <c r="O415" s="30">
        <v>9</v>
      </c>
      <c r="P415" s="30">
        <v>0</v>
      </c>
      <c r="Q415" s="30">
        <v>0</v>
      </c>
    </row>
    <row r="416" spans="2:17" ht="20.100000000000001" customHeight="1" thickBot="1" x14ac:dyDescent="0.25">
      <c r="B416" s="4" t="s">
        <v>588</v>
      </c>
      <c r="C416" s="30">
        <v>40</v>
      </c>
      <c r="D416" s="30">
        <v>25</v>
      </c>
      <c r="E416" s="30">
        <v>12</v>
      </c>
      <c r="F416" s="30">
        <v>2</v>
      </c>
      <c r="G416" s="30">
        <v>1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40</v>
      </c>
      <c r="N416" s="30">
        <v>25</v>
      </c>
      <c r="O416" s="30">
        <v>12</v>
      </c>
      <c r="P416" s="30">
        <v>2</v>
      </c>
      <c r="Q416" s="30">
        <v>1</v>
      </c>
    </row>
    <row r="417" spans="2:17" ht="20.100000000000001" customHeight="1" thickBot="1" x14ac:dyDescent="0.25">
      <c r="B417" s="4" t="s">
        <v>589</v>
      </c>
      <c r="C417" s="30">
        <v>36</v>
      </c>
      <c r="D417" s="30">
        <v>22</v>
      </c>
      <c r="E417" s="30">
        <v>14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36</v>
      </c>
      <c r="N417" s="30">
        <v>22</v>
      </c>
      <c r="O417" s="30">
        <v>14</v>
      </c>
      <c r="P417" s="30">
        <v>0</v>
      </c>
      <c r="Q417" s="30">
        <v>0</v>
      </c>
    </row>
    <row r="418" spans="2:17" ht="20.100000000000001" customHeight="1" thickBot="1" x14ac:dyDescent="0.25">
      <c r="B418" s="4" t="s">
        <v>590</v>
      </c>
      <c r="C418" s="30">
        <v>19</v>
      </c>
      <c r="D418" s="30">
        <v>9</v>
      </c>
      <c r="E418" s="30">
        <v>10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19</v>
      </c>
      <c r="N418" s="30">
        <v>9</v>
      </c>
      <c r="O418" s="30">
        <v>10</v>
      </c>
      <c r="P418" s="30">
        <v>0</v>
      </c>
      <c r="Q418" s="30">
        <v>0</v>
      </c>
    </row>
    <row r="419" spans="2:17" ht="20.100000000000001" customHeight="1" thickBot="1" x14ac:dyDescent="0.25">
      <c r="B419" s="4" t="s">
        <v>591</v>
      </c>
      <c r="C419" s="30">
        <v>43</v>
      </c>
      <c r="D419" s="30">
        <v>17</v>
      </c>
      <c r="E419" s="30">
        <v>24</v>
      </c>
      <c r="F419" s="30">
        <v>2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43</v>
      </c>
      <c r="N419" s="30">
        <v>17</v>
      </c>
      <c r="O419" s="30">
        <v>24</v>
      </c>
      <c r="P419" s="30">
        <v>2</v>
      </c>
      <c r="Q419" s="30">
        <v>0</v>
      </c>
    </row>
    <row r="420" spans="2:17" ht="20.100000000000001" customHeight="1" thickBot="1" x14ac:dyDescent="0.25">
      <c r="B420" s="4" t="s">
        <v>592</v>
      </c>
      <c r="C420" s="30">
        <v>3</v>
      </c>
      <c r="D420" s="30">
        <v>0</v>
      </c>
      <c r="E420" s="30">
        <v>3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3</v>
      </c>
      <c r="N420" s="30">
        <v>0</v>
      </c>
      <c r="O420" s="30">
        <v>3</v>
      </c>
      <c r="P420" s="30">
        <v>0</v>
      </c>
      <c r="Q420" s="30">
        <v>0</v>
      </c>
    </row>
    <row r="421" spans="2:17" ht="20.100000000000001" customHeight="1" thickBot="1" x14ac:dyDescent="0.25">
      <c r="B421" s="4" t="s">
        <v>593</v>
      </c>
      <c r="C421" s="30">
        <v>2</v>
      </c>
      <c r="D421" s="30">
        <v>1</v>
      </c>
      <c r="E421" s="30">
        <v>1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2</v>
      </c>
      <c r="N421" s="30">
        <v>1</v>
      </c>
      <c r="O421" s="30">
        <v>1</v>
      </c>
      <c r="P421" s="30">
        <v>0</v>
      </c>
      <c r="Q421" s="30">
        <v>0</v>
      </c>
    </row>
    <row r="422" spans="2:17" ht="20.100000000000001" customHeight="1" thickBot="1" x14ac:dyDescent="0.25">
      <c r="B422" s="4" t="s">
        <v>594</v>
      </c>
      <c r="C422" s="30">
        <v>29</v>
      </c>
      <c r="D422" s="30">
        <v>16</v>
      </c>
      <c r="E422" s="30">
        <v>12</v>
      </c>
      <c r="F422" s="30">
        <v>0</v>
      </c>
      <c r="G422" s="30">
        <v>1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29</v>
      </c>
      <c r="N422" s="30">
        <v>16</v>
      </c>
      <c r="O422" s="30">
        <v>12</v>
      </c>
      <c r="P422" s="30">
        <v>0</v>
      </c>
      <c r="Q422" s="30">
        <v>1</v>
      </c>
    </row>
    <row r="423" spans="2:17" ht="20.100000000000001" customHeight="1" thickBot="1" x14ac:dyDescent="0.25">
      <c r="B423" s="4" t="s">
        <v>595</v>
      </c>
      <c r="C423" s="30">
        <v>67</v>
      </c>
      <c r="D423" s="30">
        <v>17</v>
      </c>
      <c r="E423" s="30">
        <v>50</v>
      </c>
      <c r="F423" s="30">
        <v>0</v>
      </c>
      <c r="G423" s="30">
        <v>0</v>
      </c>
      <c r="H423" s="30">
        <v>0</v>
      </c>
      <c r="I423" s="30">
        <v>0</v>
      </c>
      <c r="J423" s="30">
        <v>0</v>
      </c>
      <c r="K423" s="30">
        <v>0</v>
      </c>
      <c r="L423" s="30">
        <v>0</v>
      </c>
      <c r="M423" s="30">
        <v>67</v>
      </c>
      <c r="N423" s="30">
        <v>17</v>
      </c>
      <c r="O423" s="30">
        <v>50</v>
      </c>
      <c r="P423" s="30">
        <v>0</v>
      </c>
      <c r="Q423" s="30">
        <v>0</v>
      </c>
    </row>
    <row r="424" spans="2:17" ht="20.100000000000001" customHeight="1" thickBot="1" x14ac:dyDescent="0.25">
      <c r="B424" s="4" t="s">
        <v>596</v>
      </c>
      <c r="C424" s="30">
        <v>6</v>
      </c>
      <c r="D424" s="30">
        <v>2</v>
      </c>
      <c r="E424" s="30">
        <v>4</v>
      </c>
      <c r="F424" s="30">
        <v>0</v>
      </c>
      <c r="G424" s="30">
        <v>0</v>
      </c>
      <c r="H424" s="30">
        <v>0</v>
      </c>
      <c r="I424" s="30">
        <v>0</v>
      </c>
      <c r="J424" s="30">
        <v>0</v>
      </c>
      <c r="K424" s="30">
        <v>0</v>
      </c>
      <c r="L424" s="30">
        <v>0</v>
      </c>
      <c r="M424" s="30">
        <v>6</v>
      </c>
      <c r="N424" s="30">
        <v>2</v>
      </c>
      <c r="O424" s="30">
        <v>4</v>
      </c>
      <c r="P424" s="30">
        <v>0</v>
      </c>
      <c r="Q424" s="30">
        <v>0</v>
      </c>
    </row>
    <row r="425" spans="2:17" ht="20.100000000000001" customHeight="1" thickBot="1" x14ac:dyDescent="0.25">
      <c r="B425" s="4" t="s">
        <v>597</v>
      </c>
      <c r="C425" s="30">
        <v>4</v>
      </c>
      <c r="D425" s="30">
        <v>2</v>
      </c>
      <c r="E425" s="30">
        <v>1</v>
      </c>
      <c r="F425" s="30">
        <v>1</v>
      </c>
      <c r="G425" s="30">
        <v>0</v>
      </c>
      <c r="H425" s="30">
        <v>0</v>
      </c>
      <c r="I425" s="30">
        <v>0</v>
      </c>
      <c r="J425" s="30">
        <v>0</v>
      </c>
      <c r="K425" s="30">
        <v>0</v>
      </c>
      <c r="L425" s="30">
        <v>0</v>
      </c>
      <c r="M425" s="30">
        <v>4</v>
      </c>
      <c r="N425" s="30">
        <v>2</v>
      </c>
      <c r="O425" s="30">
        <v>1</v>
      </c>
      <c r="P425" s="30">
        <v>1</v>
      </c>
      <c r="Q425" s="30">
        <v>0</v>
      </c>
    </row>
    <row r="426" spans="2:17" ht="20.100000000000001" customHeight="1" thickBot="1" x14ac:dyDescent="0.25">
      <c r="B426" s="4" t="s">
        <v>598</v>
      </c>
      <c r="C426" s="30">
        <v>87</v>
      </c>
      <c r="D426" s="30">
        <v>27</v>
      </c>
      <c r="E426" s="30">
        <v>59</v>
      </c>
      <c r="F426" s="30">
        <v>0</v>
      </c>
      <c r="G426" s="30">
        <v>1</v>
      </c>
      <c r="H426" s="30">
        <v>0</v>
      </c>
      <c r="I426" s="30">
        <v>0</v>
      </c>
      <c r="J426" s="30">
        <v>0</v>
      </c>
      <c r="K426" s="30">
        <v>0</v>
      </c>
      <c r="L426" s="30">
        <v>0</v>
      </c>
      <c r="M426" s="30">
        <v>87</v>
      </c>
      <c r="N426" s="30">
        <v>27</v>
      </c>
      <c r="O426" s="30">
        <v>59</v>
      </c>
      <c r="P426" s="30">
        <v>0</v>
      </c>
      <c r="Q426" s="30">
        <v>1</v>
      </c>
    </row>
    <row r="427" spans="2:17" ht="20.100000000000001" customHeight="1" thickBot="1" x14ac:dyDescent="0.25">
      <c r="B427" s="4" t="s">
        <v>599</v>
      </c>
      <c r="C427" s="30">
        <v>7</v>
      </c>
      <c r="D427" s="30">
        <v>3</v>
      </c>
      <c r="E427" s="30">
        <v>4</v>
      </c>
      <c r="F427" s="30">
        <v>0</v>
      </c>
      <c r="G427" s="30">
        <v>0</v>
      </c>
      <c r="H427" s="30">
        <v>0</v>
      </c>
      <c r="I427" s="30">
        <v>0</v>
      </c>
      <c r="J427" s="30">
        <v>0</v>
      </c>
      <c r="K427" s="30">
        <v>0</v>
      </c>
      <c r="L427" s="30">
        <v>0</v>
      </c>
      <c r="M427" s="30">
        <v>7</v>
      </c>
      <c r="N427" s="30">
        <v>3</v>
      </c>
      <c r="O427" s="30">
        <v>4</v>
      </c>
      <c r="P427" s="30">
        <v>0</v>
      </c>
      <c r="Q427" s="30">
        <v>0</v>
      </c>
    </row>
    <row r="428" spans="2:17" ht="20.100000000000001" customHeight="1" thickBot="1" x14ac:dyDescent="0.25">
      <c r="B428" s="4" t="s">
        <v>600</v>
      </c>
      <c r="C428" s="30">
        <v>1</v>
      </c>
      <c r="D428" s="30">
        <v>1</v>
      </c>
      <c r="E428" s="30">
        <v>0</v>
      </c>
      <c r="F428" s="30">
        <v>0</v>
      </c>
      <c r="G428" s="30">
        <v>0</v>
      </c>
      <c r="H428" s="30">
        <v>0</v>
      </c>
      <c r="I428" s="30">
        <v>0</v>
      </c>
      <c r="J428" s="30">
        <v>0</v>
      </c>
      <c r="K428" s="30">
        <v>0</v>
      </c>
      <c r="L428" s="30">
        <v>0</v>
      </c>
      <c r="M428" s="30">
        <v>1</v>
      </c>
      <c r="N428" s="30">
        <v>1</v>
      </c>
      <c r="O428" s="30">
        <v>0</v>
      </c>
      <c r="P428" s="30">
        <v>0</v>
      </c>
      <c r="Q428" s="30">
        <v>0</v>
      </c>
    </row>
    <row r="429" spans="2:17" ht="20.100000000000001" customHeight="1" thickBot="1" x14ac:dyDescent="0.25">
      <c r="B429" s="4" t="s">
        <v>601</v>
      </c>
      <c r="C429" s="30">
        <v>4</v>
      </c>
      <c r="D429" s="30">
        <v>3</v>
      </c>
      <c r="E429" s="30">
        <v>0</v>
      </c>
      <c r="F429" s="30">
        <v>1</v>
      </c>
      <c r="G429" s="30">
        <v>0</v>
      </c>
      <c r="H429" s="30">
        <v>0</v>
      </c>
      <c r="I429" s="30">
        <v>0</v>
      </c>
      <c r="J429" s="30">
        <v>0</v>
      </c>
      <c r="K429" s="30">
        <v>0</v>
      </c>
      <c r="L429" s="30">
        <v>0</v>
      </c>
      <c r="M429" s="30">
        <v>4</v>
      </c>
      <c r="N429" s="30">
        <v>3</v>
      </c>
      <c r="O429" s="30">
        <v>0</v>
      </c>
      <c r="P429" s="30">
        <v>1</v>
      </c>
      <c r="Q429" s="30">
        <v>0</v>
      </c>
    </row>
    <row r="430" spans="2:17" ht="20.100000000000001" customHeight="1" thickBot="1" x14ac:dyDescent="0.25">
      <c r="B430" s="4" t="s">
        <v>602</v>
      </c>
      <c r="C430" s="30">
        <v>10</v>
      </c>
      <c r="D430" s="30">
        <v>3</v>
      </c>
      <c r="E430" s="30">
        <v>7</v>
      </c>
      <c r="F430" s="30">
        <v>0</v>
      </c>
      <c r="G430" s="30">
        <v>0</v>
      </c>
      <c r="H430" s="30">
        <v>0</v>
      </c>
      <c r="I430" s="30">
        <v>0</v>
      </c>
      <c r="J430" s="30">
        <v>0</v>
      </c>
      <c r="K430" s="30">
        <v>0</v>
      </c>
      <c r="L430" s="30">
        <v>0</v>
      </c>
      <c r="M430" s="30">
        <v>10</v>
      </c>
      <c r="N430" s="30">
        <v>3</v>
      </c>
      <c r="O430" s="30">
        <v>7</v>
      </c>
      <c r="P430" s="30">
        <v>0</v>
      </c>
      <c r="Q430" s="30">
        <v>0</v>
      </c>
    </row>
    <row r="431" spans="2:17" ht="20.100000000000001" customHeight="1" thickBot="1" x14ac:dyDescent="0.25">
      <c r="B431" s="4" t="s">
        <v>603</v>
      </c>
      <c r="C431" s="30">
        <v>42</v>
      </c>
      <c r="D431" s="30">
        <v>23</v>
      </c>
      <c r="E431" s="30">
        <v>19</v>
      </c>
      <c r="F431" s="30">
        <v>0</v>
      </c>
      <c r="G431" s="30">
        <v>0</v>
      </c>
      <c r="H431" s="30">
        <v>0</v>
      </c>
      <c r="I431" s="30">
        <v>0</v>
      </c>
      <c r="J431" s="30">
        <v>0</v>
      </c>
      <c r="K431" s="30">
        <v>0</v>
      </c>
      <c r="L431" s="30">
        <v>0</v>
      </c>
      <c r="M431" s="30">
        <v>42</v>
      </c>
      <c r="N431" s="30">
        <v>23</v>
      </c>
      <c r="O431" s="30">
        <v>19</v>
      </c>
      <c r="P431" s="30">
        <v>0</v>
      </c>
      <c r="Q431" s="30">
        <v>0</v>
      </c>
    </row>
    <row r="432" spans="2:17" ht="20.100000000000001" customHeight="1" thickBot="1" x14ac:dyDescent="0.25">
      <c r="B432" s="4" t="s">
        <v>604</v>
      </c>
      <c r="C432" s="30">
        <v>19</v>
      </c>
      <c r="D432" s="30">
        <v>9</v>
      </c>
      <c r="E432" s="30">
        <v>10</v>
      </c>
      <c r="F432" s="30">
        <v>0</v>
      </c>
      <c r="G432" s="30">
        <v>0</v>
      </c>
      <c r="H432" s="30">
        <v>0</v>
      </c>
      <c r="I432" s="30">
        <v>0</v>
      </c>
      <c r="J432" s="30">
        <v>0</v>
      </c>
      <c r="K432" s="30">
        <v>0</v>
      </c>
      <c r="L432" s="30">
        <v>0</v>
      </c>
      <c r="M432" s="30">
        <v>19</v>
      </c>
      <c r="N432" s="30">
        <v>9</v>
      </c>
      <c r="O432" s="30">
        <v>10</v>
      </c>
      <c r="P432" s="30">
        <v>0</v>
      </c>
      <c r="Q432" s="30">
        <v>0</v>
      </c>
    </row>
    <row r="433" spans="2:17" ht="20.100000000000001" customHeight="1" thickBot="1" x14ac:dyDescent="0.25">
      <c r="B433" s="4" t="s">
        <v>605</v>
      </c>
      <c r="C433" s="30">
        <v>15</v>
      </c>
      <c r="D433" s="30">
        <v>14</v>
      </c>
      <c r="E433" s="30">
        <v>0</v>
      </c>
      <c r="F433" s="30">
        <v>0</v>
      </c>
      <c r="G433" s="30">
        <v>1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15</v>
      </c>
      <c r="N433" s="30">
        <v>14</v>
      </c>
      <c r="O433" s="30">
        <v>0</v>
      </c>
      <c r="P433" s="30">
        <v>0</v>
      </c>
      <c r="Q433" s="30">
        <v>1</v>
      </c>
    </row>
    <row r="434" spans="2:17" ht="20.100000000000001" customHeight="1" thickBot="1" x14ac:dyDescent="0.25">
      <c r="B434" s="4" t="s">
        <v>606</v>
      </c>
      <c r="C434" s="30">
        <v>47</v>
      </c>
      <c r="D434" s="30">
        <v>20</v>
      </c>
      <c r="E434" s="30">
        <v>18</v>
      </c>
      <c r="F434" s="30">
        <v>6</v>
      </c>
      <c r="G434" s="30">
        <v>3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47</v>
      </c>
      <c r="N434" s="30">
        <v>20</v>
      </c>
      <c r="O434" s="30">
        <v>18</v>
      </c>
      <c r="P434" s="30">
        <v>6</v>
      </c>
      <c r="Q434" s="30">
        <v>3</v>
      </c>
    </row>
    <row r="435" spans="2:17" ht="20.100000000000001" customHeight="1" thickBot="1" x14ac:dyDescent="0.25">
      <c r="B435" s="4" t="s">
        <v>607</v>
      </c>
      <c r="C435" s="30">
        <v>7</v>
      </c>
      <c r="D435" s="30">
        <v>3</v>
      </c>
      <c r="E435" s="30">
        <v>4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7</v>
      </c>
      <c r="N435" s="30">
        <v>3</v>
      </c>
      <c r="O435" s="30">
        <v>4</v>
      </c>
      <c r="P435" s="30">
        <v>0</v>
      </c>
      <c r="Q435" s="30">
        <v>0</v>
      </c>
    </row>
    <row r="436" spans="2:17" ht="20.100000000000001" customHeight="1" thickBot="1" x14ac:dyDescent="0.25">
      <c r="B436" s="4" t="s">
        <v>608</v>
      </c>
      <c r="C436" s="30">
        <v>95</v>
      </c>
      <c r="D436" s="30">
        <v>43</v>
      </c>
      <c r="E436" s="30">
        <v>48</v>
      </c>
      <c r="F436" s="30">
        <v>3</v>
      </c>
      <c r="G436" s="30">
        <v>1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95</v>
      </c>
      <c r="N436" s="30">
        <v>43</v>
      </c>
      <c r="O436" s="30">
        <v>48</v>
      </c>
      <c r="P436" s="30">
        <v>3</v>
      </c>
      <c r="Q436" s="30">
        <v>1</v>
      </c>
    </row>
    <row r="437" spans="2:17" ht="20.100000000000001" customHeight="1" thickBot="1" x14ac:dyDescent="0.25">
      <c r="B437" s="4" t="s">
        <v>609</v>
      </c>
      <c r="C437" s="30">
        <v>3</v>
      </c>
      <c r="D437" s="30">
        <v>1</v>
      </c>
      <c r="E437" s="30">
        <v>2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3</v>
      </c>
      <c r="N437" s="30">
        <v>1</v>
      </c>
      <c r="O437" s="30">
        <v>2</v>
      </c>
      <c r="P437" s="30">
        <v>0</v>
      </c>
      <c r="Q437" s="30">
        <v>0</v>
      </c>
    </row>
    <row r="438" spans="2:17" ht="20.100000000000001" customHeight="1" thickBot="1" x14ac:dyDescent="0.25">
      <c r="B438" s="4" t="s">
        <v>610</v>
      </c>
      <c r="C438" s="30">
        <v>7</v>
      </c>
      <c r="D438" s="30">
        <v>3</v>
      </c>
      <c r="E438" s="30">
        <v>4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7</v>
      </c>
      <c r="N438" s="30">
        <v>3</v>
      </c>
      <c r="O438" s="30">
        <v>4</v>
      </c>
      <c r="P438" s="30">
        <v>0</v>
      </c>
      <c r="Q438" s="30">
        <v>0</v>
      </c>
    </row>
    <row r="439" spans="2:17" ht="20.100000000000001" customHeight="1" thickBot="1" x14ac:dyDescent="0.25">
      <c r="B439" s="4" t="s">
        <v>611</v>
      </c>
      <c r="C439" s="30">
        <v>5</v>
      </c>
      <c r="D439" s="30">
        <v>3</v>
      </c>
      <c r="E439" s="30">
        <v>2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5</v>
      </c>
      <c r="N439" s="30">
        <v>3</v>
      </c>
      <c r="O439" s="30">
        <v>2</v>
      </c>
      <c r="P439" s="30">
        <v>0</v>
      </c>
      <c r="Q439" s="30">
        <v>0</v>
      </c>
    </row>
    <row r="440" spans="2:17" ht="20.100000000000001" customHeight="1" thickBot="1" x14ac:dyDescent="0.25">
      <c r="B440" s="4" t="s">
        <v>612</v>
      </c>
      <c r="C440" s="30">
        <v>11</v>
      </c>
      <c r="D440" s="30">
        <v>4</v>
      </c>
      <c r="E440" s="30">
        <v>7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11</v>
      </c>
      <c r="N440" s="30">
        <v>4</v>
      </c>
      <c r="O440" s="30">
        <v>7</v>
      </c>
      <c r="P440" s="30">
        <v>0</v>
      </c>
      <c r="Q440" s="30">
        <v>0</v>
      </c>
    </row>
    <row r="441" spans="2:17" ht="20.100000000000001" customHeight="1" thickBot="1" x14ac:dyDescent="0.25">
      <c r="B441" s="4" t="s">
        <v>613</v>
      </c>
      <c r="C441" s="30">
        <v>38</v>
      </c>
      <c r="D441" s="30">
        <v>27</v>
      </c>
      <c r="E441" s="30">
        <v>11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38</v>
      </c>
      <c r="N441" s="30">
        <v>27</v>
      </c>
      <c r="O441" s="30">
        <v>11</v>
      </c>
      <c r="P441" s="30">
        <v>0</v>
      </c>
      <c r="Q441" s="30">
        <v>0</v>
      </c>
    </row>
    <row r="442" spans="2:17" ht="20.100000000000001" customHeight="1" thickBot="1" x14ac:dyDescent="0.25">
      <c r="B442" s="7" t="s">
        <v>207</v>
      </c>
      <c r="C442" s="47">
        <f>SUM(C11:C441)</f>
        <v>7630</v>
      </c>
      <c r="D442" s="47">
        <f t="shared" ref="D442:Q442" si="0">SUM(D11:D441)</f>
        <v>4800</v>
      </c>
      <c r="E442" s="47">
        <f t="shared" si="0"/>
        <v>2158</v>
      </c>
      <c r="F442" s="47">
        <f t="shared" si="0"/>
        <v>521</v>
      </c>
      <c r="G442" s="47">
        <f t="shared" si="0"/>
        <v>151</v>
      </c>
      <c r="H442" s="47">
        <f t="shared" si="0"/>
        <v>23</v>
      </c>
      <c r="I442" s="47">
        <f t="shared" si="0"/>
        <v>13</v>
      </c>
      <c r="J442" s="47">
        <f t="shared" si="0"/>
        <v>7</v>
      </c>
      <c r="K442" s="47">
        <f t="shared" si="0"/>
        <v>3</v>
      </c>
      <c r="L442" s="47">
        <f t="shared" si="0"/>
        <v>0</v>
      </c>
      <c r="M442" s="47">
        <f t="shared" si="0"/>
        <v>7653</v>
      </c>
      <c r="N442" s="47">
        <f t="shared" si="0"/>
        <v>4813</v>
      </c>
      <c r="O442" s="47">
        <f t="shared" si="0"/>
        <v>2165</v>
      </c>
      <c r="P442" s="47">
        <f t="shared" si="0"/>
        <v>524</v>
      </c>
      <c r="Q442" s="47">
        <f t="shared" si="0"/>
        <v>151</v>
      </c>
    </row>
    <row r="443" spans="2:17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0"/>
    <col min="8" max="8" width="11" style="21"/>
    <col min="9" max="9" width="11" style="20"/>
    <col min="19" max="19" width="12.625" customWidth="1"/>
  </cols>
  <sheetData>
    <row r="9" spans="2:8" ht="78" customHeight="1" x14ac:dyDescent="0.2">
      <c r="C9" s="13" t="s">
        <v>122</v>
      </c>
      <c r="D9" s="13" t="s">
        <v>123</v>
      </c>
      <c r="E9" s="14" t="s">
        <v>124</v>
      </c>
    </row>
    <row r="10" spans="2:8" ht="20.100000000000001" customHeight="1" thickBot="1" x14ac:dyDescent="0.25">
      <c r="B10" s="3" t="s">
        <v>168</v>
      </c>
      <c r="C10" s="19">
        <f>IF('Personas Enjuiciadas'!M11&gt;0,('Personas Enjuiciadas'!D11+'Personas Enjuiciadas'!E11+'Personas Enjuiciadas'!I11+'Personas Enjuiciadas'!J11)/'Personas Enjuiciadas'!M11,"-")</f>
        <v>0.92500000000000004</v>
      </c>
      <c r="D10" s="31">
        <f>IF(AND('Personas Enjuiciadas'!N11+'Personas Enjuiciadas'!P11&gt;0),('Personas Enjuiciadas'!D11+'Personas Enjuiciadas'!I11)/('Personas Enjuiciadas'!N11+'Personas Enjuiciadas'!P11),"-")</f>
        <v>0.82352941176470584</v>
      </c>
      <c r="E10" s="31">
        <f>IF(AND('Personas Enjuiciadas'!O11+'Personas Enjuiciadas'!Q11&gt;0),('Personas Enjuiciadas'!E11+'Personas Enjuiciadas'!J11)/('Personas Enjuiciadas'!O11+'Personas Enjuiciadas'!Q11),"-")</f>
        <v>1</v>
      </c>
      <c r="H10" s="22"/>
    </row>
    <row r="11" spans="2:8" ht="20.100000000000001" customHeight="1" thickBot="1" x14ac:dyDescent="0.25">
      <c r="B11" s="4" t="s">
        <v>236</v>
      </c>
      <c r="C11" s="19">
        <f>IF('Personas Enjuiciadas'!M12&gt;0,('Personas Enjuiciadas'!D12+'Personas Enjuiciadas'!E12+'Personas Enjuiciadas'!I12+'Personas Enjuiciadas'!J12)/'Personas Enjuiciadas'!M12,"-")</f>
        <v>1</v>
      </c>
      <c r="D11" s="31">
        <f>IF(AND('Personas Enjuiciadas'!N12+'Personas Enjuiciadas'!P12&gt;0),('Personas Enjuiciadas'!D12+'Personas Enjuiciadas'!I12)/('Personas Enjuiciadas'!N12+'Personas Enjuiciadas'!P12),"-")</f>
        <v>1</v>
      </c>
      <c r="E11" s="31">
        <f>IF(AND('Personas Enjuiciadas'!O12+'Personas Enjuiciadas'!Q12&gt;0),('Personas Enjuiciadas'!E12+'Personas Enjuiciadas'!J12)/('Personas Enjuiciadas'!O12+'Personas Enjuiciadas'!Q12),"-")</f>
        <v>1</v>
      </c>
      <c r="H11" s="22"/>
    </row>
    <row r="12" spans="2:8" ht="20.100000000000001" customHeight="1" thickBot="1" x14ac:dyDescent="0.25">
      <c r="B12" s="4" t="s">
        <v>237</v>
      </c>
      <c r="C12" s="19">
        <f>IF('Personas Enjuiciadas'!M13&gt;0,('Personas Enjuiciadas'!D13+'Personas Enjuiciadas'!E13+'Personas Enjuiciadas'!I13+'Personas Enjuiciadas'!J13)/'Personas Enjuiciadas'!M13,"-")</f>
        <v>0.94444444444444442</v>
      </c>
      <c r="D12" s="31">
        <f>IF(AND('Personas Enjuiciadas'!N13+'Personas Enjuiciadas'!P13&gt;0),('Personas Enjuiciadas'!D13+'Personas Enjuiciadas'!I13)/('Personas Enjuiciadas'!N13+'Personas Enjuiciadas'!P13),"-")</f>
        <v>1</v>
      </c>
      <c r="E12" s="31">
        <f>IF(AND('Personas Enjuiciadas'!O13+'Personas Enjuiciadas'!Q13&gt;0),('Personas Enjuiciadas'!E13+'Personas Enjuiciadas'!J13)/('Personas Enjuiciadas'!O13+'Personas Enjuiciadas'!Q13),"-")</f>
        <v>0.90909090909090906</v>
      </c>
      <c r="H12" s="22"/>
    </row>
    <row r="13" spans="2:8" ht="20.100000000000001" customHeight="1" thickBot="1" x14ac:dyDescent="0.25">
      <c r="B13" s="4" t="s">
        <v>238</v>
      </c>
      <c r="C13" s="19">
        <f>IF('Personas Enjuiciadas'!M14&gt;0,('Personas Enjuiciadas'!D14+'Personas Enjuiciadas'!E14+'Personas Enjuiciadas'!I14+'Personas Enjuiciadas'!J14)/'Personas Enjuiciadas'!M14,"-")</f>
        <v>0.95238095238095233</v>
      </c>
      <c r="D13" s="31">
        <f>IF(AND('Personas Enjuiciadas'!N14+'Personas Enjuiciadas'!P14&gt;0),('Personas Enjuiciadas'!D14+'Personas Enjuiciadas'!I14)/('Personas Enjuiciadas'!N14+'Personas Enjuiciadas'!P14),"-")</f>
        <v>1</v>
      </c>
      <c r="E13" s="31">
        <f>IF(AND('Personas Enjuiciadas'!O14+'Personas Enjuiciadas'!Q14&gt;0),('Personas Enjuiciadas'!E14+'Personas Enjuiciadas'!J14)/('Personas Enjuiciadas'!O14+'Personas Enjuiciadas'!Q14),"-")</f>
        <v>0.91666666666666663</v>
      </c>
      <c r="H13" s="22"/>
    </row>
    <row r="14" spans="2:8" ht="20.100000000000001" customHeight="1" thickBot="1" x14ac:dyDescent="0.25">
      <c r="B14" s="4" t="s">
        <v>239</v>
      </c>
      <c r="C14" s="19">
        <f>IF('Personas Enjuiciadas'!M15&gt;0,('Personas Enjuiciadas'!D15+'Personas Enjuiciadas'!E15+'Personas Enjuiciadas'!I15+'Personas Enjuiciadas'!J15)/'Personas Enjuiciadas'!M15,"-")</f>
        <v>1</v>
      </c>
      <c r="D14" s="31">
        <f>IF(AND('Personas Enjuiciadas'!N15+'Personas Enjuiciadas'!P15&gt;0),('Personas Enjuiciadas'!D15+'Personas Enjuiciadas'!I15)/('Personas Enjuiciadas'!N15+'Personas Enjuiciadas'!P15),"-")</f>
        <v>1</v>
      </c>
      <c r="E14" s="31">
        <f>IF(AND('Personas Enjuiciadas'!O15+'Personas Enjuiciadas'!Q15&gt;0),('Personas Enjuiciadas'!E15+'Personas Enjuiciadas'!J15)/('Personas Enjuiciadas'!O15+'Personas Enjuiciadas'!Q15),"-")</f>
        <v>1</v>
      </c>
      <c r="H14" s="22"/>
    </row>
    <row r="15" spans="2:8" ht="20.100000000000001" customHeight="1" thickBot="1" x14ac:dyDescent="0.25">
      <c r="B15" s="4" t="s">
        <v>634</v>
      </c>
      <c r="C15" s="19">
        <f>IF('Personas Enjuiciadas'!M16&gt;0,('Personas Enjuiciadas'!D16+'Personas Enjuiciadas'!E16+'Personas Enjuiciadas'!I16+'Personas Enjuiciadas'!J16)/'Personas Enjuiciadas'!M16,"-")</f>
        <v>0.66666666666666663</v>
      </c>
      <c r="D15" s="31">
        <f>IF(AND('Personas Enjuiciadas'!N16+'Personas Enjuiciadas'!P16&gt;0),('Personas Enjuiciadas'!D16+'Personas Enjuiciadas'!I16)/('Personas Enjuiciadas'!N16+'Personas Enjuiciadas'!P16),"-")</f>
        <v>1</v>
      </c>
      <c r="E15" s="31">
        <f>IF(AND('Personas Enjuiciadas'!O16+'Personas Enjuiciadas'!Q16&gt;0),('Personas Enjuiciadas'!E16+'Personas Enjuiciadas'!J16)/('Personas Enjuiciadas'!O16+'Personas Enjuiciadas'!Q16),"-")</f>
        <v>0</v>
      </c>
      <c r="H15" s="22"/>
    </row>
    <row r="16" spans="2:8" ht="20.100000000000001" customHeight="1" thickBot="1" x14ac:dyDescent="0.25">
      <c r="B16" s="4" t="s">
        <v>240</v>
      </c>
      <c r="C16" s="19">
        <f>IF('Personas Enjuiciadas'!M17&gt;0,('Personas Enjuiciadas'!D17+'Personas Enjuiciadas'!E17+'Personas Enjuiciadas'!I17+'Personas Enjuiciadas'!J17)/'Personas Enjuiciadas'!M17,"-")</f>
        <v>1</v>
      </c>
      <c r="D16" s="31">
        <f>IF(AND('Personas Enjuiciadas'!N17+'Personas Enjuiciadas'!P17&gt;0),('Personas Enjuiciadas'!D17+'Personas Enjuiciadas'!I17)/('Personas Enjuiciadas'!N17+'Personas Enjuiciadas'!P17),"-")</f>
        <v>1</v>
      </c>
      <c r="E16" s="31">
        <f>IF(AND('Personas Enjuiciadas'!O17+'Personas Enjuiciadas'!Q17&gt;0),('Personas Enjuiciadas'!E17+'Personas Enjuiciadas'!J17)/('Personas Enjuiciadas'!O17+'Personas Enjuiciadas'!Q17),"-")</f>
        <v>1</v>
      </c>
      <c r="H16" s="22"/>
    </row>
    <row r="17" spans="2:8" ht="20.100000000000001" customHeight="1" thickBot="1" x14ac:dyDescent="0.25">
      <c r="B17" s="4" t="s">
        <v>241</v>
      </c>
      <c r="C17" s="19">
        <f>IF('Personas Enjuiciadas'!M18&gt;0,('Personas Enjuiciadas'!D18+'Personas Enjuiciadas'!E18+'Personas Enjuiciadas'!I18+'Personas Enjuiciadas'!J18)/'Personas Enjuiciadas'!M18,"-")</f>
        <v>1</v>
      </c>
      <c r="D17" s="31">
        <f>IF(AND('Personas Enjuiciadas'!N18+'Personas Enjuiciadas'!P18&gt;0),('Personas Enjuiciadas'!D18+'Personas Enjuiciadas'!I18)/('Personas Enjuiciadas'!N18+'Personas Enjuiciadas'!P18),"-")</f>
        <v>1</v>
      </c>
      <c r="E17" s="31">
        <f>IF(AND('Personas Enjuiciadas'!O18+'Personas Enjuiciadas'!Q18&gt;0),('Personas Enjuiciadas'!E18+'Personas Enjuiciadas'!J18)/('Personas Enjuiciadas'!O18+'Personas Enjuiciadas'!Q18),"-")</f>
        <v>1</v>
      </c>
      <c r="H17" s="22"/>
    </row>
    <row r="18" spans="2:8" ht="20.100000000000001" customHeight="1" thickBot="1" x14ac:dyDescent="0.25">
      <c r="B18" s="4" t="s">
        <v>242</v>
      </c>
      <c r="C18" s="19">
        <f>IF('Personas Enjuiciadas'!M19&gt;0,('Personas Enjuiciadas'!D19+'Personas Enjuiciadas'!E19+'Personas Enjuiciadas'!I19+'Personas Enjuiciadas'!J19)/'Personas Enjuiciadas'!M19,"-")</f>
        <v>0.94117647058823528</v>
      </c>
      <c r="D18" s="31">
        <f>IF(AND('Personas Enjuiciadas'!N19+'Personas Enjuiciadas'!P19&gt;0),('Personas Enjuiciadas'!D19+'Personas Enjuiciadas'!I19)/('Personas Enjuiciadas'!N19+'Personas Enjuiciadas'!P19),"-")</f>
        <v>0.9375</v>
      </c>
      <c r="E18" s="31">
        <f>IF(AND('Personas Enjuiciadas'!O19+'Personas Enjuiciadas'!Q19&gt;0),('Personas Enjuiciadas'!E19+'Personas Enjuiciadas'!J19)/('Personas Enjuiciadas'!O19+'Personas Enjuiciadas'!Q19),"-")</f>
        <v>1</v>
      </c>
      <c r="H18" s="22"/>
    </row>
    <row r="19" spans="2:8" ht="20.100000000000001" customHeight="1" thickBot="1" x14ac:dyDescent="0.25">
      <c r="B19" s="4" t="s">
        <v>243</v>
      </c>
      <c r="C19" s="19">
        <f>IF('Personas Enjuiciadas'!M20&gt;0,('Personas Enjuiciadas'!D20+'Personas Enjuiciadas'!E20+'Personas Enjuiciadas'!I20+'Personas Enjuiciadas'!J20)/'Personas Enjuiciadas'!M20,"-")</f>
        <v>0.8571428571428571</v>
      </c>
      <c r="D19" s="31">
        <f>IF(AND('Personas Enjuiciadas'!N20+'Personas Enjuiciadas'!P20&gt;0),('Personas Enjuiciadas'!D20+'Personas Enjuiciadas'!I20)/('Personas Enjuiciadas'!N20+'Personas Enjuiciadas'!P20),"-")</f>
        <v>0.8571428571428571</v>
      </c>
      <c r="E19" s="31" t="str">
        <f>IF(AND('Personas Enjuiciadas'!O20+'Personas Enjuiciadas'!Q20&gt;0),('Personas Enjuiciadas'!E20+'Personas Enjuiciadas'!J20)/('Personas Enjuiciadas'!O20+'Personas Enjuiciadas'!Q20),"-")</f>
        <v>-</v>
      </c>
      <c r="H19" s="22"/>
    </row>
    <row r="20" spans="2:8" ht="20.100000000000001" customHeight="1" thickBot="1" x14ac:dyDescent="0.25">
      <c r="B20" s="4" t="s">
        <v>244</v>
      </c>
      <c r="C20" s="19">
        <f>IF('Personas Enjuiciadas'!M21&gt;0,('Personas Enjuiciadas'!D21+'Personas Enjuiciadas'!E21+'Personas Enjuiciadas'!I21+'Personas Enjuiciadas'!J21)/'Personas Enjuiciadas'!M21,"-")</f>
        <v>1</v>
      </c>
      <c r="D20" s="31">
        <f>IF(AND('Personas Enjuiciadas'!N21+'Personas Enjuiciadas'!P21&gt;0),('Personas Enjuiciadas'!D21+'Personas Enjuiciadas'!I21)/('Personas Enjuiciadas'!N21+'Personas Enjuiciadas'!P21),"-")</f>
        <v>1</v>
      </c>
      <c r="E20" s="31">
        <f>IF(AND('Personas Enjuiciadas'!O21+'Personas Enjuiciadas'!Q21&gt;0),('Personas Enjuiciadas'!E21+'Personas Enjuiciadas'!J21)/('Personas Enjuiciadas'!O21+'Personas Enjuiciadas'!Q21),"-")</f>
        <v>1</v>
      </c>
      <c r="H20" s="22"/>
    </row>
    <row r="21" spans="2:8" ht="20.100000000000001" customHeight="1" thickBot="1" x14ac:dyDescent="0.25">
      <c r="B21" s="4" t="s">
        <v>169</v>
      </c>
      <c r="C21" s="19">
        <f>IF('Personas Enjuiciadas'!M22&gt;0,('Personas Enjuiciadas'!D22+'Personas Enjuiciadas'!E22+'Personas Enjuiciadas'!I22+'Personas Enjuiciadas'!J22)/'Personas Enjuiciadas'!M22,"-")</f>
        <v>0.61111111111111116</v>
      </c>
      <c r="D21" s="31">
        <f>IF(AND('Personas Enjuiciadas'!N22+'Personas Enjuiciadas'!P22&gt;0),('Personas Enjuiciadas'!D22+'Personas Enjuiciadas'!I22)/('Personas Enjuiciadas'!N22+'Personas Enjuiciadas'!P22),"-")</f>
        <v>0.6</v>
      </c>
      <c r="E21" s="31">
        <f>IF(AND('Personas Enjuiciadas'!O22+'Personas Enjuiciadas'!Q22&gt;0),('Personas Enjuiciadas'!E22+'Personas Enjuiciadas'!J22)/('Personas Enjuiciadas'!O22+'Personas Enjuiciadas'!Q22),"-")</f>
        <v>0.66666666666666663</v>
      </c>
      <c r="H21" s="22"/>
    </row>
    <row r="22" spans="2:8" ht="20.100000000000001" customHeight="1" thickBot="1" x14ac:dyDescent="0.25">
      <c r="B22" s="4" t="s">
        <v>245</v>
      </c>
      <c r="C22" s="19" t="str">
        <f>IF('Personas Enjuiciadas'!M23&gt;0,('Personas Enjuiciadas'!D23+'Personas Enjuiciadas'!E23+'Personas Enjuiciadas'!I23+'Personas Enjuiciadas'!J23)/'Personas Enjuiciadas'!M23,"-")</f>
        <v>-</v>
      </c>
      <c r="D22" s="31" t="str">
        <f>IF(AND('Personas Enjuiciadas'!N23+'Personas Enjuiciadas'!P23&gt;0),('Personas Enjuiciadas'!D23+'Personas Enjuiciadas'!I23)/('Personas Enjuiciadas'!N23+'Personas Enjuiciadas'!P23),"-")</f>
        <v>-</v>
      </c>
      <c r="E22" s="31" t="str">
        <f>IF(AND('Personas Enjuiciadas'!O23+'Personas Enjuiciadas'!Q23&gt;0),('Personas Enjuiciadas'!E23+'Personas Enjuiciadas'!J23)/('Personas Enjuiciadas'!O23+'Personas Enjuiciadas'!Q23),"-")</f>
        <v>-</v>
      </c>
      <c r="H22" s="22"/>
    </row>
    <row r="23" spans="2:8" ht="20.100000000000001" customHeight="1" thickBot="1" x14ac:dyDescent="0.25">
      <c r="B23" s="4" t="s">
        <v>246</v>
      </c>
      <c r="C23" s="19">
        <f>IF('Personas Enjuiciadas'!M24&gt;0,('Personas Enjuiciadas'!D24+'Personas Enjuiciadas'!E24+'Personas Enjuiciadas'!I24+'Personas Enjuiciadas'!J24)/'Personas Enjuiciadas'!M24,"-")</f>
        <v>0.9</v>
      </c>
      <c r="D23" s="31">
        <f>IF(AND('Personas Enjuiciadas'!N24+'Personas Enjuiciadas'!P24&gt;0),('Personas Enjuiciadas'!D24+'Personas Enjuiciadas'!I24)/('Personas Enjuiciadas'!N24+'Personas Enjuiciadas'!P24),"-")</f>
        <v>0.9</v>
      </c>
      <c r="E23" s="31" t="str">
        <f>IF(AND('Personas Enjuiciadas'!O24+'Personas Enjuiciadas'!Q24&gt;0),('Personas Enjuiciadas'!E24+'Personas Enjuiciadas'!J24)/('Personas Enjuiciadas'!O24+'Personas Enjuiciadas'!Q24),"-")</f>
        <v>-</v>
      </c>
      <c r="H23" s="22"/>
    </row>
    <row r="24" spans="2:8" ht="20.100000000000001" customHeight="1" thickBot="1" x14ac:dyDescent="0.25">
      <c r="B24" s="4" t="s">
        <v>247</v>
      </c>
      <c r="C24" s="19">
        <f>IF('Personas Enjuiciadas'!M25&gt;0,('Personas Enjuiciadas'!D25+'Personas Enjuiciadas'!E25+'Personas Enjuiciadas'!I25+'Personas Enjuiciadas'!J25)/'Personas Enjuiciadas'!M25,"-")</f>
        <v>0.65625</v>
      </c>
      <c r="D24" s="31">
        <f>IF(AND('Personas Enjuiciadas'!N25+'Personas Enjuiciadas'!P25&gt;0),('Personas Enjuiciadas'!D25+'Personas Enjuiciadas'!I25)/('Personas Enjuiciadas'!N25+'Personas Enjuiciadas'!P25),"-")</f>
        <v>0.65625</v>
      </c>
      <c r="E24" s="31" t="str">
        <f>IF(AND('Personas Enjuiciadas'!O25+'Personas Enjuiciadas'!Q25&gt;0),('Personas Enjuiciadas'!E25+'Personas Enjuiciadas'!J25)/('Personas Enjuiciadas'!O25+'Personas Enjuiciadas'!Q25),"-")</f>
        <v>-</v>
      </c>
      <c r="H24" s="22"/>
    </row>
    <row r="25" spans="2:8" ht="20.100000000000001" customHeight="1" thickBot="1" x14ac:dyDescent="0.25">
      <c r="B25" s="5" t="s">
        <v>248</v>
      </c>
      <c r="C25" s="19" t="str">
        <f>IF('Personas Enjuiciadas'!M26&gt;0,('Personas Enjuiciadas'!D26+'Personas Enjuiciadas'!E26+'Personas Enjuiciadas'!I26+'Personas Enjuiciadas'!J26)/'Personas Enjuiciadas'!M26,"-")</f>
        <v>-</v>
      </c>
      <c r="D25" s="31" t="str">
        <f>IF(AND('Personas Enjuiciadas'!N26+'Personas Enjuiciadas'!P26&gt;0),('Personas Enjuiciadas'!D26+'Personas Enjuiciadas'!I26)/('Personas Enjuiciadas'!N26+'Personas Enjuiciadas'!P26),"-")</f>
        <v>-</v>
      </c>
      <c r="E25" s="31" t="str">
        <f>IF(AND('Personas Enjuiciadas'!O26+'Personas Enjuiciadas'!Q26&gt;0),('Personas Enjuiciadas'!E26+'Personas Enjuiciadas'!J26)/('Personas Enjuiciadas'!O26+'Personas Enjuiciadas'!Q26),"-")</f>
        <v>-</v>
      </c>
      <c r="H25" s="22"/>
    </row>
    <row r="26" spans="2:8" ht="20.100000000000001" customHeight="1" thickBot="1" x14ac:dyDescent="0.25">
      <c r="B26" s="6" t="s">
        <v>249</v>
      </c>
      <c r="C26" s="19">
        <f>IF('Personas Enjuiciadas'!M27&gt;0,('Personas Enjuiciadas'!D27+'Personas Enjuiciadas'!E27+'Personas Enjuiciadas'!I27+'Personas Enjuiciadas'!J27)/'Personas Enjuiciadas'!M27,"-")</f>
        <v>1</v>
      </c>
      <c r="D26" s="31">
        <f>IF(AND('Personas Enjuiciadas'!N27+'Personas Enjuiciadas'!P27&gt;0),('Personas Enjuiciadas'!D27+'Personas Enjuiciadas'!I27)/('Personas Enjuiciadas'!N27+'Personas Enjuiciadas'!P27),"-")</f>
        <v>1</v>
      </c>
      <c r="E26" s="31">
        <f>IF(AND('Personas Enjuiciadas'!O27+'Personas Enjuiciadas'!Q27&gt;0),('Personas Enjuiciadas'!E27+'Personas Enjuiciadas'!J27)/('Personas Enjuiciadas'!O27+'Personas Enjuiciadas'!Q27),"-")</f>
        <v>1</v>
      </c>
      <c r="H26" s="22"/>
    </row>
    <row r="27" spans="2:8" ht="20.100000000000001" customHeight="1" thickBot="1" x14ac:dyDescent="0.25">
      <c r="B27" s="4" t="s">
        <v>250</v>
      </c>
      <c r="C27" s="19">
        <f>IF('Personas Enjuiciadas'!M28&gt;0,('Personas Enjuiciadas'!D28+'Personas Enjuiciadas'!E28+'Personas Enjuiciadas'!I28+'Personas Enjuiciadas'!J28)/'Personas Enjuiciadas'!M28,"-")</f>
        <v>0.5714285714285714</v>
      </c>
      <c r="D27" s="31">
        <f>IF(AND('Personas Enjuiciadas'!N28+'Personas Enjuiciadas'!P28&gt;0),('Personas Enjuiciadas'!D28+'Personas Enjuiciadas'!I28)/('Personas Enjuiciadas'!N28+'Personas Enjuiciadas'!P28),"-")</f>
        <v>0.5714285714285714</v>
      </c>
      <c r="E27" s="31" t="str">
        <f>IF(AND('Personas Enjuiciadas'!O28+'Personas Enjuiciadas'!Q28&gt;0),('Personas Enjuiciadas'!E28+'Personas Enjuiciadas'!J28)/('Personas Enjuiciadas'!O28+'Personas Enjuiciadas'!Q28),"-")</f>
        <v>-</v>
      </c>
      <c r="H27" s="22"/>
    </row>
    <row r="28" spans="2:8" ht="20.100000000000001" customHeight="1" thickBot="1" x14ac:dyDescent="0.25">
      <c r="B28" s="4" t="s">
        <v>251</v>
      </c>
      <c r="C28" s="19">
        <f>IF('Personas Enjuiciadas'!M29&gt;0,('Personas Enjuiciadas'!D29+'Personas Enjuiciadas'!E29+'Personas Enjuiciadas'!I29+'Personas Enjuiciadas'!J29)/'Personas Enjuiciadas'!M29,"-")</f>
        <v>1</v>
      </c>
      <c r="D28" s="31">
        <f>IF(AND('Personas Enjuiciadas'!N29+'Personas Enjuiciadas'!P29&gt;0),('Personas Enjuiciadas'!D29+'Personas Enjuiciadas'!I29)/('Personas Enjuiciadas'!N29+'Personas Enjuiciadas'!P29),"-")</f>
        <v>1</v>
      </c>
      <c r="E28" s="31">
        <f>IF(AND('Personas Enjuiciadas'!O29+'Personas Enjuiciadas'!Q29&gt;0),('Personas Enjuiciadas'!E29+'Personas Enjuiciadas'!J29)/('Personas Enjuiciadas'!O29+'Personas Enjuiciadas'!Q29),"-")</f>
        <v>1</v>
      </c>
      <c r="H28" s="22"/>
    </row>
    <row r="29" spans="2:8" ht="20.100000000000001" customHeight="1" thickBot="1" x14ac:dyDescent="0.25">
      <c r="B29" s="4" t="s">
        <v>252</v>
      </c>
      <c r="C29" s="19">
        <f>IF('Personas Enjuiciadas'!M30&gt;0,('Personas Enjuiciadas'!D30+'Personas Enjuiciadas'!E30+'Personas Enjuiciadas'!I30+'Personas Enjuiciadas'!J30)/'Personas Enjuiciadas'!M30,"-")</f>
        <v>0.95454545454545459</v>
      </c>
      <c r="D29" s="31">
        <f>IF(AND('Personas Enjuiciadas'!N30+'Personas Enjuiciadas'!P30&gt;0),('Personas Enjuiciadas'!D30+'Personas Enjuiciadas'!I30)/('Personas Enjuiciadas'!N30+'Personas Enjuiciadas'!P30),"-")</f>
        <v>0.93333333333333335</v>
      </c>
      <c r="E29" s="31">
        <f>IF(AND('Personas Enjuiciadas'!O30+'Personas Enjuiciadas'!Q30&gt;0),('Personas Enjuiciadas'!E30+'Personas Enjuiciadas'!J30)/('Personas Enjuiciadas'!O30+'Personas Enjuiciadas'!Q30),"-")</f>
        <v>1</v>
      </c>
      <c r="H29" s="22"/>
    </row>
    <row r="30" spans="2:8" ht="20.100000000000001" customHeight="1" thickBot="1" x14ac:dyDescent="0.25">
      <c r="B30" s="4" t="s">
        <v>253</v>
      </c>
      <c r="C30" s="19">
        <f>IF('Personas Enjuiciadas'!M31&gt;0,('Personas Enjuiciadas'!D31+'Personas Enjuiciadas'!E31+'Personas Enjuiciadas'!I31+'Personas Enjuiciadas'!J31)/'Personas Enjuiciadas'!M31,"-")</f>
        <v>0.7142857142857143</v>
      </c>
      <c r="D30" s="31">
        <f>IF(AND('Personas Enjuiciadas'!N31+'Personas Enjuiciadas'!P31&gt;0),('Personas Enjuiciadas'!D31+'Personas Enjuiciadas'!I31)/('Personas Enjuiciadas'!N31+'Personas Enjuiciadas'!P31),"-")</f>
        <v>0.7142857142857143</v>
      </c>
      <c r="E30" s="31" t="str">
        <f>IF(AND('Personas Enjuiciadas'!O31+'Personas Enjuiciadas'!Q31&gt;0),('Personas Enjuiciadas'!E31+'Personas Enjuiciadas'!J31)/('Personas Enjuiciadas'!O31+'Personas Enjuiciadas'!Q31),"-")</f>
        <v>-</v>
      </c>
      <c r="H30" s="22"/>
    </row>
    <row r="31" spans="2:8" ht="20.100000000000001" customHeight="1" thickBot="1" x14ac:dyDescent="0.25">
      <c r="B31" s="4" t="s">
        <v>635</v>
      </c>
      <c r="C31" s="19">
        <f>IF('Personas Enjuiciadas'!M32&gt;0,('Personas Enjuiciadas'!D32+'Personas Enjuiciadas'!E32+'Personas Enjuiciadas'!I32+'Personas Enjuiciadas'!J32)/'Personas Enjuiciadas'!M32,"-")</f>
        <v>1</v>
      </c>
      <c r="D31" s="31">
        <f>IF(AND('Personas Enjuiciadas'!N32+'Personas Enjuiciadas'!P32&gt;0),('Personas Enjuiciadas'!D32+'Personas Enjuiciadas'!I32)/('Personas Enjuiciadas'!N32+'Personas Enjuiciadas'!P32),"-")</f>
        <v>1</v>
      </c>
      <c r="E31" s="31" t="str">
        <f>IF(AND('Personas Enjuiciadas'!O32+'Personas Enjuiciadas'!Q32&gt;0),('Personas Enjuiciadas'!E32+'Personas Enjuiciadas'!J32)/('Personas Enjuiciadas'!O32+'Personas Enjuiciadas'!Q32),"-")</f>
        <v>-</v>
      </c>
      <c r="H31" s="22"/>
    </row>
    <row r="32" spans="2:8" ht="20.100000000000001" customHeight="1" thickBot="1" x14ac:dyDescent="0.25">
      <c r="B32" s="4" t="s">
        <v>254</v>
      </c>
      <c r="C32" s="19">
        <f>IF('Personas Enjuiciadas'!M33&gt;0,('Personas Enjuiciadas'!D33+'Personas Enjuiciadas'!E33+'Personas Enjuiciadas'!I33+'Personas Enjuiciadas'!J33)/'Personas Enjuiciadas'!M33,"-")</f>
        <v>1</v>
      </c>
      <c r="D32" s="31">
        <f>IF(AND('Personas Enjuiciadas'!N33+'Personas Enjuiciadas'!P33&gt;0),('Personas Enjuiciadas'!D33+'Personas Enjuiciadas'!I33)/('Personas Enjuiciadas'!N33+'Personas Enjuiciadas'!P33),"-")</f>
        <v>1</v>
      </c>
      <c r="E32" s="31" t="str">
        <f>IF(AND('Personas Enjuiciadas'!O33+'Personas Enjuiciadas'!Q33&gt;0),('Personas Enjuiciadas'!E33+'Personas Enjuiciadas'!J33)/('Personas Enjuiciadas'!O33+'Personas Enjuiciadas'!Q33),"-")</f>
        <v>-</v>
      </c>
      <c r="H32" s="22"/>
    </row>
    <row r="33" spans="2:8" ht="20.100000000000001" customHeight="1" thickBot="1" x14ac:dyDescent="0.25">
      <c r="B33" s="4" t="s">
        <v>255</v>
      </c>
      <c r="C33" s="19">
        <f>IF('Personas Enjuiciadas'!M34&gt;0,('Personas Enjuiciadas'!D34+'Personas Enjuiciadas'!E34+'Personas Enjuiciadas'!I34+'Personas Enjuiciadas'!J34)/'Personas Enjuiciadas'!M34,"-")</f>
        <v>0.88888888888888884</v>
      </c>
      <c r="D33" s="31">
        <f>IF(AND('Personas Enjuiciadas'!N34+'Personas Enjuiciadas'!P34&gt;0),('Personas Enjuiciadas'!D34+'Personas Enjuiciadas'!I34)/('Personas Enjuiciadas'!N34+'Personas Enjuiciadas'!P34),"-")</f>
        <v>0.88888888888888884</v>
      </c>
      <c r="E33" s="31" t="str">
        <f>IF(AND('Personas Enjuiciadas'!O34+'Personas Enjuiciadas'!Q34&gt;0),('Personas Enjuiciadas'!E34+'Personas Enjuiciadas'!J34)/('Personas Enjuiciadas'!O34+'Personas Enjuiciadas'!Q34),"-")</f>
        <v>-</v>
      </c>
      <c r="H33" s="22"/>
    </row>
    <row r="34" spans="2:8" ht="20.100000000000001" customHeight="1" thickBot="1" x14ac:dyDescent="0.25">
      <c r="B34" s="4" t="s">
        <v>636</v>
      </c>
      <c r="C34" s="19">
        <f>IF('Personas Enjuiciadas'!M35&gt;0,('Personas Enjuiciadas'!D35+'Personas Enjuiciadas'!E35+'Personas Enjuiciadas'!I35+'Personas Enjuiciadas'!J35)/'Personas Enjuiciadas'!M35,"-")</f>
        <v>1</v>
      </c>
      <c r="D34" s="31">
        <f>IF(AND('Personas Enjuiciadas'!N35+'Personas Enjuiciadas'!P35&gt;0),('Personas Enjuiciadas'!D35+'Personas Enjuiciadas'!I35)/('Personas Enjuiciadas'!N35+'Personas Enjuiciadas'!P35),"-")</f>
        <v>1</v>
      </c>
      <c r="E34" s="31" t="str">
        <f>IF(AND('Personas Enjuiciadas'!O35+'Personas Enjuiciadas'!Q35&gt;0),('Personas Enjuiciadas'!E35+'Personas Enjuiciadas'!J35)/('Personas Enjuiciadas'!O35+'Personas Enjuiciadas'!Q35),"-")</f>
        <v>-</v>
      </c>
      <c r="H34" s="22"/>
    </row>
    <row r="35" spans="2:8" ht="20.100000000000001" customHeight="1" thickBot="1" x14ac:dyDescent="0.25">
      <c r="B35" s="4" t="s">
        <v>256</v>
      </c>
      <c r="C35" s="19">
        <f>IF('Personas Enjuiciadas'!M36&gt;0,('Personas Enjuiciadas'!D36+'Personas Enjuiciadas'!E36+'Personas Enjuiciadas'!I36+'Personas Enjuiciadas'!J36)/'Personas Enjuiciadas'!M36,"-")</f>
        <v>1</v>
      </c>
      <c r="D35" s="31">
        <f>IF(AND('Personas Enjuiciadas'!N36+'Personas Enjuiciadas'!P36&gt;0),('Personas Enjuiciadas'!D36+'Personas Enjuiciadas'!I36)/('Personas Enjuiciadas'!N36+'Personas Enjuiciadas'!P36),"-")</f>
        <v>1</v>
      </c>
      <c r="E35" s="31" t="str">
        <f>IF(AND('Personas Enjuiciadas'!O36+'Personas Enjuiciadas'!Q36&gt;0),('Personas Enjuiciadas'!E36+'Personas Enjuiciadas'!J36)/('Personas Enjuiciadas'!O36+'Personas Enjuiciadas'!Q36),"-")</f>
        <v>-</v>
      </c>
      <c r="H35" s="22"/>
    </row>
    <row r="36" spans="2:8" ht="20.100000000000001" customHeight="1" thickBot="1" x14ac:dyDescent="0.25">
      <c r="B36" s="4" t="s">
        <v>257</v>
      </c>
      <c r="C36" s="19">
        <f>IF('Personas Enjuiciadas'!M37&gt;0,('Personas Enjuiciadas'!D37+'Personas Enjuiciadas'!E37+'Personas Enjuiciadas'!I37+'Personas Enjuiciadas'!J37)/'Personas Enjuiciadas'!M37,"-")</f>
        <v>1</v>
      </c>
      <c r="D36" s="31">
        <f>IF(AND('Personas Enjuiciadas'!N37+'Personas Enjuiciadas'!P37&gt;0),('Personas Enjuiciadas'!D37+'Personas Enjuiciadas'!I37)/('Personas Enjuiciadas'!N37+'Personas Enjuiciadas'!P37),"-")</f>
        <v>1</v>
      </c>
      <c r="E36" s="31">
        <f>IF(AND('Personas Enjuiciadas'!O37+'Personas Enjuiciadas'!Q37&gt;0),('Personas Enjuiciadas'!E37+'Personas Enjuiciadas'!J37)/('Personas Enjuiciadas'!O37+'Personas Enjuiciadas'!Q37),"-")</f>
        <v>1</v>
      </c>
      <c r="H36" s="22"/>
    </row>
    <row r="37" spans="2:8" ht="20.100000000000001" customHeight="1" thickBot="1" x14ac:dyDescent="0.25">
      <c r="B37" s="4" t="s">
        <v>258</v>
      </c>
      <c r="C37" s="19">
        <f>IF('Personas Enjuiciadas'!M38&gt;0,('Personas Enjuiciadas'!D38+'Personas Enjuiciadas'!E38+'Personas Enjuiciadas'!I38+'Personas Enjuiciadas'!J38)/'Personas Enjuiciadas'!M38,"-")</f>
        <v>1</v>
      </c>
      <c r="D37" s="31">
        <f>IF(AND('Personas Enjuiciadas'!N38+'Personas Enjuiciadas'!P38&gt;0),('Personas Enjuiciadas'!D38+'Personas Enjuiciadas'!I38)/('Personas Enjuiciadas'!N38+'Personas Enjuiciadas'!P38),"-")</f>
        <v>1</v>
      </c>
      <c r="E37" s="31">
        <f>IF(AND('Personas Enjuiciadas'!O38+'Personas Enjuiciadas'!Q38&gt;0),('Personas Enjuiciadas'!E38+'Personas Enjuiciadas'!J38)/('Personas Enjuiciadas'!O38+'Personas Enjuiciadas'!Q38),"-")</f>
        <v>1</v>
      </c>
      <c r="H37" s="22"/>
    </row>
    <row r="38" spans="2:8" ht="20.100000000000001" customHeight="1" thickBot="1" x14ac:dyDescent="0.25">
      <c r="B38" s="4" t="s">
        <v>259</v>
      </c>
      <c r="C38" s="19">
        <f>IF('Personas Enjuiciadas'!M39&gt;0,('Personas Enjuiciadas'!D39+'Personas Enjuiciadas'!E39+'Personas Enjuiciadas'!I39+'Personas Enjuiciadas'!J39)/'Personas Enjuiciadas'!M39,"-")</f>
        <v>1</v>
      </c>
      <c r="D38" s="31">
        <f>IF(AND('Personas Enjuiciadas'!N39+'Personas Enjuiciadas'!P39&gt;0),('Personas Enjuiciadas'!D39+'Personas Enjuiciadas'!I39)/('Personas Enjuiciadas'!N39+'Personas Enjuiciadas'!P39),"-")</f>
        <v>1</v>
      </c>
      <c r="E38" s="31" t="str">
        <f>IF(AND('Personas Enjuiciadas'!O39+'Personas Enjuiciadas'!Q39&gt;0),('Personas Enjuiciadas'!E39+'Personas Enjuiciadas'!J39)/('Personas Enjuiciadas'!O39+'Personas Enjuiciadas'!Q39),"-")</f>
        <v>-</v>
      </c>
      <c r="H38" s="22"/>
    </row>
    <row r="39" spans="2:8" ht="20.100000000000001" customHeight="1" thickBot="1" x14ac:dyDescent="0.25">
      <c r="B39" s="4" t="s">
        <v>260</v>
      </c>
      <c r="C39" s="19">
        <f>IF('Personas Enjuiciadas'!M40&gt;0,('Personas Enjuiciadas'!D40+'Personas Enjuiciadas'!E40+'Personas Enjuiciadas'!I40+'Personas Enjuiciadas'!J40)/'Personas Enjuiciadas'!M40,"-")</f>
        <v>0.8666666666666667</v>
      </c>
      <c r="D39" s="31">
        <f>IF(AND('Personas Enjuiciadas'!N40+'Personas Enjuiciadas'!P40&gt;0),('Personas Enjuiciadas'!D40+'Personas Enjuiciadas'!I40)/('Personas Enjuiciadas'!N40+'Personas Enjuiciadas'!P40),"-")</f>
        <v>0.84615384615384615</v>
      </c>
      <c r="E39" s="31">
        <f>IF(AND('Personas Enjuiciadas'!O40+'Personas Enjuiciadas'!Q40&gt;0),('Personas Enjuiciadas'!E40+'Personas Enjuiciadas'!J40)/('Personas Enjuiciadas'!O40+'Personas Enjuiciadas'!Q40),"-")</f>
        <v>1</v>
      </c>
      <c r="H39" s="22"/>
    </row>
    <row r="40" spans="2:8" ht="20.100000000000001" customHeight="1" thickBot="1" x14ac:dyDescent="0.25">
      <c r="B40" s="4" t="s">
        <v>170</v>
      </c>
      <c r="C40" s="19">
        <f>IF('Personas Enjuiciadas'!M41&gt;0,('Personas Enjuiciadas'!D41+'Personas Enjuiciadas'!E41+'Personas Enjuiciadas'!I41+'Personas Enjuiciadas'!J41)/'Personas Enjuiciadas'!M41,"-")</f>
        <v>0.97894736842105268</v>
      </c>
      <c r="D40" s="31">
        <f>IF(AND('Personas Enjuiciadas'!N41+'Personas Enjuiciadas'!P41&gt;0),('Personas Enjuiciadas'!D41+'Personas Enjuiciadas'!I41)/('Personas Enjuiciadas'!N41+'Personas Enjuiciadas'!P41),"-")</f>
        <v>0.97826086956521741</v>
      </c>
      <c r="E40" s="31">
        <f>IF(AND('Personas Enjuiciadas'!O41+'Personas Enjuiciadas'!Q41&gt;0),('Personas Enjuiciadas'!E41+'Personas Enjuiciadas'!J41)/('Personas Enjuiciadas'!O41+'Personas Enjuiciadas'!Q41),"-")</f>
        <v>1</v>
      </c>
      <c r="H40" s="22"/>
    </row>
    <row r="41" spans="2:8" ht="20.100000000000001" customHeight="1" thickBot="1" x14ac:dyDescent="0.25">
      <c r="B41" s="4" t="s">
        <v>261</v>
      </c>
      <c r="C41" s="19">
        <f>IF('Personas Enjuiciadas'!M42&gt;0,('Personas Enjuiciadas'!D42+'Personas Enjuiciadas'!E42+'Personas Enjuiciadas'!I42+'Personas Enjuiciadas'!J42)/'Personas Enjuiciadas'!M42,"-")</f>
        <v>1</v>
      </c>
      <c r="D41" s="31">
        <f>IF(AND('Personas Enjuiciadas'!N42+'Personas Enjuiciadas'!P42&gt;0),('Personas Enjuiciadas'!D42+'Personas Enjuiciadas'!I42)/('Personas Enjuiciadas'!N42+'Personas Enjuiciadas'!P42),"-")</f>
        <v>1</v>
      </c>
      <c r="E41" s="31" t="str">
        <f>IF(AND('Personas Enjuiciadas'!O42+'Personas Enjuiciadas'!Q42&gt;0),('Personas Enjuiciadas'!E42+'Personas Enjuiciadas'!J42)/('Personas Enjuiciadas'!O42+'Personas Enjuiciadas'!Q42),"-")</f>
        <v>-</v>
      </c>
      <c r="H41" s="22"/>
    </row>
    <row r="42" spans="2:8" ht="20.100000000000001" customHeight="1" thickBot="1" x14ac:dyDescent="0.25">
      <c r="B42" s="4" t="s">
        <v>262</v>
      </c>
      <c r="C42" s="19">
        <f>IF('Personas Enjuiciadas'!M43&gt;0,('Personas Enjuiciadas'!D43+'Personas Enjuiciadas'!E43+'Personas Enjuiciadas'!I43+'Personas Enjuiciadas'!J43)/'Personas Enjuiciadas'!M43,"-")</f>
        <v>0.75</v>
      </c>
      <c r="D42" s="31">
        <f>IF(AND('Personas Enjuiciadas'!N43+'Personas Enjuiciadas'!P43&gt;0),('Personas Enjuiciadas'!D43+'Personas Enjuiciadas'!I43)/('Personas Enjuiciadas'!N43+'Personas Enjuiciadas'!P43),"-")</f>
        <v>0.75</v>
      </c>
      <c r="E42" s="31" t="str">
        <f>IF(AND('Personas Enjuiciadas'!O43+'Personas Enjuiciadas'!Q43&gt;0),('Personas Enjuiciadas'!E43+'Personas Enjuiciadas'!J43)/('Personas Enjuiciadas'!O43+'Personas Enjuiciadas'!Q43),"-")</f>
        <v>-</v>
      </c>
      <c r="H42" s="22"/>
    </row>
    <row r="43" spans="2:8" ht="20.100000000000001" customHeight="1" thickBot="1" x14ac:dyDescent="0.25">
      <c r="B43" s="4" t="s">
        <v>263</v>
      </c>
      <c r="C43" s="19">
        <f>IF('Personas Enjuiciadas'!M44&gt;0,('Personas Enjuiciadas'!D44+'Personas Enjuiciadas'!E44+'Personas Enjuiciadas'!I44+'Personas Enjuiciadas'!J44)/'Personas Enjuiciadas'!M44,"-")</f>
        <v>0.8</v>
      </c>
      <c r="D43" s="31">
        <f>IF(AND('Personas Enjuiciadas'!N44+'Personas Enjuiciadas'!P44&gt;0),('Personas Enjuiciadas'!D44+'Personas Enjuiciadas'!I44)/('Personas Enjuiciadas'!N44+'Personas Enjuiciadas'!P44),"-")</f>
        <v>0.8</v>
      </c>
      <c r="E43" s="31" t="str">
        <f>IF(AND('Personas Enjuiciadas'!O44+'Personas Enjuiciadas'!Q44&gt;0),('Personas Enjuiciadas'!E44+'Personas Enjuiciadas'!J44)/('Personas Enjuiciadas'!O44+'Personas Enjuiciadas'!Q44),"-")</f>
        <v>-</v>
      </c>
      <c r="H43" s="22"/>
    </row>
    <row r="44" spans="2:8" ht="20.100000000000001" customHeight="1" thickBot="1" x14ac:dyDescent="0.25">
      <c r="B44" s="4" t="s">
        <v>637</v>
      </c>
      <c r="C44" s="19">
        <f>IF('Personas Enjuiciadas'!M45&gt;0,('Personas Enjuiciadas'!D45+'Personas Enjuiciadas'!E45+'Personas Enjuiciadas'!I45+'Personas Enjuiciadas'!J45)/'Personas Enjuiciadas'!M45,"-")</f>
        <v>1</v>
      </c>
      <c r="D44" s="31">
        <f>IF(AND('Personas Enjuiciadas'!N45+'Personas Enjuiciadas'!P45&gt;0),('Personas Enjuiciadas'!D45+'Personas Enjuiciadas'!I45)/('Personas Enjuiciadas'!N45+'Personas Enjuiciadas'!P45),"-")</f>
        <v>1</v>
      </c>
      <c r="E44" s="31" t="str">
        <f>IF(AND('Personas Enjuiciadas'!O45+'Personas Enjuiciadas'!Q45&gt;0),('Personas Enjuiciadas'!E45+'Personas Enjuiciadas'!J45)/('Personas Enjuiciadas'!O45+'Personas Enjuiciadas'!Q45),"-")</f>
        <v>-</v>
      </c>
      <c r="H44" s="22"/>
    </row>
    <row r="45" spans="2:8" ht="20.100000000000001" customHeight="1" thickBot="1" x14ac:dyDescent="0.25">
      <c r="B45" s="4" t="s">
        <v>264</v>
      </c>
      <c r="C45" s="19">
        <f>IF('Personas Enjuiciadas'!M46&gt;0,('Personas Enjuiciadas'!D46+'Personas Enjuiciadas'!E46+'Personas Enjuiciadas'!I46+'Personas Enjuiciadas'!J46)/'Personas Enjuiciadas'!M46,"-")</f>
        <v>0.94117647058823528</v>
      </c>
      <c r="D45" s="31">
        <f>IF(AND('Personas Enjuiciadas'!N46+'Personas Enjuiciadas'!P46&gt;0),('Personas Enjuiciadas'!D46+'Personas Enjuiciadas'!I46)/('Personas Enjuiciadas'!N46+'Personas Enjuiciadas'!P46),"-")</f>
        <v>0.91666666666666663</v>
      </c>
      <c r="E45" s="31">
        <f>IF(AND('Personas Enjuiciadas'!O46+'Personas Enjuiciadas'!Q46&gt;0),('Personas Enjuiciadas'!E46+'Personas Enjuiciadas'!J46)/('Personas Enjuiciadas'!O46+'Personas Enjuiciadas'!Q46),"-")</f>
        <v>1</v>
      </c>
      <c r="H45" s="22"/>
    </row>
    <row r="46" spans="2:8" ht="20.100000000000001" customHeight="1" thickBot="1" x14ac:dyDescent="0.25">
      <c r="B46" s="4" t="s">
        <v>265</v>
      </c>
      <c r="C46" s="19">
        <f>IF('Personas Enjuiciadas'!M47&gt;0,('Personas Enjuiciadas'!D47+'Personas Enjuiciadas'!E47+'Personas Enjuiciadas'!I47+'Personas Enjuiciadas'!J47)/'Personas Enjuiciadas'!M47,"-")</f>
        <v>1</v>
      </c>
      <c r="D46" s="31">
        <f>IF(AND('Personas Enjuiciadas'!N47+'Personas Enjuiciadas'!P47&gt;0),('Personas Enjuiciadas'!D47+'Personas Enjuiciadas'!I47)/('Personas Enjuiciadas'!N47+'Personas Enjuiciadas'!P47),"-")</f>
        <v>1</v>
      </c>
      <c r="E46" s="31" t="str">
        <f>IF(AND('Personas Enjuiciadas'!O47+'Personas Enjuiciadas'!Q47&gt;0),('Personas Enjuiciadas'!E47+'Personas Enjuiciadas'!J47)/('Personas Enjuiciadas'!O47+'Personas Enjuiciadas'!Q47),"-")</f>
        <v>-</v>
      </c>
      <c r="H46" s="22"/>
    </row>
    <row r="47" spans="2:8" ht="20.100000000000001" customHeight="1" thickBot="1" x14ac:dyDescent="0.25">
      <c r="B47" s="4" t="s">
        <v>171</v>
      </c>
      <c r="C47" s="19">
        <f>IF('Personas Enjuiciadas'!M48&gt;0,('Personas Enjuiciadas'!D48+'Personas Enjuiciadas'!E48+'Personas Enjuiciadas'!I48+'Personas Enjuiciadas'!J48)/'Personas Enjuiciadas'!M48,"-")</f>
        <v>0.94219653179190754</v>
      </c>
      <c r="D47" s="31">
        <f>IF(AND('Personas Enjuiciadas'!N48+'Personas Enjuiciadas'!P48&gt;0),('Personas Enjuiciadas'!D48+'Personas Enjuiciadas'!I48)/('Personas Enjuiciadas'!N48+'Personas Enjuiciadas'!P48),"-")</f>
        <v>0.9358974358974359</v>
      </c>
      <c r="E47" s="31">
        <f>IF(AND('Personas Enjuiciadas'!O48+'Personas Enjuiciadas'!Q48&gt;0),('Personas Enjuiciadas'!E48+'Personas Enjuiciadas'!J48)/('Personas Enjuiciadas'!O48+'Personas Enjuiciadas'!Q48),"-")</f>
        <v>1</v>
      </c>
      <c r="H47" s="22"/>
    </row>
    <row r="48" spans="2:8" ht="20.100000000000001" customHeight="1" thickBot="1" x14ac:dyDescent="0.25">
      <c r="B48" s="4" t="s">
        <v>266</v>
      </c>
      <c r="C48" s="19">
        <f>IF('Personas Enjuiciadas'!M49&gt;0,('Personas Enjuiciadas'!D49+'Personas Enjuiciadas'!E49+'Personas Enjuiciadas'!I49+'Personas Enjuiciadas'!J49)/'Personas Enjuiciadas'!M49,"-")</f>
        <v>1</v>
      </c>
      <c r="D48" s="31">
        <f>IF(AND('Personas Enjuiciadas'!N49+'Personas Enjuiciadas'!P49&gt;0),('Personas Enjuiciadas'!D49+'Personas Enjuiciadas'!I49)/('Personas Enjuiciadas'!N49+'Personas Enjuiciadas'!P49),"-")</f>
        <v>1</v>
      </c>
      <c r="E48" s="31">
        <f>IF(AND('Personas Enjuiciadas'!O49+'Personas Enjuiciadas'!Q49&gt;0),('Personas Enjuiciadas'!E49+'Personas Enjuiciadas'!J49)/('Personas Enjuiciadas'!O49+'Personas Enjuiciadas'!Q49),"-")</f>
        <v>1</v>
      </c>
      <c r="H48" s="22"/>
    </row>
    <row r="49" spans="2:8" ht="20.100000000000001" customHeight="1" thickBot="1" x14ac:dyDescent="0.25">
      <c r="B49" s="4" t="s">
        <v>267</v>
      </c>
      <c r="C49" s="19">
        <f>IF('Personas Enjuiciadas'!M50&gt;0,('Personas Enjuiciadas'!D50+'Personas Enjuiciadas'!E50+'Personas Enjuiciadas'!I50+'Personas Enjuiciadas'!J50)/'Personas Enjuiciadas'!M50,"-")</f>
        <v>1</v>
      </c>
      <c r="D49" s="31">
        <f>IF(AND('Personas Enjuiciadas'!N50+'Personas Enjuiciadas'!P50&gt;0),('Personas Enjuiciadas'!D50+'Personas Enjuiciadas'!I50)/('Personas Enjuiciadas'!N50+'Personas Enjuiciadas'!P50),"-")</f>
        <v>1</v>
      </c>
      <c r="E49" s="31" t="str">
        <f>IF(AND('Personas Enjuiciadas'!O50+'Personas Enjuiciadas'!Q50&gt;0),('Personas Enjuiciadas'!E50+'Personas Enjuiciadas'!J50)/('Personas Enjuiciadas'!O50+'Personas Enjuiciadas'!Q50),"-")</f>
        <v>-</v>
      </c>
      <c r="H49" s="22"/>
    </row>
    <row r="50" spans="2:8" ht="20.100000000000001" customHeight="1" thickBot="1" x14ac:dyDescent="0.25">
      <c r="B50" s="4" t="s">
        <v>268</v>
      </c>
      <c r="C50" s="19">
        <f>IF('Personas Enjuiciadas'!M51&gt;0,('Personas Enjuiciadas'!D51+'Personas Enjuiciadas'!E51+'Personas Enjuiciadas'!I51+'Personas Enjuiciadas'!J51)/'Personas Enjuiciadas'!M51,"-")</f>
        <v>1</v>
      </c>
      <c r="D50" s="31">
        <f>IF(AND('Personas Enjuiciadas'!N51+'Personas Enjuiciadas'!P51&gt;0),('Personas Enjuiciadas'!D51+'Personas Enjuiciadas'!I51)/('Personas Enjuiciadas'!N51+'Personas Enjuiciadas'!P51),"-")</f>
        <v>1</v>
      </c>
      <c r="E50" s="31">
        <f>IF(AND('Personas Enjuiciadas'!O51+'Personas Enjuiciadas'!Q51&gt;0),('Personas Enjuiciadas'!E51+'Personas Enjuiciadas'!J51)/('Personas Enjuiciadas'!O51+'Personas Enjuiciadas'!Q51),"-")</f>
        <v>1</v>
      </c>
      <c r="H50" s="22"/>
    </row>
    <row r="51" spans="2:8" ht="20.100000000000001" customHeight="1" thickBot="1" x14ac:dyDescent="0.25">
      <c r="B51" s="4" t="s">
        <v>269</v>
      </c>
      <c r="C51" s="19">
        <f>IF('Personas Enjuiciadas'!M52&gt;0,('Personas Enjuiciadas'!D52+'Personas Enjuiciadas'!E52+'Personas Enjuiciadas'!I52+'Personas Enjuiciadas'!J52)/'Personas Enjuiciadas'!M52,"-")</f>
        <v>1</v>
      </c>
      <c r="D51" s="31">
        <f>IF(AND('Personas Enjuiciadas'!N52+'Personas Enjuiciadas'!P52&gt;0),('Personas Enjuiciadas'!D52+'Personas Enjuiciadas'!I52)/('Personas Enjuiciadas'!N52+'Personas Enjuiciadas'!P52),"-")</f>
        <v>1</v>
      </c>
      <c r="E51" s="31">
        <f>IF(AND('Personas Enjuiciadas'!O52+'Personas Enjuiciadas'!Q52&gt;0),('Personas Enjuiciadas'!E52+'Personas Enjuiciadas'!J52)/('Personas Enjuiciadas'!O52+'Personas Enjuiciadas'!Q52),"-")</f>
        <v>1</v>
      </c>
      <c r="H51" s="22"/>
    </row>
    <row r="52" spans="2:8" ht="20.100000000000001" customHeight="1" thickBot="1" x14ac:dyDescent="0.25">
      <c r="B52" s="4" t="s">
        <v>270</v>
      </c>
      <c r="C52" s="19">
        <f>IF('Personas Enjuiciadas'!M53&gt;0,('Personas Enjuiciadas'!D53+'Personas Enjuiciadas'!E53+'Personas Enjuiciadas'!I53+'Personas Enjuiciadas'!J53)/'Personas Enjuiciadas'!M53,"-")</f>
        <v>1</v>
      </c>
      <c r="D52" s="31">
        <f>IF(AND('Personas Enjuiciadas'!N53+'Personas Enjuiciadas'!P53&gt;0),('Personas Enjuiciadas'!D53+'Personas Enjuiciadas'!I53)/('Personas Enjuiciadas'!N53+'Personas Enjuiciadas'!P53),"-")</f>
        <v>1</v>
      </c>
      <c r="E52" s="31" t="str">
        <f>IF(AND('Personas Enjuiciadas'!O53+'Personas Enjuiciadas'!Q53&gt;0),('Personas Enjuiciadas'!E53+'Personas Enjuiciadas'!J53)/('Personas Enjuiciadas'!O53+'Personas Enjuiciadas'!Q53),"-")</f>
        <v>-</v>
      </c>
      <c r="H52" s="22"/>
    </row>
    <row r="53" spans="2:8" ht="20.100000000000001" customHeight="1" thickBot="1" x14ac:dyDescent="0.25">
      <c r="B53" s="4" t="s">
        <v>271</v>
      </c>
      <c r="C53" s="19">
        <f>IF('Personas Enjuiciadas'!M54&gt;0,('Personas Enjuiciadas'!D54+'Personas Enjuiciadas'!E54+'Personas Enjuiciadas'!I54+'Personas Enjuiciadas'!J54)/'Personas Enjuiciadas'!M54,"-")</f>
        <v>1</v>
      </c>
      <c r="D53" s="31">
        <f>IF(AND('Personas Enjuiciadas'!N54+'Personas Enjuiciadas'!P54&gt;0),('Personas Enjuiciadas'!D54+'Personas Enjuiciadas'!I54)/('Personas Enjuiciadas'!N54+'Personas Enjuiciadas'!P54),"-")</f>
        <v>1</v>
      </c>
      <c r="E53" s="31">
        <f>IF(AND('Personas Enjuiciadas'!O54+'Personas Enjuiciadas'!Q54&gt;0),('Personas Enjuiciadas'!E54+'Personas Enjuiciadas'!J54)/('Personas Enjuiciadas'!O54+'Personas Enjuiciadas'!Q54),"-")</f>
        <v>1</v>
      </c>
      <c r="H53" s="22"/>
    </row>
    <row r="54" spans="2:8" ht="20.100000000000001" customHeight="1" thickBot="1" x14ac:dyDescent="0.25">
      <c r="B54" s="4" t="s">
        <v>272</v>
      </c>
      <c r="C54" s="19">
        <f>IF('Personas Enjuiciadas'!M55&gt;0,('Personas Enjuiciadas'!D55+'Personas Enjuiciadas'!E55+'Personas Enjuiciadas'!I55+'Personas Enjuiciadas'!J55)/'Personas Enjuiciadas'!M55,"-")</f>
        <v>1</v>
      </c>
      <c r="D54" s="31">
        <f>IF(AND('Personas Enjuiciadas'!N55+'Personas Enjuiciadas'!P55&gt;0),('Personas Enjuiciadas'!D55+'Personas Enjuiciadas'!I55)/('Personas Enjuiciadas'!N55+'Personas Enjuiciadas'!P55),"-")</f>
        <v>1</v>
      </c>
      <c r="E54" s="31" t="str">
        <f>IF(AND('Personas Enjuiciadas'!O55+'Personas Enjuiciadas'!Q55&gt;0),('Personas Enjuiciadas'!E55+'Personas Enjuiciadas'!J55)/('Personas Enjuiciadas'!O55+'Personas Enjuiciadas'!Q55),"-")</f>
        <v>-</v>
      </c>
      <c r="H54" s="22"/>
    </row>
    <row r="55" spans="2:8" ht="20.100000000000001" customHeight="1" thickBot="1" x14ac:dyDescent="0.25">
      <c r="B55" s="4" t="s">
        <v>172</v>
      </c>
      <c r="C55" s="19">
        <f>IF('Personas Enjuiciadas'!M56&gt;0,('Personas Enjuiciadas'!D56+'Personas Enjuiciadas'!E56+'Personas Enjuiciadas'!I56+'Personas Enjuiciadas'!J56)/'Personas Enjuiciadas'!M56,"-")</f>
        <v>0.94029850746268662</v>
      </c>
      <c r="D55" s="31">
        <f>IF(AND('Personas Enjuiciadas'!N56+'Personas Enjuiciadas'!P56&gt;0),('Personas Enjuiciadas'!D56+'Personas Enjuiciadas'!I56)/('Personas Enjuiciadas'!N56+'Personas Enjuiciadas'!P56),"-")</f>
        <v>0.92592592592592593</v>
      </c>
      <c r="E55" s="31">
        <f>IF(AND('Personas Enjuiciadas'!O56+'Personas Enjuiciadas'!Q56&gt;0),('Personas Enjuiciadas'!E56+'Personas Enjuiciadas'!J56)/('Personas Enjuiciadas'!O56+'Personas Enjuiciadas'!Q56),"-")</f>
        <v>1</v>
      </c>
      <c r="H55" s="22"/>
    </row>
    <row r="56" spans="2:8" ht="20.100000000000001" customHeight="1" thickBot="1" x14ac:dyDescent="0.25">
      <c r="B56" s="4" t="s">
        <v>273</v>
      </c>
      <c r="C56" s="19">
        <f>IF('Personas Enjuiciadas'!M57&gt;0,('Personas Enjuiciadas'!D57+'Personas Enjuiciadas'!E57+'Personas Enjuiciadas'!I57+'Personas Enjuiciadas'!J57)/'Personas Enjuiciadas'!M57,"-")</f>
        <v>0.73684210526315785</v>
      </c>
      <c r="D56" s="31">
        <f>IF(AND('Personas Enjuiciadas'!N57+'Personas Enjuiciadas'!P57&gt;0),('Personas Enjuiciadas'!D57+'Personas Enjuiciadas'!I57)/('Personas Enjuiciadas'!N57+'Personas Enjuiciadas'!P57),"-")</f>
        <v>0.6428571428571429</v>
      </c>
      <c r="E56" s="31">
        <f>IF(AND('Personas Enjuiciadas'!O57+'Personas Enjuiciadas'!Q57&gt;0),('Personas Enjuiciadas'!E57+'Personas Enjuiciadas'!J57)/('Personas Enjuiciadas'!O57+'Personas Enjuiciadas'!Q57),"-")</f>
        <v>1</v>
      </c>
      <c r="H56" s="22"/>
    </row>
    <row r="57" spans="2:8" ht="20.100000000000001" customHeight="1" thickBot="1" x14ac:dyDescent="0.25">
      <c r="B57" s="4" t="s">
        <v>274</v>
      </c>
      <c r="C57" s="19">
        <f>IF('Personas Enjuiciadas'!M58&gt;0,('Personas Enjuiciadas'!D58+'Personas Enjuiciadas'!E58+'Personas Enjuiciadas'!I58+'Personas Enjuiciadas'!J58)/'Personas Enjuiciadas'!M58,"-")</f>
        <v>0.6</v>
      </c>
      <c r="D57" s="31">
        <f>IF(AND('Personas Enjuiciadas'!N58+'Personas Enjuiciadas'!P58&gt;0),('Personas Enjuiciadas'!D58+'Personas Enjuiciadas'!I58)/('Personas Enjuiciadas'!N58+'Personas Enjuiciadas'!P58),"-")</f>
        <v>0.6</v>
      </c>
      <c r="E57" s="31" t="str">
        <f>IF(AND('Personas Enjuiciadas'!O58+'Personas Enjuiciadas'!Q58&gt;0),('Personas Enjuiciadas'!E58+'Personas Enjuiciadas'!J58)/('Personas Enjuiciadas'!O58+'Personas Enjuiciadas'!Q58),"-")</f>
        <v>-</v>
      </c>
      <c r="H57" s="22"/>
    </row>
    <row r="58" spans="2:8" ht="20.100000000000001" customHeight="1" thickBot="1" x14ac:dyDescent="0.25">
      <c r="B58" s="4" t="s">
        <v>275</v>
      </c>
      <c r="C58" s="19">
        <f>IF('Personas Enjuiciadas'!M59&gt;0,('Personas Enjuiciadas'!D59+'Personas Enjuiciadas'!E59+'Personas Enjuiciadas'!I59+'Personas Enjuiciadas'!J59)/'Personas Enjuiciadas'!M59,"-")</f>
        <v>0.86486486486486491</v>
      </c>
      <c r="D58" s="31">
        <f>IF(AND('Personas Enjuiciadas'!N59+'Personas Enjuiciadas'!P59&gt;0),('Personas Enjuiciadas'!D59+'Personas Enjuiciadas'!I59)/('Personas Enjuiciadas'!N59+'Personas Enjuiciadas'!P59),"-")</f>
        <v>0.54545454545454541</v>
      </c>
      <c r="E58" s="31">
        <f>IF(AND('Personas Enjuiciadas'!O59+'Personas Enjuiciadas'!Q59&gt;0),('Personas Enjuiciadas'!E59+'Personas Enjuiciadas'!J59)/('Personas Enjuiciadas'!O59+'Personas Enjuiciadas'!Q59),"-")</f>
        <v>1</v>
      </c>
      <c r="H58" s="22"/>
    </row>
    <row r="59" spans="2:8" ht="20.100000000000001" customHeight="1" thickBot="1" x14ac:dyDescent="0.25">
      <c r="B59" s="4" t="s">
        <v>276</v>
      </c>
      <c r="C59" s="19">
        <f>IF('Personas Enjuiciadas'!M60&gt;0,('Personas Enjuiciadas'!D60+'Personas Enjuiciadas'!E60+'Personas Enjuiciadas'!I60+'Personas Enjuiciadas'!J60)/'Personas Enjuiciadas'!M60,"-")</f>
        <v>1</v>
      </c>
      <c r="D59" s="31">
        <f>IF(AND('Personas Enjuiciadas'!N60+'Personas Enjuiciadas'!P60&gt;0),('Personas Enjuiciadas'!D60+'Personas Enjuiciadas'!I60)/('Personas Enjuiciadas'!N60+'Personas Enjuiciadas'!P60),"-")</f>
        <v>1</v>
      </c>
      <c r="E59" s="31">
        <f>IF(AND('Personas Enjuiciadas'!O60+'Personas Enjuiciadas'!Q60&gt;0),('Personas Enjuiciadas'!E60+'Personas Enjuiciadas'!J60)/('Personas Enjuiciadas'!O60+'Personas Enjuiciadas'!Q60),"-")</f>
        <v>1</v>
      </c>
      <c r="H59" s="22"/>
    </row>
    <row r="60" spans="2:8" ht="20.100000000000001" customHeight="1" thickBot="1" x14ac:dyDescent="0.25">
      <c r="B60" s="4" t="s">
        <v>173</v>
      </c>
      <c r="C60" s="19">
        <f>IF('Personas Enjuiciadas'!M61&gt;0,('Personas Enjuiciadas'!D61+'Personas Enjuiciadas'!E61+'Personas Enjuiciadas'!I61+'Personas Enjuiciadas'!J61)/'Personas Enjuiciadas'!M61,"-")</f>
        <v>0.88888888888888884</v>
      </c>
      <c r="D60" s="31">
        <f>IF(AND('Personas Enjuiciadas'!N61+'Personas Enjuiciadas'!P61&gt;0),('Personas Enjuiciadas'!D61+'Personas Enjuiciadas'!I61)/('Personas Enjuiciadas'!N61+'Personas Enjuiciadas'!P61),"-")</f>
        <v>0.875</v>
      </c>
      <c r="E60" s="31">
        <f>IF(AND('Personas Enjuiciadas'!O61+'Personas Enjuiciadas'!Q61&gt;0),('Personas Enjuiciadas'!E61+'Personas Enjuiciadas'!J61)/('Personas Enjuiciadas'!O61+'Personas Enjuiciadas'!Q61),"-")</f>
        <v>1</v>
      </c>
      <c r="H60" s="22"/>
    </row>
    <row r="61" spans="2:8" ht="20.100000000000001" customHeight="1" thickBot="1" x14ac:dyDescent="0.25">
      <c r="B61" s="4" t="s">
        <v>277</v>
      </c>
      <c r="C61" s="19">
        <f>IF('Personas Enjuiciadas'!M62&gt;0,('Personas Enjuiciadas'!D62+'Personas Enjuiciadas'!E62+'Personas Enjuiciadas'!I62+'Personas Enjuiciadas'!J62)/'Personas Enjuiciadas'!M62,"-")</f>
        <v>1</v>
      </c>
      <c r="D61" s="31">
        <f>IF(AND('Personas Enjuiciadas'!N62+'Personas Enjuiciadas'!P62&gt;0),('Personas Enjuiciadas'!D62+'Personas Enjuiciadas'!I62)/('Personas Enjuiciadas'!N62+'Personas Enjuiciadas'!P62),"-")</f>
        <v>1</v>
      </c>
      <c r="E61" s="31">
        <f>IF(AND('Personas Enjuiciadas'!O62+'Personas Enjuiciadas'!Q62&gt;0),('Personas Enjuiciadas'!E62+'Personas Enjuiciadas'!J62)/('Personas Enjuiciadas'!O62+'Personas Enjuiciadas'!Q62),"-")</f>
        <v>1</v>
      </c>
      <c r="H61" s="22"/>
    </row>
    <row r="62" spans="2:8" ht="20.100000000000001" customHeight="1" thickBot="1" x14ac:dyDescent="0.25">
      <c r="B62" s="4" t="s">
        <v>278</v>
      </c>
      <c r="C62" s="19">
        <f>IF('Personas Enjuiciadas'!M63&gt;0,('Personas Enjuiciadas'!D63+'Personas Enjuiciadas'!E63+'Personas Enjuiciadas'!I63+'Personas Enjuiciadas'!J63)/'Personas Enjuiciadas'!M63,"-")</f>
        <v>1</v>
      </c>
      <c r="D62" s="31">
        <f>IF(AND('Personas Enjuiciadas'!N63+'Personas Enjuiciadas'!P63&gt;0),('Personas Enjuiciadas'!D63+'Personas Enjuiciadas'!I63)/('Personas Enjuiciadas'!N63+'Personas Enjuiciadas'!P63),"-")</f>
        <v>1</v>
      </c>
      <c r="E62" s="31" t="str">
        <f>IF(AND('Personas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19">
        <f>IF('Personas Enjuiciadas'!M64&gt;0,('Personas Enjuiciadas'!D64+'Personas Enjuiciadas'!E64+'Personas Enjuiciadas'!I64+'Personas Enjuiciadas'!J64)/'Personas Enjuiciadas'!M64,"-")</f>
        <v>1</v>
      </c>
      <c r="D63" s="31">
        <f>IF(AND('Personas Enjuiciadas'!N64+'Personas Enjuiciadas'!P64&gt;0),('Personas Enjuiciadas'!D64+'Personas Enjuiciadas'!I64)/('Personas Enjuiciadas'!N64+'Personas Enjuiciadas'!P64),"-")</f>
        <v>1</v>
      </c>
      <c r="E63" s="31">
        <f>IF(AND('Personas Enjuiciadas'!O64+'Personas Enjuiciadas'!Q64&gt;0),('Personas Enjuiciadas'!E64+'Personas Enjuiciadas'!J64)/('Personas Enjuiciadas'!O64+'Personas Enjuiciadas'!Q64),"-")</f>
        <v>1</v>
      </c>
    </row>
    <row r="64" spans="2:8" ht="20.100000000000001" customHeight="1" thickBot="1" x14ac:dyDescent="0.25">
      <c r="B64" s="4" t="s">
        <v>280</v>
      </c>
      <c r="C64" s="19">
        <f>IF('Personas Enjuiciadas'!M65&gt;0,('Personas Enjuiciadas'!D65+'Personas Enjuiciadas'!E65+'Personas Enjuiciadas'!I65+'Personas Enjuiciadas'!J65)/'Personas Enjuiciadas'!M65,"-")</f>
        <v>1</v>
      </c>
      <c r="D64" s="31">
        <f>IF(AND('Personas Enjuiciadas'!N65+'Personas Enjuiciadas'!P65&gt;0),('Personas Enjuiciadas'!D65+'Personas Enjuiciadas'!I65)/('Personas Enjuiciadas'!N65+'Personas Enjuiciadas'!P65),"-")</f>
        <v>1</v>
      </c>
      <c r="E64" s="31">
        <f>IF(AND('Personas Enjuiciadas'!O65+'Personas Enjuiciadas'!Q65&gt;0),('Personas Enjuiciadas'!E65+'Personas Enjuiciadas'!J65)/('Personas Enjuiciadas'!O65+'Personas Enjuiciadas'!Q65),"-")</f>
        <v>1</v>
      </c>
    </row>
    <row r="65" spans="2:5" ht="20.100000000000001" customHeight="1" thickBot="1" x14ac:dyDescent="0.25">
      <c r="B65" s="4" t="s">
        <v>281</v>
      </c>
      <c r="C65" s="19">
        <f>IF('Personas Enjuiciadas'!M66&gt;0,('Personas Enjuiciadas'!D66+'Personas Enjuiciadas'!E66+'Personas Enjuiciadas'!I66+'Personas Enjuiciadas'!J66)/'Personas Enjuiciadas'!M66,"-")</f>
        <v>0.9</v>
      </c>
      <c r="D65" s="31">
        <f>IF(AND('Personas Enjuiciadas'!N66+'Personas Enjuiciadas'!P66&gt;0),('Personas Enjuiciadas'!D66+'Personas Enjuiciadas'!I66)/('Personas Enjuiciadas'!N66+'Personas Enjuiciadas'!P66),"-")</f>
        <v>0.9</v>
      </c>
      <c r="E65" s="31" t="str">
        <f>IF(AND('Personas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19">
        <f>IF('Personas Enjuiciadas'!M67&gt;0,('Personas Enjuiciadas'!D67+'Personas Enjuiciadas'!E67+'Personas Enjuiciadas'!I67+'Personas Enjuiciadas'!J67)/'Personas Enjuiciadas'!M67,"-")</f>
        <v>1</v>
      </c>
      <c r="D66" s="31">
        <f>IF(AND('Personas Enjuiciadas'!N67+'Personas Enjuiciadas'!P67&gt;0),('Personas Enjuiciadas'!D67+'Personas Enjuiciadas'!I67)/('Personas Enjuiciadas'!N67+'Personas Enjuiciadas'!P67),"-")</f>
        <v>1</v>
      </c>
      <c r="E66" s="31" t="str">
        <f>IF(AND('Personas Enjuiciadas'!O67+'Personas Enjuiciadas'!Q67&gt;0),('Personas Enjuiciadas'!E67+'Personas Enjuiciadas'!J67)/('Personas Enjuiciadas'!O67+'Personas Enjuiciadas'!Q67),"-")</f>
        <v>-</v>
      </c>
    </row>
    <row r="67" spans="2:5" ht="20.100000000000001" customHeight="1" thickBot="1" x14ac:dyDescent="0.25">
      <c r="B67" s="4" t="s">
        <v>283</v>
      </c>
      <c r="C67" s="19">
        <f>IF('Personas Enjuiciadas'!M68&gt;0,('Personas Enjuiciadas'!D68+'Personas Enjuiciadas'!E68+'Personas Enjuiciadas'!I68+'Personas Enjuiciadas'!J68)/'Personas Enjuiciadas'!M68,"-")</f>
        <v>1</v>
      </c>
      <c r="D67" s="31">
        <f>IF(AND('Personas Enjuiciadas'!N68+'Personas Enjuiciadas'!P68&gt;0),('Personas Enjuiciadas'!D68+'Personas Enjuiciadas'!I68)/('Personas Enjuiciadas'!N68+'Personas Enjuiciadas'!P68),"-")</f>
        <v>1</v>
      </c>
      <c r="E67" s="31" t="str">
        <f>IF(AND('Personas Enjuiciadas'!O68+'Personas Enjuiciadas'!Q68&gt;0),('Personas Enjuiciadas'!E68+'Personas Enjuiciadas'!J68)/('Personas Enjuiciadas'!O68+'Personas Enjuiciadas'!Q68),"-")</f>
        <v>-</v>
      </c>
    </row>
    <row r="68" spans="2:5" ht="20.100000000000001" customHeight="1" thickBot="1" x14ac:dyDescent="0.25">
      <c r="B68" s="4" t="s">
        <v>284</v>
      </c>
      <c r="C68" s="19">
        <f>IF('Personas Enjuiciadas'!M69&gt;0,('Personas Enjuiciadas'!D69+'Personas Enjuiciadas'!E69+'Personas Enjuiciadas'!I69+'Personas Enjuiciadas'!J69)/'Personas Enjuiciadas'!M69,"-")</f>
        <v>0.91304347826086951</v>
      </c>
      <c r="D68" s="31">
        <f>IF(AND('Personas Enjuiciadas'!N69+'Personas Enjuiciadas'!P69&gt;0),('Personas Enjuiciadas'!D69+'Personas Enjuiciadas'!I69)/('Personas Enjuiciadas'!N69+'Personas Enjuiciadas'!P69),"-")</f>
        <v>0.91304347826086951</v>
      </c>
      <c r="E68" s="31" t="str">
        <f>IF(AND('Personas Enjuiciadas'!O69+'Personas Enjuiciadas'!Q69&gt;0),('Personas Enjuiciadas'!E69+'Personas Enjuiciadas'!J69)/('Personas Enjuiciadas'!O69+'Personas Enjuiciadas'!Q69),"-")</f>
        <v>-</v>
      </c>
    </row>
    <row r="69" spans="2:5" ht="20.100000000000001" customHeight="1" thickBot="1" x14ac:dyDescent="0.25">
      <c r="B69" s="4" t="s">
        <v>285</v>
      </c>
      <c r="C69" s="19">
        <f>IF('Personas Enjuiciadas'!M70&gt;0,('Personas Enjuiciadas'!D70+'Personas Enjuiciadas'!E70+'Personas Enjuiciadas'!I70+'Personas Enjuiciadas'!J70)/'Personas Enjuiciadas'!M70,"-")</f>
        <v>0.72727272727272729</v>
      </c>
      <c r="D69" s="31">
        <f>IF(AND('Personas Enjuiciadas'!N70+'Personas Enjuiciadas'!P70&gt;0),('Personas Enjuiciadas'!D70+'Personas Enjuiciadas'!I70)/('Personas Enjuiciadas'!N70+'Personas Enjuiciadas'!P70),"-")</f>
        <v>0.66666666666666663</v>
      </c>
      <c r="E69" s="31">
        <f>IF(AND('Personas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19">
        <f>IF('Personas Enjuiciadas'!M71&gt;0,('Personas Enjuiciadas'!D71+'Personas Enjuiciadas'!E71+'Personas Enjuiciadas'!I71+'Personas Enjuiciadas'!J71)/'Personas Enjuiciadas'!M71,"-")</f>
        <v>1</v>
      </c>
      <c r="D70" s="31">
        <f>IF(AND('Personas Enjuiciadas'!N71+'Personas Enjuiciadas'!P71&gt;0),('Personas Enjuiciadas'!D71+'Personas Enjuiciadas'!I71)/('Personas Enjuiciadas'!N71+'Personas Enjuiciadas'!P71),"-")</f>
        <v>1</v>
      </c>
      <c r="E70" s="31" t="str">
        <f>IF(AND('Personas Enjuiciadas'!O71+'Personas Enjuiciadas'!Q71&gt;0),('Personas Enjuiciadas'!E71+'Personas Enjuiciadas'!J71)/('Personas Enjuiciadas'!O71+'Personas Enjuiciadas'!Q71),"-")</f>
        <v>-</v>
      </c>
    </row>
    <row r="71" spans="2:5" ht="20.100000000000001" customHeight="1" thickBot="1" x14ac:dyDescent="0.25">
      <c r="B71" s="4" t="s">
        <v>638</v>
      </c>
      <c r="C71" s="19">
        <f>IF('Personas Enjuiciadas'!M72&gt;0,('Personas Enjuiciadas'!D72+'Personas Enjuiciadas'!E72+'Personas Enjuiciadas'!I72+'Personas Enjuiciadas'!J72)/'Personas Enjuiciadas'!M72,"-")</f>
        <v>0.90476190476190477</v>
      </c>
      <c r="D71" s="31">
        <f>IF(AND('Personas Enjuiciadas'!N72+'Personas Enjuiciadas'!P72&gt;0),('Personas Enjuiciadas'!D72+'Personas Enjuiciadas'!I72)/('Personas Enjuiciadas'!N72+'Personas Enjuiciadas'!P72),"-")</f>
        <v>0.89473684210526316</v>
      </c>
      <c r="E71" s="31">
        <f>IF(AND('Personas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19">
        <f>IF('Personas Enjuiciadas'!M73&gt;0,('Personas Enjuiciadas'!D73+'Personas Enjuiciadas'!E73+'Personas Enjuiciadas'!I73+'Personas Enjuiciadas'!J73)/'Personas Enjuiciadas'!M73,"-")</f>
        <v>0.50617283950617287</v>
      </c>
      <c r="D72" s="31">
        <f>IF(AND('Personas Enjuiciadas'!N73+'Personas Enjuiciadas'!P73&gt;0),('Personas Enjuiciadas'!D73+'Personas Enjuiciadas'!I73)/('Personas Enjuiciadas'!N73+'Personas Enjuiciadas'!P73),"-")</f>
        <v>0.49090909090909091</v>
      </c>
      <c r="E72" s="31">
        <f>IF(AND('Personas Enjuiciadas'!O73+'Personas Enjuiciadas'!Q73&gt;0),('Personas Enjuiciadas'!E73+'Personas Enjuiciadas'!J73)/('Personas Enjuiciadas'!O73+'Personas Enjuiciadas'!Q73),"-")</f>
        <v>0.53846153846153844</v>
      </c>
    </row>
    <row r="73" spans="2:5" ht="20.100000000000001" customHeight="1" thickBot="1" x14ac:dyDescent="0.25">
      <c r="B73" s="4" t="s">
        <v>287</v>
      </c>
      <c r="C73" s="19">
        <f>IF('Personas Enjuiciadas'!M74&gt;0,('Personas Enjuiciadas'!D74+'Personas Enjuiciadas'!E74+'Personas Enjuiciadas'!I74+'Personas Enjuiciadas'!J74)/'Personas Enjuiciadas'!M74,"-")</f>
        <v>1</v>
      </c>
      <c r="D73" s="31">
        <f>IF(AND('Personas Enjuiciadas'!N74+'Personas Enjuiciadas'!P74&gt;0),('Personas Enjuiciadas'!D74+'Personas Enjuiciadas'!I74)/('Personas Enjuiciadas'!N74+'Personas Enjuiciadas'!P74),"-")</f>
        <v>1</v>
      </c>
      <c r="E73" s="31" t="str">
        <f>IF(AND('Personas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19">
        <f>IF('Personas Enjuiciadas'!M75&gt;0,('Personas Enjuiciadas'!D75+'Personas Enjuiciadas'!E75+'Personas Enjuiciadas'!I75+'Personas Enjuiciadas'!J75)/'Personas Enjuiciadas'!M75,"-")</f>
        <v>0.72222222222222221</v>
      </c>
      <c r="D74" s="31">
        <f>IF(AND('Personas Enjuiciadas'!N75+'Personas Enjuiciadas'!P75&gt;0),('Personas Enjuiciadas'!D75+'Personas Enjuiciadas'!I75)/('Personas Enjuiciadas'!N75+'Personas Enjuiciadas'!P75),"-")</f>
        <v>0.77777777777777779</v>
      </c>
      <c r="E74" s="31">
        <f>IF(AND('Personas Enjuiciadas'!O75+'Personas Enjuiciadas'!Q75&gt;0),('Personas Enjuiciadas'!E75+'Personas Enjuiciadas'!J75)/('Personas Enjuiciadas'!O75+'Personas Enjuiciadas'!Q75),"-")</f>
        <v>0.66666666666666663</v>
      </c>
    </row>
    <row r="75" spans="2:5" ht="20.100000000000001" customHeight="1" thickBot="1" x14ac:dyDescent="0.25">
      <c r="B75" s="4" t="s">
        <v>289</v>
      </c>
      <c r="C75" s="19">
        <f>IF('Personas Enjuiciadas'!M76&gt;0,('Personas Enjuiciadas'!D76+'Personas Enjuiciadas'!E76+'Personas Enjuiciadas'!I76+'Personas Enjuiciadas'!J76)/'Personas Enjuiciadas'!M76,"-")</f>
        <v>0.81818181818181823</v>
      </c>
      <c r="D75" s="31">
        <f>IF(AND('Personas Enjuiciadas'!N76+'Personas Enjuiciadas'!P76&gt;0),('Personas Enjuiciadas'!D76+'Personas Enjuiciadas'!I76)/('Personas Enjuiciadas'!N76+'Personas Enjuiciadas'!P76),"-")</f>
        <v>0.77272727272727271</v>
      </c>
      <c r="E75" s="31">
        <f>IF(AND('Personas Enjuiciadas'!O76+'Personas Enjuiciadas'!Q76&gt;0),('Personas Enjuiciadas'!E76+'Personas Enjuiciadas'!J76)/('Personas Enjuiciadas'!O76+'Personas Enjuiciadas'!Q76),"-")</f>
        <v>0.90909090909090906</v>
      </c>
    </row>
    <row r="76" spans="2:5" ht="20.100000000000001" customHeight="1" thickBot="1" x14ac:dyDescent="0.25">
      <c r="B76" s="4" t="s">
        <v>290</v>
      </c>
      <c r="C76" s="19">
        <f>IF('Personas Enjuiciadas'!M77&gt;0,('Personas Enjuiciadas'!D77+'Personas Enjuiciadas'!E77+'Personas Enjuiciadas'!I77+'Personas Enjuiciadas'!J77)/'Personas Enjuiciadas'!M77,"-")</f>
        <v>1</v>
      </c>
      <c r="D76" s="31">
        <f>IF(AND('Personas Enjuiciadas'!N77+'Personas Enjuiciadas'!P77&gt;0),('Personas Enjuiciadas'!D77+'Personas Enjuiciadas'!I77)/('Personas Enjuiciadas'!N77+'Personas Enjuiciadas'!P77),"-")</f>
        <v>1</v>
      </c>
      <c r="E76" s="31">
        <f>IF(AND('Personas Enjuiciadas'!O77+'Personas Enjuiciadas'!Q77&gt;0),('Personas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291</v>
      </c>
      <c r="C77" s="19">
        <f>IF('Personas Enjuiciadas'!M78&gt;0,('Personas Enjuiciadas'!D78+'Personas Enjuiciadas'!E78+'Personas Enjuiciadas'!I78+'Personas Enjuiciadas'!J78)/'Personas Enjuiciadas'!M78,"-")</f>
        <v>1</v>
      </c>
      <c r="D77" s="31">
        <f>IF(AND('Personas Enjuiciadas'!N78+'Personas Enjuiciadas'!P78&gt;0),('Personas Enjuiciadas'!D78+'Personas Enjuiciadas'!I78)/('Personas Enjuiciadas'!N78+'Personas Enjuiciadas'!P78),"-")</f>
        <v>1</v>
      </c>
      <c r="E77" s="31">
        <f>IF(AND('Personas Enjuiciadas'!O78+'Personas Enjuiciadas'!Q78&gt;0),('Personas Enjuiciadas'!E78+'Personas Enjuiciadas'!J78)/('Personas Enjuiciadas'!O78+'Personas Enjuiciadas'!Q78),"-")</f>
        <v>1</v>
      </c>
    </row>
    <row r="78" spans="2:5" ht="20.100000000000001" customHeight="1" thickBot="1" x14ac:dyDescent="0.25">
      <c r="B78" s="4" t="s">
        <v>292</v>
      </c>
      <c r="C78" s="19">
        <f>IF('Personas Enjuiciadas'!M79&gt;0,('Personas Enjuiciadas'!D79+'Personas Enjuiciadas'!E79+'Personas Enjuiciadas'!I79+'Personas Enjuiciadas'!J79)/'Personas Enjuiciadas'!M79,"-")</f>
        <v>1</v>
      </c>
      <c r="D78" s="31">
        <f>IF(AND('Personas Enjuiciadas'!N79+'Personas Enjuiciadas'!P79&gt;0),('Personas Enjuiciadas'!D79+'Personas Enjuiciadas'!I79)/('Personas Enjuiciadas'!N79+'Personas Enjuiciadas'!P79),"-")</f>
        <v>1</v>
      </c>
      <c r="E78" s="31">
        <f>IF(AND('Personas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19">
        <f>IF('Personas Enjuiciadas'!M80&gt;0,('Personas Enjuiciadas'!D80+'Personas Enjuiciadas'!E80+'Personas Enjuiciadas'!I80+'Personas Enjuiciadas'!J80)/'Personas Enjuiciadas'!M80,"-")</f>
        <v>1</v>
      </c>
      <c r="D79" s="31">
        <f>IF(AND('Personas Enjuiciadas'!N80+'Personas Enjuiciadas'!P80&gt;0),('Personas Enjuiciadas'!D80+'Personas Enjuiciadas'!I80)/('Personas Enjuiciadas'!N80+'Personas Enjuiciadas'!P80),"-")</f>
        <v>1</v>
      </c>
      <c r="E79" s="31" t="str">
        <f>IF(AND('Personas Enjuiciadas'!O80+'Personas Enjuiciadas'!Q80&gt;0),('Personas Enjuiciadas'!E80+'Personas Enjuiciadas'!J80)/('Personas Enjuiciadas'!O80+'Personas Enjuiciadas'!Q80),"-")</f>
        <v>-</v>
      </c>
    </row>
    <row r="80" spans="2:5" ht="20.100000000000001" customHeight="1" thickBot="1" x14ac:dyDescent="0.25">
      <c r="B80" s="4" t="s">
        <v>294</v>
      </c>
      <c r="C80" s="19">
        <f>IF('Personas Enjuiciadas'!M81&gt;0,('Personas Enjuiciadas'!D81+'Personas Enjuiciadas'!E81+'Personas Enjuiciadas'!I81+'Personas Enjuiciadas'!J81)/'Personas Enjuiciadas'!M81,"-")</f>
        <v>1</v>
      </c>
      <c r="D80" s="31">
        <f>IF(AND('Personas Enjuiciadas'!N81+'Personas Enjuiciadas'!P81&gt;0),('Personas Enjuiciadas'!D81+'Personas Enjuiciadas'!I81)/('Personas Enjuiciadas'!N81+'Personas Enjuiciadas'!P81),"-")</f>
        <v>1</v>
      </c>
      <c r="E80" s="31">
        <f>IF(AND('Personas Enjuiciadas'!O81+'Personas Enjuiciadas'!Q81&gt;0),('Personas Enjuiciadas'!E81+'Personas Enjuiciadas'!J81)/('Personas Enjuiciadas'!O81+'Personas Enjuiciadas'!Q81),"-")</f>
        <v>1</v>
      </c>
    </row>
    <row r="81" spans="2:5" ht="20.100000000000001" customHeight="1" thickBot="1" x14ac:dyDescent="0.25">
      <c r="B81" s="4" t="s">
        <v>295</v>
      </c>
      <c r="C81" s="19">
        <f>IF('Personas Enjuiciadas'!M82&gt;0,('Personas Enjuiciadas'!D82+'Personas Enjuiciadas'!E82+'Personas Enjuiciadas'!I82+'Personas Enjuiciadas'!J82)/'Personas Enjuiciadas'!M82,"-")</f>
        <v>0.73076923076923073</v>
      </c>
      <c r="D81" s="31">
        <f>IF(AND('Personas Enjuiciadas'!N82+'Personas Enjuiciadas'!P82&gt;0),('Personas Enjuiciadas'!D82+'Personas Enjuiciadas'!I82)/('Personas Enjuiciadas'!N82+'Personas Enjuiciadas'!P82),"-")</f>
        <v>0.70588235294117652</v>
      </c>
      <c r="E81" s="31">
        <f>IF(AND('Personas Enjuiciadas'!O82+'Personas Enjuiciadas'!Q82&gt;0),('Personas Enjuiciadas'!E82+'Personas Enjuiciadas'!J82)/('Personas Enjuiciadas'!O82+'Personas Enjuiciadas'!Q82),"-")</f>
        <v>0.77777777777777779</v>
      </c>
    </row>
    <row r="82" spans="2:5" ht="20.100000000000001" customHeight="1" thickBot="1" x14ac:dyDescent="0.25">
      <c r="B82" s="4" t="s">
        <v>296</v>
      </c>
      <c r="C82" s="19">
        <f>IF('Personas Enjuiciadas'!M83&gt;0,('Personas Enjuiciadas'!D83+'Personas Enjuiciadas'!E83+'Personas Enjuiciadas'!I83+'Personas Enjuiciadas'!J83)/'Personas Enjuiciadas'!M83,"-")</f>
        <v>0.23076923076923078</v>
      </c>
      <c r="D82" s="31">
        <f>IF(AND('Personas Enjuiciadas'!N83+'Personas Enjuiciadas'!P83&gt;0),('Personas Enjuiciadas'!D83+'Personas Enjuiciadas'!I83)/('Personas Enjuiciadas'!N83+'Personas Enjuiciadas'!P83),"-")</f>
        <v>0.23076923076923078</v>
      </c>
      <c r="E82" s="31" t="str">
        <f>IF(AND('Personas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19" t="str">
        <f>IF('Personas Enjuiciadas'!M84&gt;0,('Personas Enjuiciadas'!D84+'Personas Enjuiciadas'!E84+'Personas Enjuiciadas'!I84+'Personas Enjuiciadas'!J84)/'Personas Enjuiciadas'!M84,"-")</f>
        <v>-</v>
      </c>
      <c r="D83" s="31" t="str">
        <f>IF(AND('Personas Enjuiciadas'!N84+'Personas Enjuiciadas'!P84&gt;0),('Personas Enjuiciadas'!D84+'Personas Enjuiciadas'!I84)/('Personas Enjuiciadas'!N84+'Personas Enjuiciadas'!P84),"-")</f>
        <v>-</v>
      </c>
      <c r="E83" s="31" t="str">
        <f>IF(AND('Personas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19">
        <f>IF('Personas Enjuiciadas'!M85&gt;0,('Personas Enjuiciadas'!D85+'Personas Enjuiciadas'!E85+'Personas Enjuiciadas'!I85+'Personas Enjuiciadas'!J85)/'Personas Enjuiciadas'!M85,"-")</f>
        <v>0.66666666666666663</v>
      </c>
      <c r="D84" s="31">
        <f>IF(AND('Personas Enjuiciadas'!N85+'Personas Enjuiciadas'!P85&gt;0),('Personas Enjuiciadas'!D85+'Personas Enjuiciadas'!I85)/('Personas Enjuiciadas'!N85+'Personas Enjuiciadas'!P85),"-")</f>
        <v>0.625</v>
      </c>
      <c r="E84" s="31">
        <f>IF(AND('Personas Enjuiciadas'!O85+'Personas Enjuiciadas'!Q85&gt;0),('Personas Enjuiciadas'!E85+'Personas Enjuiciadas'!J85)/('Personas Enjuiciadas'!O85+'Personas Enjuiciadas'!Q85),"-")</f>
        <v>1</v>
      </c>
    </row>
    <row r="85" spans="2:5" ht="20.100000000000001" customHeight="1" thickBot="1" x14ac:dyDescent="0.25">
      <c r="B85" s="4" t="s">
        <v>299</v>
      </c>
      <c r="C85" s="19">
        <f>IF('Personas Enjuiciadas'!M86&gt;0,('Personas Enjuiciadas'!D86+'Personas Enjuiciadas'!E86+'Personas Enjuiciadas'!I86+'Personas Enjuiciadas'!J86)/'Personas Enjuiciadas'!M86,"-")</f>
        <v>0.73684210526315785</v>
      </c>
      <c r="D85" s="31">
        <f>IF(AND('Personas Enjuiciadas'!N86+'Personas Enjuiciadas'!P86&gt;0),('Personas Enjuiciadas'!D86+'Personas Enjuiciadas'!I86)/('Personas Enjuiciadas'!N86+'Personas Enjuiciadas'!P86),"-")</f>
        <v>0.8</v>
      </c>
      <c r="E85" s="31">
        <f>IF(AND('Personas Enjuiciadas'!O86+'Personas Enjuiciadas'!Q86&gt;0),('Personas Enjuiciadas'!E86+'Personas Enjuiciadas'!J86)/('Personas Enjuiciadas'!O86+'Personas Enjuiciadas'!Q86),"-")</f>
        <v>0.5</v>
      </c>
    </row>
    <row r="86" spans="2:5" ht="20.100000000000001" customHeight="1" thickBot="1" x14ac:dyDescent="0.25">
      <c r="B86" s="4" t="s">
        <v>300</v>
      </c>
      <c r="C86" s="19">
        <f>IF('Personas Enjuiciadas'!M87&gt;0,('Personas Enjuiciadas'!D87+'Personas Enjuiciadas'!E87+'Personas Enjuiciadas'!I87+'Personas Enjuiciadas'!J87)/'Personas Enjuiciadas'!M87,"-")</f>
        <v>0.83333333333333337</v>
      </c>
      <c r="D86" s="31">
        <f>IF(AND('Personas Enjuiciadas'!N87+'Personas Enjuiciadas'!P87&gt;0),('Personas Enjuiciadas'!D87+'Personas Enjuiciadas'!I87)/('Personas Enjuiciadas'!N87+'Personas Enjuiciadas'!P87),"-")</f>
        <v>0.83333333333333337</v>
      </c>
      <c r="E86" s="31" t="str">
        <f>IF(AND('Personas Enjuiciadas'!O87+'Personas Enjuiciadas'!Q87&gt;0),('Personas Enjuiciadas'!E87+'Personas Enjuiciadas'!J87)/('Personas Enjuiciadas'!O87+'Personas Enjuiciadas'!Q87),"-")</f>
        <v>-</v>
      </c>
    </row>
    <row r="87" spans="2:5" ht="20.100000000000001" customHeight="1" thickBot="1" x14ac:dyDescent="0.25">
      <c r="B87" s="4" t="s">
        <v>175</v>
      </c>
      <c r="C87" s="19">
        <f>IF('Personas Enjuiciadas'!M88&gt;0,('Personas Enjuiciadas'!D88+'Personas Enjuiciadas'!E88+'Personas Enjuiciadas'!I88+'Personas Enjuiciadas'!J88)/'Personas Enjuiciadas'!M88,"-")</f>
        <v>0.67256637168141598</v>
      </c>
      <c r="D87" s="31">
        <f>IF(AND('Personas Enjuiciadas'!N88+'Personas Enjuiciadas'!P88&gt;0),('Personas Enjuiciadas'!D88+'Personas Enjuiciadas'!I88)/('Personas Enjuiciadas'!N88+'Personas Enjuiciadas'!P88),"-")</f>
        <v>0.67346938775510201</v>
      </c>
      <c r="E87" s="31">
        <f>IF(AND('Personas Enjuiciadas'!O88+'Personas Enjuiciadas'!Q88&gt;0),('Personas Enjuiciadas'!E88+'Personas Enjuiciadas'!J88)/('Personas Enjuiciadas'!O88+'Personas Enjuiciadas'!Q88),"-")</f>
        <v>0.66666666666666663</v>
      </c>
    </row>
    <row r="88" spans="2:5" ht="20.100000000000001" customHeight="1" thickBot="1" x14ac:dyDescent="0.25">
      <c r="B88" s="4" t="s">
        <v>301</v>
      </c>
      <c r="C88" s="19">
        <f>IF('Personas Enjuiciadas'!M89&gt;0,('Personas Enjuiciadas'!D89+'Personas Enjuiciadas'!E89+'Personas Enjuiciadas'!I89+'Personas Enjuiciadas'!J89)/'Personas Enjuiciadas'!M89,"-")</f>
        <v>1</v>
      </c>
      <c r="D88" s="31">
        <f>IF(AND('Personas Enjuiciadas'!N89+'Personas Enjuiciadas'!P89&gt;0),('Personas Enjuiciadas'!D89+'Personas Enjuiciadas'!I89)/('Personas Enjuiciadas'!N89+'Personas Enjuiciadas'!P89),"-")</f>
        <v>1</v>
      </c>
      <c r="E88" s="31" t="str">
        <f>IF(AND('Personas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19">
        <f>IF('Personas Enjuiciadas'!M90&gt;0,('Personas Enjuiciadas'!D90+'Personas Enjuiciadas'!E90+'Personas Enjuiciadas'!I90+'Personas Enjuiciadas'!J90)/'Personas Enjuiciadas'!M90,"-")</f>
        <v>0.8</v>
      </c>
      <c r="D89" s="31">
        <f>IF(AND('Personas Enjuiciadas'!N90+'Personas Enjuiciadas'!P90&gt;0),('Personas Enjuiciadas'!D90+'Personas Enjuiciadas'!I90)/('Personas Enjuiciadas'!N90+'Personas Enjuiciadas'!P90),"-")</f>
        <v>0.8</v>
      </c>
      <c r="E89" s="31" t="str">
        <f>IF(AND('Personas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19">
        <f>IF('Personas Enjuiciadas'!M91&gt;0,('Personas Enjuiciadas'!D91+'Personas Enjuiciadas'!E91+'Personas Enjuiciadas'!I91+'Personas Enjuiciadas'!J91)/'Personas Enjuiciadas'!M91,"-")</f>
        <v>1</v>
      </c>
      <c r="D90" s="31">
        <f>IF(AND('Personas Enjuiciadas'!N91+'Personas Enjuiciadas'!P91&gt;0),('Personas Enjuiciadas'!D91+'Personas Enjuiciadas'!I91)/('Personas Enjuiciadas'!N91+'Personas Enjuiciadas'!P91),"-")</f>
        <v>1</v>
      </c>
      <c r="E90" s="31" t="str">
        <f>IF(AND('Personas Enjuiciadas'!O91+'Personas Enjuiciadas'!Q91&gt;0),('Personas Enjuiciadas'!E91+'Personas Enjuiciadas'!J91)/('Personas Enjuiciadas'!O91+'Personas Enjuiciadas'!Q91),"-")</f>
        <v>-</v>
      </c>
    </row>
    <row r="91" spans="2:5" ht="20.100000000000001" customHeight="1" thickBot="1" x14ac:dyDescent="0.25">
      <c r="B91" s="4" t="s">
        <v>304</v>
      </c>
      <c r="C91" s="19">
        <f>IF('Personas Enjuiciadas'!M92&gt;0,('Personas Enjuiciadas'!D92+'Personas Enjuiciadas'!E92+'Personas Enjuiciadas'!I92+'Personas Enjuiciadas'!J92)/'Personas Enjuiciadas'!M92,"-")</f>
        <v>0.5714285714285714</v>
      </c>
      <c r="D91" s="31">
        <f>IF(AND('Personas Enjuiciadas'!N92+'Personas Enjuiciadas'!P92&gt;0),('Personas Enjuiciadas'!D92+'Personas Enjuiciadas'!I92)/('Personas Enjuiciadas'!N92+'Personas Enjuiciadas'!P92),"-")</f>
        <v>0.5714285714285714</v>
      </c>
      <c r="E91" s="31" t="str">
        <f>IF(AND('Personas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19">
        <f>IF('Personas Enjuiciadas'!M93&gt;0,('Personas Enjuiciadas'!D93+'Personas Enjuiciadas'!E93+'Personas Enjuiciadas'!I93+'Personas Enjuiciadas'!J93)/'Personas Enjuiciadas'!M93,"-")</f>
        <v>0.90909090909090906</v>
      </c>
      <c r="D92" s="31">
        <f>IF(AND('Personas Enjuiciadas'!N93+'Personas Enjuiciadas'!P93&gt;0),('Personas Enjuiciadas'!D93+'Personas Enjuiciadas'!I93)/('Personas Enjuiciadas'!N93+'Personas Enjuiciadas'!P93),"-")</f>
        <v>0.90909090909090906</v>
      </c>
      <c r="E92" s="31" t="str">
        <f>IF(AND('Personas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19">
        <f>IF('Personas Enjuiciadas'!M94&gt;0,('Personas Enjuiciadas'!D94+'Personas Enjuiciadas'!E94+'Personas Enjuiciadas'!I94+'Personas Enjuiciadas'!J94)/'Personas Enjuiciadas'!M94,"-")</f>
        <v>1</v>
      </c>
      <c r="D93" s="31">
        <f>IF(AND('Personas Enjuiciadas'!N94+'Personas Enjuiciadas'!P94&gt;0),('Personas Enjuiciadas'!D94+'Personas Enjuiciadas'!I94)/('Personas Enjuiciadas'!N94+'Personas Enjuiciadas'!P94),"-")</f>
        <v>1</v>
      </c>
      <c r="E93" s="31">
        <f>IF(AND('Personas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19">
        <f>IF('Personas Enjuiciadas'!M95&gt;0,('Personas Enjuiciadas'!D95+'Personas Enjuiciadas'!E95+'Personas Enjuiciadas'!I95+'Personas Enjuiciadas'!J95)/'Personas Enjuiciadas'!M95,"-")</f>
        <v>1</v>
      </c>
      <c r="D94" s="31">
        <f>IF(AND('Personas Enjuiciadas'!N95+'Personas Enjuiciadas'!P95&gt;0),('Personas Enjuiciadas'!D95+'Personas Enjuiciadas'!I95)/('Personas Enjuiciadas'!N95+'Personas Enjuiciadas'!P95),"-")</f>
        <v>1</v>
      </c>
      <c r="E94" s="31" t="str">
        <f>IF(AND('Personas Enjuiciadas'!O95+'Personas Enjuiciadas'!Q95&gt;0),('Personas Enjuiciadas'!E95+'Personas Enjuiciadas'!J95)/('Personas Enjuiciadas'!O95+'Personas Enjuiciadas'!Q95),"-")</f>
        <v>-</v>
      </c>
    </row>
    <row r="95" spans="2:5" ht="20.100000000000001" customHeight="1" thickBot="1" x14ac:dyDescent="0.25">
      <c r="B95" s="4" t="s">
        <v>308</v>
      </c>
      <c r="C95" s="19">
        <f>IF('Personas Enjuiciadas'!M96&gt;0,('Personas Enjuiciadas'!D96+'Personas Enjuiciadas'!E96+'Personas Enjuiciadas'!I96+'Personas Enjuiciadas'!J96)/'Personas Enjuiciadas'!M96,"-")</f>
        <v>0.5</v>
      </c>
      <c r="D95" s="31">
        <f>IF(AND('Personas Enjuiciadas'!N96+'Personas Enjuiciadas'!P96&gt;0),('Personas Enjuiciadas'!D96+'Personas Enjuiciadas'!I96)/('Personas Enjuiciadas'!N96+'Personas Enjuiciadas'!P96),"-")</f>
        <v>0.5</v>
      </c>
      <c r="E95" s="31" t="str">
        <f>IF(AND('Personas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19">
        <f>IF('Personas Enjuiciadas'!M97&gt;0,('Personas Enjuiciadas'!D97+'Personas Enjuiciadas'!E97+'Personas Enjuiciadas'!I97+'Personas Enjuiciadas'!J97)/'Personas Enjuiciadas'!M97,"-")</f>
        <v>1</v>
      </c>
      <c r="D96" s="31">
        <f>IF(AND('Personas Enjuiciadas'!N97+'Personas Enjuiciadas'!P97&gt;0),('Personas Enjuiciadas'!D97+'Personas Enjuiciadas'!I97)/('Personas Enjuiciadas'!N97+'Personas Enjuiciadas'!P97),"-")</f>
        <v>1</v>
      </c>
      <c r="E96" s="31" t="str">
        <f>IF(AND('Personas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19">
        <f>IF('Personas Enjuiciadas'!M98&gt;0,('Personas Enjuiciadas'!D98+'Personas Enjuiciadas'!E98+'Personas Enjuiciadas'!I98+'Personas Enjuiciadas'!J98)/'Personas Enjuiciadas'!M98,"-")</f>
        <v>1</v>
      </c>
      <c r="D97" s="31">
        <f>IF(AND('Personas Enjuiciadas'!N98+'Personas Enjuiciadas'!P98&gt;0),('Personas Enjuiciadas'!D98+'Personas Enjuiciadas'!I98)/('Personas Enjuiciadas'!N98+'Personas Enjuiciadas'!P98),"-")</f>
        <v>1</v>
      </c>
      <c r="E97" s="31" t="str">
        <f>IF(AND('Personas Enjuiciadas'!O98+'Personas Enjuiciadas'!Q98&gt;0),('Personas Enjuiciadas'!E98+'Personas Enjuiciadas'!J98)/('Personas Enjuiciadas'!O98+'Personas Enjuiciadas'!Q98),"-")</f>
        <v>-</v>
      </c>
    </row>
    <row r="98" spans="2:5" ht="20.100000000000001" customHeight="1" thickBot="1" x14ac:dyDescent="0.25">
      <c r="B98" s="4" t="s">
        <v>311</v>
      </c>
      <c r="C98" s="19" t="str">
        <f>IF('Personas Enjuiciadas'!M99&gt;0,('Personas Enjuiciadas'!D99+'Personas Enjuiciadas'!E99+'Personas Enjuiciadas'!I99+'Personas Enjuiciadas'!J99)/'Personas Enjuiciadas'!M99,"-")</f>
        <v>-</v>
      </c>
      <c r="D98" s="31" t="str">
        <f>IF(AND('Personas Enjuiciadas'!N99+'Personas Enjuiciadas'!P99&gt;0),('Personas Enjuiciadas'!D99+'Personas Enjuiciadas'!I99)/('Personas Enjuiciadas'!N99+'Personas Enjuiciadas'!P99),"-")</f>
        <v>-</v>
      </c>
      <c r="E98" s="31" t="str">
        <f>IF(AND('Personas Enjuiciadas'!O99+'Personas Enjuiciadas'!Q99&gt;0),('Personas Enjuiciadas'!E99+'Personas Enjuiciadas'!J99)/('Personas Enjuiciadas'!O99+'Personas Enjuiciadas'!Q99),"-")</f>
        <v>-</v>
      </c>
    </row>
    <row r="99" spans="2:5" ht="20.100000000000001" customHeight="1" thickBot="1" x14ac:dyDescent="0.25">
      <c r="B99" s="4" t="s">
        <v>312</v>
      </c>
      <c r="C99" s="19">
        <f>IF('Personas Enjuiciadas'!M100&gt;0,('Personas Enjuiciadas'!D100+'Personas Enjuiciadas'!E100+'Personas Enjuiciadas'!I100+'Personas Enjuiciadas'!J100)/'Personas Enjuiciadas'!M100,"-")</f>
        <v>1</v>
      </c>
      <c r="D99" s="31" t="str">
        <f>IF(AND('Personas Enjuiciadas'!N100+'Personas Enjuiciadas'!P100&gt;0),('Personas Enjuiciadas'!D100+'Personas Enjuiciadas'!I100)/('Personas Enjuiciadas'!N100+'Personas Enjuiciadas'!P100),"-")</f>
        <v>-</v>
      </c>
      <c r="E99" s="31">
        <f>IF(AND('Personas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19">
        <f>IF('Personas Enjuiciadas'!M101&gt;0,('Personas Enjuiciadas'!D101+'Personas Enjuiciadas'!E101+'Personas Enjuiciadas'!I101+'Personas Enjuiciadas'!J101)/'Personas Enjuiciadas'!M101,"-")</f>
        <v>1</v>
      </c>
      <c r="D100" s="31">
        <f>IF(AND('Personas Enjuiciadas'!N101+'Personas Enjuiciadas'!P101&gt;0),('Personas Enjuiciadas'!D101+'Personas Enjuiciadas'!I101)/('Personas Enjuiciadas'!N101+'Personas Enjuiciadas'!P101),"-")</f>
        <v>1</v>
      </c>
      <c r="E100" s="31">
        <f>IF(AND('Personas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19">
        <f>IF('Personas Enjuiciadas'!M102&gt;0,('Personas Enjuiciadas'!D102+'Personas Enjuiciadas'!E102+'Personas Enjuiciadas'!I102+'Personas Enjuiciadas'!J102)/'Personas Enjuiciadas'!M102,"-")</f>
        <v>1</v>
      </c>
      <c r="D101" s="31">
        <f>IF(AND('Personas Enjuiciadas'!N102+'Personas Enjuiciadas'!P102&gt;0),('Personas Enjuiciadas'!D102+'Personas Enjuiciadas'!I102)/('Personas Enjuiciadas'!N102+'Personas Enjuiciadas'!P102),"-")</f>
        <v>1</v>
      </c>
      <c r="E101" s="31">
        <f>IF(AND('Personas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19">
        <f>IF('Personas Enjuiciadas'!M103&gt;0,('Personas Enjuiciadas'!D103+'Personas Enjuiciadas'!E103+'Personas Enjuiciadas'!I103+'Personas Enjuiciadas'!J103)/'Personas Enjuiciadas'!M103,"-")</f>
        <v>1</v>
      </c>
      <c r="D102" s="31">
        <f>IF(AND('Personas Enjuiciadas'!N103+'Personas Enjuiciadas'!P103&gt;0),('Personas Enjuiciadas'!D103+'Personas Enjuiciadas'!I103)/('Personas Enjuiciadas'!N103+'Personas Enjuiciadas'!P103),"-")</f>
        <v>1</v>
      </c>
      <c r="E102" s="31">
        <f>IF(AND('Personas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19">
        <f>IF('Personas Enjuiciadas'!M104&gt;0,('Personas Enjuiciadas'!D104+'Personas Enjuiciadas'!E104+'Personas Enjuiciadas'!I104+'Personas Enjuiciadas'!J104)/'Personas Enjuiciadas'!M104,"-")</f>
        <v>0.76315789473684215</v>
      </c>
      <c r="D103" s="31">
        <f>IF(AND('Personas Enjuiciadas'!N104+'Personas Enjuiciadas'!P104&gt;0),('Personas Enjuiciadas'!D104+'Personas Enjuiciadas'!I104)/('Personas Enjuiciadas'!N104+'Personas Enjuiciadas'!P104),"-")</f>
        <v>0.6428571428571429</v>
      </c>
      <c r="E103" s="31">
        <f>IF(AND('Personas Enjuiciadas'!O104+'Personas Enjuiciadas'!Q104&gt;0),('Personas Enjuiciadas'!E104+'Personas Enjuiciadas'!J104)/('Personas Enjuiciadas'!O104+'Personas Enjuiciadas'!Q104),"-")</f>
        <v>0.83333333333333337</v>
      </c>
    </row>
    <row r="104" spans="2:5" ht="20.100000000000001" customHeight="1" thickBot="1" x14ac:dyDescent="0.25">
      <c r="B104" s="4" t="s">
        <v>316</v>
      </c>
      <c r="C104" s="19">
        <f>IF('Personas Enjuiciadas'!M105&gt;0,('Personas Enjuiciadas'!D105+'Personas Enjuiciadas'!E105+'Personas Enjuiciadas'!I105+'Personas Enjuiciadas'!J105)/'Personas Enjuiciadas'!M105,"-")</f>
        <v>0.5</v>
      </c>
      <c r="D104" s="31">
        <f>IF(AND('Personas Enjuiciadas'!N105+'Personas Enjuiciadas'!P105&gt;0),('Personas Enjuiciadas'!D105+'Personas Enjuiciadas'!I105)/('Personas Enjuiciadas'!N105+'Personas Enjuiciadas'!P105),"-")</f>
        <v>0.5</v>
      </c>
      <c r="E104" s="31" t="str">
        <f>IF(AND('Personas Enjuiciadas'!O105+'Personas Enjuiciadas'!Q105&gt;0),('Personas Enjuiciadas'!E105+'Personas Enjuiciadas'!J105)/('Personas Enjuiciadas'!O105+'Personas Enjuiciadas'!Q105),"-")</f>
        <v>-</v>
      </c>
    </row>
    <row r="105" spans="2:5" ht="20.100000000000001" customHeight="1" thickBot="1" x14ac:dyDescent="0.25">
      <c r="B105" s="4" t="s">
        <v>177</v>
      </c>
      <c r="C105" s="19">
        <f>IF('Personas Enjuiciadas'!M106&gt;0,('Personas Enjuiciadas'!D106+'Personas Enjuiciadas'!E106+'Personas Enjuiciadas'!I106+'Personas Enjuiciadas'!J106)/'Personas Enjuiciadas'!M106,"-")</f>
        <v>1</v>
      </c>
      <c r="D105" s="31">
        <f>IF(AND('Personas Enjuiciadas'!N106+'Personas Enjuiciadas'!P106&gt;0),('Personas Enjuiciadas'!D106+'Personas Enjuiciadas'!I106)/('Personas Enjuiciadas'!N106+'Personas Enjuiciadas'!P106),"-")</f>
        <v>1</v>
      </c>
      <c r="E105" s="31">
        <f>IF(AND('Personas Enjuiciadas'!O106+'Personas Enjuiciadas'!Q106&gt;0),('Personas Enjuiciadas'!E106+'Personas Enjuiciadas'!J106)/('Personas Enjuiciadas'!O106+'Personas Enjuiciadas'!Q106),"-")</f>
        <v>1</v>
      </c>
    </row>
    <row r="106" spans="2:5" ht="20.100000000000001" customHeight="1" thickBot="1" x14ac:dyDescent="0.25">
      <c r="B106" s="4" t="s">
        <v>317</v>
      </c>
      <c r="C106" s="19">
        <f>IF('Personas Enjuiciadas'!M107&gt;0,('Personas Enjuiciadas'!D107+'Personas Enjuiciadas'!E107+'Personas Enjuiciadas'!I107+'Personas Enjuiciadas'!J107)/'Personas Enjuiciadas'!M107,"-")</f>
        <v>1</v>
      </c>
      <c r="D106" s="31">
        <f>IF(AND('Personas Enjuiciadas'!N107+'Personas Enjuiciadas'!P107&gt;0),('Personas Enjuiciadas'!D107+'Personas Enjuiciadas'!I107)/('Personas Enjuiciadas'!N107+'Personas Enjuiciadas'!P107),"-")</f>
        <v>1</v>
      </c>
      <c r="E106" s="31">
        <f>IF(AND('Personas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19">
        <f>IF('Personas Enjuiciadas'!M108&gt;0,('Personas Enjuiciadas'!D108+'Personas Enjuiciadas'!E108+'Personas Enjuiciadas'!I108+'Personas Enjuiciadas'!J108)/'Personas Enjuiciadas'!M108,"-")</f>
        <v>0</v>
      </c>
      <c r="D107" s="31">
        <f>IF(AND('Personas Enjuiciadas'!N108+'Personas Enjuiciadas'!P108&gt;0),('Personas Enjuiciadas'!D108+'Personas Enjuiciadas'!I108)/('Personas Enjuiciadas'!N108+'Personas Enjuiciadas'!P108),"-")</f>
        <v>0</v>
      </c>
      <c r="E107" s="31" t="str">
        <f>IF(AND('Personas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19">
        <f>IF('Personas Enjuiciadas'!M109&gt;0,('Personas Enjuiciadas'!D109+'Personas Enjuiciadas'!E109+'Personas Enjuiciadas'!I109+'Personas Enjuiciadas'!J109)/'Personas Enjuiciadas'!M109,"-")</f>
        <v>0.92</v>
      </c>
      <c r="D108" s="31">
        <f>IF(AND('Personas Enjuiciadas'!N109+'Personas Enjuiciadas'!P109&gt;0),('Personas Enjuiciadas'!D109+'Personas Enjuiciadas'!I109)/('Personas Enjuiciadas'!N109+'Personas Enjuiciadas'!P109),"-")</f>
        <v>0.89156626506024095</v>
      </c>
      <c r="E108" s="31">
        <f>IF(AND('Personas Enjuiciadas'!O109+'Personas Enjuiciadas'!Q109&gt;0),('Personas Enjuiciadas'!E109+'Personas Enjuiciadas'!J109)/('Personas Enjuiciadas'!O109+'Personas Enjuiciadas'!Q109),"-")</f>
        <v>0.95522388059701491</v>
      </c>
    </row>
    <row r="109" spans="2:5" ht="20.100000000000001" customHeight="1" thickBot="1" x14ac:dyDescent="0.25">
      <c r="B109" s="4" t="s">
        <v>319</v>
      </c>
      <c r="C109" s="19">
        <f>IF('Personas Enjuiciadas'!M110&gt;0,('Personas Enjuiciadas'!D110+'Personas Enjuiciadas'!E110+'Personas Enjuiciadas'!I110+'Personas Enjuiciadas'!J110)/'Personas Enjuiciadas'!M110,"-")</f>
        <v>1</v>
      </c>
      <c r="D109" s="31">
        <f>IF(AND('Personas Enjuiciadas'!N110+'Personas Enjuiciadas'!P110&gt;0),('Personas Enjuiciadas'!D110+'Personas Enjuiciadas'!I110)/('Personas Enjuiciadas'!N110+'Personas Enjuiciadas'!P110),"-")</f>
        <v>1</v>
      </c>
      <c r="E109" s="31">
        <f>IF(AND('Personas Enjuiciadas'!O110+'Personas Enjuiciadas'!Q110&gt;0),('Personas Enjuiciadas'!E110+'Personas Enjuiciadas'!J110)/('Personas Enjuiciadas'!O110+'Personas Enjuiciadas'!Q110),"-")</f>
        <v>1</v>
      </c>
    </row>
    <row r="110" spans="2:5" ht="20.100000000000001" customHeight="1" thickBot="1" x14ac:dyDescent="0.25">
      <c r="B110" s="4" t="s">
        <v>320</v>
      </c>
      <c r="C110" s="19">
        <f>IF('Personas Enjuiciadas'!M111&gt;0,('Personas Enjuiciadas'!D111+'Personas Enjuiciadas'!E111+'Personas Enjuiciadas'!I111+'Personas Enjuiciadas'!J111)/'Personas Enjuiciadas'!M111,"-")</f>
        <v>1</v>
      </c>
      <c r="D110" s="31" t="str">
        <f>IF(AND('Personas Enjuiciadas'!N111+'Personas Enjuiciadas'!P111&gt;0),('Personas Enjuiciadas'!D111+'Personas Enjuiciadas'!I111)/('Personas Enjuiciadas'!N111+'Personas Enjuiciadas'!P111),"-")</f>
        <v>-</v>
      </c>
      <c r="E110" s="31">
        <f>IF(AND('Personas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321</v>
      </c>
      <c r="C111" s="19" t="str">
        <f>IF('Personas Enjuiciadas'!M112&gt;0,('Personas Enjuiciadas'!D112+'Personas Enjuiciadas'!E112+'Personas Enjuiciadas'!I112+'Personas Enjuiciadas'!J112)/'Personas Enjuiciadas'!M112,"-")</f>
        <v>-</v>
      </c>
      <c r="D111" s="31" t="str">
        <f>IF(AND('Personas Enjuiciadas'!N112+'Personas Enjuiciadas'!P112&gt;0),('Personas Enjuiciadas'!D112+'Personas Enjuiciadas'!I112)/('Personas Enjuiciadas'!N112+'Personas Enjuiciadas'!P112),"-")</f>
        <v>-</v>
      </c>
      <c r="E111" s="31" t="str">
        <f>IF(AND('Personas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19">
        <f>IF('Personas Enjuiciadas'!M113&gt;0,('Personas Enjuiciadas'!D113+'Personas Enjuiciadas'!E113+'Personas Enjuiciadas'!I113+'Personas Enjuiciadas'!J113)/'Personas Enjuiciadas'!M113,"-")</f>
        <v>1</v>
      </c>
      <c r="D112" s="31">
        <f>IF(AND('Personas Enjuiciadas'!N113+'Personas Enjuiciadas'!P113&gt;0),('Personas Enjuiciadas'!D113+'Personas Enjuiciadas'!I113)/('Personas Enjuiciadas'!N113+'Personas Enjuiciadas'!P113),"-")</f>
        <v>1</v>
      </c>
      <c r="E112" s="31">
        <f>IF(AND('Personas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19" t="str">
        <f>IF('Personas Enjuiciadas'!M114&gt;0,('Personas Enjuiciadas'!D114+'Personas Enjuiciadas'!E114+'Personas Enjuiciadas'!I114+'Personas Enjuiciadas'!J114)/'Personas Enjuiciadas'!M114,"-")</f>
        <v>-</v>
      </c>
      <c r="D113" s="31" t="str">
        <f>IF(AND('Personas Enjuiciadas'!N114+'Personas Enjuiciadas'!P114&gt;0),('Personas Enjuiciadas'!D114+'Personas Enjuiciadas'!I114)/('Personas Enjuiciadas'!N114+'Personas Enjuiciadas'!P114),"-")</f>
        <v>-</v>
      </c>
      <c r="E113" s="31" t="str">
        <f>IF(AND('Personas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19">
        <f>IF('Personas Enjuiciadas'!M115&gt;0,('Personas Enjuiciadas'!D115+'Personas Enjuiciadas'!E115+'Personas Enjuiciadas'!I115+'Personas Enjuiciadas'!J115)/'Personas Enjuiciadas'!M115,"-")</f>
        <v>0.8571428571428571</v>
      </c>
      <c r="D114" s="31">
        <f>IF(AND('Personas Enjuiciadas'!N115+'Personas Enjuiciadas'!P115&gt;0),('Personas Enjuiciadas'!D115+'Personas Enjuiciadas'!I115)/('Personas Enjuiciadas'!N115+'Personas Enjuiciadas'!P115),"-")</f>
        <v>0.8571428571428571</v>
      </c>
      <c r="E114" s="31" t="str">
        <f>IF(AND('Personas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19" t="str">
        <f>IF('Personas Enjuiciadas'!M116&gt;0,('Personas Enjuiciadas'!D116+'Personas Enjuiciadas'!E116+'Personas Enjuiciadas'!I116+'Personas Enjuiciadas'!J116)/'Personas Enjuiciadas'!M116,"-")</f>
        <v>-</v>
      </c>
      <c r="D115" s="31" t="str">
        <f>IF(AND('Personas Enjuiciadas'!N116+'Personas Enjuiciadas'!P116&gt;0),('Personas Enjuiciadas'!D116+'Personas Enjuiciadas'!I116)/('Personas Enjuiciadas'!N116+'Personas Enjuiciadas'!P116),"-")</f>
        <v>-</v>
      </c>
      <c r="E115" s="31" t="str">
        <f>IF(AND('Personas Enjuiciadas'!O116+'Personas Enjuiciadas'!Q116&gt;0),('Personas Enjuiciadas'!E116+'Personas Enjuiciadas'!J116)/('Personas Enjuiciadas'!O116+'Personas Enjuiciadas'!Q116),"-")</f>
        <v>-</v>
      </c>
    </row>
    <row r="116" spans="2:5" ht="20.100000000000001" customHeight="1" thickBot="1" x14ac:dyDescent="0.25">
      <c r="B116" s="4" t="s">
        <v>326</v>
      </c>
      <c r="C116" s="19">
        <f>IF('Personas Enjuiciadas'!M117&gt;0,('Personas Enjuiciadas'!D117+'Personas Enjuiciadas'!E117+'Personas Enjuiciadas'!I117+'Personas Enjuiciadas'!J117)/'Personas Enjuiciadas'!M117,"-")</f>
        <v>0.95454545454545459</v>
      </c>
      <c r="D116" s="31">
        <f>IF(AND('Personas Enjuiciadas'!N117+'Personas Enjuiciadas'!P117&gt;0),('Personas Enjuiciadas'!D117+'Personas Enjuiciadas'!I117)/('Personas Enjuiciadas'!N117+'Personas Enjuiciadas'!P117),"-")</f>
        <v>0.94736842105263153</v>
      </c>
      <c r="E116" s="31">
        <f>IF(AND('Personas Enjuiciadas'!O117+'Personas Enjuiciadas'!Q117&gt;0),('Personas Enjuiciadas'!E117+'Personas Enjuiciadas'!J117)/('Personas Enjuiciadas'!O117+'Personas Enjuiciadas'!Q117),"-")</f>
        <v>1</v>
      </c>
    </row>
    <row r="117" spans="2:5" ht="20.100000000000001" customHeight="1" thickBot="1" x14ac:dyDescent="0.25">
      <c r="B117" s="4" t="s">
        <v>327</v>
      </c>
      <c r="C117" s="19" t="str">
        <f>IF('Personas Enjuiciadas'!M118&gt;0,('Personas Enjuiciadas'!D118+'Personas Enjuiciadas'!E118+'Personas Enjuiciadas'!I118+'Personas Enjuiciadas'!J118)/'Personas Enjuiciadas'!M118,"-")</f>
        <v>-</v>
      </c>
      <c r="D117" s="31" t="str">
        <f>IF(AND('Personas Enjuiciadas'!N118+'Personas Enjuiciadas'!P118&gt;0),('Personas Enjuiciadas'!D118+'Personas Enjuiciadas'!I118)/('Personas Enjuiciadas'!N118+'Personas Enjuiciadas'!P118),"-")</f>
        <v>-</v>
      </c>
      <c r="E117" s="31" t="str">
        <f>IF(AND('Personas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19">
        <f>IF('Personas Enjuiciadas'!M119&gt;0,('Personas Enjuiciadas'!D119+'Personas Enjuiciadas'!E119+'Personas Enjuiciadas'!I119+'Personas Enjuiciadas'!J119)/'Personas Enjuiciadas'!M119,"-")</f>
        <v>1</v>
      </c>
      <c r="D118" s="31">
        <f>IF(AND('Personas Enjuiciadas'!N119+'Personas Enjuiciadas'!P119&gt;0),('Personas Enjuiciadas'!D119+'Personas Enjuiciadas'!I119)/('Personas Enjuiciadas'!N119+'Personas Enjuiciadas'!P119),"-")</f>
        <v>1</v>
      </c>
      <c r="E118" s="31" t="str">
        <f>IF(AND('Personas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19" t="str">
        <f>IF('Personas Enjuiciadas'!M120&gt;0,('Personas Enjuiciadas'!D120+'Personas Enjuiciadas'!E120+'Personas Enjuiciadas'!I120+'Personas Enjuiciadas'!J120)/'Personas Enjuiciadas'!M120,"-")</f>
        <v>-</v>
      </c>
      <c r="D119" s="31" t="str">
        <f>IF(AND('Personas Enjuiciadas'!N120+'Personas Enjuiciadas'!P120&gt;0),('Personas Enjuiciadas'!D120+'Personas Enjuiciadas'!I120)/('Personas Enjuiciadas'!N120+'Personas Enjuiciadas'!P120),"-")</f>
        <v>-</v>
      </c>
      <c r="E119" s="31" t="str">
        <f>IF(AND('Personas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19">
        <f>IF('Personas Enjuiciadas'!M121&gt;0,('Personas Enjuiciadas'!D121+'Personas Enjuiciadas'!E121+'Personas Enjuiciadas'!I121+'Personas Enjuiciadas'!J121)/'Personas Enjuiciadas'!M121,"-")</f>
        <v>0.96363636363636362</v>
      </c>
      <c r="D120" s="31">
        <f>IF(AND('Personas Enjuiciadas'!N121+'Personas Enjuiciadas'!P121&gt;0),('Personas Enjuiciadas'!D121+'Personas Enjuiciadas'!I121)/('Personas Enjuiciadas'!N121+'Personas Enjuiciadas'!P121),"-")</f>
        <v>0.95918367346938771</v>
      </c>
      <c r="E120" s="31">
        <f>IF(AND('Personas Enjuiciadas'!O121+'Personas Enjuiciadas'!Q121&gt;0),('Personas Enjuiciadas'!E121+'Personas Enjuiciadas'!J121)/('Personas Enjuiciadas'!O121+'Personas Enjuiciadas'!Q121),"-")</f>
        <v>1</v>
      </c>
    </row>
    <row r="121" spans="2:5" ht="20.100000000000001" customHeight="1" thickBot="1" x14ac:dyDescent="0.25">
      <c r="B121" s="4" t="s">
        <v>331</v>
      </c>
      <c r="C121" s="19">
        <f>IF('Personas Enjuiciadas'!M122&gt;0,('Personas Enjuiciadas'!D122+'Personas Enjuiciadas'!E122+'Personas Enjuiciadas'!I122+'Personas Enjuiciadas'!J122)/'Personas Enjuiciadas'!M122,"-")</f>
        <v>1</v>
      </c>
      <c r="D121" s="31">
        <f>IF(AND('Personas Enjuiciadas'!N122+'Personas Enjuiciadas'!P122&gt;0),('Personas Enjuiciadas'!D122+'Personas Enjuiciadas'!I122)/('Personas Enjuiciadas'!N122+'Personas Enjuiciadas'!P122),"-")</f>
        <v>1</v>
      </c>
      <c r="E121" s="31" t="str">
        <f>IF(AND('Personas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19">
        <f>IF('Personas Enjuiciadas'!M123&gt;0,('Personas Enjuiciadas'!D123+'Personas Enjuiciadas'!E123+'Personas Enjuiciadas'!I123+'Personas Enjuiciadas'!J123)/'Personas Enjuiciadas'!M123,"-")</f>
        <v>0.98113207547169812</v>
      </c>
      <c r="D122" s="31">
        <f>IF(AND('Personas Enjuiciadas'!N123+'Personas Enjuiciadas'!P123&gt;0),('Personas Enjuiciadas'!D123+'Personas Enjuiciadas'!I123)/('Personas Enjuiciadas'!N123+'Personas Enjuiciadas'!P123),"-")</f>
        <v>0.97058823529411764</v>
      </c>
      <c r="E122" s="31">
        <f>IF(AND('Personas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19">
        <f>IF('Personas Enjuiciadas'!M124&gt;0,('Personas Enjuiciadas'!D124+'Personas Enjuiciadas'!E124+'Personas Enjuiciadas'!I124+'Personas Enjuiciadas'!J124)/'Personas Enjuiciadas'!M124,"-")</f>
        <v>1</v>
      </c>
      <c r="D123" s="31">
        <f>IF(AND('Personas Enjuiciadas'!N124+'Personas Enjuiciadas'!P124&gt;0),('Personas Enjuiciadas'!D124+'Personas Enjuiciadas'!I124)/('Personas Enjuiciadas'!N124+'Personas Enjuiciadas'!P124),"-")</f>
        <v>1</v>
      </c>
      <c r="E123" s="31" t="str">
        <f>IF(AND('Personas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19">
        <f>IF('Personas Enjuiciadas'!M125&gt;0,('Personas Enjuiciadas'!D125+'Personas Enjuiciadas'!E125+'Personas Enjuiciadas'!I125+'Personas Enjuiciadas'!J125)/'Personas Enjuiciadas'!M125,"-")</f>
        <v>0.9</v>
      </c>
      <c r="D124" s="31">
        <f>IF(AND('Personas Enjuiciadas'!N125+'Personas Enjuiciadas'!P125&gt;0),('Personas Enjuiciadas'!D125+'Personas Enjuiciadas'!I125)/('Personas Enjuiciadas'!N125+'Personas Enjuiciadas'!P125),"-")</f>
        <v>0.9</v>
      </c>
      <c r="E124" s="31" t="str">
        <f>IF(AND('Personas Enjuiciadas'!O125+'Personas Enjuiciadas'!Q125&gt;0),('Personas Enjuiciadas'!E125+'Personas Enjuiciadas'!J125)/('Personas Enjuiciadas'!O125+'Personas Enjuiciadas'!Q125),"-")</f>
        <v>-</v>
      </c>
    </row>
    <row r="125" spans="2:5" ht="20.100000000000001" customHeight="1" thickBot="1" x14ac:dyDescent="0.25">
      <c r="B125" s="4" t="s">
        <v>335</v>
      </c>
      <c r="C125" s="19">
        <f>IF('Personas Enjuiciadas'!M126&gt;0,('Personas Enjuiciadas'!D126+'Personas Enjuiciadas'!E126+'Personas Enjuiciadas'!I126+'Personas Enjuiciadas'!J126)/'Personas Enjuiciadas'!M126,"-")</f>
        <v>1</v>
      </c>
      <c r="D125" s="31">
        <f>IF(AND('Personas Enjuiciadas'!N126+'Personas Enjuiciadas'!P126&gt;0),('Personas Enjuiciadas'!D126+'Personas Enjuiciadas'!I126)/('Personas Enjuiciadas'!N126+'Personas Enjuiciadas'!P126),"-")</f>
        <v>1</v>
      </c>
      <c r="E125" s="31" t="str">
        <f>IF(AND('Personas Enjuiciadas'!O126+'Personas Enjuiciadas'!Q126&gt;0),('Personas Enjuiciadas'!E126+'Personas Enjuiciadas'!J126)/('Personas Enjuiciadas'!O126+'Personas Enjuiciadas'!Q126),"-")</f>
        <v>-</v>
      </c>
    </row>
    <row r="126" spans="2:5" ht="20.100000000000001" customHeight="1" thickBot="1" x14ac:dyDescent="0.25">
      <c r="B126" s="4" t="s">
        <v>336</v>
      </c>
      <c r="C126" s="19" t="str">
        <f>IF('Personas Enjuiciadas'!M127&gt;0,('Personas Enjuiciadas'!D127+'Personas Enjuiciadas'!E127+'Personas Enjuiciadas'!I127+'Personas Enjuiciadas'!J127)/'Personas Enjuiciadas'!M127,"-")</f>
        <v>-</v>
      </c>
      <c r="D126" s="31" t="str">
        <f>IF(AND('Personas Enjuiciadas'!N127+'Personas Enjuiciadas'!P127&gt;0),('Personas Enjuiciadas'!D127+'Personas Enjuiciadas'!I127)/('Personas Enjuiciadas'!N127+'Personas Enjuiciadas'!P127),"-")</f>
        <v>-</v>
      </c>
      <c r="E126" s="31" t="str">
        <f>IF(AND('Personas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19" t="str">
        <f>IF('Personas Enjuiciadas'!M128&gt;0,('Personas Enjuiciadas'!D128+'Personas Enjuiciadas'!E128+'Personas Enjuiciadas'!I128+'Personas Enjuiciadas'!J128)/'Personas Enjuiciadas'!M128,"-")</f>
        <v>-</v>
      </c>
      <c r="D127" s="31" t="str">
        <f>IF(AND('Personas Enjuiciadas'!N128+'Personas Enjuiciadas'!P128&gt;0),('Personas Enjuiciadas'!D128+'Personas Enjuiciadas'!I128)/('Personas Enjuiciadas'!N128+'Personas Enjuiciadas'!P128),"-")</f>
        <v>-</v>
      </c>
      <c r="E127" s="31" t="str">
        <f>IF(AND('Personas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19">
        <f>IF('Personas Enjuiciadas'!M129&gt;0,('Personas Enjuiciadas'!D129+'Personas Enjuiciadas'!E129+'Personas Enjuiciadas'!I129+'Personas Enjuiciadas'!J129)/'Personas Enjuiciadas'!M129,"-")</f>
        <v>1</v>
      </c>
      <c r="D128" s="31">
        <f>IF(AND('Personas Enjuiciadas'!N129+'Personas Enjuiciadas'!P129&gt;0),('Personas Enjuiciadas'!D129+'Personas Enjuiciadas'!I129)/('Personas Enjuiciadas'!N129+'Personas Enjuiciadas'!P129),"-")</f>
        <v>1</v>
      </c>
      <c r="E128" s="31" t="str">
        <f>IF(AND('Personas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19">
        <f>IF('Personas Enjuiciadas'!M130&gt;0,('Personas Enjuiciadas'!D130+'Personas Enjuiciadas'!E130+'Personas Enjuiciadas'!I130+'Personas Enjuiciadas'!J130)/'Personas Enjuiciadas'!M130,"-")</f>
        <v>1</v>
      </c>
      <c r="D129" s="31">
        <f>IF(AND('Personas Enjuiciadas'!N130+'Personas Enjuiciadas'!P130&gt;0),('Personas Enjuiciadas'!D130+'Personas Enjuiciadas'!I130)/('Personas Enjuiciadas'!N130+'Personas Enjuiciadas'!P130),"-")</f>
        <v>1</v>
      </c>
      <c r="E129" s="31" t="str">
        <f>IF(AND('Personas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19" t="str">
        <f>IF('Personas Enjuiciadas'!M131&gt;0,('Personas Enjuiciadas'!D131+'Personas Enjuiciadas'!E131+'Personas Enjuiciadas'!I131+'Personas Enjuiciadas'!J131)/'Personas Enjuiciadas'!M131,"-")</f>
        <v>-</v>
      </c>
      <c r="D130" s="31" t="str">
        <f>IF(AND('Personas Enjuiciadas'!N131+'Personas Enjuiciadas'!P131&gt;0),('Personas Enjuiciadas'!D131+'Personas Enjuiciadas'!I131)/('Personas Enjuiciadas'!N131+'Personas Enjuiciadas'!P131),"-")</f>
        <v>-</v>
      </c>
      <c r="E130" s="31" t="str">
        <f>IF(AND('Personas Enjuiciadas'!O131+'Personas Enjuiciadas'!Q131&gt;0),('Personas Enjuiciadas'!E131+'Personas Enjuiciadas'!J131)/('Personas Enjuiciadas'!O131+'Personas Enjuiciadas'!Q131),"-")</f>
        <v>-</v>
      </c>
    </row>
    <row r="131" spans="2:5" ht="20.100000000000001" customHeight="1" thickBot="1" x14ac:dyDescent="0.25">
      <c r="B131" s="4" t="s">
        <v>639</v>
      </c>
      <c r="C131" s="19">
        <f>IF('Personas Enjuiciadas'!M132&gt;0,('Personas Enjuiciadas'!D132+'Personas Enjuiciadas'!E132+'Personas Enjuiciadas'!I132+'Personas Enjuiciadas'!J132)/'Personas Enjuiciadas'!M132,"-")</f>
        <v>1</v>
      </c>
      <c r="D131" s="31">
        <f>IF(AND('Personas Enjuiciadas'!N132+'Personas Enjuiciadas'!P132&gt;0),('Personas Enjuiciadas'!D132+'Personas Enjuiciadas'!I132)/('Personas Enjuiciadas'!N132+'Personas Enjuiciadas'!P132),"-")</f>
        <v>1</v>
      </c>
      <c r="E131" s="31">
        <f>IF(AND('Personas Enjuiciadas'!O132+'Personas Enjuiciadas'!Q132&gt;0),('Personas Enjuiciadas'!E132+'Personas Enjuiciadas'!J132)/('Personas Enjuiciadas'!O132+'Personas Enjuiciadas'!Q132),"-")</f>
        <v>1</v>
      </c>
    </row>
    <row r="132" spans="2:5" ht="20.100000000000001" customHeight="1" thickBot="1" x14ac:dyDescent="0.25">
      <c r="B132" s="4" t="s">
        <v>341</v>
      </c>
      <c r="C132" s="19">
        <f>IF('Personas Enjuiciadas'!M133&gt;0,('Personas Enjuiciadas'!D133+'Personas Enjuiciadas'!E133+'Personas Enjuiciadas'!I133+'Personas Enjuiciadas'!J133)/'Personas Enjuiciadas'!M133,"-")</f>
        <v>1</v>
      </c>
      <c r="D132" s="31">
        <f>IF(AND('Personas Enjuiciadas'!N133+'Personas Enjuiciadas'!P133&gt;0),('Personas Enjuiciadas'!D133+'Personas Enjuiciadas'!I133)/('Personas Enjuiciadas'!N133+'Personas Enjuiciadas'!P133),"-")</f>
        <v>1</v>
      </c>
      <c r="E132" s="31">
        <f>IF(AND('Personas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19">
        <f>IF('Personas Enjuiciadas'!M134&gt;0,('Personas Enjuiciadas'!D134+'Personas Enjuiciadas'!E134+'Personas Enjuiciadas'!I134+'Personas Enjuiciadas'!J134)/'Personas Enjuiciadas'!M134,"-")</f>
        <v>0.97938144329896903</v>
      </c>
      <c r="D133" s="31">
        <f>IF(AND('Personas Enjuiciadas'!N134+'Personas Enjuiciadas'!P134&gt;0),('Personas Enjuiciadas'!D134+'Personas Enjuiciadas'!I134)/('Personas Enjuiciadas'!N134+'Personas Enjuiciadas'!P134),"-")</f>
        <v>0.96491228070175439</v>
      </c>
      <c r="E133" s="31">
        <f>IF(AND('Personas Enjuiciadas'!O134+'Personas Enjuiciadas'!Q134&gt;0),('Personas Enjuiciadas'!E134+'Personas Enjuiciadas'!J134)/('Personas Enjuiciadas'!O134+'Personas Enjuiciadas'!Q134),"-")</f>
        <v>1</v>
      </c>
    </row>
    <row r="134" spans="2:5" ht="20.100000000000001" customHeight="1" thickBot="1" x14ac:dyDescent="0.25">
      <c r="B134" s="4" t="s">
        <v>343</v>
      </c>
      <c r="C134" s="19">
        <f>IF('Personas Enjuiciadas'!M135&gt;0,('Personas Enjuiciadas'!D135+'Personas Enjuiciadas'!E135+'Personas Enjuiciadas'!I135+'Personas Enjuiciadas'!J135)/'Personas Enjuiciadas'!M135,"-")</f>
        <v>0.97727272727272729</v>
      </c>
      <c r="D134" s="31">
        <f>IF(AND('Personas Enjuiciadas'!N135+'Personas Enjuiciadas'!P135&gt;0),('Personas Enjuiciadas'!D135+'Personas Enjuiciadas'!I135)/('Personas Enjuiciadas'!N135+'Personas Enjuiciadas'!P135),"-")</f>
        <v>0.96</v>
      </c>
      <c r="E134" s="31">
        <f>IF(AND('Personas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19">
        <f>IF('Personas Enjuiciadas'!M136&gt;0,('Personas Enjuiciadas'!D136+'Personas Enjuiciadas'!E136+'Personas Enjuiciadas'!I136+'Personas Enjuiciadas'!J136)/'Personas Enjuiciadas'!M136,"-")</f>
        <v>0.8833333333333333</v>
      </c>
      <c r="D135" s="31">
        <f>IF(AND('Personas Enjuiciadas'!N136+'Personas Enjuiciadas'!P136&gt;0),('Personas Enjuiciadas'!D136+'Personas Enjuiciadas'!I136)/('Personas Enjuiciadas'!N136+'Personas Enjuiciadas'!P136),"-")</f>
        <v>0.89189189189189189</v>
      </c>
      <c r="E135" s="31">
        <f>IF(AND('Personas Enjuiciadas'!O136+'Personas Enjuiciadas'!Q136&gt;0),('Personas Enjuiciadas'!E136+'Personas Enjuiciadas'!J136)/('Personas Enjuiciadas'!O136+'Personas Enjuiciadas'!Q136),"-")</f>
        <v>0.86956521739130432</v>
      </c>
    </row>
    <row r="136" spans="2:5" ht="20.100000000000001" customHeight="1" thickBot="1" x14ac:dyDescent="0.25">
      <c r="B136" s="4" t="s">
        <v>345</v>
      </c>
      <c r="C136" s="19">
        <f>IF('Personas Enjuiciadas'!M137&gt;0,('Personas Enjuiciadas'!D137+'Personas Enjuiciadas'!E137+'Personas Enjuiciadas'!I137+'Personas Enjuiciadas'!J137)/'Personas Enjuiciadas'!M137,"-")</f>
        <v>0.66666666666666663</v>
      </c>
      <c r="D136" s="31">
        <f>IF(AND('Personas Enjuiciadas'!N137+'Personas Enjuiciadas'!P137&gt;0),('Personas Enjuiciadas'!D137+'Personas Enjuiciadas'!I137)/('Personas Enjuiciadas'!N137+'Personas Enjuiciadas'!P137),"-")</f>
        <v>0.5</v>
      </c>
      <c r="E136" s="31">
        <f>IF(AND('Personas Enjuiciadas'!O137+'Personas Enjuiciadas'!Q137&gt;0),('Personas Enjuiciadas'!E137+'Personas Enjuiciadas'!J137)/('Personas Enjuiciadas'!O137+'Personas Enjuiciadas'!Q137),"-")</f>
        <v>1</v>
      </c>
    </row>
    <row r="137" spans="2:5" ht="20.100000000000001" customHeight="1" thickBot="1" x14ac:dyDescent="0.25">
      <c r="B137" s="4" t="s">
        <v>346</v>
      </c>
      <c r="C137" s="19">
        <f>IF('Personas Enjuiciadas'!M138&gt;0,('Personas Enjuiciadas'!D138+'Personas Enjuiciadas'!E138+'Personas Enjuiciadas'!I138+'Personas Enjuiciadas'!J138)/'Personas Enjuiciadas'!M138,"-")</f>
        <v>0.94230769230769229</v>
      </c>
      <c r="D137" s="31">
        <f>IF(AND('Personas Enjuiciadas'!N138+'Personas Enjuiciadas'!P138&gt;0),('Personas Enjuiciadas'!D138+'Personas Enjuiciadas'!I138)/('Personas Enjuiciadas'!N138+'Personas Enjuiciadas'!P138),"-")</f>
        <v>0.97142857142857142</v>
      </c>
      <c r="E137" s="31">
        <f>IF(AND('Personas Enjuiciadas'!O138+'Personas Enjuiciadas'!Q138&gt;0),('Personas Enjuiciadas'!E138+'Personas Enjuiciadas'!J138)/('Personas Enjuiciadas'!O138+'Personas Enjuiciadas'!Q138),"-")</f>
        <v>0.88235294117647056</v>
      </c>
    </row>
    <row r="138" spans="2:5" ht="20.100000000000001" customHeight="1" thickBot="1" x14ac:dyDescent="0.25">
      <c r="B138" s="4" t="s">
        <v>347</v>
      </c>
      <c r="C138" s="19">
        <f>IF('Personas Enjuiciadas'!M139&gt;0,('Personas Enjuiciadas'!D139+'Personas Enjuiciadas'!E139+'Personas Enjuiciadas'!I139+'Personas Enjuiciadas'!J139)/'Personas Enjuiciadas'!M139,"-")</f>
        <v>0.91370558375634514</v>
      </c>
      <c r="D138" s="31">
        <f>IF(AND('Personas Enjuiciadas'!N139+'Personas Enjuiciadas'!P139&gt;0),('Personas Enjuiciadas'!D139+'Personas Enjuiciadas'!I139)/('Personas Enjuiciadas'!N139+'Personas Enjuiciadas'!P139),"-")</f>
        <v>0.91620111731843579</v>
      </c>
      <c r="E138" s="31">
        <f>IF(AND('Personas Enjuiciadas'!O139+'Personas Enjuiciadas'!Q139&gt;0),('Personas Enjuiciadas'!E139+'Personas Enjuiciadas'!J139)/('Personas Enjuiciadas'!O139+'Personas Enjuiciadas'!Q139),"-")</f>
        <v>0.88888888888888884</v>
      </c>
    </row>
    <row r="139" spans="2:5" ht="20.100000000000001" customHeight="1" thickBot="1" x14ac:dyDescent="0.25">
      <c r="B139" s="4" t="s">
        <v>348</v>
      </c>
      <c r="C139" s="19">
        <f>IF('Personas Enjuiciadas'!M140&gt;0,('Personas Enjuiciadas'!D140+'Personas Enjuiciadas'!E140+'Personas Enjuiciadas'!I140+'Personas Enjuiciadas'!J140)/'Personas Enjuiciadas'!M140,"-")</f>
        <v>0.98360655737704916</v>
      </c>
      <c r="D139" s="31">
        <f>IF(AND('Personas Enjuiciadas'!N140+'Personas Enjuiciadas'!P140&gt;0),('Personas Enjuiciadas'!D140+'Personas Enjuiciadas'!I140)/('Personas Enjuiciadas'!N140+'Personas Enjuiciadas'!P140),"-")</f>
        <v>0.97222222222222221</v>
      </c>
      <c r="E139" s="31">
        <f>IF(AND('Personas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19">
        <f>IF('Personas Enjuiciadas'!M141&gt;0,('Personas Enjuiciadas'!D141+'Personas Enjuiciadas'!E141+'Personas Enjuiciadas'!I141+'Personas Enjuiciadas'!J141)/'Personas Enjuiciadas'!M141,"-")</f>
        <v>1</v>
      </c>
      <c r="D140" s="31">
        <f>IF(AND('Personas Enjuiciadas'!N141+'Personas Enjuiciadas'!P141&gt;0),('Personas Enjuiciadas'!D141+'Personas Enjuiciadas'!I141)/('Personas Enjuiciadas'!N141+'Personas Enjuiciadas'!P141),"-")</f>
        <v>1</v>
      </c>
      <c r="E140" s="31" t="str">
        <f>IF(AND('Personas Enjuiciadas'!O141+'Personas Enjuiciadas'!Q141&gt;0),('Personas Enjuiciadas'!E141+'Personas Enjuiciadas'!J141)/('Personas Enjuiciadas'!O141+'Personas Enjuiciadas'!Q141),"-")</f>
        <v>-</v>
      </c>
    </row>
    <row r="141" spans="2:5" ht="20.100000000000001" customHeight="1" thickBot="1" x14ac:dyDescent="0.25">
      <c r="B141" s="4" t="s">
        <v>350</v>
      </c>
      <c r="C141" s="19">
        <f>IF('Personas Enjuiciadas'!M142&gt;0,('Personas Enjuiciadas'!D142+'Personas Enjuiciadas'!E142+'Personas Enjuiciadas'!I142+'Personas Enjuiciadas'!J142)/'Personas Enjuiciadas'!M142,"-")</f>
        <v>0.97959183673469385</v>
      </c>
      <c r="D141" s="31">
        <f>IF(AND('Personas Enjuiciadas'!N142+'Personas Enjuiciadas'!P142&gt;0),('Personas Enjuiciadas'!D142+'Personas Enjuiciadas'!I142)/('Personas Enjuiciadas'!N142+'Personas Enjuiciadas'!P142),"-")</f>
        <v>0.97701149425287359</v>
      </c>
      <c r="E141" s="31">
        <f>IF(AND('Personas Enjuiciadas'!O142+'Personas Enjuiciadas'!Q142&gt;0),('Personas Enjuiciadas'!E142+'Personas Enjuiciadas'!J142)/('Personas Enjuiciadas'!O142+'Personas Enjuiciadas'!Q142),"-")</f>
        <v>1</v>
      </c>
    </row>
    <row r="142" spans="2:5" ht="20.100000000000001" customHeight="1" thickBot="1" x14ac:dyDescent="0.25">
      <c r="B142" s="4" t="s">
        <v>351</v>
      </c>
      <c r="C142" s="19">
        <f>IF('Personas Enjuiciadas'!M143&gt;0,('Personas Enjuiciadas'!D143+'Personas Enjuiciadas'!E143+'Personas Enjuiciadas'!I143+'Personas Enjuiciadas'!J143)/'Personas Enjuiciadas'!M143,"-")</f>
        <v>0.96666666666666667</v>
      </c>
      <c r="D142" s="31">
        <f>IF(AND('Personas Enjuiciadas'!N143+'Personas Enjuiciadas'!P143&gt;0),('Personas Enjuiciadas'!D143+'Personas Enjuiciadas'!I143)/('Personas Enjuiciadas'!N143+'Personas Enjuiciadas'!P143),"-")</f>
        <v>0.94871794871794868</v>
      </c>
      <c r="E142" s="31">
        <f>IF(AND('Personas Enjuiciadas'!O143+'Personas Enjuiciadas'!Q143&gt;0),('Personas Enjuiciadas'!E143+'Personas Enjuiciadas'!J143)/('Personas Enjuiciadas'!O143+'Personas Enjuiciadas'!Q143),"-")</f>
        <v>1</v>
      </c>
    </row>
    <row r="143" spans="2:5" ht="20.100000000000001" customHeight="1" thickBot="1" x14ac:dyDescent="0.25">
      <c r="B143" s="4" t="s">
        <v>352</v>
      </c>
      <c r="C143" s="19">
        <f>IF('Personas Enjuiciadas'!M144&gt;0,('Personas Enjuiciadas'!D144+'Personas Enjuiciadas'!E144+'Personas Enjuiciadas'!I144+'Personas Enjuiciadas'!J144)/'Personas Enjuiciadas'!M144,"-")</f>
        <v>1</v>
      </c>
      <c r="D143" s="31">
        <f>IF(AND('Personas Enjuiciadas'!N144+'Personas Enjuiciadas'!P144&gt;0),('Personas Enjuiciadas'!D144+'Personas Enjuiciadas'!I144)/('Personas Enjuiciadas'!N144+'Personas Enjuiciadas'!P144),"-")</f>
        <v>1</v>
      </c>
      <c r="E143" s="31" t="str">
        <f>IF(AND('Personas Enjuiciadas'!O144+'Personas Enjuiciadas'!Q144&gt;0),('Personas Enjuiciadas'!E144+'Personas Enjuiciadas'!J144)/('Personas Enjuiciadas'!O144+'Personas Enjuiciadas'!Q144),"-")</f>
        <v>-</v>
      </c>
    </row>
    <row r="144" spans="2:5" ht="20.100000000000001" customHeight="1" thickBot="1" x14ac:dyDescent="0.25">
      <c r="B144" s="4" t="s">
        <v>353</v>
      </c>
      <c r="C144" s="19" t="str">
        <f>IF('Personas Enjuiciadas'!M145&gt;0,('Personas Enjuiciadas'!D145+'Personas Enjuiciadas'!E145+'Personas Enjuiciadas'!I145+'Personas Enjuiciadas'!J145)/'Personas Enjuiciadas'!M145,"-")</f>
        <v>-</v>
      </c>
      <c r="D144" s="31" t="str">
        <f>IF(AND('Personas Enjuiciadas'!N145+'Personas Enjuiciadas'!P145&gt;0),('Personas Enjuiciadas'!D145+'Personas Enjuiciadas'!I145)/('Personas Enjuiciadas'!N145+'Personas Enjuiciadas'!P145),"-")</f>
        <v>-</v>
      </c>
      <c r="E144" s="31" t="str">
        <f>IF(AND('Personas Enjuiciadas'!O145+'Personas Enjuiciadas'!Q145&gt;0),('Personas Enjuiciadas'!E145+'Personas Enjuiciadas'!J145)/('Personas Enjuiciadas'!O145+'Personas Enjuiciadas'!Q145),"-")</f>
        <v>-</v>
      </c>
    </row>
    <row r="145" spans="2:5" ht="20.100000000000001" customHeight="1" thickBot="1" x14ac:dyDescent="0.25">
      <c r="B145" s="4" t="s">
        <v>354</v>
      </c>
      <c r="C145" s="19">
        <f>IF('Personas Enjuiciadas'!M146&gt;0,('Personas Enjuiciadas'!D146+'Personas Enjuiciadas'!E146+'Personas Enjuiciadas'!I146+'Personas Enjuiciadas'!J146)/'Personas Enjuiciadas'!M146,"-")</f>
        <v>1</v>
      </c>
      <c r="D145" s="31">
        <f>IF(AND('Personas Enjuiciadas'!N146+'Personas Enjuiciadas'!P146&gt;0),('Personas Enjuiciadas'!D146+'Personas Enjuiciadas'!I146)/('Personas Enjuiciadas'!N146+'Personas Enjuiciadas'!P146),"-")</f>
        <v>1</v>
      </c>
      <c r="E145" s="31" t="str">
        <f>IF(AND('Personas Enjuiciadas'!O146+'Personas Enjuiciadas'!Q146&gt;0),('Personas Enjuiciadas'!E146+'Personas Enjuiciadas'!J146)/('Personas Enjuiciadas'!O146+'Personas Enjuiciadas'!Q146),"-")</f>
        <v>-</v>
      </c>
    </row>
    <row r="146" spans="2:5" ht="20.100000000000001" customHeight="1" thickBot="1" x14ac:dyDescent="0.25">
      <c r="B146" s="4" t="s">
        <v>179</v>
      </c>
      <c r="C146" s="19">
        <f>IF('Personas Enjuiciadas'!M147&gt;0,('Personas Enjuiciadas'!D147+'Personas Enjuiciadas'!E147+'Personas Enjuiciadas'!I147+'Personas Enjuiciadas'!J147)/'Personas Enjuiciadas'!M147,"-")</f>
        <v>0.97014925373134331</v>
      </c>
      <c r="D146" s="31">
        <f>IF(AND('Personas Enjuiciadas'!N147+'Personas Enjuiciadas'!P147&gt;0),('Personas Enjuiciadas'!D147+'Personas Enjuiciadas'!I147)/('Personas Enjuiciadas'!N147+'Personas Enjuiciadas'!P147),"-")</f>
        <v>0.96551724137931039</v>
      </c>
      <c r="E146" s="31">
        <f>IF(AND('Personas Enjuiciadas'!O147+'Personas Enjuiciadas'!Q147&gt;0),('Personas Enjuiciadas'!E147+'Personas Enjuiciadas'!J147)/('Personas Enjuiciadas'!O147+'Personas Enjuiciadas'!Q147),"-")</f>
        <v>1</v>
      </c>
    </row>
    <row r="147" spans="2:5" ht="20.100000000000001" customHeight="1" thickBot="1" x14ac:dyDescent="0.25">
      <c r="B147" s="4" t="s">
        <v>355</v>
      </c>
      <c r="C147" s="19">
        <f>IF('Personas Enjuiciadas'!M148&gt;0,('Personas Enjuiciadas'!D148+'Personas Enjuiciadas'!E148+'Personas Enjuiciadas'!I148+'Personas Enjuiciadas'!J148)/'Personas Enjuiciadas'!M148,"-")</f>
        <v>1</v>
      </c>
      <c r="D147" s="31">
        <f>IF(AND('Personas Enjuiciadas'!N148+'Personas Enjuiciadas'!P148&gt;0),('Personas Enjuiciadas'!D148+'Personas Enjuiciadas'!I148)/('Personas Enjuiciadas'!N148+'Personas Enjuiciadas'!P148),"-")</f>
        <v>1</v>
      </c>
      <c r="E147" s="31" t="str">
        <f>IF(AND('Personas Enjuiciadas'!O148+'Personas Enjuiciadas'!Q148&gt;0),('Personas Enjuiciadas'!E148+'Personas Enjuiciadas'!J148)/('Personas Enjuiciadas'!O148+'Personas Enjuiciadas'!Q148),"-")</f>
        <v>-</v>
      </c>
    </row>
    <row r="148" spans="2:5" ht="20.100000000000001" customHeight="1" thickBot="1" x14ac:dyDescent="0.25">
      <c r="B148" s="4" t="s">
        <v>356</v>
      </c>
      <c r="C148" s="19">
        <f>IF('Personas Enjuiciadas'!M149&gt;0,('Personas Enjuiciadas'!D149+'Personas Enjuiciadas'!E149+'Personas Enjuiciadas'!I149+'Personas Enjuiciadas'!J149)/'Personas Enjuiciadas'!M149,"-")</f>
        <v>1</v>
      </c>
      <c r="D148" s="31">
        <f>IF(AND('Personas Enjuiciadas'!N149+'Personas Enjuiciadas'!P149&gt;0),('Personas Enjuiciadas'!D149+'Personas Enjuiciadas'!I149)/('Personas Enjuiciadas'!N149+'Personas Enjuiciadas'!P149),"-")</f>
        <v>1</v>
      </c>
      <c r="E148" s="31" t="str">
        <f>IF(AND('Personas Enjuiciadas'!O149+'Personas Enjuiciadas'!Q149&gt;0),('Personas Enjuiciadas'!E149+'Personas Enjuiciadas'!J149)/('Personas Enjuiciadas'!O149+'Personas Enjuiciadas'!Q149),"-")</f>
        <v>-</v>
      </c>
    </row>
    <row r="149" spans="2:5" ht="20.100000000000001" customHeight="1" thickBot="1" x14ac:dyDescent="0.25">
      <c r="B149" s="4" t="s">
        <v>357</v>
      </c>
      <c r="C149" s="19">
        <f>IF('Personas Enjuiciadas'!M150&gt;0,('Personas Enjuiciadas'!D150+'Personas Enjuiciadas'!E150+'Personas Enjuiciadas'!I150+'Personas Enjuiciadas'!J150)/'Personas Enjuiciadas'!M150,"-")</f>
        <v>1</v>
      </c>
      <c r="D149" s="31">
        <f>IF(AND('Personas Enjuiciadas'!N150+'Personas Enjuiciadas'!P150&gt;0),('Personas Enjuiciadas'!D150+'Personas Enjuiciadas'!I150)/('Personas Enjuiciadas'!N150+'Personas Enjuiciadas'!P150),"-")</f>
        <v>1</v>
      </c>
      <c r="E149" s="31">
        <f>IF(AND('Personas Enjuiciadas'!O150+'Personas Enjuiciadas'!Q150&gt;0),('Personas Enjuiciadas'!E150+'Personas Enjuiciadas'!J150)/('Personas Enjuiciadas'!O150+'Personas Enjuiciadas'!Q150),"-")</f>
        <v>1</v>
      </c>
    </row>
    <row r="150" spans="2:5" ht="20.100000000000001" customHeight="1" thickBot="1" x14ac:dyDescent="0.25">
      <c r="B150" s="4" t="s">
        <v>358</v>
      </c>
      <c r="C150" s="19" t="str">
        <f>IF('Personas Enjuiciadas'!M151&gt;0,('Personas Enjuiciadas'!D151+'Personas Enjuiciadas'!E151+'Personas Enjuiciadas'!I151+'Personas Enjuiciadas'!J151)/'Personas Enjuiciadas'!M151,"-")</f>
        <v>-</v>
      </c>
      <c r="D150" s="31" t="str">
        <f>IF(AND('Personas Enjuiciadas'!N151+'Personas Enjuiciadas'!P151&gt;0),('Personas Enjuiciadas'!D151+'Personas Enjuiciadas'!I151)/('Personas Enjuiciadas'!N151+'Personas Enjuiciadas'!P151),"-")</f>
        <v>-</v>
      </c>
      <c r="E150" s="31" t="str">
        <f>IF(AND('Personas Enjuiciadas'!O151+'Personas Enjuiciadas'!Q151&gt;0),('Personas Enjuiciadas'!E151+'Personas Enjuiciadas'!J151)/('Personas Enjuiciadas'!O151+'Personas Enjuiciadas'!Q151),"-")</f>
        <v>-</v>
      </c>
    </row>
    <row r="151" spans="2:5" ht="20.100000000000001" customHeight="1" thickBot="1" x14ac:dyDescent="0.25">
      <c r="B151" s="4" t="s">
        <v>359</v>
      </c>
      <c r="C151" s="19">
        <f>IF('Personas Enjuiciadas'!M152&gt;0,('Personas Enjuiciadas'!D152+'Personas Enjuiciadas'!E152+'Personas Enjuiciadas'!I152+'Personas Enjuiciadas'!J152)/'Personas Enjuiciadas'!M152,"-")</f>
        <v>0.94285714285714284</v>
      </c>
      <c r="D151" s="31">
        <f>IF(AND('Personas Enjuiciadas'!N152+'Personas Enjuiciadas'!P152&gt;0),('Personas Enjuiciadas'!D152+'Personas Enjuiciadas'!I152)/('Personas Enjuiciadas'!N152+'Personas Enjuiciadas'!P152),"-")</f>
        <v>0.93548387096774188</v>
      </c>
      <c r="E151" s="31">
        <f>IF(AND('Personas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19">
        <f>IF('Personas Enjuiciadas'!M153&gt;0,('Personas Enjuiciadas'!D153+'Personas Enjuiciadas'!E153+'Personas Enjuiciadas'!I153+'Personas Enjuiciadas'!J153)/'Personas Enjuiciadas'!M153,"-")</f>
        <v>1</v>
      </c>
      <c r="D152" s="31">
        <f>IF(AND('Personas Enjuiciadas'!N153+'Personas Enjuiciadas'!P153&gt;0),('Personas Enjuiciadas'!D153+'Personas Enjuiciadas'!I153)/('Personas Enjuiciadas'!N153+'Personas Enjuiciadas'!P153),"-")</f>
        <v>1</v>
      </c>
      <c r="E152" s="31">
        <f>IF(AND('Personas Enjuiciadas'!O153+'Personas Enjuiciadas'!Q153&gt;0),('Personas Enjuiciadas'!E153+'Personas Enjuiciadas'!J153)/('Personas Enjuiciadas'!O153+'Personas Enjuiciadas'!Q153),"-")</f>
        <v>1</v>
      </c>
    </row>
    <row r="153" spans="2:5" ht="20.100000000000001" customHeight="1" thickBot="1" x14ac:dyDescent="0.25">
      <c r="B153" s="4" t="s">
        <v>361</v>
      </c>
      <c r="C153" s="19">
        <f>IF('Personas Enjuiciadas'!M154&gt;0,('Personas Enjuiciadas'!D154+'Personas Enjuiciadas'!E154+'Personas Enjuiciadas'!I154+'Personas Enjuiciadas'!J154)/'Personas Enjuiciadas'!M154,"-")</f>
        <v>1</v>
      </c>
      <c r="D153" s="31">
        <f>IF(AND('Personas Enjuiciadas'!N154+'Personas Enjuiciadas'!P154&gt;0),('Personas Enjuiciadas'!D154+'Personas Enjuiciadas'!I154)/('Personas Enjuiciadas'!N154+'Personas Enjuiciadas'!P154),"-")</f>
        <v>1</v>
      </c>
      <c r="E153" s="31" t="str">
        <f>IF(AND('Personas Enjuiciadas'!O154+'Personas Enjuiciadas'!Q154&gt;0),('Personas Enjuiciadas'!E154+'Personas Enjuiciadas'!J154)/('Personas Enjuiciadas'!O154+'Personas Enjuiciadas'!Q154),"-")</f>
        <v>-</v>
      </c>
    </row>
    <row r="154" spans="2:5" ht="20.100000000000001" customHeight="1" thickBot="1" x14ac:dyDescent="0.25">
      <c r="B154" s="4" t="s">
        <v>362</v>
      </c>
      <c r="C154" s="19">
        <f>IF('Personas Enjuiciadas'!M155&gt;0,('Personas Enjuiciadas'!D155+'Personas Enjuiciadas'!E155+'Personas Enjuiciadas'!I155+'Personas Enjuiciadas'!J155)/'Personas Enjuiciadas'!M155,"-")</f>
        <v>0</v>
      </c>
      <c r="D154" s="31">
        <f>IF(AND('Personas Enjuiciadas'!N155+'Personas Enjuiciadas'!P155&gt;0),('Personas Enjuiciadas'!D155+'Personas Enjuiciadas'!I155)/('Personas Enjuiciadas'!N155+'Personas Enjuiciadas'!P155),"-")</f>
        <v>0</v>
      </c>
      <c r="E154" s="31" t="str">
        <f>IF(AND('Personas Enjuiciadas'!O155+'Personas Enjuiciadas'!Q155&gt;0),('Personas Enjuiciadas'!E155+'Personas Enjuiciadas'!J155)/('Personas Enjuiciadas'!O155+'Personas Enjuiciadas'!Q155),"-")</f>
        <v>-</v>
      </c>
    </row>
    <row r="155" spans="2:5" ht="20.100000000000001" customHeight="1" thickBot="1" x14ac:dyDescent="0.25">
      <c r="B155" s="4" t="s">
        <v>363</v>
      </c>
      <c r="C155" s="19">
        <f>IF('Personas Enjuiciadas'!M156&gt;0,('Personas Enjuiciadas'!D156+'Personas Enjuiciadas'!E156+'Personas Enjuiciadas'!I156+'Personas Enjuiciadas'!J156)/'Personas Enjuiciadas'!M156,"-")</f>
        <v>0.99453551912568305</v>
      </c>
      <c r="D155" s="31">
        <f>IF(AND('Personas Enjuiciadas'!N156+'Personas Enjuiciadas'!P156&gt;0),('Personas Enjuiciadas'!D156+'Personas Enjuiciadas'!I156)/('Personas Enjuiciadas'!N156+'Personas Enjuiciadas'!P156),"-")</f>
        <v>1</v>
      </c>
      <c r="E155" s="31">
        <f>IF(AND('Personas Enjuiciadas'!O156+'Personas Enjuiciadas'!Q156&gt;0),('Personas Enjuiciadas'!E156+'Personas Enjuiciadas'!J156)/('Personas Enjuiciadas'!O156+'Personas Enjuiciadas'!Q156),"-")</f>
        <v>0.99038461538461542</v>
      </c>
    </row>
    <row r="156" spans="2:5" ht="20.100000000000001" customHeight="1" thickBot="1" x14ac:dyDescent="0.25">
      <c r="B156" s="4" t="s">
        <v>364</v>
      </c>
      <c r="C156" s="19">
        <f>IF('Personas Enjuiciadas'!M157&gt;0,('Personas Enjuiciadas'!D157+'Personas Enjuiciadas'!E157+'Personas Enjuiciadas'!I157+'Personas Enjuiciadas'!J157)/'Personas Enjuiciadas'!M157,"-")</f>
        <v>0.88461538461538458</v>
      </c>
      <c r="D156" s="31">
        <f>IF(AND('Personas Enjuiciadas'!N157+'Personas Enjuiciadas'!P157&gt;0),('Personas Enjuiciadas'!D157+'Personas Enjuiciadas'!I157)/('Personas Enjuiciadas'!N157+'Personas Enjuiciadas'!P157),"-")</f>
        <v>0.83333333333333337</v>
      </c>
      <c r="E156" s="31">
        <f>IF(AND('Personas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19">
        <f>IF('Personas Enjuiciadas'!M158&gt;0,('Personas Enjuiciadas'!D158+'Personas Enjuiciadas'!E158+'Personas Enjuiciadas'!I158+'Personas Enjuiciadas'!J158)/'Personas Enjuiciadas'!M158,"-")</f>
        <v>1</v>
      </c>
      <c r="D157" s="31">
        <f>IF(AND('Personas Enjuiciadas'!N158+'Personas Enjuiciadas'!P158&gt;0),('Personas Enjuiciadas'!D158+'Personas Enjuiciadas'!I158)/('Personas Enjuiciadas'!N158+'Personas Enjuiciadas'!P158),"-")</f>
        <v>1</v>
      </c>
      <c r="E157" s="31" t="str">
        <f>IF(AND('Personas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19">
        <f>IF('Personas Enjuiciadas'!M159&gt;0,('Personas Enjuiciadas'!D159+'Personas Enjuiciadas'!E159+'Personas Enjuiciadas'!I159+'Personas Enjuiciadas'!J159)/'Personas Enjuiciadas'!M159,"-")</f>
        <v>0.92307692307692313</v>
      </c>
      <c r="D158" s="31">
        <f>IF(AND('Personas Enjuiciadas'!N159+'Personas Enjuiciadas'!P159&gt;0),('Personas Enjuiciadas'!D159+'Personas Enjuiciadas'!I159)/('Personas Enjuiciadas'!N159+'Personas Enjuiciadas'!P159),"-")</f>
        <v>0.9</v>
      </c>
      <c r="E158" s="31">
        <f>IF(AND('Personas Enjuiciadas'!O159+'Personas Enjuiciadas'!Q159&gt;0),('Personas Enjuiciadas'!E159+'Personas Enjuiciadas'!J159)/('Personas Enjuiciadas'!O159+'Personas Enjuiciadas'!Q159),"-")</f>
        <v>1</v>
      </c>
    </row>
    <row r="159" spans="2:5" ht="20.100000000000001" customHeight="1" thickBot="1" x14ac:dyDescent="0.25">
      <c r="B159" s="4" t="s">
        <v>367</v>
      </c>
      <c r="C159" s="19">
        <f>IF('Personas Enjuiciadas'!M160&gt;0,('Personas Enjuiciadas'!D160+'Personas Enjuiciadas'!E160+'Personas Enjuiciadas'!I160+'Personas Enjuiciadas'!J160)/'Personas Enjuiciadas'!M160,"-")</f>
        <v>0.75</v>
      </c>
      <c r="D159" s="31">
        <f>IF(AND('Personas Enjuiciadas'!N160+'Personas Enjuiciadas'!P160&gt;0),('Personas Enjuiciadas'!D160+'Personas Enjuiciadas'!I160)/('Personas Enjuiciadas'!N160+'Personas Enjuiciadas'!P160),"-")</f>
        <v>0.75</v>
      </c>
      <c r="E159" s="31" t="str">
        <f>IF(AND('Personas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19">
        <f>IF('Personas Enjuiciadas'!M161&gt;0,('Personas Enjuiciadas'!D161+'Personas Enjuiciadas'!E161+'Personas Enjuiciadas'!I161+'Personas Enjuiciadas'!J161)/'Personas Enjuiciadas'!M161,"-")</f>
        <v>1</v>
      </c>
      <c r="D160" s="31">
        <f>IF(AND('Personas Enjuiciadas'!N161+'Personas Enjuiciadas'!P161&gt;0),('Personas Enjuiciadas'!D161+'Personas Enjuiciadas'!I161)/('Personas Enjuiciadas'!N161+'Personas Enjuiciadas'!P161),"-")</f>
        <v>1</v>
      </c>
      <c r="E160" s="31" t="str">
        <f>IF(AND('Personas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19">
        <f>IF('Personas Enjuiciadas'!M162&gt;0,('Personas Enjuiciadas'!D162+'Personas Enjuiciadas'!E162+'Personas Enjuiciadas'!I162+'Personas Enjuiciadas'!J162)/'Personas Enjuiciadas'!M162,"-")</f>
        <v>0.8571428571428571</v>
      </c>
      <c r="D161" s="31">
        <f>IF(AND('Personas Enjuiciadas'!N162+'Personas Enjuiciadas'!P162&gt;0),('Personas Enjuiciadas'!D162+'Personas Enjuiciadas'!I162)/('Personas Enjuiciadas'!N162+'Personas Enjuiciadas'!P162),"-")</f>
        <v>0.66666666666666663</v>
      </c>
      <c r="E161" s="31">
        <f>IF(AND('Personas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19">
        <f>IF('Personas Enjuiciadas'!M163&gt;0,('Personas Enjuiciadas'!D163+'Personas Enjuiciadas'!E163+'Personas Enjuiciadas'!I163+'Personas Enjuiciadas'!J163)/'Personas Enjuiciadas'!M163,"-")</f>
        <v>1</v>
      </c>
      <c r="D162" s="31">
        <f>IF(AND('Personas Enjuiciadas'!N163+'Personas Enjuiciadas'!P163&gt;0),('Personas Enjuiciadas'!D163+'Personas Enjuiciadas'!I163)/('Personas Enjuiciadas'!N163+'Personas Enjuiciadas'!P163),"-")</f>
        <v>1</v>
      </c>
      <c r="E162" s="31" t="str">
        <f>IF(AND('Personas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19">
        <f>IF('Personas Enjuiciadas'!M164&gt;0,('Personas Enjuiciadas'!D164+'Personas Enjuiciadas'!E164+'Personas Enjuiciadas'!I164+'Personas Enjuiciadas'!J164)/'Personas Enjuiciadas'!M164,"-")</f>
        <v>1</v>
      </c>
      <c r="D163" s="31">
        <f>IF(AND('Personas Enjuiciadas'!N164+'Personas Enjuiciadas'!P164&gt;0),('Personas Enjuiciadas'!D164+'Personas Enjuiciadas'!I164)/('Personas Enjuiciadas'!N164+'Personas Enjuiciadas'!P164),"-")</f>
        <v>1</v>
      </c>
      <c r="E163" s="31">
        <f>IF(AND('Personas Enjuiciadas'!O164+'Personas Enjuiciadas'!Q164&gt;0),('Personas Enjuiciadas'!E164+'Personas Enjuiciadas'!J164)/('Personas Enjuiciadas'!O164+'Personas Enjuiciadas'!Q164),"-")</f>
        <v>1</v>
      </c>
    </row>
    <row r="164" spans="2:5" ht="20.100000000000001" customHeight="1" thickBot="1" x14ac:dyDescent="0.25">
      <c r="B164" s="4" t="s">
        <v>371</v>
      </c>
      <c r="C164" s="19">
        <f>IF('Personas Enjuiciadas'!M165&gt;0,('Personas Enjuiciadas'!D165+'Personas Enjuiciadas'!E165+'Personas Enjuiciadas'!I165+'Personas Enjuiciadas'!J165)/'Personas Enjuiciadas'!M165,"-")</f>
        <v>1</v>
      </c>
      <c r="D164" s="31">
        <f>IF(AND('Personas Enjuiciadas'!N165+'Personas Enjuiciadas'!P165&gt;0),('Personas Enjuiciadas'!D165+'Personas Enjuiciadas'!I165)/('Personas Enjuiciadas'!N165+'Personas Enjuiciadas'!P165),"-")</f>
        <v>1</v>
      </c>
      <c r="E164" s="31" t="str">
        <f>IF(AND('Personas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19">
        <f>IF('Personas Enjuiciadas'!M166&gt;0,('Personas Enjuiciadas'!D166+'Personas Enjuiciadas'!E166+'Personas Enjuiciadas'!I166+'Personas Enjuiciadas'!J166)/'Personas Enjuiciadas'!M166,"-")</f>
        <v>1</v>
      </c>
      <c r="D165" s="31">
        <f>IF(AND('Personas Enjuiciadas'!N166+'Personas Enjuiciadas'!P166&gt;0),('Personas Enjuiciadas'!D166+'Personas Enjuiciadas'!I166)/('Personas Enjuiciadas'!N166+'Personas Enjuiciadas'!P166),"-")</f>
        <v>1</v>
      </c>
      <c r="E165" s="31" t="str">
        <f>IF(AND('Personas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19">
        <f>IF('Personas Enjuiciadas'!M167&gt;0,('Personas Enjuiciadas'!D167+'Personas Enjuiciadas'!E167+'Personas Enjuiciadas'!I167+'Personas Enjuiciadas'!J167)/'Personas Enjuiciadas'!M167,"-")</f>
        <v>1</v>
      </c>
      <c r="D166" s="31">
        <f>IF(AND('Personas Enjuiciadas'!N167+'Personas Enjuiciadas'!P167&gt;0),('Personas Enjuiciadas'!D167+'Personas Enjuiciadas'!I167)/('Personas Enjuiciadas'!N167+'Personas Enjuiciadas'!P167),"-")</f>
        <v>1</v>
      </c>
      <c r="E166" s="31">
        <f>IF(AND('Personas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19" t="str">
        <f>IF('Personas Enjuiciadas'!M168&gt;0,('Personas Enjuiciadas'!D168+'Personas Enjuiciadas'!E168+'Personas Enjuiciadas'!I168+'Personas Enjuiciadas'!J168)/'Personas Enjuiciadas'!M168,"-")</f>
        <v>-</v>
      </c>
      <c r="D167" s="31" t="str">
        <f>IF(AND('Personas Enjuiciadas'!N168+'Personas Enjuiciadas'!P168&gt;0),('Personas Enjuiciadas'!D168+'Personas Enjuiciadas'!I168)/('Personas Enjuiciadas'!N168+'Personas Enjuiciadas'!P168),"-")</f>
        <v>-</v>
      </c>
      <c r="E167" s="31" t="str">
        <f>IF(AND('Personas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19">
        <f>IF('Personas Enjuiciadas'!M169&gt;0,('Personas Enjuiciadas'!D169+'Personas Enjuiciadas'!E169+'Personas Enjuiciadas'!I169+'Personas Enjuiciadas'!J169)/'Personas Enjuiciadas'!M169,"-")</f>
        <v>1</v>
      </c>
      <c r="D168" s="31">
        <f>IF(AND('Personas Enjuiciadas'!N169+'Personas Enjuiciadas'!P169&gt;0),('Personas Enjuiciadas'!D169+'Personas Enjuiciadas'!I169)/('Personas Enjuiciadas'!N169+'Personas Enjuiciadas'!P169),"-")</f>
        <v>1</v>
      </c>
      <c r="E168" s="31">
        <f>IF(AND('Personas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19">
        <f>IF('Personas Enjuiciadas'!M170&gt;0,('Personas Enjuiciadas'!D170+'Personas Enjuiciadas'!E170+'Personas Enjuiciadas'!I170+'Personas Enjuiciadas'!J170)/'Personas Enjuiciadas'!M170,"-")</f>
        <v>0.66666666666666663</v>
      </c>
      <c r="D169" s="31">
        <f>IF(AND('Personas Enjuiciadas'!N170+'Personas Enjuiciadas'!P170&gt;0),('Personas Enjuiciadas'!D170+'Personas Enjuiciadas'!I170)/('Personas Enjuiciadas'!N170+'Personas Enjuiciadas'!P170),"-")</f>
        <v>0</v>
      </c>
      <c r="E169" s="31">
        <f>IF(AND('Personas Enjuiciadas'!O170+'Personas Enjuiciadas'!Q170&gt;0),('Personas Enjuiciadas'!E170+'Personas Enjuiciadas'!J170)/('Personas Enjuiciadas'!O170+'Personas Enjuiciadas'!Q170),"-")</f>
        <v>1</v>
      </c>
    </row>
    <row r="170" spans="2:5" ht="20.100000000000001" customHeight="1" thickBot="1" x14ac:dyDescent="0.25">
      <c r="B170" s="4" t="s">
        <v>375</v>
      </c>
      <c r="C170" s="19">
        <f>IF('Personas Enjuiciadas'!M171&gt;0,('Personas Enjuiciadas'!D171+'Personas Enjuiciadas'!E171+'Personas Enjuiciadas'!I171+'Personas Enjuiciadas'!J171)/'Personas Enjuiciadas'!M171,"-")</f>
        <v>1</v>
      </c>
      <c r="D170" s="31">
        <f>IF(AND('Personas Enjuiciadas'!N171+'Personas Enjuiciadas'!P171&gt;0),('Personas Enjuiciadas'!D171+'Personas Enjuiciadas'!I171)/('Personas Enjuiciadas'!N171+'Personas Enjuiciadas'!P171),"-")</f>
        <v>1</v>
      </c>
      <c r="E170" s="31" t="str">
        <f>IF(AND('Personas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19">
        <f>IF('Personas Enjuiciadas'!M172&gt;0,('Personas Enjuiciadas'!D172+'Personas Enjuiciadas'!E172+'Personas Enjuiciadas'!I172+'Personas Enjuiciadas'!J172)/'Personas Enjuiciadas'!M172,"-")</f>
        <v>0</v>
      </c>
      <c r="D171" s="31">
        <f>IF(AND('Personas Enjuiciadas'!N172+'Personas Enjuiciadas'!P172&gt;0),('Personas Enjuiciadas'!D172+'Personas Enjuiciadas'!I172)/('Personas Enjuiciadas'!N172+'Personas Enjuiciadas'!P172),"-")</f>
        <v>0</v>
      </c>
      <c r="E171" s="31" t="str">
        <f>IF(AND('Personas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19" t="str">
        <f>IF('Personas Enjuiciadas'!M173&gt;0,('Personas Enjuiciadas'!D173+'Personas Enjuiciadas'!E173+'Personas Enjuiciadas'!I173+'Personas Enjuiciadas'!J173)/'Personas Enjuiciadas'!M173,"-")</f>
        <v>-</v>
      </c>
      <c r="D172" s="31" t="str">
        <f>IF(AND('Personas Enjuiciadas'!N173+'Personas Enjuiciadas'!P173&gt;0),('Personas Enjuiciadas'!D173+'Personas Enjuiciadas'!I173)/('Personas Enjuiciadas'!N173+'Personas Enjuiciadas'!P173),"-")</f>
        <v>-</v>
      </c>
      <c r="E172" s="31" t="str">
        <f>IF(AND('Personas Enjuiciadas'!O173+'Personas Enjuiciadas'!Q173&gt;0),('Personas Enjuiciadas'!E173+'Personas Enjuiciadas'!J173)/('Personas Enjuiciadas'!O173+'Personas Enjuiciadas'!Q173),"-")</f>
        <v>-</v>
      </c>
    </row>
    <row r="173" spans="2:5" ht="20.100000000000001" customHeight="1" thickBot="1" x14ac:dyDescent="0.25">
      <c r="B173" s="4" t="s">
        <v>378</v>
      </c>
      <c r="C173" s="19" t="str">
        <f>IF('Personas Enjuiciadas'!M174&gt;0,('Personas Enjuiciadas'!D174+'Personas Enjuiciadas'!E174+'Personas Enjuiciadas'!I174+'Personas Enjuiciadas'!J174)/'Personas Enjuiciadas'!M174,"-")</f>
        <v>-</v>
      </c>
      <c r="D173" s="31" t="str">
        <f>IF(AND('Personas Enjuiciadas'!N174+'Personas Enjuiciadas'!P174&gt;0),('Personas Enjuiciadas'!D174+'Personas Enjuiciadas'!I174)/('Personas Enjuiciadas'!N174+'Personas Enjuiciadas'!P174),"-")</f>
        <v>-</v>
      </c>
      <c r="E173" s="31" t="str">
        <f>IF(AND('Personas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19" t="str">
        <f>IF('Personas Enjuiciadas'!M175&gt;0,('Personas Enjuiciadas'!D175+'Personas Enjuiciadas'!E175+'Personas Enjuiciadas'!I175+'Personas Enjuiciadas'!J175)/'Personas Enjuiciadas'!M175,"-")</f>
        <v>-</v>
      </c>
      <c r="D174" s="31" t="str">
        <f>IF(AND('Personas Enjuiciadas'!N175+'Personas Enjuiciadas'!P175&gt;0),('Personas Enjuiciadas'!D175+'Personas Enjuiciadas'!I175)/('Personas Enjuiciadas'!N175+'Personas Enjuiciadas'!P175),"-")</f>
        <v>-</v>
      </c>
      <c r="E174" s="31" t="str">
        <f>IF(AND('Personas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19" t="str">
        <f>IF('Personas Enjuiciadas'!M176&gt;0,('Personas Enjuiciadas'!D176+'Personas Enjuiciadas'!E176+'Personas Enjuiciadas'!I176+'Personas Enjuiciadas'!J176)/'Personas Enjuiciadas'!M176,"-")</f>
        <v>-</v>
      </c>
      <c r="D175" s="31" t="str">
        <f>IF(AND('Personas Enjuiciadas'!N176+'Personas Enjuiciadas'!P176&gt;0),('Personas Enjuiciadas'!D176+'Personas Enjuiciadas'!I176)/('Personas Enjuiciadas'!N176+'Personas Enjuiciadas'!P176),"-")</f>
        <v>-</v>
      </c>
      <c r="E175" s="31" t="str">
        <f>IF(AND('Personas Enjuiciadas'!O176+'Personas Enjuiciadas'!Q176&gt;0),('Personas Enjuiciadas'!E176+'Personas Enjuiciadas'!J176)/('Personas Enjuiciadas'!O176+'Personas Enjuiciadas'!Q176),"-")</f>
        <v>-</v>
      </c>
    </row>
    <row r="176" spans="2:5" ht="20.100000000000001" customHeight="1" thickBot="1" x14ac:dyDescent="0.25">
      <c r="B176" s="4" t="s">
        <v>182</v>
      </c>
      <c r="C176" s="19">
        <f>IF('Personas Enjuiciadas'!M177&gt;0,('Personas Enjuiciadas'!D177+'Personas Enjuiciadas'!E177+'Personas Enjuiciadas'!I177+'Personas Enjuiciadas'!J177)/'Personas Enjuiciadas'!M177,"-")</f>
        <v>0.92592592592592593</v>
      </c>
      <c r="D176" s="31">
        <f>IF(AND('Personas Enjuiciadas'!N177+'Personas Enjuiciadas'!P177&gt;0),('Personas Enjuiciadas'!D177+'Personas Enjuiciadas'!I177)/('Personas Enjuiciadas'!N177+'Personas Enjuiciadas'!P177),"-")</f>
        <v>0.90476190476190477</v>
      </c>
      <c r="E176" s="31">
        <f>IF(AND('Personas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19">
        <f>IF('Personas Enjuiciadas'!M178&gt;0,('Personas Enjuiciadas'!D178+'Personas Enjuiciadas'!E178+'Personas Enjuiciadas'!I178+'Personas Enjuiciadas'!J178)/'Personas Enjuiciadas'!M178,"-")</f>
        <v>1</v>
      </c>
      <c r="D177" s="31">
        <f>IF(AND('Personas Enjuiciadas'!N178+'Personas Enjuiciadas'!P178&gt;0),('Personas Enjuiciadas'!D178+'Personas Enjuiciadas'!I178)/('Personas Enjuiciadas'!N178+'Personas Enjuiciadas'!P178),"-")</f>
        <v>1</v>
      </c>
      <c r="E177" s="31" t="str">
        <f>IF(AND('Personas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19">
        <f>IF('Personas Enjuiciadas'!M179&gt;0,('Personas Enjuiciadas'!D179+'Personas Enjuiciadas'!E179+'Personas Enjuiciadas'!I179+'Personas Enjuiciadas'!J179)/'Personas Enjuiciadas'!M179,"-")</f>
        <v>1</v>
      </c>
      <c r="D178" s="31">
        <f>IF(AND('Personas Enjuiciadas'!N179+'Personas Enjuiciadas'!P179&gt;0),('Personas Enjuiciadas'!D179+'Personas Enjuiciadas'!I179)/('Personas Enjuiciadas'!N179+'Personas Enjuiciadas'!P179),"-")</f>
        <v>1</v>
      </c>
      <c r="E178" s="31">
        <f>IF(AND('Personas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19">
        <f>IF('Personas Enjuiciadas'!M180&gt;0,('Personas Enjuiciadas'!D180+'Personas Enjuiciadas'!E180+'Personas Enjuiciadas'!I180+'Personas Enjuiciadas'!J180)/'Personas Enjuiciadas'!M180,"-")</f>
        <v>0.5</v>
      </c>
      <c r="D179" s="31">
        <f>IF(AND('Personas Enjuiciadas'!N180+'Personas Enjuiciadas'!P180&gt;0),('Personas Enjuiciadas'!D180+'Personas Enjuiciadas'!I180)/('Personas Enjuiciadas'!N180+'Personas Enjuiciadas'!P180),"-")</f>
        <v>1</v>
      </c>
      <c r="E179" s="31">
        <f>IF(AND('Personas Enjuiciadas'!O180+'Personas Enjuiciadas'!Q180&gt;0),('Personas Enjuiciadas'!E180+'Personas Enjuiciadas'!J180)/('Personas Enjuiciadas'!O180+'Personas Enjuiciadas'!Q180),"-")</f>
        <v>0</v>
      </c>
    </row>
    <row r="180" spans="2:5" ht="20.100000000000001" customHeight="1" thickBot="1" x14ac:dyDescent="0.25">
      <c r="B180" s="4" t="s">
        <v>384</v>
      </c>
      <c r="C180" s="19" t="str">
        <f>IF('Personas Enjuiciadas'!M181&gt;0,('Personas Enjuiciadas'!D181+'Personas Enjuiciadas'!E181+'Personas Enjuiciadas'!I181+'Personas Enjuiciadas'!J181)/'Personas Enjuiciadas'!M181,"-")</f>
        <v>-</v>
      </c>
      <c r="D180" s="31" t="str">
        <f>IF(AND('Personas Enjuiciadas'!N181+'Personas Enjuiciadas'!P181&gt;0),('Personas Enjuiciadas'!D181+'Personas Enjuiciadas'!I181)/('Personas Enjuiciadas'!N181+'Personas Enjuiciadas'!P181),"-")</f>
        <v>-</v>
      </c>
      <c r="E180" s="31" t="str">
        <f>IF(AND('Personas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19" t="str">
        <f>IF('Personas Enjuiciadas'!M182&gt;0,('Personas Enjuiciadas'!D182+'Personas Enjuiciadas'!E182+'Personas Enjuiciadas'!I182+'Personas Enjuiciadas'!J182)/'Personas Enjuiciadas'!M182,"-")</f>
        <v>-</v>
      </c>
      <c r="D181" s="31" t="str">
        <f>IF(AND('Personas Enjuiciadas'!N182+'Personas Enjuiciadas'!P182&gt;0),('Personas Enjuiciadas'!D182+'Personas Enjuiciadas'!I182)/('Personas Enjuiciadas'!N182+'Personas Enjuiciadas'!P182),"-")</f>
        <v>-</v>
      </c>
      <c r="E181" s="31" t="str">
        <f>IF(AND('Personas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19">
        <f>IF('Personas Enjuiciadas'!M183&gt;0,('Personas Enjuiciadas'!D183+'Personas Enjuiciadas'!E183+'Personas Enjuiciadas'!I183+'Personas Enjuiciadas'!J183)/'Personas Enjuiciadas'!M183,"-")</f>
        <v>1</v>
      </c>
      <c r="D182" s="31">
        <f>IF(AND('Personas Enjuiciadas'!N183+'Personas Enjuiciadas'!P183&gt;0),('Personas Enjuiciadas'!D183+'Personas Enjuiciadas'!I183)/('Personas Enjuiciadas'!N183+'Personas Enjuiciadas'!P183),"-")</f>
        <v>1</v>
      </c>
      <c r="E182" s="31" t="str">
        <f>IF(AND('Personas Enjuiciadas'!O183+'Personas Enjuiciadas'!Q183&gt;0),('Personas Enjuiciadas'!E183+'Personas Enjuiciadas'!J183)/('Personas Enjuiciadas'!O183+'Personas Enjuiciadas'!Q183),"-")</f>
        <v>-</v>
      </c>
    </row>
    <row r="183" spans="2:5" ht="20.100000000000001" customHeight="1" thickBot="1" x14ac:dyDescent="0.25">
      <c r="B183" s="4" t="s">
        <v>386</v>
      </c>
      <c r="C183" s="19" t="str">
        <f>IF('Personas Enjuiciadas'!M184&gt;0,('Personas Enjuiciadas'!D184+'Personas Enjuiciadas'!E184+'Personas Enjuiciadas'!I184+'Personas Enjuiciadas'!J184)/'Personas Enjuiciadas'!M184,"-")</f>
        <v>-</v>
      </c>
      <c r="D183" s="31" t="str">
        <f>IF(AND('Personas Enjuiciadas'!N184+'Personas Enjuiciadas'!P184&gt;0),('Personas Enjuiciadas'!D184+'Personas Enjuiciadas'!I184)/('Personas Enjuiciadas'!N184+'Personas Enjuiciadas'!P184),"-")</f>
        <v>-</v>
      </c>
      <c r="E183" s="31" t="str">
        <f>IF(AND('Personas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19" t="str">
        <f>IF('Personas Enjuiciadas'!M185&gt;0,('Personas Enjuiciadas'!D185+'Personas Enjuiciadas'!E185+'Personas Enjuiciadas'!I185+'Personas Enjuiciadas'!J185)/'Personas Enjuiciadas'!M185,"-")</f>
        <v>-</v>
      </c>
      <c r="D184" s="31" t="str">
        <f>IF(AND('Personas Enjuiciadas'!N185+'Personas Enjuiciadas'!P185&gt;0),('Personas Enjuiciadas'!D185+'Personas Enjuiciadas'!I185)/('Personas Enjuiciadas'!N185+'Personas Enjuiciadas'!P185),"-")</f>
        <v>-</v>
      </c>
      <c r="E184" s="31" t="str">
        <f>IF(AND('Personas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19">
        <f>IF('Personas Enjuiciadas'!M186&gt;0,('Personas Enjuiciadas'!D186+'Personas Enjuiciadas'!E186+'Personas Enjuiciadas'!I186+'Personas Enjuiciadas'!J186)/'Personas Enjuiciadas'!M186,"-")</f>
        <v>0.46153846153846156</v>
      </c>
      <c r="D185" s="31">
        <f>IF(AND('Personas Enjuiciadas'!N186+'Personas Enjuiciadas'!P186&gt;0),('Personas Enjuiciadas'!D186+'Personas Enjuiciadas'!I186)/('Personas Enjuiciadas'!N186+'Personas Enjuiciadas'!P186),"-")</f>
        <v>0.46153846153846156</v>
      </c>
      <c r="E185" s="31" t="str">
        <f>IF(AND('Personas Enjuiciadas'!O186+'Personas Enjuiciadas'!Q186&gt;0),('Personas Enjuiciadas'!E186+'Personas Enjuiciadas'!J186)/('Personas Enjuiciadas'!O186+'Personas Enjuiciadas'!Q186),"-")</f>
        <v>-</v>
      </c>
    </row>
    <row r="186" spans="2:5" ht="20.100000000000001" customHeight="1" thickBot="1" x14ac:dyDescent="0.25">
      <c r="B186" s="4" t="s">
        <v>388</v>
      </c>
      <c r="C186" s="19">
        <f>IF('Personas Enjuiciadas'!M187&gt;0,('Personas Enjuiciadas'!D187+'Personas Enjuiciadas'!E187+'Personas Enjuiciadas'!I187+'Personas Enjuiciadas'!J187)/'Personas Enjuiciadas'!M187,"-")</f>
        <v>1</v>
      </c>
      <c r="D186" s="31">
        <f>IF(AND('Personas Enjuiciadas'!N187+'Personas Enjuiciadas'!P187&gt;0),('Personas Enjuiciadas'!D187+'Personas Enjuiciadas'!I187)/('Personas Enjuiciadas'!N187+'Personas Enjuiciadas'!P187),"-")</f>
        <v>1</v>
      </c>
      <c r="E186" s="31" t="str">
        <f>IF(AND('Personas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19" t="str">
        <f>IF('Personas Enjuiciadas'!M188&gt;0,('Personas Enjuiciadas'!D188+'Personas Enjuiciadas'!E188+'Personas Enjuiciadas'!I188+'Personas Enjuiciadas'!J188)/'Personas Enjuiciadas'!M188,"-")</f>
        <v>-</v>
      </c>
      <c r="D187" s="31" t="str">
        <f>IF(AND('Personas Enjuiciadas'!N188+'Personas Enjuiciadas'!P188&gt;0),('Personas Enjuiciadas'!D188+'Personas Enjuiciadas'!I188)/('Personas Enjuiciadas'!N188+'Personas Enjuiciadas'!P188),"-")</f>
        <v>-</v>
      </c>
      <c r="E187" s="31" t="str">
        <f>IF(AND('Personas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19" t="str">
        <f>IF('Personas Enjuiciadas'!M189&gt;0,('Personas Enjuiciadas'!D189+'Personas Enjuiciadas'!E189+'Personas Enjuiciadas'!I189+'Personas Enjuiciadas'!J189)/'Personas Enjuiciadas'!M189,"-")</f>
        <v>-</v>
      </c>
      <c r="D188" s="31" t="str">
        <f>IF(AND('Personas Enjuiciadas'!N189+'Personas Enjuiciadas'!P189&gt;0),('Personas Enjuiciadas'!D189+'Personas Enjuiciadas'!I189)/('Personas Enjuiciadas'!N189+'Personas Enjuiciadas'!P189),"-")</f>
        <v>-</v>
      </c>
      <c r="E188" s="31" t="str">
        <f>IF(AND('Personas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19">
        <f>IF('Personas Enjuiciadas'!M190&gt;0,('Personas Enjuiciadas'!D190+'Personas Enjuiciadas'!E190+'Personas Enjuiciadas'!I190+'Personas Enjuiciadas'!J190)/'Personas Enjuiciadas'!M190,"-")</f>
        <v>0.5</v>
      </c>
      <c r="D189" s="31">
        <f>IF(AND('Personas Enjuiciadas'!N190+'Personas Enjuiciadas'!P190&gt;0),('Personas Enjuiciadas'!D190+'Personas Enjuiciadas'!I190)/('Personas Enjuiciadas'!N190+'Personas Enjuiciadas'!P190),"-")</f>
        <v>0.5</v>
      </c>
      <c r="E189" s="31" t="str">
        <f>IF(AND('Personas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19">
        <f>IF('Personas Enjuiciadas'!M191&gt;0,('Personas Enjuiciadas'!D191+'Personas Enjuiciadas'!E191+'Personas Enjuiciadas'!I191+'Personas Enjuiciadas'!J191)/'Personas Enjuiciadas'!M191,"-")</f>
        <v>0.77777777777777779</v>
      </c>
      <c r="D190" s="31">
        <f>IF(AND('Personas Enjuiciadas'!N191+'Personas Enjuiciadas'!P191&gt;0),('Personas Enjuiciadas'!D191+'Personas Enjuiciadas'!I191)/('Personas Enjuiciadas'!N191+'Personas Enjuiciadas'!P191),"-")</f>
        <v>0.6</v>
      </c>
      <c r="E190" s="31">
        <f>IF(AND('Personas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19" t="str">
        <f>IF('Personas Enjuiciadas'!M192&gt;0,('Personas Enjuiciadas'!D192+'Personas Enjuiciadas'!E192+'Personas Enjuiciadas'!I192+'Personas Enjuiciadas'!J192)/'Personas Enjuiciadas'!M192,"-")</f>
        <v>-</v>
      </c>
      <c r="D191" s="31" t="str">
        <f>IF(AND('Personas Enjuiciadas'!N192+'Personas Enjuiciadas'!P192&gt;0),('Personas Enjuiciadas'!D192+'Personas Enjuiciadas'!I192)/('Personas Enjuiciadas'!N192+'Personas Enjuiciadas'!P192),"-")</f>
        <v>-</v>
      </c>
      <c r="E191" s="31" t="str">
        <f>IF(AND('Personas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19" t="str">
        <f>IF('Personas Enjuiciadas'!M193&gt;0,('Personas Enjuiciadas'!D193+'Personas Enjuiciadas'!E193+'Personas Enjuiciadas'!I193+'Personas Enjuiciadas'!J193)/'Personas Enjuiciadas'!M193,"-")</f>
        <v>-</v>
      </c>
      <c r="D192" s="31" t="str">
        <f>IF(AND('Personas Enjuiciadas'!N193+'Personas Enjuiciadas'!P193&gt;0),('Personas Enjuiciadas'!D193+'Personas Enjuiciadas'!I193)/('Personas Enjuiciadas'!N193+'Personas Enjuiciadas'!P193),"-")</f>
        <v>-</v>
      </c>
      <c r="E192" s="31" t="str">
        <f>IF(AND('Personas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19" t="str">
        <f>IF('Personas Enjuiciadas'!M194&gt;0,('Personas Enjuiciadas'!D194+'Personas Enjuiciadas'!E194+'Personas Enjuiciadas'!I194+'Personas Enjuiciadas'!J194)/'Personas Enjuiciadas'!M194,"-")</f>
        <v>-</v>
      </c>
      <c r="D193" s="31" t="str">
        <f>IF(AND('Personas Enjuiciadas'!N194+'Personas Enjuiciadas'!P194&gt;0),('Personas Enjuiciadas'!D194+'Personas Enjuiciadas'!I194)/('Personas Enjuiciadas'!N194+'Personas Enjuiciadas'!P194),"-")</f>
        <v>-</v>
      </c>
      <c r="E193" s="31" t="str">
        <f>IF(AND('Personas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19" t="str">
        <f>IF('Personas Enjuiciadas'!M195&gt;0,('Personas Enjuiciadas'!D195+'Personas Enjuiciadas'!E195+'Personas Enjuiciadas'!I195+'Personas Enjuiciadas'!J195)/'Personas Enjuiciadas'!M195,"-")</f>
        <v>-</v>
      </c>
      <c r="D194" s="31" t="str">
        <f>IF(AND('Personas Enjuiciadas'!N195+'Personas Enjuiciadas'!P195&gt;0),('Personas Enjuiciadas'!D195+'Personas Enjuiciadas'!I195)/('Personas Enjuiciadas'!N195+'Personas Enjuiciadas'!P195),"-")</f>
        <v>-</v>
      </c>
      <c r="E194" s="31" t="str">
        <f>IF(AND('Personas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19" t="str">
        <f>IF('Personas Enjuiciadas'!M196&gt;0,('Personas Enjuiciadas'!D196+'Personas Enjuiciadas'!E196+'Personas Enjuiciadas'!I196+'Personas Enjuiciadas'!J196)/'Personas Enjuiciadas'!M196,"-")</f>
        <v>-</v>
      </c>
      <c r="D195" s="31" t="str">
        <f>IF(AND('Personas Enjuiciadas'!N196+'Personas Enjuiciadas'!P196&gt;0),('Personas Enjuiciadas'!D196+'Personas Enjuiciadas'!I196)/('Personas Enjuiciadas'!N196+'Personas Enjuiciadas'!P196),"-")</f>
        <v>-</v>
      </c>
      <c r="E195" s="31" t="str">
        <f>IF(AND('Personas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19">
        <f>IF('Personas Enjuiciadas'!M197&gt;0,('Personas Enjuiciadas'!D197+'Personas Enjuiciadas'!E197+'Personas Enjuiciadas'!I197+'Personas Enjuiciadas'!J197)/'Personas Enjuiciadas'!M197,"-")</f>
        <v>1</v>
      </c>
      <c r="D196" s="31">
        <f>IF(AND('Personas Enjuiciadas'!N197+'Personas Enjuiciadas'!P197&gt;0),('Personas Enjuiciadas'!D197+'Personas Enjuiciadas'!I197)/('Personas Enjuiciadas'!N197+'Personas Enjuiciadas'!P197),"-")</f>
        <v>1</v>
      </c>
      <c r="E196" s="31">
        <f>IF(AND('Personas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19">
        <f>IF('Personas Enjuiciadas'!M198&gt;0,('Personas Enjuiciadas'!D198+'Personas Enjuiciadas'!E198+'Personas Enjuiciadas'!I198+'Personas Enjuiciadas'!J198)/'Personas Enjuiciadas'!M198,"-")</f>
        <v>0.6428571428571429</v>
      </c>
      <c r="D197" s="31">
        <f>IF(AND('Personas Enjuiciadas'!N198+'Personas Enjuiciadas'!P198&gt;0),('Personas Enjuiciadas'!D198+'Personas Enjuiciadas'!I198)/('Personas Enjuiciadas'!N198+'Personas Enjuiciadas'!P198),"-")</f>
        <v>0.6428571428571429</v>
      </c>
      <c r="E197" s="31" t="str">
        <f>IF(AND('Personas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19" t="str">
        <f>IF('Personas Enjuiciadas'!M199&gt;0,('Personas Enjuiciadas'!D199+'Personas Enjuiciadas'!E199+'Personas Enjuiciadas'!I199+'Personas Enjuiciadas'!J199)/'Personas Enjuiciadas'!M199,"-")</f>
        <v>-</v>
      </c>
      <c r="D198" s="31" t="str">
        <f>IF(AND('Personas Enjuiciadas'!N199+'Personas Enjuiciadas'!P199&gt;0),('Personas Enjuiciadas'!D199+'Personas Enjuiciadas'!I199)/('Personas Enjuiciadas'!N199+'Personas Enjuiciadas'!P199),"-")</f>
        <v>-</v>
      </c>
      <c r="E198" s="31" t="str">
        <f>IF(AND('Personas Enjuiciadas'!O199+'Personas Enjuiciadas'!Q199&gt;0),('Personas Enjuiciadas'!E199+'Personas Enjuiciadas'!J199)/('Personas Enjuiciadas'!O199+'Personas Enjuiciadas'!Q199),"-")</f>
        <v>-</v>
      </c>
    </row>
    <row r="199" spans="2:5" ht="20.100000000000001" customHeight="1" thickBot="1" x14ac:dyDescent="0.25">
      <c r="B199" s="4" t="s">
        <v>398</v>
      </c>
      <c r="C199" s="19" t="str">
        <f>IF('Personas Enjuiciadas'!M200&gt;0,('Personas Enjuiciadas'!D200+'Personas Enjuiciadas'!E200+'Personas Enjuiciadas'!I200+'Personas Enjuiciadas'!J200)/'Personas Enjuiciadas'!M200,"-")</f>
        <v>-</v>
      </c>
      <c r="D199" s="31" t="str">
        <f>IF(AND('Personas Enjuiciadas'!N200+'Personas Enjuiciadas'!P200&gt;0),('Personas Enjuiciadas'!D200+'Personas Enjuiciadas'!I200)/('Personas Enjuiciadas'!N200+'Personas Enjuiciadas'!P200),"-")</f>
        <v>-</v>
      </c>
      <c r="E199" s="31" t="str">
        <f>IF(AND('Personas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19" t="str">
        <f>IF('Personas Enjuiciadas'!M201&gt;0,('Personas Enjuiciadas'!D201+'Personas Enjuiciadas'!E201+'Personas Enjuiciadas'!I201+'Personas Enjuiciadas'!J201)/'Personas Enjuiciadas'!M201,"-")</f>
        <v>-</v>
      </c>
      <c r="D200" s="31" t="str">
        <f>IF(AND('Personas Enjuiciadas'!N201+'Personas Enjuiciadas'!P201&gt;0),('Personas Enjuiciadas'!D201+'Personas Enjuiciadas'!I201)/('Personas Enjuiciadas'!N201+'Personas Enjuiciadas'!P201),"-")</f>
        <v>-</v>
      </c>
      <c r="E200" s="31" t="str">
        <f>IF(AND('Personas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19">
        <f>IF('Personas Enjuiciadas'!M202&gt;0,('Personas Enjuiciadas'!D202+'Personas Enjuiciadas'!E202+'Personas Enjuiciadas'!I202+'Personas Enjuiciadas'!J202)/'Personas Enjuiciadas'!M202,"-")</f>
        <v>1</v>
      </c>
      <c r="D201" s="31">
        <f>IF(AND('Personas Enjuiciadas'!N202+'Personas Enjuiciadas'!P202&gt;0),('Personas Enjuiciadas'!D202+'Personas Enjuiciadas'!I202)/('Personas Enjuiciadas'!N202+'Personas Enjuiciadas'!P202),"-")</f>
        <v>1</v>
      </c>
      <c r="E201" s="31" t="str">
        <f>IF(AND('Personas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19">
        <f>IF('Personas Enjuiciadas'!M203&gt;0,('Personas Enjuiciadas'!D203+'Personas Enjuiciadas'!E203+'Personas Enjuiciadas'!I203+'Personas Enjuiciadas'!J203)/'Personas Enjuiciadas'!M203,"-")</f>
        <v>1</v>
      </c>
      <c r="D202" s="31">
        <f>IF(AND('Personas Enjuiciadas'!N203+'Personas Enjuiciadas'!P203&gt;0),('Personas Enjuiciadas'!D203+'Personas Enjuiciadas'!I203)/('Personas Enjuiciadas'!N203+'Personas Enjuiciadas'!P203),"-")</f>
        <v>1</v>
      </c>
      <c r="E202" s="31" t="str">
        <f>IF(AND('Personas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19">
        <f>IF('Personas Enjuiciadas'!M204&gt;0,('Personas Enjuiciadas'!D204+'Personas Enjuiciadas'!E204+'Personas Enjuiciadas'!I204+'Personas Enjuiciadas'!J204)/'Personas Enjuiciadas'!M204,"-")</f>
        <v>1</v>
      </c>
      <c r="D203" s="31">
        <f>IF(AND('Personas Enjuiciadas'!N204+'Personas Enjuiciadas'!P204&gt;0),('Personas Enjuiciadas'!D204+'Personas Enjuiciadas'!I204)/('Personas Enjuiciadas'!N204+'Personas Enjuiciadas'!P204),"-")</f>
        <v>1</v>
      </c>
      <c r="E203" s="31" t="str">
        <f>IF(AND('Personas Enjuiciadas'!O204+'Personas Enjuiciadas'!Q204&gt;0),('Personas Enjuiciadas'!E204+'Personas Enjuiciadas'!J204)/('Personas Enjuiciadas'!O204+'Personas Enjuiciadas'!Q204),"-")</f>
        <v>-</v>
      </c>
    </row>
    <row r="204" spans="2:5" ht="20.100000000000001" customHeight="1" thickBot="1" x14ac:dyDescent="0.25">
      <c r="B204" s="4" t="s">
        <v>402</v>
      </c>
      <c r="C204" s="19" t="str">
        <f>IF('Personas Enjuiciadas'!M205&gt;0,('Personas Enjuiciadas'!D205+'Personas Enjuiciadas'!E205+'Personas Enjuiciadas'!I205+'Personas Enjuiciadas'!J205)/'Personas Enjuiciadas'!M205,"-")</f>
        <v>-</v>
      </c>
      <c r="D204" s="31" t="str">
        <f>IF(AND('Personas Enjuiciadas'!N205+'Personas Enjuiciadas'!P205&gt;0),('Personas Enjuiciadas'!D205+'Personas Enjuiciadas'!I205)/('Personas Enjuiciadas'!N205+'Personas Enjuiciadas'!P205),"-")</f>
        <v>-</v>
      </c>
      <c r="E204" s="31" t="str">
        <f>IF(AND('Personas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19">
        <f>IF('Personas Enjuiciadas'!M206&gt;0,('Personas Enjuiciadas'!D206+'Personas Enjuiciadas'!E206+'Personas Enjuiciadas'!I206+'Personas Enjuiciadas'!J206)/'Personas Enjuiciadas'!M206,"-")</f>
        <v>0.55000000000000004</v>
      </c>
      <c r="D205" s="31">
        <f>IF(AND('Personas Enjuiciadas'!N206+'Personas Enjuiciadas'!P206&gt;0),('Personas Enjuiciadas'!D206+'Personas Enjuiciadas'!I206)/('Personas Enjuiciadas'!N206+'Personas Enjuiciadas'!P206),"-")</f>
        <v>0.5</v>
      </c>
      <c r="E205" s="31">
        <f>IF(AND('Personas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19" t="str">
        <f>IF('Personas Enjuiciadas'!M207&gt;0,('Personas Enjuiciadas'!D207+'Personas Enjuiciadas'!E207+'Personas Enjuiciadas'!I207+'Personas Enjuiciadas'!J207)/'Personas Enjuiciadas'!M207,"-")</f>
        <v>-</v>
      </c>
      <c r="D206" s="31" t="str">
        <f>IF(AND('Personas Enjuiciadas'!N207+'Personas Enjuiciadas'!P207&gt;0),('Personas Enjuiciadas'!D207+'Personas Enjuiciadas'!I207)/('Personas Enjuiciadas'!N207+'Personas Enjuiciadas'!P207),"-")</f>
        <v>-</v>
      </c>
      <c r="E206" s="31" t="str">
        <f>IF(AND('Personas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19">
        <f>IF('Personas Enjuiciadas'!M208&gt;0,('Personas Enjuiciadas'!D208+'Personas Enjuiciadas'!E208+'Personas Enjuiciadas'!I208+'Personas Enjuiciadas'!J208)/'Personas Enjuiciadas'!M208,"-")</f>
        <v>1</v>
      </c>
      <c r="D207" s="31">
        <f>IF(AND('Personas Enjuiciadas'!N208+'Personas Enjuiciadas'!P208&gt;0),('Personas Enjuiciadas'!D208+'Personas Enjuiciadas'!I208)/('Personas Enjuiciadas'!N208+'Personas Enjuiciadas'!P208),"-")</f>
        <v>1</v>
      </c>
      <c r="E207" s="31" t="str">
        <f>IF(AND('Personas Enjuiciadas'!O208+'Personas Enjuiciadas'!Q208&gt;0),('Personas Enjuiciadas'!E208+'Personas Enjuiciadas'!J208)/('Personas Enjuiciadas'!O208+'Personas Enjuiciadas'!Q208),"-")</f>
        <v>-</v>
      </c>
    </row>
    <row r="208" spans="2:5" ht="20.100000000000001" customHeight="1" thickBot="1" x14ac:dyDescent="0.25">
      <c r="B208" s="4" t="s">
        <v>405</v>
      </c>
      <c r="C208" s="19">
        <f>IF('Personas Enjuiciadas'!M209&gt;0,('Personas Enjuiciadas'!D209+'Personas Enjuiciadas'!E209+'Personas Enjuiciadas'!I209+'Personas Enjuiciadas'!J209)/'Personas Enjuiciadas'!M209,"-")</f>
        <v>1</v>
      </c>
      <c r="D208" s="31">
        <f>IF(AND('Personas Enjuiciadas'!N209+'Personas Enjuiciadas'!P209&gt;0),('Personas Enjuiciadas'!D209+'Personas Enjuiciadas'!I209)/('Personas Enjuiciadas'!N209+'Personas Enjuiciadas'!P209),"-")</f>
        <v>1</v>
      </c>
      <c r="E208" s="31">
        <f>IF(AND('Personas Enjuiciadas'!O209+'Personas Enjuiciadas'!Q209&gt;0),('Personas Enjuiciadas'!E209+'Personas Enjuiciadas'!J209)/('Personas Enjuiciadas'!O209+'Personas Enjuiciadas'!Q209),"-")</f>
        <v>1</v>
      </c>
    </row>
    <row r="209" spans="2:5" ht="20.100000000000001" customHeight="1" thickBot="1" x14ac:dyDescent="0.25">
      <c r="B209" s="4" t="s">
        <v>406</v>
      </c>
      <c r="C209" s="19" t="str">
        <f>IF('Personas Enjuiciadas'!M210&gt;0,('Personas Enjuiciadas'!D210+'Personas Enjuiciadas'!E210+'Personas Enjuiciadas'!I210+'Personas Enjuiciadas'!J210)/'Personas Enjuiciadas'!M210,"-")</f>
        <v>-</v>
      </c>
      <c r="D209" s="31" t="str">
        <f>IF(AND('Personas Enjuiciadas'!N210+'Personas Enjuiciadas'!P210&gt;0),('Personas Enjuiciadas'!D210+'Personas Enjuiciadas'!I210)/('Personas Enjuiciadas'!N210+'Personas Enjuiciadas'!P210),"-")</f>
        <v>-</v>
      </c>
      <c r="E209" s="31" t="str">
        <f>IF(AND('Personas Enjuiciadas'!O210+'Personas Enjuiciadas'!Q210&gt;0),('Personas Enjuiciadas'!E210+'Personas Enjuiciadas'!J210)/('Personas Enjuiciadas'!O210+'Personas Enjuiciadas'!Q210),"-")</f>
        <v>-</v>
      </c>
    </row>
    <row r="210" spans="2:5" ht="20.100000000000001" customHeight="1" thickBot="1" x14ac:dyDescent="0.25">
      <c r="B210" s="4" t="s">
        <v>407</v>
      </c>
      <c r="C210" s="19" t="str">
        <f>IF('Personas Enjuiciadas'!M211&gt;0,('Personas Enjuiciadas'!D211+'Personas Enjuiciadas'!E211+'Personas Enjuiciadas'!I211+'Personas Enjuiciadas'!J211)/'Personas Enjuiciadas'!M211,"-")</f>
        <v>-</v>
      </c>
      <c r="D210" s="31" t="str">
        <f>IF(AND('Personas Enjuiciadas'!N211+'Personas Enjuiciadas'!P211&gt;0),('Personas Enjuiciadas'!D211+'Personas Enjuiciadas'!I211)/('Personas Enjuiciadas'!N211+'Personas Enjuiciadas'!P211),"-")</f>
        <v>-</v>
      </c>
      <c r="E210" s="31" t="str">
        <f>IF(AND('Personas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19">
        <f>IF('Personas Enjuiciadas'!M212&gt;0,('Personas Enjuiciadas'!D212+'Personas Enjuiciadas'!E212+'Personas Enjuiciadas'!I212+'Personas Enjuiciadas'!J212)/'Personas Enjuiciadas'!M212,"-")</f>
        <v>1</v>
      </c>
      <c r="D211" s="31">
        <f>IF(AND('Personas Enjuiciadas'!N212+'Personas Enjuiciadas'!P212&gt;0),('Personas Enjuiciadas'!D212+'Personas Enjuiciadas'!I212)/('Personas Enjuiciadas'!N212+'Personas Enjuiciadas'!P212),"-")</f>
        <v>1</v>
      </c>
      <c r="E211" s="31">
        <f>IF(AND('Personas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19">
        <f>IF('Personas Enjuiciadas'!M213&gt;0,('Personas Enjuiciadas'!D213+'Personas Enjuiciadas'!E213+'Personas Enjuiciadas'!I213+'Personas Enjuiciadas'!J213)/'Personas Enjuiciadas'!M213,"-")</f>
        <v>1</v>
      </c>
      <c r="D212" s="31">
        <f>IF(AND('Personas Enjuiciadas'!N213+'Personas Enjuiciadas'!P213&gt;0),('Personas Enjuiciadas'!D213+'Personas Enjuiciadas'!I213)/('Personas Enjuiciadas'!N213+'Personas Enjuiciadas'!P213),"-")</f>
        <v>1</v>
      </c>
      <c r="E212" s="31">
        <f>IF(AND('Personas Enjuiciadas'!O213+'Personas Enjuiciadas'!Q213&gt;0),('Personas Enjuiciadas'!E213+'Personas Enjuiciadas'!J213)/('Personas Enjuiciadas'!O213+'Personas Enjuiciadas'!Q213),"-")</f>
        <v>1</v>
      </c>
    </row>
    <row r="213" spans="2:5" ht="20.100000000000001" customHeight="1" thickBot="1" x14ac:dyDescent="0.25">
      <c r="B213" s="4" t="s">
        <v>190</v>
      </c>
      <c r="C213" s="19">
        <f>IF('Personas Enjuiciadas'!M214&gt;0,('Personas Enjuiciadas'!D214+'Personas Enjuiciadas'!E214+'Personas Enjuiciadas'!I214+'Personas Enjuiciadas'!J214)/'Personas Enjuiciadas'!M214,"-")</f>
        <v>1</v>
      </c>
      <c r="D213" s="31">
        <f>IF(AND('Personas Enjuiciadas'!N214+'Personas Enjuiciadas'!P214&gt;0),('Personas Enjuiciadas'!D214+'Personas Enjuiciadas'!I214)/('Personas Enjuiciadas'!N214+'Personas Enjuiciadas'!P214),"-")</f>
        <v>1</v>
      </c>
      <c r="E213" s="31">
        <f>IF(AND('Personas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19">
        <f>IF('Personas Enjuiciadas'!M215&gt;0,('Personas Enjuiciadas'!D215+'Personas Enjuiciadas'!E215+'Personas Enjuiciadas'!I215+'Personas Enjuiciadas'!J215)/'Personas Enjuiciadas'!M215,"-")</f>
        <v>1</v>
      </c>
      <c r="D214" s="31">
        <f>IF(AND('Personas Enjuiciadas'!N215+'Personas Enjuiciadas'!P215&gt;0),('Personas Enjuiciadas'!D215+'Personas Enjuiciadas'!I215)/('Personas Enjuiciadas'!N215+'Personas Enjuiciadas'!P215),"-")</f>
        <v>1</v>
      </c>
      <c r="E214" s="31" t="str">
        <f>IF(AND('Personas Enjuiciadas'!O215+'Personas Enjuiciadas'!Q215&gt;0),('Personas Enjuiciadas'!E215+'Personas Enjuiciadas'!J215)/('Personas Enjuiciadas'!O215+'Personas Enjuiciadas'!Q215),"-")</f>
        <v>-</v>
      </c>
    </row>
    <row r="215" spans="2:5" ht="20.100000000000001" customHeight="1" thickBot="1" x14ac:dyDescent="0.25">
      <c r="B215" s="4" t="s">
        <v>410</v>
      </c>
      <c r="C215" s="19">
        <f>IF('Personas Enjuiciadas'!M216&gt;0,('Personas Enjuiciadas'!D216+'Personas Enjuiciadas'!E216+'Personas Enjuiciadas'!I216+'Personas Enjuiciadas'!J216)/'Personas Enjuiciadas'!M216,"-")</f>
        <v>1</v>
      </c>
      <c r="D215" s="31">
        <f>IF(AND('Personas Enjuiciadas'!N216+'Personas Enjuiciadas'!P216&gt;0),('Personas Enjuiciadas'!D216+'Personas Enjuiciadas'!I216)/('Personas Enjuiciadas'!N216+'Personas Enjuiciadas'!P216),"-")</f>
        <v>1</v>
      </c>
      <c r="E215" s="31">
        <f>IF(AND('Personas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19">
        <f>IF('Personas Enjuiciadas'!M217&gt;0,('Personas Enjuiciadas'!D217+'Personas Enjuiciadas'!E217+'Personas Enjuiciadas'!I217+'Personas Enjuiciadas'!J217)/'Personas Enjuiciadas'!M217,"-")</f>
        <v>1</v>
      </c>
      <c r="D216" s="31">
        <f>IF(AND('Personas Enjuiciadas'!N217+'Personas Enjuiciadas'!P217&gt;0),('Personas Enjuiciadas'!D217+'Personas Enjuiciadas'!I217)/('Personas Enjuiciadas'!N217+'Personas Enjuiciadas'!P217),"-")</f>
        <v>1</v>
      </c>
      <c r="E216" s="31">
        <f>IF(AND('Personas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19">
        <f>IF('Personas Enjuiciadas'!M218&gt;0,('Personas Enjuiciadas'!D218+'Personas Enjuiciadas'!E218+'Personas Enjuiciadas'!I218+'Personas Enjuiciadas'!J218)/'Personas Enjuiciadas'!M218,"-")</f>
        <v>0.5</v>
      </c>
      <c r="D217" s="31">
        <f>IF(AND('Personas Enjuiciadas'!N218+'Personas Enjuiciadas'!P218&gt;0),('Personas Enjuiciadas'!D218+'Personas Enjuiciadas'!I218)/('Personas Enjuiciadas'!N218+'Personas Enjuiciadas'!P218),"-")</f>
        <v>0.5</v>
      </c>
      <c r="E217" s="31" t="str">
        <f>IF(AND('Personas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19">
        <f>IF('Personas Enjuiciadas'!M219&gt;0,('Personas Enjuiciadas'!D219+'Personas Enjuiciadas'!E219+'Personas Enjuiciadas'!I219+'Personas Enjuiciadas'!J219)/'Personas Enjuiciadas'!M219,"-")</f>
        <v>0.95833333333333337</v>
      </c>
      <c r="D218" s="31">
        <f>IF(AND('Personas Enjuiciadas'!N219+'Personas Enjuiciadas'!P219&gt;0),('Personas Enjuiciadas'!D219+'Personas Enjuiciadas'!I219)/('Personas Enjuiciadas'!N219+'Personas Enjuiciadas'!P219),"-")</f>
        <v>0.94444444444444442</v>
      </c>
      <c r="E218" s="31">
        <f>IF(AND('Personas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19">
        <f>IF('Personas Enjuiciadas'!M220&gt;0,('Personas Enjuiciadas'!D220+'Personas Enjuiciadas'!E220+'Personas Enjuiciadas'!I220+'Personas Enjuiciadas'!J220)/'Personas Enjuiciadas'!M220,"-")</f>
        <v>0.9</v>
      </c>
      <c r="D219" s="31">
        <f>IF(AND('Personas Enjuiciadas'!N220+'Personas Enjuiciadas'!P220&gt;0),('Personas Enjuiciadas'!D220+'Personas Enjuiciadas'!I220)/('Personas Enjuiciadas'!N220+'Personas Enjuiciadas'!P220),"-")</f>
        <v>0.90909090909090906</v>
      </c>
      <c r="E219" s="31">
        <f>IF(AND('Personas Enjuiciadas'!O220+'Personas Enjuiciadas'!Q220&gt;0),('Personas Enjuiciadas'!E220+'Personas Enjuiciadas'!J220)/('Personas Enjuiciadas'!O220+'Personas Enjuiciadas'!Q220),"-")</f>
        <v>0.88888888888888884</v>
      </c>
    </row>
    <row r="220" spans="2:5" ht="20.100000000000001" customHeight="1" thickBot="1" x14ac:dyDescent="0.25">
      <c r="B220" s="4" t="s">
        <v>415</v>
      </c>
      <c r="C220" s="19">
        <f>IF('Personas Enjuiciadas'!M221&gt;0,('Personas Enjuiciadas'!D221+'Personas Enjuiciadas'!E221+'Personas Enjuiciadas'!I221+'Personas Enjuiciadas'!J221)/'Personas Enjuiciadas'!M221,"-")</f>
        <v>1</v>
      </c>
      <c r="D220" s="31">
        <f>IF(AND('Personas Enjuiciadas'!N221+'Personas Enjuiciadas'!P221&gt;0),('Personas Enjuiciadas'!D221+'Personas Enjuiciadas'!I221)/('Personas Enjuiciadas'!N221+'Personas Enjuiciadas'!P221),"-")</f>
        <v>1</v>
      </c>
      <c r="E220" s="31">
        <f>IF(AND('Personas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19" t="str">
        <f>IF('Personas Enjuiciadas'!M222&gt;0,('Personas Enjuiciadas'!D222+'Personas Enjuiciadas'!E222+'Personas Enjuiciadas'!I222+'Personas Enjuiciadas'!J222)/'Personas Enjuiciadas'!M222,"-")</f>
        <v>-</v>
      </c>
      <c r="D221" s="31" t="str">
        <f>IF(AND('Personas Enjuiciadas'!N222+'Personas Enjuiciadas'!P222&gt;0),('Personas Enjuiciadas'!D222+'Personas Enjuiciadas'!I222)/('Personas Enjuiciadas'!N222+'Personas Enjuiciadas'!P222),"-")</f>
        <v>-</v>
      </c>
      <c r="E221" s="31" t="str">
        <f>IF(AND('Personas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19">
        <f>IF('Personas Enjuiciadas'!M223&gt;0,('Personas Enjuiciadas'!D223+'Personas Enjuiciadas'!E223+'Personas Enjuiciadas'!I223+'Personas Enjuiciadas'!J223)/'Personas Enjuiciadas'!M223,"-")</f>
        <v>0.72727272727272729</v>
      </c>
      <c r="D222" s="31">
        <f>IF(AND('Personas Enjuiciadas'!N223+'Personas Enjuiciadas'!P223&gt;0),('Personas Enjuiciadas'!D223+'Personas Enjuiciadas'!I223)/('Personas Enjuiciadas'!N223+'Personas Enjuiciadas'!P223),"-")</f>
        <v>0.72727272727272729</v>
      </c>
      <c r="E222" s="31" t="str">
        <f>IF(AND('Personas Enjuiciadas'!O223+'Personas Enjuiciadas'!Q223&gt;0),('Personas Enjuiciadas'!E223+'Personas Enjuiciadas'!J223)/('Personas Enjuiciadas'!O223+'Personas Enjuiciadas'!Q223),"-")</f>
        <v>-</v>
      </c>
    </row>
    <row r="223" spans="2:5" ht="20.100000000000001" customHeight="1" thickBot="1" x14ac:dyDescent="0.25">
      <c r="B223" s="4" t="s">
        <v>417</v>
      </c>
      <c r="C223" s="19">
        <f>IF('Personas Enjuiciadas'!M224&gt;0,('Personas Enjuiciadas'!D224+'Personas Enjuiciadas'!E224+'Personas Enjuiciadas'!I224+'Personas Enjuiciadas'!J224)/'Personas Enjuiciadas'!M224,"-")</f>
        <v>0</v>
      </c>
      <c r="D223" s="31">
        <f>IF(AND('Personas Enjuiciadas'!N224+'Personas Enjuiciadas'!P224&gt;0),('Personas Enjuiciadas'!D224+'Personas Enjuiciadas'!I224)/('Personas Enjuiciadas'!N224+'Personas Enjuiciadas'!P224),"-")</f>
        <v>0</v>
      </c>
      <c r="E223" s="31" t="str">
        <f>IF(AND('Personas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418</v>
      </c>
      <c r="C224" s="19">
        <f>IF('Personas Enjuiciadas'!M225&gt;0,('Personas Enjuiciadas'!D225+'Personas Enjuiciadas'!E225+'Personas Enjuiciadas'!I225+'Personas Enjuiciadas'!J225)/'Personas Enjuiciadas'!M225,"-")</f>
        <v>1</v>
      </c>
      <c r="D224" s="31">
        <f>IF(AND('Personas Enjuiciadas'!N225+'Personas Enjuiciadas'!P225&gt;0),('Personas Enjuiciadas'!D225+'Personas Enjuiciadas'!I225)/('Personas Enjuiciadas'!N225+'Personas Enjuiciadas'!P225),"-")</f>
        <v>1</v>
      </c>
      <c r="E224" s="31">
        <f>IF(AND('Personas Enjuiciadas'!O225+'Personas Enjuiciadas'!Q225&gt;0),('Personas Enjuiciadas'!E225+'Personas Enjuiciadas'!J225)/('Personas Enjuiciadas'!O225+'Personas Enjuiciadas'!Q225),"-")</f>
        <v>1</v>
      </c>
    </row>
    <row r="225" spans="2:5" ht="20.100000000000001" customHeight="1" thickBot="1" x14ac:dyDescent="0.25">
      <c r="B225" s="4" t="s">
        <v>419</v>
      </c>
      <c r="C225" s="19">
        <f>IF('Personas Enjuiciadas'!M226&gt;0,('Personas Enjuiciadas'!D226+'Personas Enjuiciadas'!E226+'Personas Enjuiciadas'!I226+'Personas Enjuiciadas'!J226)/'Personas Enjuiciadas'!M226,"-")</f>
        <v>0.5</v>
      </c>
      <c r="D225" s="31">
        <f>IF(AND('Personas Enjuiciadas'!N226+'Personas Enjuiciadas'!P226&gt;0),('Personas Enjuiciadas'!D226+'Personas Enjuiciadas'!I226)/('Personas Enjuiciadas'!N226+'Personas Enjuiciadas'!P226),"-")</f>
        <v>0.33333333333333331</v>
      </c>
      <c r="E225" s="31">
        <f>IF(AND('Personas Enjuiciadas'!O226+'Personas Enjuiciadas'!Q226&gt;0),('Personas Enjuiciadas'!E226+'Personas Enjuiciadas'!J226)/('Personas Enjuiciadas'!O226+'Personas Enjuiciadas'!Q226),"-")</f>
        <v>1</v>
      </c>
    </row>
    <row r="226" spans="2:5" ht="20.100000000000001" customHeight="1" thickBot="1" x14ac:dyDescent="0.25">
      <c r="B226" s="4" t="s">
        <v>192</v>
      </c>
      <c r="C226" s="19">
        <f>IF('Personas Enjuiciadas'!M227&gt;0,('Personas Enjuiciadas'!D227+'Personas Enjuiciadas'!E227+'Personas Enjuiciadas'!I227+'Personas Enjuiciadas'!J227)/'Personas Enjuiciadas'!M227,"-")</f>
        <v>0.94444444444444442</v>
      </c>
      <c r="D226" s="31">
        <f>IF(AND('Personas Enjuiciadas'!N227+'Personas Enjuiciadas'!P227&gt;0),('Personas Enjuiciadas'!D227+'Personas Enjuiciadas'!I227)/('Personas Enjuiciadas'!N227+'Personas Enjuiciadas'!P227),"-")</f>
        <v>0.95833333333333337</v>
      </c>
      <c r="E226" s="31">
        <f>IF(AND('Personas Enjuiciadas'!O227+'Personas Enjuiciadas'!Q227&gt;0),('Personas Enjuiciadas'!E227+'Personas Enjuiciadas'!J227)/('Personas Enjuiciadas'!O227+'Personas Enjuiciadas'!Q227),"-")</f>
        <v>0.91666666666666663</v>
      </c>
    </row>
    <row r="227" spans="2:5" ht="20.100000000000001" customHeight="1" thickBot="1" x14ac:dyDescent="0.25">
      <c r="B227" s="4" t="s">
        <v>420</v>
      </c>
      <c r="C227" s="19">
        <f>IF('Personas Enjuiciadas'!M228&gt;0,('Personas Enjuiciadas'!D228+'Personas Enjuiciadas'!E228+'Personas Enjuiciadas'!I228+'Personas Enjuiciadas'!J228)/'Personas Enjuiciadas'!M228,"-")</f>
        <v>1</v>
      </c>
      <c r="D227" s="31">
        <f>IF(AND('Personas Enjuiciadas'!N228+'Personas Enjuiciadas'!P228&gt;0),('Personas Enjuiciadas'!D228+'Personas Enjuiciadas'!I228)/('Personas Enjuiciadas'!N228+'Personas Enjuiciadas'!P228),"-")</f>
        <v>1</v>
      </c>
      <c r="E227" s="31" t="str">
        <f>IF(AND('Personas Enjuiciadas'!O228+'Personas Enjuiciadas'!Q228&gt;0),('Personas Enjuiciadas'!E228+'Personas Enjuiciadas'!J228)/('Personas Enjuiciadas'!O228+'Personas Enjuiciadas'!Q228),"-")</f>
        <v>-</v>
      </c>
    </row>
    <row r="228" spans="2:5" ht="20.100000000000001" customHeight="1" thickBot="1" x14ac:dyDescent="0.25">
      <c r="B228" s="4" t="s">
        <v>421</v>
      </c>
      <c r="C228" s="19">
        <f>IF('Personas Enjuiciadas'!M229&gt;0,('Personas Enjuiciadas'!D229+'Personas Enjuiciadas'!E229+'Personas Enjuiciadas'!I229+'Personas Enjuiciadas'!J229)/'Personas Enjuiciadas'!M229,"-")</f>
        <v>1</v>
      </c>
      <c r="D228" s="31">
        <f>IF(AND('Personas Enjuiciadas'!N229+'Personas Enjuiciadas'!P229&gt;0),('Personas Enjuiciadas'!D229+'Personas Enjuiciadas'!I229)/('Personas Enjuiciadas'!N229+'Personas Enjuiciadas'!P229),"-")</f>
        <v>1</v>
      </c>
      <c r="E228" s="31" t="str">
        <f>IF(AND('Personas Enjuiciadas'!O229+'Personas Enjuiciadas'!Q229&gt;0),('Personas Enjuiciadas'!E229+'Personas Enjuiciadas'!J229)/('Personas Enjuiciadas'!O229+'Personas Enjuiciadas'!Q229),"-")</f>
        <v>-</v>
      </c>
    </row>
    <row r="229" spans="2:5" ht="20.100000000000001" customHeight="1" thickBot="1" x14ac:dyDescent="0.25">
      <c r="B229" s="4" t="s">
        <v>422</v>
      </c>
      <c r="C229" s="19">
        <f>IF('Personas Enjuiciadas'!M230&gt;0,('Personas Enjuiciadas'!D230+'Personas Enjuiciadas'!E230+'Personas Enjuiciadas'!I230+'Personas Enjuiciadas'!J230)/'Personas Enjuiciadas'!M230,"-")</f>
        <v>1</v>
      </c>
      <c r="D229" s="31">
        <f>IF(AND('Personas Enjuiciadas'!N230+'Personas Enjuiciadas'!P230&gt;0),('Personas Enjuiciadas'!D230+'Personas Enjuiciadas'!I230)/('Personas Enjuiciadas'!N230+'Personas Enjuiciadas'!P230),"-")</f>
        <v>1</v>
      </c>
      <c r="E229" s="31">
        <f>IF(AND('Personas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19">
        <f>IF('Personas Enjuiciadas'!M231&gt;0,('Personas Enjuiciadas'!D231+'Personas Enjuiciadas'!E231+'Personas Enjuiciadas'!I231+'Personas Enjuiciadas'!J231)/'Personas Enjuiciadas'!M231,"-")</f>
        <v>1</v>
      </c>
      <c r="D230" s="31">
        <f>IF(AND('Personas Enjuiciadas'!N231+'Personas Enjuiciadas'!P231&gt;0),('Personas Enjuiciadas'!D231+'Personas Enjuiciadas'!I231)/('Personas Enjuiciadas'!N231+'Personas Enjuiciadas'!P231),"-")</f>
        <v>1</v>
      </c>
      <c r="E230" s="31" t="str">
        <f>IF(AND('Personas Enjuiciadas'!O231+'Personas Enjuiciadas'!Q231&gt;0),('Personas Enjuiciadas'!E231+'Personas Enjuiciadas'!J231)/('Personas Enjuiciadas'!O231+'Personas Enjuiciadas'!Q231),"-")</f>
        <v>-</v>
      </c>
    </row>
    <row r="231" spans="2:5" ht="20.100000000000001" customHeight="1" thickBot="1" x14ac:dyDescent="0.25">
      <c r="B231" s="4" t="s">
        <v>424</v>
      </c>
      <c r="C231" s="19">
        <f>IF('Personas Enjuiciadas'!M232&gt;0,('Personas Enjuiciadas'!D232+'Personas Enjuiciadas'!E232+'Personas Enjuiciadas'!I232+'Personas Enjuiciadas'!J232)/'Personas Enjuiciadas'!M232,"-")</f>
        <v>0.7931034482758621</v>
      </c>
      <c r="D231" s="31">
        <f>IF(AND('Personas Enjuiciadas'!N232+'Personas Enjuiciadas'!P232&gt;0),('Personas Enjuiciadas'!D232+'Personas Enjuiciadas'!I232)/('Personas Enjuiciadas'!N232+'Personas Enjuiciadas'!P232),"-")</f>
        <v>0.77272727272727271</v>
      </c>
      <c r="E231" s="31">
        <f>IF(AND('Personas Enjuiciadas'!O232+'Personas Enjuiciadas'!Q232&gt;0),('Personas Enjuiciadas'!E232+'Personas Enjuiciadas'!J232)/('Personas Enjuiciadas'!O232+'Personas Enjuiciadas'!Q232),"-")</f>
        <v>0.8571428571428571</v>
      </c>
    </row>
    <row r="232" spans="2:5" ht="20.100000000000001" customHeight="1" thickBot="1" x14ac:dyDescent="0.25">
      <c r="B232" s="4" t="s">
        <v>425</v>
      </c>
      <c r="C232" s="19">
        <f>IF('Personas Enjuiciadas'!M233&gt;0,('Personas Enjuiciadas'!D233+'Personas Enjuiciadas'!E233+'Personas Enjuiciadas'!I233+'Personas Enjuiciadas'!J233)/'Personas Enjuiciadas'!M233,"-")</f>
        <v>0.93333333333333335</v>
      </c>
      <c r="D232" s="31">
        <f>IF(AND('Personas Enjuiciadas'!N233+'Personas Enjuiciadas'!P233&gt;0),('Personas Enjuiciadas'!D233+'Personas Enjuiciadas'!I233)/('Personas Enjuiciadas'!N233+'Personas Enjuiciadas'!P233),"-")</f>
        <v>0.95</v>
      </c>
      <c r="E232" s="31">
        <f>IF(AND('Personas Enjuiciadas'!O233+'Personas Enjuiciadas'!Q233&gt;0),('Personas Enjuiciadas'!E233+'Personas Enjuiciadas'!J233)/('Personas Enjuiciadas'!O233+'Personas Enjuiciadas'!Q233),"-")</f>
        <v>0.9</v>
      </c>
    </row>
    <row r="233" spans="2:5" ht="20.100000000000001" customHeight="1" thickBot="1" x14ac:dyDescent="0.25">
      <c r="B233" s="4" t="s">
        <v>193</v>
      </c>
      <c r="C233" s="19">
        <f>IF('Personas Enjuiciadas'!M234&gt;0,('Personas Enjuiciadas'!D234+'Personas Enjuiciadas'!E234+'Personas Enjuiciadas'!I234+'Personas Enjuiciadas'!J234)/'Personas Enjuiciadas'!M234,"-")</f>
        <v>0.90909090909090906</v>
      </c>
      <c r="D233" s="31">
        <f>IF(AND('Personas Enjuiciadas'!N234+'Personas Enjuiciadas'!P234&gt;0),('Personas Enjuiciadas'!D234+'Personas Enjuiciadas'!I234)/('Personas Enjuiciadas'!N234+'Personas Enjuiciadas'!P234),"-")</f>
        <v>0.875</v>
      </c>
      <c r="E233" s="31">
        <f>IF(AND('Personas Enjuiciadas'!O234+'Personas Enjuiciadas'!Q234&gt;0),('Personas Enjuiciadas'!E234+'Personas Enjuiciadas'!J234)/('Personas Enjuiciadas'!O234+'Personas Enjuiciadas'!Q234),"-")</f>
        <v>1</v>
      </c>
    </row>
    <row r="234" spans="2:5" ht="20.100000000000001" customHeight="1" thickBot="1" x14ac:dyDescent="0.25">
      <c r="B234" s="4" t="s">
        <v>426</v>
      </c>
      <c r="C234" s="19">
        <f>IF('Personas Enjuiciadas'!M235&gt;0,('Personas Enjuiciadas'!D235+'Personas Enjuiciadas'!E235+'Personas Enjuiciadas'!I235+'Personas Enjuiciadas'!J235)/'Personas Enjuiciadas'!M235,"-")</f>
        <v>0.8571428571428571</v>
      </c>
      <c r="D234" s="31">
        <f>IF(AND('Personas Enjuiciadas'!N235+'Personas Enjuiciadas'!P235&gt;0),('Personas Enjuiciadas'!D235+'Personas Enjuiciadas'!I235)/('Personas Enjuiciadas'!N235+'Personas Enjuiciadas'!P235),"-")</f>
        <v>0.8571428571428571</v>
      </c>
      <c r="E234" s="31" t="str">
        <f>IF(AND('Personas Enjuiciadas'!O235+'Personas Enjuiciadas'!Q235&gt;0),('Personas Enjuiciadas'!E235+'Personas Enjuiciadas'!J235)/('Personas Enjuiciadas'!O235+'Personas Enjuiciadas'!Q235),"-")</f>
        <v>-</v>
      </c>
    </row>
    <row r="235" spans="2:5" ht="20.100000000000001" customHeight="1" thickBot="1" x14ac:dyDescent="0.25">
      <c r="B235" s="4" t="s">
        <v>427</v>
      </c>
      <c r="C235" s="19">
        <f>IF('Personas Enjuiciadas'!M236&gt;0,('Personas Enjuiciadas'!D236+'Personas Enjuiciadas'!E236+'Personas Enjuiciadas'!I236+'Personas Enjuiciadas'!J236)/'Personas Enjuiciadas'!M236,"-")</f>
        <v>1</v>
      </c>
      <c r="D235" s="31">
        <f>IF(AND('Personas Enjuiciadas'!N236+'Personas Enjuiciadas'!P236&gt;0),('Personas Enjuiciadas'!D236+'Personas Enjuiciadas'!I236)/('Personas Enjuiciadas'!N236+'Personas Enjuiciadas'!P236),"-")</f>
        <v>1</v>
      </c>
      <c r="E235" s="31" t="str">
        <f>IF(AND('Personas Enjuiciadas'!O236+'Personas Enjuiciadas'!Q236&gt;0),('Personas Enjuiciadas'!E236+'Personas Enjuiciadas'!J236)/('Personas Enjuiciadas'!O236+'Personas Enjuiciadas'!Q236),"-")</f>
        <v>-</v>
      </c>
    </row>
    <row r="236" spans="2:5" ht="20.100000000000001" customHeight="1" thickBot="1" x14ac:dyDescent="0.25">
      <c r="B236" s="4" t="s">
        <v>428</v>
      </c>
      <c r="C236" s="19">
        <f>IF('Personas Enjuiciadas'!M237&gt;0,('Personas Enjuiciadas'!D237+'Personas Enjuiciadas'!E237+'Personas Enjuiciadas'!I237+'Personas Enjuiciadas'!J237)/'Personas Enjuiciadas'!M237,"-")</f>
        <v>0.91666666666666663</v>
      </c>
      <c r="D236" s="31">
        <f>IF(AND('Personas Enjuiciadas'!N237+'Personas Enjuiciadas'!P237&gt;0),('Personas Enjuiciadas'!D237+'Personas Enjuiciadas'!I237)/('Personas Enjuiciadas'!N237+'Personas Enjuiciadas'!P237),"-")</f>
        <v>0.8571428571428571</v>
      </c>
      <c r="E236" s="31">
        <f>IF(AND('Personas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19">
        <f>IF('Personas Enjuiciadas'!M238&gt;0,('Personas Enjuiciadas'!D238+'Personas Enjuiciadas'!E238+'Personas Enjuiciadas'!I238+'Personas Enjuiciadas'!J238)/'Personas Enjuiciadas'!M238,"-")</f>
        <v>0.94444444444444442</v>
      </c>
      <c r="D237" s="31">
        <f>IF(AND('Personas Enjuiciadas'!N238+'Personas Enjuiciadas'!P238&gt;0),('Personas Enjuiciadas'!D238+'Personas Enjuiciadas'!I238)/('Personas Enjuiciadas'!N238+'Personas Enjuiciadas'!P238),"-")</f>
        <v>0.91666666666666663</v>
      </c>
      <c r="E237" s="31">
        <f>IF(AND('Personas Enjuiciadas'!O238+'Personas Enjuiciadas'!Q238&gt;0),('Personas Enjuiciadas'!E238+'Personas Enjuiciadas'!J238)/('Personas Enjuiciadas'!O238+'Personas Enjuiciadas'!Q238),"-")</f>
        <v>1</v>
      </c>
    </row>
    <row r="238" spans="2:5" ht="20.100000000000001" customHeight="1" thickBot="1" x14ac:dyDescent="0.25">
      <c r="B238" s="4" t="s">
        <v>430</v>
      </c>
      <c r="C238" s="19">
        <f>IF('Personas Enjuiciadas'!M239&gt;0,('Personas Enjuiciadas'!D239+'Personas Enjuiciadas'!E239+'Personas Enjuiciadas'!I239+'Personas Enjuiciadas'!J239)/'Personas Enjuiciadas'!M239,"-")</f>
        <v>0.80645161290322576</v>
      </c>
      <c r="D238" s="31">
        <f>IF(AND('Personas Enjuiciadas'!N239+'Personas Enjuiciadas'!P239&gt;0),('Personas Enjuiciadas'!D239+'Personas Enjuiciadas'!I239)/('Personas Enjuiciadas'!N239+'Personas Enjuiciadas'!P239),"-")</f>
        <v>0.7142857142857143</v>
      </c>
      <c r="E238" s="31">
        <f>IF(AND('Personas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19">
        <f>IF('Personas Enjuiciadas'!M240&gt;0,('Personas Enjuiciadas'!D240+'Personas Enjuiciadas'!E240+'Personas Enjuiciadas'!I240+'Personas Enjuiciadas'!J240)/'Personas Enjuiciadas'!M240,"-")</f>
        <v>0.77777777777777779</v>
      </c>
      <c r="D239" s="31">
        <f>IF(AND('Personas Enjuiciadas'!N240+'Personas Enjuiciadas'!P240&gt;0),('Personas Enjuiciadas'!D240+'Personas Enjuiciadas'!I240)/('Personas Enjuiciadas'!N240+'Personas Enjuiciadas'!P240),"-")</f>
        <v>0.76923076923076927</v>
      </c>
      <c r="E239" s="31">
        <f>IF(AND('Personas Enjuiciadas'!O240+'Personas Enjuiciadas'!Q240&gt;0),('Personas Enjuiciadas'!E240+'Personas Enjuiciadas'!J240)/('Personas Enjuiciadas'!O240+'Personas Enjuiciadas'!Q240),"-")</f>
        <v>0.8</v>
      </c>
    </row>
    <row r="240" spans="2:5" ht="20.100000000000001" customHeight="1" thickBot="1" x14ac:dyDescent="0.25">
      <c r="B240" s="4" t="s">
        <v>432</v>
      </c>
      <c r="C240" s="19">
        <f>IF('Personas Enjuiciadas'!M241&gt;0,('Personas Enjuiciadas'!D241+'Personas Enjuiciadas'!E241+'Personas Enjuiciadas'!I241+'Personas Enjuiciadas'!J241)/'Personas Enjuiciadas'!M241,"-")</f>
        <v>0.8571428571428571</v>
      </c>
      <c r="D240" s="31">
        <f>IF(AND('Personas Enjuiciadas'!N241+'Personas Enjuiciadas'!P241&gt;0),('Personas Enjuiciadas'!D241+'Personas Enjuiciadas'!I241)/('Personas Enjuiciadas'!N241+'Personas Enjuiciadas'!P241),"-")</f>
        <v>1</v>
      </c>
      <c r="E240" s="31">
        <f>IF(AND('Personas Enjuiciadas'!O241+'Personas Enjuiciadas'!Q241&gt;0),('Personas Enjuiciadas'!E241+'Personas Enjuiciadas'!J241)/('Personas Enjuiciadas'!O241+'Personas Enjuiciadas'!Q241),"-")</f>
        <v>0.75</v>
      </c>
    </row>
    <row r="241" spans="2:5" ht="20.100000000000001" customHeight="1" thickBot="1" x14ac:dyDescent="0.25">
      <c r="B241" s="4" t="s">
        <v>433</v>
      </c>
      <c r="C241" s="19">
        <f>IF('Personas Enjuiciadas'!M242&gt;0,('Personas Enjuiciadas'!D242+'Personas Enjuiciadas'!E242+'Personas Enjuiciadas'!I242+'Personas Enjuiciadas'!J242)/'Personas Enjuiciadas'!M242,"-")</f>
        <v>0.6</v>
      </c>
      <c r="D241" s="31">
        <f>IF(AND('Personas Enjuiciadas'!N242+'Personas Enjuiciadas'!P242&gt;0),('Personas Enjuiciadas'!D242+'Personas Enjuiciadas'!I242)/('Personas Enjuiciadas'!N242+'Personas Enjuiciadas'!P242),"-")</f>
        <v>0.5</v>
      </c>
      <c r="E241" s="31">
        <f>IF(AND('Personas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19">
        <f>IF('Personas Enjuiciadas'!M243&gt;0,('Personas Enjuiciadas'!D243+'Personas Enjuiciadas'!E243+'Personas Enjuiciadas'!I243+'Personas Enjuiciadas'!J243)/'Personas Enjuiciadas'!M243,"-")</f>
        <v>1</v>
      </c>
      <c r="D242" s="31">
        <f>IF(AND('Personas Enjuiciadas'!N243+'Personas Enjuiciadas'!P243&gt;0),('Personas Enjuiciadas'!D243+'Personas Enjuiciadas'!I243)/('Personas Enjuiciadas'!N243+'Personas Enjuiciadas'!P243),"-")</f>
        <v>1</v>
      </c>
      <c r="E242" s="31" t="str">
        <f>IF(AND('Personas Enjuiciadas'!O243+'Personas Enjuiciadas'!Q243&gt;0),('Personas Enjuiciadas'!E243+'Personas Enjuiciadas'!J243)/('Personas Enjuiciadas'!O243+'Personas Enjuiciadas'!Q243),"-")</f>
        <v>-</v>
      </c>
    </row>
    <row r="243" spans="2:5" ht="20.100000000000001" customHeight="1" thickBot="1" x14ac:dyDescent="0.25">
      <c r="B243" s="4" t="s">
        <v>435</v>
      </c>
      <c r="C243" s="19" t="str">
        <f>IF('Personas Enjuiciadas'!M244&gt;0,('Personas Enjuiciadas'!D244+'Personas Enjuiciadas'!E244+'Personas Enjuiciadas'!I244+'Personas Enjuiciadas'!J244)/'Personas Enjuiciadas'!M244,"-")</f>
        <v>-</v>
      </c>
      <c r="D243" s="31" t="str">
        <f>IF(AND('Personas Enjuiciadas'!N244+'Personas Enjuiciadas'!P244&gt;0),('Personas Enjuiciadas'!D244+'Personas Enjuiciadas'!I244)/('Personas Enjuiciadas'!N244+'Personas Enjuiciadas'!P244),"-")</f>
        <v>-</v>
      </c>
      <c r="E243" s="31" t="str">
        <f>IF(AND('Personas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19">
        <f>IF('Personas Enjuiciadas'!M245&gt;0,('Personas Enjuiciadas'!D245+'Personas Enjuiciadas'!E245+'Personas Enjuiciadas'!I245+'Personas Enjuiciadas'!J245)/'Personas Enjuiciadas'!M245,"-")</f>
        <v>0.75</v>
      </c>
      <c r="D244" s="31">
        <f>IF(AND('Personas Enjuiciadas'!N245+'Personas Enjuiciadas'!P245&gt;0),('Personas Enjuiciadas'!D245+'Personas Enjuiciadas'!I245)/('Personas Enjuiciadas'!N245+'Personas Enjuiciadas'!P245),"-")</f>
        <v>0.66666666666666663</v>
      </c>
      <c r="E244" s="31">
        <f>IF(AND('Personas Enjuiciadas'!O245+'Personas Enjuiciadas'!Q245&gt;0),('Personas Enjuiciadas'!E245+'Personas Enjuiciadas'!J245)/('Personas Enjuiciadas'!O245+'Personas Enjuiciadas'!Q245),"-")</f>
        <v>1</v>
      </c>
    </row>
    <row r="245" spans="2:5" ht="20.100000000000001" customHeight="1" thickBot="1" x14ac:dyDescent="0.25">
      <c r="B245" s="4" t="s">
        <v>437</v>
      </c>
      <c r="C245" s="19">
        <f>IF('Personas Enjuiciadas'!M246&gt;0,('Personas Enjuiciadas'!D246+'Personas Enjuiciadas'!E246+'Personas Enjuiciadas'!I246+'Personas Enjuiciadas'!J246)/'Personas Enjuiciadas'!M246,"-")</f>
        <v>0.90476190476190477</v>
      </c>
      <c r="D245" s="31">
        <f>IF(AND('Personas Enjuiciadas'!N246+'Personas Enjuiciadas'!P246&gt;0),('Personas Enjuiciadas'!D246+'Personas Enjuiciadas'!I246)/('Personas Enjuiciadas'!N246+'Personas Enjuiciadas'!P246),"-")</f>
        <v>0.84615384615384615</v>
      </c>
      <c r="E245" s="31">
        <f>IF(AND('Personas Enjuiciadas'!O246+'Personas Enjuiciadas'!Q246&gt;0),('Personas Enjuiciadas'!E246+'Personas Enjuiciadas'!J246)/('Personas Enjuiciadas'!O246+'Personas Enjuiciadas'!Q246),"-")</f>
        <v>1</v>
      </c>
    </row>
    <row r="246" spans="2:5" ht="20.100000000000001" customHeight="1" thickBot="1" x14ac:dyDescent="0.25">
      <c r="B246" s="4" t="s">
        <v>194</v>
      </c>
      <c r="C246" s="19">
        <f>IF('Personas Enjuiciadas'!M247&gt;0,('Personas Enjuiciadas'!D247+'Personas Enjuiciadas'!E247+'Personas Enjuiciadas'!I247+'Personas Enjuiciadas'!J247)/'Personas Enjuiciadas'!M247,"-")</f>
        <v>0.39393939393939392</v>
      </c>
      <c r="D246" s="31">
        <f>IF(AND('Personas Enjuiciadas'!N247+'Personas Enjuiciadas'!P247&gt;0),('Personas Enjuiciadas'!D247+'Personas Enjuiciadas'!I247)/('Personas Enjuiciadas'!N247+'Personas Enjuiciadas'!P247),"-")</f>
        <v>0.3125</v>
      </c>
      <c r="E246" s="31">
        <f>IF(AND('Personas Enjuiciadas'!O247+'Personas Enjuiciadas'!Q247&gt;0),('Personas Enjuiciadas'!E247+'Personas Enjuiciadas'!J247)/('Personas Enjuiciadas'!O247+'Personas Enjuiciadas'!Q247),"-")</f>
        <v>0.47058823529411764</v>
      </c>
    </row>
    <row r="247" spans="2:5" ht="20.100000000000001" customHeight="1" thickBot="1" x14ac:dyDescent="0.25">
      <c r="B247" s="4" t="s">
        <v>438</v>
      </c>
      <c r="C247" s="19">
        <f>IF('Personas Enjuiciadas'!M248&gt;0,('Personas Enjuiciadas'!D248+'Personas Enjuiciadas'!E248+'Personas Enjuiciadas'!I248+'Personas Enjuiciadas'!J248)/'Personas Enjuiciadas'!M248,"-")</f>
        <v>1</v>
      </c>
      <c r="D247" s="31">
        <f>IF(AND('Personas Enjuiciadas'!N248+'Personas Enjuiciadas'!P248&gt;0),('Personas Enjuiciadas'!D248+'Personas Enjuiciadas'!I248)/('Personas Enjuiciadas'!N248+'Personas Enjuiciadas'!P248),"-")</f>
        <v>1</v>
      </c>
      <c r="E247" s="31">
        <f>IF(AND('Personas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19">
        <f>IF('Personas Enjuiciadas'!M249&gt;0,('Personas Enjuiciadas'!D249+'Personas Enjuiciadas'!E249+'Personas Enjuiciadas'!I249+'Personas Enjuiciadas'!J249)/'Personas Enjuiciadas'!M249,"-")</f>
        <v>0.96666666666666667</v>
      </c>
      <c r="D248" s="31">
        <f>IF(AND('Personas Enjuiciadas'!N249+'Personas Enjuiciadas'!P249&gt;0),('Personas Enjuiciadas'!D249+'Personas Enjuiciadas'!I249)/('Personas Enjuiciadas'!N249+'Personas Enjuiciadas'!P249),"-")</f>
        <v>1</v>
      </c>
      <c r="E248" s="31">
        <f>IF(AND('Personas Enjuiciadas'!O249+'Personas Enjuiciadas'!Q249&gt;0),('Personas Enjuiciadas'!E249+'Personas Enjuiciadas'!J249)/('Personas Enjuiciadas'!O249+'Personas Enjuiciadas'!Q249),"-")</f>
        <v>0.90909090909090906</v>
      </c>
    </row>
    <row r="249" spans="2:5" ht="20.100000000000001" customHeight="1" thickBot="1" x14ac:dyDescent="0.25">
      <c r="B249" s="4" t="s">
        <v>440</v>
      </c>
      <c r="C249" s="19">
        <f>IF('Personas Enjuiciadas'!M250&gt;0,('Personas Enjuiciadas'!D250+'Personas Enjuiciadas'!E250+'Personas Enjuiciadas'!I250+'Personas Enjuiciadas'!J250)/'Personas Enjuiciadas'!M250,"-")</f>
        <v>0.7</v>
      </c>
      <c r="D249" s="31">
        <f>IF(AND('Personas Enjuiciadas'!N250+'Personas Enjuiciadas'!P250&gt;0),('Personas Enjuiciadas'!D250+'Personas Enjuiciadas'!I250)/('Personas Enjuiciadas'!N250+'Personas Enjuiciadas'!P250),"-")</f>
        <v>0.75</v>
      </c>
      <c r="E249" s="31">
        <f>IF(AND('Personas Enjuiciadas'!O250+'Personas Enjuiciadas'!Q250&gt;0),('Personas Enjuiciadas'!E250+'Personas Enjuiciadas'!J250)/('Personas Enjuiciadas'!O250+'Personas Enjuiciadas'!Q250),"-")</f>
        <v>0.5</v>
      </c>
    </row>
    <row r="250" spans="2:5" ht="20.100000000000001" customHeight="1" thickBot="1" x14ac:dyDescent="0.25">
      <c r="B250" s="4" t="s">
        <v>441</v>
      </c>
      <c r="C250" s="19">
        <f>IF('Personas Enjuiciadas'!M251&gt;0,('Personas Enjuiciadas'!D251+'Personas Enjuiciadas'!E251+'Personas Enjuiciadas'!I251+'Personas Enjuiciadas'!J251)/'Personas Enjuiciadas'!M251,"-")</f>
        <v>1</v>
      </c>
      <c r="D250" s="31">
        <f>IF(AND('Personas Enjuiciadas'!N251+'Personas Enjuiciadas'!P251&gt;0),('Personas Enjuiciadas'!D251+'Personas Enjuiciadas'!I251)/('Personas Enjuiciadas'!N251+'Personas Enjuiciadas'!P251),"-")</f>
        <v>1</v>
      </c>
      <c r="E250" s="31">
        <f>IF(AND('Personas Enjuiciadas'!O251+'Personas Enjuiciadas'!Q251&gt;0),('Personas Enjuiciadas'!E251+'Personas Enjuiciadas'!J251)/('Personas Enjuiciadas'!O251+'Personas Enjuiciadas'!Q251),"-")</f>
        <v>1</v>
      </c>
    </row>
    <row r="251" spans="2:5" ht="20.100000000000001" customHeight="1" thickBot="1" x14ac:dyDescent="0.25">
      <c r="B251" s="4" t="s">
        <v>442</v>
      </c>
      <c r="C251" s="19">
        <f>IF('Personas Enjuiciadas'!M252&gt;0,('Personas Enjuiciadas'!D252+'Personas Enjuiciadas'!E252+'Personas Enjuiciadas'!I252+'Personas Enjuiciadas'!J252)/'Personas Enjuiciadas'!M252,"-")</f>
        <v>0.8571428571428571</v>
      </c>
      <c r="D251" s="31">
        <f>IF(AND('Personas Enjuiciadas'!N252+'Personas Enjuiciadas'!P252&gt;0),('Personas Enjuiciadas'!D252+'Personas Enjuiciadas'!I252)/('Personas Enjuiciadas'!N252+'Personas Enjuiciadas'!P252),"-")</f>
        <v>0.83333333333333337</v>
      </c>
      <c r="E251" s="31">
        <f>IF(AND('Personas Enjuiciadas'!O252+'Personas Enjuiciadas'!Q252&gt;0),('Personas Enjuiciadas'!E252+'Personas Enjuiciadas'!J252)/('Personas Enjuiciadas'!O252+'Personas Enjuiciadas'!Q252),"-")</f>
        <v>0.88888888888888884</v>
      </c>
    </row>
    <row r="252" spans="2:5" ht="20.100000000000001" customHeight="1" thickBot="1" x14ac:dyDescent="0.25">
      <c r="B252" s="4" t="s">
        <v>443</v>
      </c>
      <c r="C252" s="19">
        <f>IF('Personas Enjuiciadas'!M253&gt;0,('Personas Enjuiciadas'!D253+'Personas Enjuiciadas'!E253+'Personas Enjuiciadas'!I253+'Personas Enjuiciadas'!J253)/'Personas Enjuiciadas'!M253,"-")</f>
        <v>0.78947368421052633</v>
      </c>
      <c r="D252" s="31">
        <f>IF(AND('Personas Enjuiciadas'!N253+'Personas Enjuiciadas'!P253&gt;0),('Personas Enjuiciadas'!D253+'Personas Enjuiciadas'!I253)/('Personas Enjuiciadas'!N253+'Personas Enjuiciadas'!P253),"-")</f>
        <v>0.81818181818181823</v>
      </c>
      <c r="E252" s="31">
        <f>IF(AND('Personas Enjuiciadas'!O253+'Personas Enjuiciadas'!Q253&gt;0),('Personas Enjuiciadas'!E253+'Personas Enjuiciadas'!J253)/('Personas Enjuiciadas'!O253+'Personas Enjuiciadas'!Q253),"-")</f>
        <v>0.75</v>
      </c>
    </row>
    <row r="253" spans="2:5" ht="20.100000000000001" customHeight="1" thickBot="1" x14ac:dyDescent="0.25">
      <c r="B253" s="4" t="s">
        <v>444</v>
      </c>
      <c r="C253" s="19">
        <f>IF('Personas Enjuiciadas'!M254&gt;0,('Personas Enjuiciadas'!D254+'Personas Enjuiciadas'!E254+'Personas Enjuiciadas'!I254+'Personas Enjuiciadas'!J254)/'Personas Enjuiciadas'!M254,"-")</f>
        <v>1</v>
      </c>
      <c r="D253" s="31">
        <f>IF(AND('Personas Enjuiciadas'!N254+'Personas Enjuiciadas'!P254&gt;0),('Personas Enjuiciadas'!D254+'Personas Enjuiciadas'!I254)/('Personas Enjuiciadas'!N254+'Personas Enjuiciadas'!P254),"-")</f>
        <v>1</v>
      </c>
      <c r="E253" s="31">
        <f>IF(AND('Personas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19">
        <f>IF('Personas Enjuiciadas'!M255&gt;0,('Personas Enjuiciadas'!D255+'Personas Enjuiciadas'!E255+'Personas Enjuiciadas'!I255+'Personas Enjuiciadas'!J255)/'Personas Enjuiciadas'!M255,"-")</f>
        <v>0.94736842105263153</v>
      </c>
      <c r="D254" s="31">
        <f>IF(AND('Personas Enjuiciadas'!N255+'Personas Enjuiciadas'!P255&gt;0),('Personas Enjuiciadas'!D255+'Personas Enjuiciadas'!I255)/('Personas Enjuiciadas'!N255+'Personas Enjuiciadas'!P255),"-")</f>
        <v>0.94736842105263153</v>
      </c>
      <c r="E254" s="31" t="str">
        <f>IF(AND('Personas Enjuiciadas'!O255+'Personas Enjuiciadas'!Q255&gt;0),('Personas Enjuiciadas'!E255+'Personas Enjuiciadas'!J255)/('Personas Enjuiciadas'!O255+'Personas Enjuiciadas'!Q255),"-")</f>
        <v>-</v>
      </c>
    </row>
    <row r="255" spans="2:5" ht="20.100000000000001" customHeight="1" thickBot="1" x14ac:dyDescent="0.25">
      <c r="B255" s="4" t="s">
        <v>446</v>
      </c>
      <c r="C255" s="19">
        <f>IF('Personas Enjuiciadas'!M256&gt;0,('Personas Enjuiciadas'!D256+'Personas Enjuiciadas'!E256+'Personas Enjuiciadas'!I256+'Personas Enjuiciadas'!J256)/'Personas Enjuiciadas'!M256,"-")</f>
        <v>1</v>
      </c>
      <c r="D255" s="31">
        <f>IF(AND('Personas Enjuiciadas'!N256+'Personas Enjuiciadas'!P256&gt;0),('Personas Enjuiciadas'!D256+'Personas Enjuiciadas'!I256)/('Personas Enjuiciadas'!N256+'Personas Enjuiciadas'!P256),"-")</f>
        <v>1</v>
      </c>
      <c r="E255" s="31">
        <f>IF(AND('Personas Enjuiciadas'!O256+'Personas Enjuiciadas'!Q256&gt;0),('Personas Enjuiciadas'!E256+'Personas Enjuiciadas'!J256)/('Personas Enjuiciadas'!O256+'Personas Enjuiciadas'!Q256),"-")</f>
        <v>1</v>
      </c>
    </row>
    <row r="256" spans="2:5" ht="20.100000000000001" customHeight="1" thickBot="1" x14ac:dyDescent="0.25">
      <c r="B256" s="4" t="s">
        <v>447</v>
      </c>
      <c r="C256" s="19">
        <f>IF('Personas Enjuiciadas'!M257&gt;0,('Personas Enjuiciadas'!D257+'Personas Enjuiciadas'!E257+'Personas Enjuiciadas'!I257+'Personas Enjuiciadas'!J257)/'Personas Enjuiciadas'!M257,"-")</f>
        <v>0.66666666666666663</v>
      </c>
      <c r="D256" s="31">
        <f>IF(AND('Personas Enjuiciadas'!N257+'Personas Enjuiciadas'!P257&gt;0),('Personas Enjuiciadas'!D257+'Personas Enjuiciadas'!I257)/('Personas Enjuiciadas'!N257+'Personas Enjuiciadas'!P257),"-")</f>
        <v>0.625</v>
      </c>
      <c r="E256" s="31">
        <f>IF(AND('Personas Enjuiciadas'!O257+'Personas Enjuiciadas'!Q257&gt;0),('Personas Enjuiciadas'!E257+'Personas Enjuiciadas'!J257)/('Personas Enjuiciadas'!O257+'Personas Enjuiciadas'!Q257),"-")</f>
        <v>1</v>
      </c>
    </row>
    <row r="257" spans="2:5" ht="20.100000000000001" customHeight="1" thickBot="1" x14ac:dyDescent="0.25">
      <c r="B257" s="4" t="s">
        <v>448</v>
      </c>
      <c r="C257" s="19">
        <f>IF('Personas Enjuiciadas'!M258&gt;0,('Personas Enjuiciadas'!D258+'Personas Enjuiciadas'!E258+'Personas Enjuiciadas'!I258+'Personas Enjuiciadas'!J258)/'Personas Enjuiciadas'!M258,"-")</f>
        <v>1</v>
      </c>
      <c r="D257" s="31">
        <f>IF(AND('Personas Enjuiciadas'!N258+'Personas Enjuiciadas'!P258&gt;0),('Personas Enjuiciadas'!D258+'Personas Enjuiciadas'!I258)/('Personas Enjuiciadas'!N258+'Personas Enjuiciadas'!P258),"-")</f>
        <v>1</v>
      </c>
      <c r="E257" s="31">
        <f>IF(AND('Personas Enjuiciadas'!O258+'Personas Enjuiciadas'!Q258&gt;0),('Personas Enjuiciadas'!E258+'Personas Enjuiciadas'!J258)/('Personas Enjuiciadas'!O258+'Personas Enjuiciadas'!Q258),"-")</f>
        <v>1</v>
      </c>
    </row>
    <row r="258" spans="2:5" ht="20.100000000000001" customHeight="1" thickBot="1" x14ac:dyDescent="0.25">
      <c r="B258" s="4" t="s">
        <v>642</v>
      </c>
      <c r="C258" s="19">
        <f>IF('Personas Enjuiciadas'!M259&gt;0,('Personas Enjuiciadas'!D259+'Personas Enjuiciadas'!E259+'Personas Enjuiciadas'!I259+'Personas Enjuiciadas'!J259)/'Personas Enjuiciadas'!M259,"-")</f>
        <v>0.25</v>
      </c>
      <c r="D258" s="31">
        <f>IF(AND('Personas Enjuiciadas'!N259+'Personas Enjuiciadas'!P259&gt;0),('Personas Enjuiciadas'!D259+'Personas Enjuiciadas'!I259)/('Personas Enjuiciadas'!N259+'Personas Enjuiciadas'!P259),"-")</f>
        <v>0.33333333333333331</v>
      </c>
      <c r="E258" s="31">
        <f>IF(AND('Personas Enjuiciadas'!O259+'Personas Enjuiciadas'!Q259&gt;0),('Personas Enjuiciadas'!E259+'Personas Enjuiciadas'!J259)/('Personas Enjuiciadas'!O259+'Personas Enjuiciadas'!Q259),"-")</f>
        <v>0</v>
      </c>
    </row>
    <row r="259" spans="2:5" ht="20.100000000000001" customHeight="1" thickBot="1" x14ac:dyDescent="0.25">
      <c r="B259" s="4" t="s">
        <v>449</v>
      </c>
      <c r="C259" s="19">
        <f>IF('Personas Enjuiciadas'!M260&gt;0,('Personas Enjuiciadas'!D260+'Personas Enjuiciadas'!E260+'Personas Enjuiciadas'!I260+'Personas Enjuiciadas'!J260)/'Personas Enjuiciadas'!M260,"-")</f>
        <v>1</v>
      </c>
      <c r="D259" s="31">
        <f>IF(AND('Personas Enjuiciadas'!N260+'Personas Enjuiciadas'!P260&gt;0),('Personas Enjuiciadas'!D260+'Personas Enjuiciadas'!I260)/('Personas Enjuiciadas'!N260+'Personas Enjuiciadas'!P260),"-")</f>
        <v>1</v>
      </c>
      <c r="E259" s="31">
        <f>IF(AND('Personas Enjuiciadas'!O260+'Personas Enjuiciadas'!Q260&gt;0),('Personas Enjuiciadas'!E260+'Personas Enjuiciadas'!J260)/('Personas Enjuiciadas'!O260+'Personas Enjuiciadas'!Q260),"-")</f>
        <v>1</v>
      </c>
    </row>
    <row r="260" spans="2:5" ht="20.100000000000001" customHeight="1" thickBot="1" x14ac:dyDescent="0.25">
      <c r="B260" s="4" t="s">
        <v>450</v>
      </c>
      <c r="C260" s="19">
        <f>IF('Personas Enjuiciadas'!M261&gt;0,('Personas Enjuiciadas'!D261+'Personas Enjuiciadas'!E261+'Personas Enjuiciadas'!I261+'Personas Enjuiciadas'!J261)/'Personas Enjuiciadas'!M261,"-")</f>
        <v>0.88888888888888884</v>
      </c>
      <c r="D260" s="31">
        <f>IF(AND('Personas Enjuiciadas'!N261+'Personas Enjuiciadas'!P261&gt;0),('Personas Enjuiciadas'!D261+'Personas Enjuiciadas'!I261)/('Personas Enjuiciadas'!N261+'Personas Enjuiciadas'!P261),"-")</f>
        <v>0.8571428571428571</v>
      </c>
      <c r="E260" s="31">
        <f>IF(AND('Personas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19">
        <f>IF('Personas Enjuiciadas'!M262&gt;0,('Personas Enjuiciadas'!D262+'Personas Enjuiciadas'!E262+'Personas Enjuiciadas'!I262+'Personas Enjuiciadas'!J262)/'Personas Enjuiciadas'!M262,"-")</f>
        <v>1</v>
      </c>
      <c r="D261" s="31">
        <f>IF(AND('Personas Enjuiciadas'!N262+'Personas Enjuiciadas'!P262&gt;0),('Personas Enjuiciadas'!D262+'Personas Enjuiciadas'!I262)/('Personas Enjuiciadas'!N262+'Personas Enjuiciadas'!P262),"-")</f>
        <v>1</v>
      </c>
      <c r="E261" s="31">
        <f>IF(AND('Personas Enjuiciadas'!O262+'Personas Enjuiciadas'!Q262&gt;0),('Personas Enjuiciadas'!E262+'Personas Enjuiciadas'!J262)/('Personas Enjuiciadas'!O262+'Personas Enjuiciadas'!Q262),"-")</f>
        <v>1</v>
      </c>
    </row>
    <row r="262" spans="2:5" ht="20.100000000000001" customHeight="1" thickBot="1" x14ac:dyDescent="0.25">
      <c r="B262" s="4" t="s">
        <v>195</v>
      </c>
      <c r="C262" s="19">
        <f>IF('Personas Enjuiciadas'!M263&gt;0,('Personas Enjuiciadas'!D263+'Personas Enjuiciadas'!E263+'Personas Enjuiciadas'!I263+'Personas Enjuiciadas'!J263)/'Personas Enjuiciadas'!M263,"-")</f>
        <v>0.54545454545454541</v>
      </c>
      <c r="D262" s="31">
        <f>IF(AND('Personas Enjuiciadas'!N263+'Personas Enjuiciadas'!P263&gt;0),('Personas Enjuiciadas'!D263+'Personas Enjuiciadas'!I263)/('Personas Enjuiciadas'!N263+'Personas Enjuiciadas'!P263),"-")</f>
        <v>0.4</v>
      </c>
      <c r="E262" s="31">
        <f>IF(AND('Personas Enjuiciadas'!O263+'Personas Enjuiciadas'!Q263&gt;0),('Personas Enjuiciadas'!E263+'Personas Enjuiciadas'!J263)/('Personas Enjuiciadas'!O263+'Personas Enjuiciadas'!Q263),"-")</f>
        <v>0.66666666666666663</v>
      </c>
    </row>
    <row r="263" spans="2:5" ht="20.100000000000001" customHeight="1" thickBot="1" x14ac:dyDescent="0.25">
      <c r="B263" s="4" t="s">
        <v>452</v>
      </c>
      <c r="C263" s="19">
        <f>IF('Personas Enjuiciadas'!M264&gt;0,('Personas Enjuiciadas'!D264+'Personas Enjuiciadas'!E264+'Personas Enjuiciadas'!I264+'Personas Enjuiciadas'!J264)/'Personas Enjuiciadas'!M264,"-")</f>
        <v>0.5</v>
      </c>
      <c r="D263" s="31">
        <f>IF(AND('Personas Enjuiciadas'!N264+'Personas Enjuiciadas'!P264&gt;0),('Personas Enjuiciadas'!D264+'Personas Enjuiciadas'!I264)/('Personas Enjuiciadas'!N264+'Personas Enjuiciadas'!P264),"-")</f>
        <v>0.66666666666666663</v>
      </c>
      <c r="E263" s="31">
        <f>IF(AND('Personas Enjuiciadas'!O264+'Personas Enjuiciadas'!Q264&gt;0),('Personas Enjuiciadas'!E264+'Personas Enjuiciadas'!J264)/('Personas Enjuiciadas'!O264+'Personas Enjuiciadas'!Q264),"-")</f>
        <v>0.33333333333333331</v>
      </c>
    </row>
    <row r="264" spans="2:5" ht="20.100000000000001" customHeight="1" thickBot="1" x14ac:dyDescent="0.25">
      <c r="B264" s="4" t="s">
        <v>453</v>
      </c>
      <c r="C264" s="19">
        <f>IF('Personas Enjuiciadas'!M265&gt;0,('Personas Enjuiciadas'!D265+'Personas Enjuiciadas'!E265+'Personas Enjuiciadas'!I265+'Personas Enjuiciadas'!J265)/'Personas Enjuiciadas'!M265,"-")</f>
        <v>1</v>
      </c>
      <c r="D264" s="31" t="str">
        <f>IF(AND('Personas Enjuiciadas'!N265+'Personas Enjuiciadas'!P265&gt;0),('Personas Enjuiciadas'!D265+'Personas Enjuiciadas'!I265)/('Personas Enjuiciadas'!N265+'Personas Enjuiciadas'!P265),"-")</f>
        <v>-</v>
      </c>
      <c r="E264" s="31">
        <f>IF(AND('Personas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454</v>
      </c>
      <c r="C265" s="19">
        <f>IF('Personas Enjuiciadas'!M266&gt;0,('Personas Enjuiciadas'!D266+'Personas Enjuiciadas'!E266+'Personas Enjuiciadas'!I266+'Personas Enjuiciadas'!J266)/'Personas Enjuiciadas'!M266,"-")</f>
        <v>0.8</v>
      </c>
      <c r="D265" s="31">
        <f>IF(AND('Personas Enjuiciadas'!N266+'Personas Enjuiciadas'!P266&gt;0),('Personas Enjuiciadas'!D266+'Personas Enjuiciadas'!I266)/('Personas Enjuiciadas'!N266+'Personas Enjuiciadas'!P266),"-")</f>
        <v>0.8</v>
      </c>
      <c r="E265" s="31" t="str">
        <f>IF(AND('Personas Enjuiciadas'!O266+'Personas Enjuiciadas'!Q266&gt;0),('Personas Enjuiciadas'!E266+'Personas Enjuiciadas'!J266)/('Personas Enjuiciadas'!O266+'Personas Enjuiciadas'!Q266),"-")</f>
        <v>-</v>
      </c>
    </row>
    <row r="266" spans="2:5" ht="20.100000000000001" customHeight="1" thickBot="1" x14ac:dyDescent="0.25">
      <c r="B266" s="4" t="s">
        <v>455</v>
      </c>
      <c r="C266" s="19">
        <f>IF('Personas Enjuiciadas'!M267&gt;0,('Personas Enjuiciadas'!D267+'Personas Enjuiciadas'!E267+'Personas Enjuiciadas'!I267+'Personas Enjuiciadas'!J267)/'Personas Enjuiciadas'!M267,"-")</f>
        <v>0</v>
      </c>
      <c r="D266" s="31">
        <f>IF(AND('Personas Enjuiciadas'!N267+'Personas Enjuiciadas'!P267&gt;0),('Personas Enjuiciadas'!D267+'Personas Enjuiciadas'!I267)/('Personas Enjuiciadas'!N267+'Personas Enjuiciadas'!P267),"-")</f>
        <v>0</v>
      </c>
      <c r="E266" s="31" t="str">
        <f>IF(AND('Personas Enjuiciadas'!O267+'Personas Enjuiciadas'!Q267&gt;0),('Personas Enjuiciadas'!E267+'Personas Enjuiciadas'!J267)/('Personas Enjuiciadas'!O267+'Personas Enjuiciadas'!Q267),"-")</f>
        <v>-</v>
      </c>
    </row>
    <row r="267" spans="2:5" ht="20.100000000000001" customHeight="1" thickBot="1" x14ac:dyDescent="0.25">
      <c r="B267" s="4" t="s">
        <v>456</v>
      </c>
      <c r="C267" s="19">
        <f>IF('Personas Enjuiciadas'!M268&gt;0,('Personas Enjuiciadas'!D268+'Personas Enjuiciadas'!E268+'Personas Enjuiciadas'!I268+'Personas Enjuiciadas'!J268)/'Personas Enjuiciadas'!M268,"-")</f>
        <v>0.8571428571428571</v>
      </c>
      <c r="D267" s="31">
        <f>IF(AND('Personas Enjuiciadas'!N268+'Personas Enjuiciadas'!P268&gt;0),('Personas Enjuiciadas'!D268+'Personas Enjuiciadas'!I268)/('Personas Enjuiciadas'!N268+'Personas Enjuiciadas'!P268),"-")</f>
        <v>0.8</v>
      </c>
      <c r="E267" s="31">
        <f>IF(AND('Personas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457</v>
      </c>
      <c r="C268" s="19">
        <f>IF('Personas Enjuiciadas'!M269&gt;0,('Personas Enjuiciadas'!D269+'Personas Enjuiciadas'!E269+'Personas Enjuiciadas'!I269+'Personas Enjuiciadas'!J269)/'Personas Enjuiciadas'!M269,"-")</f>
        <v>0.42857142857142855</v>
      </c>
      <c r="D268" s="31">
        <f>IF(AND('Personas Enjuiciadas'!N269+'Personas Enjuiciadas'!P269&gt;0),('Personas Enjuiciadas'!D269+'Personas Enjuiciadas'!I269)/('Personas Enjuiciadas'!N269+'Personas Enjuiciadas'!P269),"-")</f>
        <v>0.2</v>
      </c>
      <c r="E268" s="31">
        <f>IF(AND('Personas Enjuiciadas'!O269+'Personas Enjuiciadas'!Q269&gt;0),('Personas Enjuiciadas'!E269+'Personas Enjuiciadas'!J269)/('Personas Enjuiciadas'!O269+'Personas Enjuiciadas'!Q269),"-")</f>
        <v>1</v>
      </c>
    </row>
    <row r="269" spans="2:5" ht="20.100000000000001" customHeight="1" thickBot="1" x14ac:dyDescent="0.25">
      <c r="B269" s="4" t="s">
        <v>458</v>
      </c>
      <c r="C269" s="19">
        <f>IF('Personas Enjuiciadas'!M270&gt;0,('Personas Enjuiciadas'!D270+'Personas Enjuiciadas'!E270+'Personas Enjuiciadas'!I270+'Personas Enjuiciadas'!J270)/'Personas Enjuiciadas'!M270,"-")</f>
        <v>0.8571428571428571</v>
      </c>
      <c r="D269" s="31">
        <f>IF(AND('Personas Enjuiciadas'!N270+'Personas Enjuiciadas'!P270&gt;0),('Personas Enjuiciadas'!D270+'Personas Enjuiciadas'!I270)/('Personas Enjuiciadas'!N270+'Personas Enjuiciadas'!P270),"-")</f>
        <v>0.66666666666666663</v>
      </c>
      <c r="E269" s="31">
        <f>IF(AND('Personas Enjuiciadas'!O270+'Personas Enjuiciadas'!Q270&gt;0),('Personas Enjuiciadas'!E270+'Personas Enjuiciadas'!J270)/('Personas Enjuiciadas'!O270+'Personas Enjuiciadas'!Q270),"-")</f>
        <v>1</v>
      </c>
    </row>
    <row r="270" spans="2:5" ht="20.100000000000001" customHeight="1" thickBot="1" x14ac:dyDescent="0.25">
      <c r="B270" s="4" t="s">
        <v>459</v>
      </c>
      <c r="C270" s="19">
        <f>IF('Personas Enjuiciadas'!M271&gt;0,('Personas Enjuiciadas'!D271+'Personas Enjuiciadas'!E271+'Personas Enjuiciadas'!I271+'Personas Enjuiciadas'!J271)/'Personas Enjuiciadas'!M271,"-")</f>
        <v>1</v>
      </c>
      <c r="D270" s="31">
        <f>IF(AND('Personas Enjuiciadas'!N271+'Personas Enjuiciadas'!P271&gt;0),('Personas Enjuiciadas'!D271+'Personas Enjuiciadas'!I271)/('Personas Enjuiciadas'!N271+'Personas Enjuiciadas'!P271),"-")</f>
        <v>1</v>
      </c>
      <c r="E270" s="31">
        <f>IF(AND('Personas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19">
        <f>IF('Personas Enjuiciadas'!M272&gt;0,('Personas Enjuiciadas'!D272+'Personas Enjuiciadas'!E272+'Personas Enjuiciadas'!I272+'Personas Enjuiciadas'!J272)/'Personas Enjuiciadas'!M272,"-")</f>
        <v>0.73333333333333328</v>
      </c>
      <c r="D271" s="31">
        <f>IF(AND('Personas Enjuiciadas'!N272+'Personas Enjuiciadas'!P272&gt;0),('Personas Enjuiciadas'!D272+'Personas Enjuiciadas'!I272)/('Personas Enjuiciadas'!N272+'Personas Enjuiciadas'!P272),"-")</f>
        <v>0.72727272727272729</v>
      </c>
      <c r="E271" s="31">
        <f>IF(AND('Personas Enjuiciadas'!O272+'Personas Enjuiciadas'!Q272&gt;0),('Personas Enjuiciadas'!E272+'Personas Enjuiciadas'!J272)/('Personas Enjuiciadas'!O272+'Personas Enjuiciadas'!Q272),"-")</f>
        <v>0.75</v>
      </c>
    </row>
    <row r="272" spans="2:5" ht="20.100000000000001" customHeight="1" thickBot="1" x14ac:dyDescent="0.25">
      <c r="B272" s="4" t="s">
        <v>461</v>
      </c>
      <c r="C272" s="19">
        <f>IF('Personas Enjuiciadas'!M273&gt;0,('Personas Enjuiciadas'!D273+'Personas Enjuiciadas'!E273+'Personas Enjuiciadas'!I273+'Personas Enjuiciadas'!J273)/'Personas Enjuiciadas'!M273,"-")</f>
        <v>1</v>
      </c>
      <c r="D272" s="31">
        <f>IF(AND('Personas Enjuiciadas'!N273+'Personas Enjuiciadas'!P273&gt;0),('Personas Enjuiciadas'!D273+'Personas Enjuiciadas'!I273)/('Personas Enjuiciadas'!N273+'Personas Enjuiciadas'!P273),"-")</f>
        <v>1</v>
      </c>
      <c r="E272" s="31">
        <f>IF(AND('Personas Enjuiciadas'!O273+'Personas Enjuiciadas'!Q273&gt;0),('Personas Enjuiciadas'!E273+'Personas Enjuiciadas'!J273)/('Personas Enjuiciadas'!O273+'Personas Enjuiciadas'!Q273),"-")</f>
        <v>1</v>
      </c>
    </row>
    <row r="273" spans="2:5" ht="20.100000000000001" customHeight="1" thickBot="1" x14ac:dyDescent="0.25">
      <c r="B273" s="4" t="s">
        <v>196</v>
      </c>
      <c r="C273" s="19">
        <f>IF('Personas Enjuiciadas'!M274&gt;0,('Personas Enjuiciadas'!D274+'Personas Enjuiciadas'!E274+'Personas Enjuiciadas'!I274+'Personas Enjuiciadas'!J274)/'Personas Enjuiciadas'!M274,"-")</f>
        <v>0.97101449275362317</v>
      </c>
      <c r="D273" s="31">
        <f>IF(AND('Personas Enjuiciadas'!N274+'Personas Enjuiciadas'!P274&gt;0),('Personas Enjuiciadas'!D274+'Personas Enjuiciadas'!I274)/('Personas Enjuiciadas'!N274+'Personas Enjuiciadas'!P274),"-")</f>
        <v>0.967741935483871</v>
      </c>
      <c r="E273" s="31">
        <f>IF(AND('Personas Enjuiciadas'!O274+'Personas Enjuiciadas'!Q274&gt;0),('Personas Enjuiciadas'!E274+'Personas Enjuiciadas'!J274)/('Personas Enjuiciadas'!O274+'Personas Enjuiciadas'!Q274),"-")</f>
        <v>0.97368421052631582</v>
      </c>
    </row>
    <row r="274" spans="2:5" ht="20.100000000000001" customHeight="1" thickBot="1" x14ac:dyDescent="0.25">
      <c r="B274" s="4" t="s">
        <v>462</v>
      </c>
      <c r="C274" s="19">
        <f>IF('Personas Enjuiciadas'!M275&gt;0,('Personas Enjuiciadas'!D275+'Personas Enjuiciadas'!E275+'Personas Enjuiciadas'!I275+'Personas Enjuiciadas'!J275)/'Personas Enjuiciadas'!M275,"-")</f>
        <v>1</v>
      </c>
      <c r="D274" s="31">
        <f>IF(AND('Personas Enjuiciadas'!N275+'Personas Enjuiciadas'!P275&gt;0),('Personas Enjuiciadas'!D275+'Personas Enjuiciadas'!I275)/('Personas Enjuiciadas'!N275+'Personas Enjuiciadas'!P275),"-")</f>
        <v>1</v>
      </c>
      <c r="E274" s="31">
        <f>IF(AND('Personas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19" t="str">
        <f>IF('Personas Enjuiciadas'!M276&gt;0,('Personas Enjuiciadas'!D276+'Personas Enjuiciadas'!E276+'Personas Enjuiciadas'!I276+'Personas Enjuiciadas'!J276)/'Personas Enjuiciadas'!M276,"-")</f>
        <v>-</v>
      </c>
      <c r="D275" s="31" t="str">
        <f>IF(AND('Personas Enjuiciadas'!N276+'Personas Enjuiciadas'!P276&gt;0),('Personas Enjuiciadas'!D276+'Personas Enjuiciadas'!I276)/('Personas Enjuiciadas'!N276+'Personas Enjuiciadas'!P276),"-")</f>
        <v>-</v>
      </c>
      <c r="E275" s="31" t="str">
        <f>IF(AND('Personas Enjuiciadas'!O276+'Personas Enjuiciadas'!Q276&gt;0),('Personas Enjuiciadas'!E276+'Personas Enjuiciadas'!J276)/('Personas Enjuiciadas'!O276+'Personas Enjuiciadas'!Q276),"-")</f>
        <v>-</v>
      </c>
    </row>
    <row r="276" spans="2:5" ht="20.100000000000001" customHeight="1" thickBot="1" x14ac:dyDescent="0.25">
      <c r="B276" s="4" t="s">
        <v>464</v>
      </c>
      <c r="C276" s="19" t="str">
        <f>IF('Personas Enjuiciadas'!M277&gt;0,('Personas Enjuiciadas'!D277+'Personas Enjuiciadas'!E277+'Personas Enjuiciadas'!I277+'Personas Enjuiciadas'!J277)/'Personas Enjuiciadas'!M277,"-")</f>
        <v>-</v>
      </c>
      <c r="D276" s="31" t="str">
        <f>IF(AND('Personas Enjuiciadas'!N277+'Personas Enjuiciadas'!P277&gt;0),('Personas Enjuiciadas'!D277+'Personas Enjuiciadas'!I277)/('Personas Enjuiciadas'!N277+'Personas Enjuiciadas'!P277),"-")</f>
        <v>-</v>
      </c>
      <c r="E276" s="31" t="str">
        <f>IF(AND('Personas Enjuiciadas'!O277+'Personas Enjuiciadas'!Q277&gt;0),('Personas Enjuiciadas'!E277+'Personas Enjuiciadas'!J277)/('Personas Enjuiciadas'!O277+'Personas Enjuiciadas'!Q277),"-")</f>
        <v>-</v>
      </c>
    </row>
    <row r="277" spans="2:5" ht="20.100000000000001" customHeight="1" thickBot="1" x14ac:dyDescent="0.25">
      <c r="B277" s="4" t="s">
        <v>465</v>
      </c>
      <c r="C277" s="19">
        <f>IF('Personas Enjuiciadas'!M278&gt;0,('Personas Enjuiciadas'!D278+'Personas Enjuiciadas'!E278+'Personas Enjuiciadas'!I278+'Personas Enjuiciadas'!J278)/'Personas Enjuiciadas'!M278,"-")</f>
        <v>0.94117647058823528</v>
      </c>
      <c r="D277" s="31">
        <f>IF(AND('Personas Enjuiciadas'!N278+'Personas Enjuiciadas'!P278&gt;0),('Personas Enjuiciadas'!D278+'Personas Enjuiciadas'!I278)/('Personas Enjuiciadas'!N278+'Personas Enjuiciadas'!P278),"-")</f>
        <v>0.91666666666666663</v>
      </c>
      <c r="E277" s="31">
        <f>IF(AND('Personas Enjuiciadas'!O278+'Personas Enjuiciadas'!Q278&gt;0),('Personas Enjuiciadas'!E278+'Personas Enjuiciadas'!J278)/('Personas Enjuiciadas'!O278+'Personas Enjuiciadas'!Q278),"-")</f>
        <v>1</v>
      </c>
    </row>
    <row r="278" spans="2:5" ht="20.100000000000001" customHeight="1" thickBot="1" x14ac:dyDescent="0.25">
      <c r="B278" s="4" t="s">
        <v>466</v>
      </c>
      <c r="C278" s="19">
        <f>IF('Personas Enjuiciadas'!M279&gt;0,('Personas Enjuiciadas'!D279+'Personas Enjuiciadas'!E279+'Personas Enjuiciadas'!I279+'Personas Enjuiciadas'!J279)/'Personas Enjuiciadas'!M279,"-")</f>
        <v>0.87096774193548387</v>
      </c>
      <c r="D278" s="31">
        <f>IF(AND('Personas Enjuiciadas'!N279+'Personas Enjuiciadas'!P279&gt;0),('Personas Enjuiciadas'!D279+'Personas Enjuiciadas'!I279)/('Personas Enjuiciadas'!N279+'Personas Enjuiciadas'!P279),"-")</f>
        <v>0.7142857142857143</v>
      </c>
      <c r="E278" s="31">
        <f>IF(AND('Personas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19">
        <f>IF('Personas Enjuiciadas'!M280&gt;0,('Personas Enjuiciadas'!D280+'Personas Enjuiciadas'!E280+'Personas Enjuiciadas'!I280+'Personas Enjuiciadas'!J280)/'Personas Enjuiciadas'!M280,"-")</f>
        <v>1</v>
      </c>
      <c r="D279" s="31">
        <f>IF(AND('Personas Enjuiciadas'!N280+'Personas Enjuiciadas'!P280&gt;0),('Personas Enjuiciadas'!D280+'Personas Enjuiciadas'!I280)/('Personas Enjuiciadas'!N280+'Personas Enjuiciadas'!P280),"-")</f>
        <v>1</v>
      </c>
      <c r="E279" s="31">
        <f>IF(AND('Personas Enjuiciadas'!O280+'Personas Enjuiciadas'!Q280&gt;0),('Personas Enjuiciadas'!E280+'Personas Enjuiciadas'!J280)/('Personas Enjuiciadas'!O280+'Personas Enjuiciadas'!Q280),"-")</f>
        <v>1</v>
      </c>
    </row>
    <row r="280" spans="2:5" ht="20.100000000000001" customHeight="1" thickBot="1" x14ac:dyDescent="0.25">
      <c r="B280" s="4" t="s">
        <v>468</v>
      </c>
      <c r="C280" s="19">
        <f>IF('Personas Enjuiciadas'!M281&gt;0,('Personas Enjuiciadas'!D281+'Personas Enjuiciadas'!E281+'Personas Enjuiciadas'!I281+'Personas Enjuiciadas'!J281)/'Personas Enjuiciadas'!M281,"-")</f>
        <v>1</v>
      </c>
      <c r="D280" s="31">
        <f>IF(AND('Personas Enjuiciadas'!N281+'Personas Enjuiciadas'!P281&gt;0),('Personas Enjuiciadas'!D281+'Personas Enjuiciadas'!I281)/('Personas Enjuiciadas'!N281+'Personas Enjuiciadas'!P281),"-")</f>
        <v>1</v>
      </c>
      <c r="E280" s="31" t="str">
        <f>IF(AND('Personas Enjuiciadas'!O281+'Personas Enjuiciadas'!Q281&gt;0),('Personas Enjuiciadas'!E281+'Personas Enjuiciadas'!J281)/('Personas Enjuiciadas'!O281+'Personas Enjuiciadas'!Q281),"-")</f>
        <v>-</v>
      </c>
    </row>
    <row r="281" spans="2:5" ht="20.100000000000001" customHeight="1" thickBot="1" x14ac:dyDescent="0.25">
      <c r="B281" s="4" t="s">
        <v>469</v>
      </c>
      <c r="C281" s="19">
        <f>IF('Personas Enjuiciadas'!M282&gt;0,('Personas Enjuiciadas'!D282+'Personas Enjuiciadas'!E282+'Personas Enjuiciadas'!I282+'Personas Enjuiciadas'!J282)/'Personas Enjuiciadas'!M282,"-")</f>
        <v>1</v>
      </c>
      <c r="D281" s="31">
        <f>IF(AND('Personas Enjuiciadas'!N282+'Personas Enjuiciadas'!P282&gt;0),('Personas Enjuiciadas'!D282+'Personas Enjuiciadas'!I282)/('Personas Enjuiciadas'!N282+'Personas Enjuiciadas'!P282),"-")</f>
        <v>1</v>
      </c>
      <c r="E281" s="31">
        <f>IF(AND('Personas Enjuiciadas'!O282+'Personas Enjuiciadas'!Q282&gt;0),('Personas Enjuiciadas'!E282+'Personas Enjuiciadas'!J282)/('Personas Enjuiciadas'!O282+'Personas Enjuiciadas'!Q282),"-")</f>
        <v>1</v>
      </c>
    </row>
    <row r="282" spans="2:5" ht="20.100000000000001" customHeight="1" thickBot="1" x14ac:dyDescent="0.25">
      <c r="B282" s="4" t="s">
        <v>197</v>
      </c>
      <c r="C282" s="19">
        <f>IF('Personas Enjuiciadas'!M283&gt;0,('Personas Enjuiciadas'!D283+'Personas Enjuiciadas'!E283+'Personas Enjuiciadas'!I283+'Personas Enjuiciadas'!J283)/'Personas Enjuiciadas'!M283,"-")</f>
        <v>0.96153846153846156</v>
      </c>
      <c r="D282" s="31">
        <f>IF(AND('Personas Enjuiciadas'!N283+'Personas Enjuiciadas'!P283&gt;0),('Personas Enjuiciadas'!D283+'Personas Enjuiciadas'!I283)/('Personas Enjuiciadas'!N283+'Personas Enjuiciadas'!P283),"-")</f>
        <v>1</v>
      </c>
      <c r="E282" s="31">
        <f>IF(AND('Personas Enjuiciadas'!O283+'Personas Enjuiciadas'!Q283&gt;0),('Personas Enjuiciadas'!E283+'Personas Enjuiciadas'!J283)/('Personas Enjuiciadas'!O283+'Personas Enjuiciadas'!Q283),"-")</f>
        <v>0.94117647058823528</v>
      </c>
    </row>
    <row r="283" spans="2:5" ht="20.100000000000001" customHeight="1" thickBot="1" x14ac:dyDescent="0.25">
      <c r="B283" s="4" t="s">
        <v>470</v>
      </c>
      <c r="C283" s="19">
        <f>IF('Personas Enjuiciadas'!M284&gt;0,('Personas Enjuiciadas'!D284+'Personas Enjuiciadas'!E284+'Personas Enjuiciadas'!I284+'Personas Enjuiciadas'!J284)/'Personas Enjuiciadas'!M284,"-")</f>
        <v>1</v>
      </c>
      <c r="D283" s="31">
        <f>IF(AND('Personas Enjuiciadas'!N284+'Personas Enjuiciadas'!P284&gt;0),('Personas Enjuiciadas'!D284+'Personas Enjuiciadas'!I284)/('Personas Enjuiciadas'!N284+'Personas Enjuiciadas'!P284),"-")</f>
        <v>1</v>
      </c>
      <c r="E283" s="31">
        <f>IF(AND('Personas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19">
        <f>IF('Personas Enjuiciadas'!M285&gt;0,('Personas Enjuiciadas'!D285+'Personas Enjuiciadas'!E285+'Personas Enjuiciadas'!I285+'Personas Enjuiciadas'!J285)/'Personas Enjuiciadas'!M285,"-")</f>
        <v>0.5</v>
      </c>
      <c r="D284" s="31">
        <f>IF(AND('Personas Enjuiciadas'!N285+'Personas Enjuiciadas'!P285&gt;0),('Personas Enjuiciadas'!D285+'Personas Enjuiciadas'!I285)/('Personas Enjuiciadas'!N285+'Personas Enjuiciadas'!P285),"-")</f>
        <v>0.5</v>
      </c>
      <c r="E284" s="31" t="str">
        <f>IF(AND('Personas Enjuiciadas'!O285+'Personas Enjuiciadas'!Q285&gt;0),('Personas Enjuiciadas'!E285+'Personas Enjuiciadas'!J285)/('Personas Enjuiciadas'!O285+'Personas Enjuiciadas'!Q285),"-")</f>
        <v>-</v>
      </c>
    </row>
    <row r="285" spans="2:5" ht="20.100000000000001" customHeight="1" thickBot="1" x14ac:dyDescent="0.25">
      <c r="B285" s="4" t="s">
        <v>472</v>
      </c>
      <c r="C285" s="19">
        <f>IF('Personas Enjuiciadas'!M286&gt;0,('Personas Enjuiciadas'!D286+'Personas Enjuiciadas'!E286+'Personas Enjuiciadas'!I286+'Personas Enjuiciadas'!J286)/'Personas Enjuiciadas'!M286,"-")</f>
        <v>0.96296296296296291</v>
      </c>
      <c r="D285" s="31">
        <f>IF(AND('Personas Enjuiciadas'!N286+'Personas Enjuiciadas'!P286&gt;0),('Personas Enjuiciadas'!D286+'Personas Enjuiciadas'!I286)/('Personas Enjuiciadas'!N286+'Personas Enjuiciadas'!P286),"-")</f>
        <v>0.94117647058823528</v>
      </c>
      <c r="E285" s="31">
        <f>IF(AND('Personas Enjuiciadas'!O286+'Personas Enjuiciadas'!Q286&gt;0),('Personas Enjuiciadas'!E286+'Personas Enjuiciadas'!J286)/('Personas Enjuiciadas'!O286+'Personas Enjuiciadas'!Q286),"-")</f>
        <v>1</v>
      </c>
    </row>
    <row r="286" spans="2:5" ht="20.100000000000001" customHeight="1" thickBot="1" x14ac:dyDescent="0.25">
      <c r="B286" s="4" t="s">
        <v>473</v>
      </c>
      <c r="C286" s="19">
        <f>IF('Personas Enjuiciadas'!M287&gt;0,('Personas Enjuiciadas'!D287+'Personas Enjuiciadas'!E287+'Personas Enjuiciadas'!I287+'Personas Enjuiciadas'!J287)/'Personas Enjuiciadas'!M287,"-")</f>
        <v>0.8571428571428571</v>
      </c>
      <c r="D286" s="31">
        <f>IF(AND('Personas Enjuiciadas'!N287+'Personas Enjuiciadas'!P287&gt;0),('Personas Enjuiciadas'!D287+'Personas Enjuiciadas'!I287)/('Personas Enjuiciadas'!N287+'Personas Enjuiciadas'!P287),"-")</f>
        <v>0.9</v>
      </c>
      <c r="E286" s="31">
        <f>IF(AND('Personas Enjuiciadas'!O287+'Personas Enjuiciadas'!Q287&gt;0),('Personas Enjuiciadas'!E287+'Personas Enjuiciadas'!J287)/('Personas Enjuiciadas'!O287+'Personas Enjuiciadas'!Q287),"-")</f>
        <v>0.75</v>
      </c>
    </row>
    <row r="287" spans="2:5" ht="20.100000000000001" customHeight="1" thickBot="1" x14ac:dyDescent="0.25">
      <c r="B287" s="4" t="s">
        <v>198</v>
      </c>
      <c r="C287" s="19">
        <f>IF('Personas Enjuiciadas'!M288&gt;0,('Personas Enjuiciadas'!D288+'Personas Enjuiciadas'!E288+'Personas Enjuiciadas'!I288+'Personas Enjuiciadas'!J288)/'Personas Enjuiciadas'!M288,"-")</f>
        <v>0.8545454545454545</v>
      </c>
      <c r="D287" s="31">
        <f>IF(AND('Personas Enjuiciadas'!N288+'Personas Enjuiciadas'!P288&gt;0),('Personas Enjuiciadas'!D288+'Personas Enjuiciadas'!I288)/('Personas Enjuiciadas'!N288+'Personas Enjuiciadas'!P288),"-")</f>
        <v>0.86486486486486491</v>
      </c>
      <c r="E287" s="31">
        <f>IF(AND('Personas Enjuiciadas'!O288+'Personas Enjuiciadas'!Q288&gt;0),('Personas Enjuiciadas'!E288+'Personas Enjuiciadas'!J288)/('Personas Enjuiciadas'!O288+'Personas Enjuiciadas'!Q288),"-")</f>
        <v>0.83333333333333337</v>
      </c>
    </row>
    <row r="288" spans="2:5" ht="20.100000000000001" customHeight="1" thickBot="1" x14ac:dyDescent="0.25">
      <c r="B288" s="4" t="s">
        <v>474</v>
      </c>
      <c r="C288" s="19">
        <f>IF('Personas Enjuiciadas'!M289&gt;0,('Personas Enjuiciadas'!D289+'Personas Enjuiciadas'!E289+'Personas Enjuiciadas'!I289+'Personas Enjuiciadas'!J289)/'Personas Enjuiciadas'!M289,"-")</f>
        <v>0.92771084337349397</v>
      </c>
      <c r="D288" s="31">
        <f>IF(AND('Personas Enjuiciadas'!N289+'Personas Enjuiciadas'!P289&gt;0),('Personas Enjuiciadas'!D289+'Personas Enjuiciadas'!I289)/('Personas Enjuiciadas'!N289+'Personas Enjuiciadas'!P289),"-")</f>
        <v>0.88095238095238093</v>
      </c>
      <c r="E288" s="31">
        <f>IF(AND('Personas Enjuiciadas'!O289+'Personas Enjuiciadas'!Q289&gt;0),('Personas Enjuiciadas'!E289+'Personas Enjuiciadas'!J289)/('Personas Enjuiciadas'!O289+'Personas Enjuiciadas'!Q289),"-")</f>
        <v>0.97560975609756095</v>
      </c>
    </row>
    <row r="289" spans="2:5" ht="20.100000000000001" customHeight="1" thickBot="1" x14ac:dyDescent="0.25">
      <c r="B289" s="4" t="s">
        <v>643</v>
      </c>
      <c r="C289" s="19">
        <f>IF('Personas Enjuiciadas'!M290&gt;0,('Personas Enjuiciadas'!D290+'Personas Enjuiciadas'!E290+'Personas Enjuiciadas'!I290+'Personas Enjuiciadas'!J290)/'Personas Enjuiciadas'!M290,"-")</f>
        <v>1</v>
      </c>
      <c r="D289" s="31">
        <f>IF(AND('Personas Enjuiciadas'!N290+'Personas Enjuiciadas'!P290&gt;0),('Personas Enjuiciadas'!D290+'Personas Enjuiciadas'!I290)/('Personas Enjuiciadas'!N290+'Personas Enjuiciadas'!P290),"-")</f>
        <v>1</v>
      </c>
      <c r="E289" s="31" t="str">
        <f>IF(AND('Personas Enjuiciadas'!O290+'Personas Enjuiciadas'!Q290&gt;0),('Personas Enjuiciadas'!E290+'Personas Enjuiciadas'!J290)/('Personas Enjuiciadas'!O290+'Personas Enjuiciadas'!Q290),"-")</f>
        <v>-</v>
      </c>
    </row>
    <row r="290" spans="2:5" ht="20.100000000000001" customHeight="1" thickBot="1" x14ac:dyDescent="0.25">
      <c r="B290" s="4" t="s">
        <v>475</v>
      </c>
      <c r="C290" s="19">
        <f>IF('Personas Enjuiciadas'!M291&gt;0,('Personas Enjuiciadas'!D291+'Personas Enjuiciadas'!E291+'Personas Enjuiciadas'!I291+'Personas Enjuiciadas'!J291)/'Personas Enjuiciadas'!M291,"-")</f>
        <v>1</v>
      </c>
      <c r="D290" s="31">
        <f>IF(AND('Personas Enjuiciadas'!N291+'Personas Enjuiciadas'!P291&gt;0),('Personas Enjuiciadas'!D291+'Personas Enjuiciadas'!I291)/('Personas Enjuiciadas'!N291+'Personas Enjuiciadas'!P291),"-")</f>
        <v>1</v>
      </c>
      <c r="E290" s="31">
        <f>IF(AND('Personas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19">
        <f>IF('Personas Enjuiciadas'!M292&gt;0,('Personas Enjuiciadas'!D292+'Personas Enjuiciadas'!E292+'Personas Enjuiciadas'!I292+'Personas Enjuiciadas'!J292)/'Personas Enjuiciadas'!M292,"-")</f>
        <v>1</v>
      </c>
      <c r="D291" s="31">
        <f>IF(AND('Personas Enjuiciadas'!N292+'Personas Enjuiciadas'!P292&gt;0),('Personas Enjuiciadas'!D292+'Personas Enjuiciadas'!I292)/('Personas Enjuiciadas'!N292+'Personas Enjuiciadas'!P292),"-")</f>
        <v>1</v>
      </c>
      <c r="E291" s="31">
        <f>IF(AND('Personas Enjuiciadas'!O292+'Personas Enjuiciadas'!Q292&gt;0),('Personas Enjuiciadas'!E292+'Personas Enjuiciadas'!J292)/('Personas Enjuiciadas'!O292+'Personas Enjuiciadas'!Q292),"-")</f>
        <v>1</v>
      </c>
    </row>
    <row r="292" spans="2:5" ht="20.100000000000001" customHeight="1" thickBot="1" x14ac:dyDescent="0.25">
      <c r="B292" s="4" t="s">
        <v>477</v>
      </c>
      <c r="C292" s="19">
        <f>IF('Personas Enjuiciadas'!M293&gt;0,('Personas Enjuiciadas'!D293+'Personas Enjuiciadas'!E293+'Personas Enjuiciadas'!I293+'Personas Enjuiciadas'!J293)/'Personas Enjuiciadas'!M293,"-")</f>
        <v>0.9464285714285714</v>
      </c>
      <c r="D292" s="31">
        <f>IF(AND('Personas Enjuiciadas'!N293+'Personas Enjuiciadas'!P293&gt;0),('Personas Enjuiciadas'!D293+'Personas Enjuiciadas'!I293)/('Personas Enjuiciadas'!N293+'Personas Enjuiciadas'!P293),"-")</f>
        <v>0.93506493506493504</v>
      </c>
      <c r="E292" s="31">
        <f>IF(AND('Personas Enjuiciadas'!O293+'Personas Enjuiciadas'!Q293&gt;0),('Personas Enjuiciadas'!E293+'Personas Enjuiciadas'!J293)/('Personas Enjuiciadas'!O293+'Personas Enjuiciadas'!Q293),"-")</f>
        <v>0.97142857142857142</v>
      </c>
    </row>
    <row r="293" spans="2:5" ht="20.100000000000001" customHeight="1" thickBot="1" x14ac:dyDescent="0.25">
      <c r="B293" s="4" t="s">
        <v>478</v>
      </c>
      <c r="C293" s="19">
        <f>IF('Personas Enjuiciadas'!M294&gt;0,('Personas Enjuiciadas'!D294+'Personas Enjuiciadas'!E294+'Personas Enjuiciadas'!I294+'Personas Enjuiciadas'!J294)/'Personas Enjuiciadas'!M294,"-")</f>
        <v>0.93548387096774188</v>
      </c>
      <c r="D293" s="31">
        <f>IF(AND('Personas Enjuiciadas'!N294+'Personas Enjuiciadas'!P294&gt;0),('Personas Enjuiciadas'!D294+'Personas Enjuiciadas'!I294)/('Personas Enjuiciadas'!N294+'Personas Enjuiciadas'!P294),"-")</f>
        <v>0.90625</v>
      </c>
      <c r="E293" s="31">
        <f>IF(AND('Personas Enjuiciadas'!O294+'Personas Enjuiciadas'!Q294&gt;0),('Personas Enjuiciadas'!E294+'Personas Enjuiciadas'!J294)/('Personas Enjuiciadas'!O294+'Personas Enjuiciadas'!Q294),"-")</f>
        <v>0.96666666666666667</v>
      </c>
    </row>
    <row r="294" spans="2:5" ht="20.100000000000001" customHeight="1" thickBot="1" x14ac:dyDescent="0.25">
      <c r="B294" s="4" t="s">
        <v>479</v>
      </c>
      <c r="C294" s="19" t="str">
        <f>IF('Personas Enjuiciadas'!M295&gt;0,('Personas Enjuiciadas'!D295+'Personas Enjuiciadas'!E295+'Personas Enjuiciadas'!I295+'Personas Enjuiciadas'!J295)/'Personas Enjuiciadas'!M295,"-")</f>
        <v>-</v>
      </c>
      <c r="D294" s="31" t="str">
        <f>IF(AND('Personas Enjuiciadas'!N295+'Personas Enjuiciadas'!P295&gt;0),('Personas Enjuiciadas'!D295+'Personas Enjuiciadas'!I295)/('Personas Enjuiciadas'!N295+'Personas Enjuiciadas'!P295),"-")</f>
        <v>-</v>
      </c>
      <c r="E294" s="31" t="str">
        <f>IF(AND('Personas Enjuiciadas'!O295+'Personas Enjuiciadas'!Q295&gt;0),('Personas Enjuiciadas'!E295+'Personas Enjuiciadas'!J295)/('Personas Enjuiciadas'!O295+'Personas Enjuiciadas'!Q295),"-")</f>
        <v>-</v>
      </c>
    </row>
    <row r="295" spans="2:5" ht="20.100000000000001" customHeight="1" thickBot="1" x14ac:dyDescent="0.25">
      <c r="B295" s="4" t="s">
        <v>480</v>
      </c>
      <c r="C295" s="19" t="str">
        <f>IF('Personas Enjuiciadas'!M296&gt;0,('Personas Enjuiciadas'!D296+'Personas Enjuiciadas'!E296+'Personas Enjuiciadas'!I296+'Personas Enjuiciadas'!J296)/'Personas Enjuiciadas'!M296,"-")</f>
        <v>-</v>
      </c>
      <c r="D295" s="31" t="str">
        <f>IF(AND('Personas Enjuiciadas'!N296+'Personas Enjuiciadas'!P296&gt;0),('Personas Enjuiciadas'!D296+'Personas Enjuiciadas'!I296)/('Personas Enjuiciadas'!N296+'Personas Enjuiciadas'!P296),"-")</f>
        <v>-</v>
      </c>
      <c r="E295" s="31" t="str">
        <f>IF(AND('Personas Enjuiciadas'!O296+'Personas Enjuiciadas'!Q296&gt;0),('Personas Enjuiciadas'!E296+'Personas Enjuiciadas'!J296)/('Personas Enjuiciadas'!O296+'Personas Enjuiciadas'!Q296),"-")</f>
        <v>-</v>
      </c>
    </row>
    <row r="296" spans="2:5" ht="20.100000000000001" customHeight="1" thickBot="1" x14ac:dyDescent="0.25">
      <c r="B296" s="4" t="s">
        <v>481</v>
      </c>
      <c r="C296" s="19" t="str">
        <f>IF('Personas Enjuiciadas'!M297&gt;0,('Personas Enjuiciadas'!D297+'Personas Enjuiciadas'!E297+'Personas Enjuiciadas'!I297+'Personas Enjuiciadas'!J297)/'Personas Enjuiciadas'!M297,"-")</f>
        <v>-</v>
      </c>
      <c r="D296" s="31" t="str">
        <f>IF(AND('Personas Enjuiciadas'!N297+'Personas Enjuiciadas'!P297&gt;0),('Personas Enjuiciadas'!D297+'Personas Enjuiciadas'!I297)/('Personas Enjuiciadas'!N297+'Personas Enjuiciadas'!P297),"-")</f>
        <v>-</v>
      </c>
      <c r="E296" s="31" t="str">
        <f>IF(AND('Personas Enjuiciadas'!O297+'Personas Enjuiciadas'!Q297&gt;0),('Personas Enjuiciadas'!E297+'Personas Enjuiciadas'!J297)/('Personas Enjuiciadas'!O297+'Personas Enjuiciadas'!Q297),"-")</f>
        <v>-</v>
      </c>
    </row>
    <row r="297" spans="2:5" ht="20.100000000000001" customHeight="1" thickBot="1" x14ac:dyDescent="0.25">
      <c r="B297" s="4" t="s">
        <v>482</v>
      </c>
      <c r="C297" s="19">
        <f>IF('Personas Enjuiciadas'!M298&gt;0,('Personas Enjuiciadas'!D298+'Personas Enjuiciadas'!E298+'Personas Enjuiciadas'!I298+'Personas Enjuiciadas'!J298)/'Personas Enjuiciadas'!M298,"-")</f>
        <v>0.88888888888888884</v>
      </c>
      <c r="D297" s="31">
        <f>IF(AND('Personas Enjuiciadas'!N298+'Personas Enjuiciadas'!P298&gt;0),('Personas Enjuiciadas'!D298+'Personas Enjuiciadas'!I298)/('Personas Enjuiciadas'!N298+'Personas Enjuiciadas'!P298),"-")</f>
        <v>1</v>
      </c>
      <c r="E297" s="31">
        <f>IF(AND('Personas Enjuiciadas'!O298+'Personas Enjuiciadas'!Q298&gt;0),('Personas Enjuiciadas'!E298+'Personas Enjuiciadas'!J298)/('Personas Enjuiciadas'!O298+'Personas Enjuiciadas'!Q298),"-")</f>
        <v>0.72</v>
      </c>
    </row>
    <row r="298" spans="2:5" ht="20.100000000000001" customHeight="1" thickBot="1" x14ac:dyDescent="0.25">
      <c r="B298" s="4" t="s">
        <v>483</v>
      </c>
      <c r="C298" s="19">
        <f>IF('Personas Enjuiciadas'!M299&gt;0,('Personas Enjuiciadas'!D299+'Personas Enjuiciadas'!E299+'Personas Enjuiciadas'!I299+'Personas Enjuiciadas'!J299)/'Personas Enjuiciadas'!M299,"-")</f>
        <v>1</v>
      </c>
      <c r="D298" s="31">
        <f>IF(AND('Personas Enjuiciadas'!N299+'Personas Enjuiciadas'!P299&gt;0),('Personas Enjuiciadas'!D299+'Personas Enjuiciadas'!I299)/('Personas Enjuiciadas'!N299+'Personas Enjuiciadas'!P299),"-")</f>
        <v>1</v>
      </c>
      <c r="E298" s="31">
        <f>IF(AND('Personas Enjuiciadas'!O299+'Personas Enjuiciadas'!Q299&gt;0),('Personas Enjuiciadas'!E299+'Personas Enjuiciadas'!J299)/('Personas Enjuiciadas'!O299+'Personas Enjuiciadas'!Q299),"-")</f>
        <v>1</v>
      </c>
    </row>
    <row r="299" spans="2:5" ht="20.100000000000001" customHeight="1" thickBot="1" x14ac:dyDescent="0.25">
      <c r="B299" s="4" t="s">
        <v>484</v>
      </c>
      <c r="C299" s="19" t="str">
        <f>IF('Personas Enjuiciadas'!M300&gt;0,('Personas Enjuiciadas'!D300+'Personas Enjuiciadas'!E300+'Personas Enjuiciadas'!I300+'Personas Enjuiciadas'!J300)/'Personas Enjuiciadas'!M300,"-")</f>
        <v>-</v>
      </c>
      <c r="D299" s="31" t="str">
        <f>IF(AND('Personas Enjuiciadas'!N300+'Personas Enjuiciadas'!P300&gt;0),('Personas Enjuiciadas'!D300+'Personas Enjuiciadas'!I300)/('Personas Enjuiciadas'!N300+'Personas Enjuiciadas'!P300),"-")</f>
        <v>-</v>
      </c>
      <c r="E299" s="31" t="str">
        <f>IF(AND('Personas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19">
        <f>IF('Personas Enjuiciadas'!M301&gt;0,('Personas Enjuiciadas'!D301+'Personas Enjuiciadas'!E301+'Personas Enjuiciadas'!I301+'Personas Enjuiciadas'!J301)/'Personas Enjuiciadas'!M301,"-")</f>
        <v>0.90476190476190477</v>
      </c>
      <c r="D300" s="31">
        <f>IF(AND('Personas Enjuiciadas'!N301+'Personas Enjuiciadas'!P301&gt;0),('Personas Enjuiciadas'!D301+'Personas Enjuiciadas'!I301)/('Personas Enjuiciadas'!N301+'Personas Enjuiciadas'!P301),"-")</f>
        <v>0.83333333333333337</v>
      </c>
      <c r="E300" s="31">
        <f>IF(AND('Personas Enjuiciadas'!O301+'Personas Enjuiciadas'!Q301&gt;0),('Personas Enjuiciadas'!E301+'Personas Enjuiciadas'!J301)/('Personas Enjuiciadas'!O301+'Personas Enjuiciadas'!Q301),"-")</f>
        <v>1</v>
      </c>
    </row>
    <row r="301" spans="2:5" ht="20.100000000000001" customHeight="1" thickBot="1" x14ac:dyDescent="0.25">
      <c r="B301" s="4" t="s">
        <v>486</v>
      </c>
      <c r="C301" s="19" t="str">
        <f>IF('Personas Enjuiciadas'!M302&gt;0,('Personas Enjuiciadas'!D302+'Personas Enjuiciadas'!E302+'Personas Enjuiciadas'!I302+'Personas Enjuiciadas'!J302)/'Personas Enjuiciadas'!M302,"-")</f>
        <v>-</v>
      </c>
      <c r="D301" s="31" t="str">
        <f>IF(AND('Personas Enjuiciadas'!N302+'Personas Enjuiciadas'!P302&gt;0),('Personas Enjuiciadas'!D302+'Personas Enjuiciadas'!I302)/('Personas Enjuiciadas'!N302+'Personas Enjuiciadas'!P302),"-")</f>
        <v>-</v>
      </c>
      <c r="E301" s="31" t="str">
        <f>IF(AND('Personas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19">
        <f>IF('Personas Enjuiciadas'!M303&gt;0,('Personas Enjuiciadas'!D303+'Personas Enjuiciadas'!E303+'Personas Enjuiciadas'!I303+'Personas Enjuiciadas'!J303)/'Personas Enjuiciadas'!M303,"-")</f>
        <v>1</v>
      </c>
      <c r="D302" s="31">
        <f>IF(AND('Personas Enjuiciadas'!N303+'Personas Enjuiciadas'!P303&gt;0),('Personas Enjuiciadas'!D303+'Personas Enjuiciadas'!I303)/('Personas Enjuiciadas'!N303+'Personas Enjuiciadas'!P303),"-")</f>
        <v>1</v>
      </c>
      <c r="E302" s="31">
        <f>IF(AND('Personas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19">
        <f>IF('Personas Enjuiciadas'!M304&gt;0,('Personas Enjuiciadas'!D304+'Personas Enjuiciadas'!E304+'Personas Enjuiciadas'!I304+'Personas Enjuiciadas'!J304)/'Personas Enjuiciadas'!M304,"-")</f>
        <v>0.83720930232558144</v>
      </c>
      <c r="D303" s="31">
        <f>IF(AND('Personas Enjuiciadas'!N304+'Personas Enjuiciadas'!P304&gt;0),('Personas Enjuiciadas'!D304+'Personas Enjuiciadas'!I304)/('Personas Enjuiciadas'!N304+'Personas Enjuiciadas'!P304),"-")</f>
        <v>0.83783783783783783</v>
      </c>
      <c r="E303" s="31">
        <f>IF(AND('Personas Enjuiciadas'!O304+'Personas Enjuiciadas'!Q304&gt;0),('Personas Enjuiciadas'!E304+'Personas Enjuiciadas'!J304)/('Personas Enjuiciadas'!O304+'Personas Enjuiciadas'!Q304),"-")</f>
        <v>0.83333333333333337</v>
      </c>
    </row>
    <row r="304" spans="2:5" ht="20.100000000000001" customHeight="1" thickBot="1" x14ac:dyDescent="0.25">
      <c r="B304" s="4" t="s">
        <v>489</v>
      </c>
      <c r="C304" s="19">
        <f>IF('Personas Enjuiciadas'!M305&gt;0,('Personas Enjuiciadas'!D305+'Personas Enjuiciadas'!E305+'Personas Enjuiciadas'!I305+'Personas Enjuiciadas'!J305)/'Personas Enjuiciadas'!M305,"-")</f>
        <v>1</v>
      </c>
      <c r="D304" s="31">
        <f>IF(AND('Personas Enjuiciadas'!N305+'Personas Enjuiciadas'!P305&gt;0),('Personas Enjuiciadas'!D305+'Personas Enjuiciadas'!I305)/('Personas Enjuiciadas'!N305+'Personas Enjuiciadas'!P305),"-")</f>
        <v>1</v>
      </c>
      <c r="E304" s="31">
        <f>IF(AND('Personas Enjuiciadas'!O305+'Personas Enjuiciadas'!Q305&gt;0),('Personas Enjuiciadas'!E305+'Personas Enjuiciadas'!J305)/('Personas Enjuiciadas'!O305+'Personas Enjuiciadas'!Q305),"-")</f>
        <v>1</v>
      </c>
    </row>
    <row r="305" spans="2:5" ht="20.100000000000001" customHeight="1" thickBot="1" x14ac:dyDescent="0.25">
      <c r="B305" s="4" t="s">
        <v>490</v>
      </c>
      <c r="C305" s="19">
        <f>IF('Personas Enjuiciadas'!M306&gt;0,('Personas Enjuiciadas'!D306+'Personas Enjuiciadas'!E306+'Personas Enjuiciadas'!I306+'Personas Enjuiciadas'!J306)/'Personas Enjuiciadas'!M306,"-")</f>
        <v>1</v>
      </c>
      <c r="D305" s="31">
        <f>IF(AND('Personas Enjuiciadas'!N306+'Personas Enjuiciadas'!P306&gt;0),('Personas Enjuiciadas'!D306+'Personas Enjuiciadas'!I306)/('Personas Enjuiciadas'!N306+'Personas Enjuiciadas'!P306),"-")</f>
        <v>1</v>
      </c>
      <c r="E305" s="31" t="str">
        <f>IF(AND('Personas Enjuiciadas'!O306+'Personas Enjuiciadas'!Q306&gt;0),('Personas Enjuiciadas'!E306+'Personas Enjuiciadas'!J306)/('Personas Enjuiciadas'!O306+'Personas Enjuiciadas'!Q306),"-")</f>
        <v>-</v>
      </c>
    </row>
    <row r="306" spans="2:5" ht="20.100000000000001" customHeight="1" thickBot="1" x14ac:dyDescent="0.25">
      <c r="B306" s="4" t="s">
        <v>644</v>
      </c>
      <c r="C306" s="19">
        <f>IF('Personas Enjuiciadas'!M307&gt;0,('Personas Enjuiciadas'!D307+'Personas Enjuiciadas'!E307+'Personas Enjuiciadas'!I307+'Personas Enjuiciadas'!J307)/'Personas Enjuiciadas'!M307,"-")</f>
        <v>0.87931034482758619</v>
      </c>
      <c r="D306" s="31">
        <f>IF(AND('Personas Enjuiciadas'!N307+'Personas Enjuiciadas'!P307&gt;0),('Personas Enjuiciadas'!D307+'Personas Enjuiciadas'!I307)/('Personas Enjuiciadas'!N307+'Personas Enjuiciadas'!P307),"-")</f>
        <v>0.84444444444444444</v>
      </c>
      <c r="E306" s="31">
        <f>IF(AND('Personas Enjuiciadas'!O307+'Personas Enjuiciadas'!Q307&gt;0),('Personas Enjuiciadas'!E307+'Personas Enjuiciadas'!J307)/('Personas Enjuiciadas'!O307+'Personas Enjuiciadas'!Q307),"-")</f>
        <v>1</v>
      </c>
    </row>
    <row r="307" spans="2:5" ht="20.100000000000001" customHeight="1" thickBot="1" x14ac:dyDescent="0.25">
      <c r="B307" s="4" t="s">
        <v>491</v>
      </c>
      <c r="C307" s="19">
        <f>IF('Personas Enjuiciadas'!M308&gt;0,('Personas Enjuiciadas'!D308+'Personas Enjuiciadas'!E308+'Personas Enjuiciadas'!I308+'Personas Enjuiciadas'!J308)/'Personas Enjuiciadas'!M308,"-")</f>
        <v>0.95959595959595956</v>
      </c>
      <c r="D307" s="31">
        <f>IF(AND('Personas Enjuiciadas'!N308+'Personas Enjuiciadas'!P308&gt;0),('Personas Enjuiciadas'!D308+'Personas Enjuiciadas'!I308)/('Personas Enjuiciadas'!N308+'Personas Enjuiciadas'!P308),"-")</f>
        <v>0.96153846153846156</v>
      </c>
      <c r="E307" s="31">
        <f>IF(AND('Personas Enjuiciadas'!O308+'Personas Enjuiciadas'!Q308&gt;0),('Personas Enjuiciadas'!E308+'Personas Enjuiciadas'!J308)/('Personas Enjuiciadas'!O308+'Personas Enjuiciadas'!Q308),"-")</f>
        <v>0.95238095238095233</v>
      </c>
    </row>
    <row r="308" spans="2:5" ht="20.100000000000001" customHeight="1" thickBot="1" x14ac:dyDescent="0.25">
      <c r="B308" s="4" t="s">
        <v>492</v>
      </c>
      <c r="C308" s="19">
        <f>IF('Personas Enjuiciadas'!M309&gt;0,('Personas Enjuiciadas'!D309+'Personas Enjuiciadas'!E309+'Personas Enjuiciadas'!I309+'Personas Enjuiciadas'!J309)/'Personas Enjuiciadas'!M309,"-")</f>
        <v>0.76190476190476186</v>
      </c>
      <c r="D308" s="31">
        <f>IF(AND('Personas Enjuiciadas'!N309+'Personas Enjuiciadas'!P309&gt;0),('Personas Enjuiciadas'!D309+'Personas Enjuiciadas'!I309)/('Personas Enjuiciadas'!N309+'Personas Enjuiciadas'!P309),"-")</f>
        <v>0.8</v>
      </c>
      <c r="E308" s="31">
        <f>IF(AND('Personas Enjuiciadas'!O309+'Personas Enjuiciadas'!Q309&gt;0),('Personas Enjuiciadas'!E309+'Personas Enjuiciadas'!J309)/('Personas Enjuiciadas'!O309+'Personas Enjuiciadas'!Q309),"-")</f>
        <v>0.7142857142857143</v>
      </c>
    </row>
    <row r="309" spans="2:5" ht="20.100000000000001" customHeight="1" thickBot="1" x14ac:dyDescent="0.25">
      <c r="B309" s="4" t="s">
        <v>493</v>
      </c>
      <c r="C309" s="19">
        <f>IF('Personas Enjuiciadas'!M310&gt;0,('Personas Enjuiciadas'!D310+'Personas Enjuiciadas'!E310+'Personas Enjuiciadas'!I310+'Personas Enjuiciadas'!J310)/'Personas Enjuiciadas'!M310,"-")</f>
        <v>0.88235294117647056</v>
      </c>
      <c r="D309" s="31">
        <f>IF(AND('Personas Enjuiciadas'!N310+'Personas Enjuiciadas'!P310&gt;0),('Personas Enjuiciadas'!D310+'Personas Enjuiciadas'!I310)/('Personas Enjuiciadas'!N310+'Personas Enjuiciadas'!P310),"-")</f>
        <v>0.8571428571428571</v>
      </c>
      <c r="E309" s="31">
        <f>IF(AND('Personas Enjuiciadas'!O310+'Personas Enjuiciadas'!Q310&gt;0),('Personas Enjuiciadas'!E310+'Personas Enjuiciadas'!J310)/('Personas Enjuiciadas'!O310+'Personas Enjuiciadas'!Q310),"-")</f>
        <v>1</v>
      </c>
    </row>
    <row r="310" spans="2:5" ht="20.100000000000001" customHeight="1" thickBot="1" x14ac:dyDescent="0.25">
      <c r="B310" s="4" t="s">
        <v>494</v>
      </c>
      <c r="C310" s="19">
        <f>IF('Personas Enjuiciadas'!M311&gt;0,('Personas Enjuiciadas'!D311+'Personas Enjuiciadas'!E311+'Personas Enjuiciadas'!I311+'Personas Enjuiciadas'!J311)/'Personas Enjuiciadas'!M311,"-")</f>
        <v>0.90977443609022557</v>
      </c>
      <c r="D310" s="31">
        <f>IF(AND('Personas Enjuiciadas'!N311+'Personas Enjuiciadas'!P311&gt;0),('Personas Enjuiciadas'!D311+'Personas Enjuiciadas'!I311)/('Personas Enjuiciadas'!N311+'Personas Enjuiciadas'!P311),"-")</f>
        <v>0.90721649484536082</v>
      </c>
      <c r="E310" s="31">
        <f>IF(AND('Personas Enjuiciadas'!O311+'Personas Enjuiciadas'!Q311&gt;0),('Personas Enjuiciadas'!E311+'Personas Enjuiciadas'!J311)/('Personas Enjuiciadas'!O311+'Personas Enjuiciadas'!Q311),"-")</f>
        <v>0.91666666666666663</v>
      </c>
    </row>
    <row r="311" spans="2:5" ht="20.100000000000001" customHeight="1" thickBot="1" x14ac:dyDescent="0.25">
      <c r="B311" s="4" t="s">
        <v>495</v>
      </c>
      <c r="C311" s="19" t="str">
        <f>IF('Personas Enjuiciadas'!M312&gt;0,('Personas Enjuiciadas'!D312+'Personas Enjuiciadas'!E312+'Personas Enjuiciadas'!I312+'Personas Enjuiciadas'!J312)/'Personas Enjuiciadas'!M312,"-")</f>
        <v>-</v>
      </c>
      <c r="D311" s="31" t="str">
        <f>IF(AND('Personas Enjuiciadas'!N312+'Personas Enjuiciadas'!P312&gt;0),('Personas Enjuiciadas'!D312+'Personas Enjuiciadas'!I312)/('Personas Enjuiciadas'!N312+'Personas Enjuiciadas'!P312),"-")</f>
        <v>-</v>
      </c>
      <c r="E311" s="31" t="str">
        <f>IF(AND('Personas Enjuiciadas'!O312+'Personas Enjuiciadas'!Q312&gt;0),('Personas Enjuiciadas'!E312+'Personas Enjuiciadas'!J312)/('Personas Enjuiciadas'!O312+'Personas Enjuiciadas'!Q312),"-")</f>
        <v>-</v>
      </c>
    </row>
    <row r="312" spans="2:5" ht="20.100000000000001" customHeight="1" thickBot="1" x14ac:dyDescent="0.25">
      <c r="B312" s="4" t="s">
        <v>496</v>
      </c>
      <c r="C312" s="19">
        <f>IF('Personas Enjuiciadas'!M313&gt;0,('Personas Enjuiciadas'!D313+'Personas Enjuiciadas'!E313+'Personas Enjuiciadas'!I313+'Personas Enjuiciadas'!J313)/'Personas Enjuiciadas'!M313,"-")</f>
        <v>0.75</v>
      </c>
      <c r="D312" s="31">
        <f>IF(AND('Personas Enjuiciadas'!N313+'Personas Enjuiciadas'!P313&gt;0),('Personas Enjuiciadas'!D313+'Personas Enjuiciadas'!I313)/('Personas Enjuiciadas'!N313+'Personas Enjuiciadas'!P313),"-")</f>
        <v>0.8</v>
      </c>
      <c r="E312" s="31">
        <f>IF(AND('Personas Enjuiciadas'!O313+'Personas Enjuiciadas'!Q313&gt;0),('Personas Enjuiciadas'!E313+'Personas Enjuiciadas'!J313)/('Personas Enjuiciadas'!O313+'Personas Enjuiciadas'!Q313),"-")</f>
        <v>0.66666666666666663</v>
      </c>
    </row>
    <row r="313" spans="2:5" ht="20.100000000000001" customHeight="1" thickBot="1" x14ac:dyDescent="0.25">
      <c r="B313" s="4" t="s">
        <v>497</v>
      </c>
      <c r="C313" s="19">
        <f>IF('Personas Enjuiciadas'!M314&gt;0,('Personas Enjuiciadas'!D314+'Personas Enjuiciadas'!E314+'Personas Enjuiciadas'!I314+'Personas Enjuiciadas'!J314)/'Personas Enjuiciadas'!M314,"-")</f>
        <v>0.88461538461538458</v>
      </c>
      <c r="D313" s="31">
        <f>IF(AND('Personas Enjuiciadas'!N314+'Personas Enjuiciadas'!P314&gt;0),('Personas Enjuiciadas'!D314+'Personas Enjuiciadas'!I314)/('Personas Enjuiciadas'!N314+'Personas Enjuiciadas'!P314),"-")</f>
        <v>0.86363636363636365</v>
      </c>
      <c r="E313" s="31">
        <f>IF(AND('Personas Enjuiciadas'!O314+'Personas Enjuiciadas'!Q314&gt;0),('Personas Enjuiciadas'!E314+'Personas Enjuiciadas'!J314)/('Personas Enjuiciadas'!O314+'Personas Enjuiciadas'!Q314),"-")</f>
        <v>1</v>
      </c>
    </row>
    <row r="314" spans="2:5" ht="20.100000000000001" customHeight="1" thickBot="1" x14ac:dyDescent="0.25">
      <c r="B314" s="4" t="s">
        <v>498</v>
      </c>
      <c r="C314" s="19" t="str">
        <f>IF('Personas Enjuiciadas'!M315&gt;0,('Personas Enjuiciadas'!D315+'Personas Enjuiciadas'!E315+'Personas Enjuiciadas'!I315+'Personas Enjuiciadas'!J315)/'Personas Enjuiciadas'!M315,"-")</f>
        <v>-</v>
      </c>
      <c r="D314" s="31" t="str">
        <f>IF(AND('Personas Enjuiciadas'!N315+'Personas Enjuiciadas'!P315&gt;0),('Personas Enjuiciadas'!D315+'Personas Enjuiciadas'!I315)/('Personas Enjuiciadas'!N315+'Personas Enjuiciadas'!P315),"-")</f>
        <v>-</v>
      </c>
      <c r="E314" s="31" t="str">
        <f>IF(AND('Personas Enjuiciadas'!O315+'Personas Enjuiciadas'!Q315&gt;0),('Personas Enjuiciadas'!E315+'Personas Enjuiciadas'!J315)/('Personas Enjuiciadas'!O315+'Personas Enjuiciadas'!Q315),"-")</f>
        <v>-</v>
      </c>
    </row>
    <row r="315" spans="2:5" ht="20.100000000000001" customHeight="1" thickBot="1" x14ac:dyDescent="0.25">
      <c r="B315" s="4" t="s">
        <v>499</v>
      </c>
      <c r="C315" s="19" t="str">
        <f>IF('Personas Enjuiciadas'!M316&gt;0,('Personas Enjuiciadas'!D316+'Personas Enjuiciadas'!E316+'Personas Enjuiciadas'!I316+'Personas Enjuiciadas'!J316)/'Personas Enjuiciadas'!M316,"-")</f>
        <v>-</v>
      </c>
      <c r="D315" s="31" t="str">
        <f>IF(AND('Personas Enjuiciadas'!N316+'Personas Enjuiciadas'!P316&gt;0),('Personas Enjuiciadas'!D316+'Personas Enjuiciadas'!I316)/('Personas Enjuiciadas'!N316+'Personas Enjuiciadas'!P316),"-")</f>
        <v>-</v>
      </c>
      <c r="E315" s="31" t="str">
        <f>IF(AND('Personas Enjuiciadas'!O316+'Personas Enjuiciadas'!Q316&gt;0),('Personas Enjuiciadas'!E316+'Personas Enjuiciadas'!J316)/('Personas Enjuiciadas'!O316+'Personas Enjuiciadas'!Q316),"-")</f>
        <v>-</v>
      </c>
    </row>
    <row r="316" spans="2:5" ht="20.100000000000001" customHeight="1" thickBot="1" x14ac:dyDescent="0.25">
      <c r="B316" s="4" t="s">
        <v>500</v>
      </c>
      <c r="C316" s="19">
        <f>IF('Personas Enjuiciadas'!M317&gt;0,('Personas Enjuiciadas'!D317+'Personas Enjuiciadas'!E317+'Personas Enjuiciadas'!I317+'Personas Enjuiciadas'!J317)/'Personas Enjuiciadas'!M317,"-")</f>
        <v>0.87931034482758619</v>
      </c>
      <c r="D316" s="31">
        <f>IF(AND('Personas Enjuiciadas'!N317+'Personas Enjuiciadas'!P317&gt;0),('Personas Enjuiciadas'!D317+'Personas Enjuiciadas'!I317)/('Personas Enjuiciadas'!N317+'Personas Enjuiciadas'!P317),"-")</f>
        <v>0.8666666666666667</v>
      </c>
      <c r="E316" s="31">
        <f>IF(AND('Personas Enjuiciadas'!O317+'Personas Enjuiciadas'!Q317&gt;0),('Personas Enjuiciadas'!E317+'Personas Enjuiciadas'!J317)/('Personas Enjuiciadas'!O317+'Personas Enjuiciadas'!Q317),"-")</f>
        <v>0.92307692307692313</v>
      </c>
    </row>
    <row r="317" spans="2:5" ht="20.100000000000001" customHeight="1" thickBot="1" x14ac:dyDescent="0.25">
      <c r="B317" s="4" t="s">
        <v>501</v>
      </c>
      <c r="C317" s="19" t="str">
        <f>IF('Personas Enjuiciadas'!M318&gt;0,('Personas Enjuiciadas'!D318+'Personas Enjuiciadas'!E318+'Personas Enjuiciadas'!I318+'Personas Enjuiciadas'!J318)/'Personas Enjuiciadas'!M318,"-")</f>
        <v>-</v>
      </c>
      <c r="D317" s="31" t="str">
        <f>IF(AND('Personas Enjuiciadas'!N318+'Personas Enjuiciadas'!P318&gt;0),('Personas Enjuiciadas'!D318+'Personas Enjuiciadas'!I318)/('Personas Enjuiciadas'!N318+'Personas Enjuiciadas'!P318),"-")</f>
        <v>-</v>
      </c>
      <c r="E317" s="31" t="str">
        <f>IF(AND('Personas Enjuiciadas'!O318+'Personas Enjuiciadas'!Q318&gt;0),('Personas Enjuiciadas'!E318+'Personas Enjuiciadas'!J318)/('Personas Enjuiciadas'!O318+'Personas Enjuiciadas'!Q318),"-")</f>
        <v>-</v>
      </c>
    </row>
    <row r="318" spans="2:5" ht="20.100000000000001" customHeight="1" thickBot="1" x14ac:dyDescent="0.25">
      <c r="B318" s="4" t="s">
        <v>502</v>
      </c>
      <c r="C318" s="19">
        <f>IF('Personas Enjuiciadas'!M319&gt;0,('Personas Enjuiciadas'!D319+'Personas Enjuiciadas'!E319+'Personas Enjuiciadas'!I319+'Personas Enjuiciadas'!J319)/'Personas Enjuiciadas'!M319,"-")</f>
        <v>1</v>
      </c>
      <c r="D318" s="31">
        <f>IF(AND('Personas Enjuiciadas'!N319+'Personas Enjuiciadas'!P319&gt;0),('Personas Enjuiciadas'!D319+'Personas Enjuiciadas'!I319)/('Personas Enjuiciadas'!N319+'Personas Enjuiciadas'!P319),"-")</f>
        <v>1</v>
      </c>
      <c r="E318" s="31">
        <f>IF(AND('Personas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19">
        <f>IF('Personas Enjuiciadas'!M320&gt;0,('Personas Enjuiciadas'!D320+'Personas Enjuiciadas'!E320+'Personas Enjuiciadas'!I320+'Personas Enjuiciadas'!J320)/'Personas Enjuiciadas'!M320,"-")</f>
        <v>0.85</v>
      </c>
      <c r="D319" s="31">
        <f>IF(AND('Personas Enjuiciadas'!N320+'Personas Enjuiciadas'!P320&gt;0),('Personas Enjuiciadas'!D320+'Personas Enjuiciadas'!I320)/('Personas Enjuiciadas'!N320+'Personas Enjuiciadas'!P320),"-")</f>
        <v>0.7857142857142857</v>
      </c>
      <c r="E319" s="31">
        <f>IF(AND('Personas Enjuiciadas'!O320+'Personas Enjuiciadas'!Q320&gt;0),('Personas Enjuiciadas'!E320+'Personas Enjuiciadas'!J320)/('Personas Enjuiciadas'!O320+'Personas Enjuiciadas'!Q320),"-")</f>
        <v>1</v>
      </c>
    </row>
    <row r="320" spans="2:5" ht="20.100000000000001" customHeight="1" thickBot="1" x14ac:dyDescent="0.25">
      <c r="B320" s="4" t="s">
        <v>504</v>
      </c>
      <c r="C320" s="19" t="str">
        <f>IF('Personas Enjuiciadas'!M321&gt;0,('Personas Enjuiciadas'!D321+'Personas Enjuiciadas'!E321+'Personas Enjuiciadas'!I321+'Personas Enjuiciadas'!J321)/'Personas Enjuiciadas'!M321,"-")</f>
        <v>-</v>
      </c>
      <c r="D320" s="31" t="str">
        <f>IF(AND('Personas Enjuiciadas'!N321+'Personas Enjuiciadas'!P321&gt;0),('Personas Enjuiciadas'!D321+'Personas Enjuiciadas'!I321)/('Personas Enjuiciadas'!N321+'Personas Enjuiciadas'!P321),"-")</f>
        <v>-</v>
      </c>
      <c r="E320" s="31" t="str">
        <f>IF(AND('Personas Enjuiciadas'!O321+'Personas Enjuiciadas'!Q321&gt;0),('Personas Enjuiciadas'!E321+'Personas Enjuiciadas'!J321)/('Personas Enjuiciadas'!O321+'Personas Enjuiciadas'!Q321),"-")</f>
        <v>-</v>
      </c>
    </row>
    <row r="321" spans="2:5" ht="20.100000000000001" customHeight="1" thickBot="1" x14ac:dyDescent="0.25">
      <c r="B321" s="4" t="s">
        <v>505</v>
      </c>
      <c r="C321" s="19">
        <f>IF('Personas Enjuiciadas'!M322&gt;0,('Personas Enjuiciadas'!D322+'Personas Enjuiciadas'!E322+'Personas Enjuiciadas'!I322+'Personas Enjuiciadas'!J322)/'Personas Enjuiciadas'!M322,"-")</f>
        <v>1</v>
      </c>
      <c r="D321" s="31">
        <f>IF(AND('Personas Enjuiciadas'!N322+'Personas Enjuiciadas'!P322&gt;0),('Personas Enjuiciadas'!D322+'Personas Enjuiciadas'!I322)/('Personas Enjuiciadas'!N322+'Personas Enjuiciadas'!P322),"-")</f>
        <v>1</v>
      </c>
      <c r="E321" s="31" t="str">
        <f>IF(AND('Personas Enjuiciadas'!O322+'Personas Enjuiciadas'!Q322&gt;0),('Personas Enjuiciadas'!E322+'Personas Enjuiciadas'!J322)/('Personas Enjuiciadas'!O322+'Personas Enjuiciadas'!Q322),"-")</f>
        <v>-</v>
      </c>
    </row>
    <row r="322" spans="2:5" ht="20.100000000000001" customHeight="1" thickBot="1" x14ac:dyDescent="0.25">
      <c r="B322" s="4" t="s">
        <v>506</v>
      </c>
      <c r="C322" s="19">
        <f>IF('Personas Enjuiciadas'!M323&gt;0,('Personas Enjuiciadas'!D323+'Personas Enjuiciadas'!E323+'Personas Enjuiciadas'!I323+'Personas Enjuiciadas'!J323)/'Personas Enjuiciadas'!M323,"-")</f>
        <v>0.75</v>
      </c>
      <c r="D322" s="31">
        <f>IF(AND('Personas Enjuiciadas'!N323+'Personas Enjuiciadas'!P323&gt;0),('Personas Enjuiciadas'!D323+'Personas Enjuiciadas'!I323)/('Personas Enjuiciadas'!N323+'Personas Enjuiciadas'!P323),"-")</f>
        <v>0.66666666666666663</v>
      </c>
      <c r="E322" s="31">
        <f>IF(AND('Personas Enjuiciadas'!O323+'Personas Enjuiciadas'!Q323&gt;0),('Personas Enjuiciadas'!E323+'Personas Enjuiciadas'!J323)/('Personas Enjuiciadas'!O323+'Personas Enjuiciadas'!Q323),"-")</f>
        <v>1</v>
      </c>
    </row>
    <row r="323" spans="2:5" ht="20.100000000000001" customHeight="1" thickBot="1" x14ac:dyDescent="0.25">
      <c r="B323" s="4" t="s">
        <v>507</v>
      </c>
      <c r="C323" s="19">
        <f>IF('Personas Enjuiciadas'!M324&gt;0,('Personas Enjuiciadas'!D324+'Personas Enjuiciadas'!E324+'Personas Enjuiciadas'!I324+'Personas Enjuiciadas'!J324)/'Personas Enjuiciadas'!M324,"-")</f>
        <v>1</v>
      </c>
      <c r="D323" s="31">
        <f>IF(AND('Personas Enjuiciadas'!N324+'Personas Enjuiciadas'!P324&gt;0),('Personas Enjuiciadas'!D324+'Personas Enjuiciadas'!I324)/('Personas Enjuiciadas'!N324+'Personas Enjuiciadas'!P324),"-")</f>
        <v>1</v>
      </c>
      <c r="E323" s="31" t="str">
        <f>IF(AND('Personas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19">
        <f>IF('Personas Enjuiciadas'!M325&gt;0,('Personas Enjuiciadas'!D325+'Personas Enjuiciadas'!E325+'Personas Enjuiciadas'!I325+'Personas Enjuiciadas'!J325)/'Personas Enjuiciadas'!M325,"-")</f>
        <v>1</v>
      </c>
      <c r="D324" s="31">
        <f>IF(AND('Personas Enjuiciadas'!N325+'Personas Enjuiciadas'!P325&gt;0),('Personas Enjuiciadas'!D325+'Personas Enjuiciadas'!I325)/('Personas Enjuiciadas'!N325+'Personas Enjuiciadas'!P325),"-")</f>
        <v>1</v>
      </c>
      <c r="E324" s="31" t="str">
        <f>IF(AND('Personas Enjuiciadas'!O325+'Personas Enjuiciadas'!Q325&gt;0),('Personas Enjuiciadas'!E325+'Personas Enjuiciadas'!J325)/('Personas Enjuiciadas'!O325+'Personas Enjuiciadas'!Q325),"-")</f>
        <v>-</v>
      </c>
    </row>
    <row r="325" spans="2:5" ht="20.100000000000001" customHeight="1" thickBot="1" x14ac:dyDescent="0.25">
      <c r="B325" s="4" t="s">
        <v>199</v>
      </c>
      <c r="C325" s="19">
        <f>IF('Personas Enjuiciadas'!M326&gt;0,('Personas Enjuiciadas'!D326+'Personas Enjuiciadas'!E326+'Personas Enjuiciadas'!I326+'Personas Enjuiciadas'!J326)/'Personas Enjuiciadas'!M326,"-")</f>
        <v>0.94736842105263153</v>
      </c>
      <c r="D325" s="31">
        <f>IF(AND('Personas Enjuiciadas'!N326+'Personas Enjuiciadas'!P326&gt;0),('Personas Enjuiciadas'!D326+'Personas Enjuiciadas'!I326)/('Personas Enjuiciadas'!N326+'Personas Enjuiciadas'!P326),"-")</f>
        <v>0.94444444444444442</v>
      </c>
      <c r="E325" s="31">
        <f>IF(AND('Personas Enjuiciadas'!O326+'Personas Enjuiciadas'!Q326&gt;0),('Personas Enjuiciadas'!E326+'Personas Enjuiciadas'!J326)/('Personas Enjuiciadas'!O326+'Personas Enjuiciadas'!Q326),"-")</f>
        <v>1</v>
      </c>
    </row>
    <row r="326" spans="2:5" ht="20.100000000000001" customHeight="1" thickBot="1" x14ac:dyDescent="0.25">
      <c r="B326" s="4" t="s">
        <v>509</v>
      </c>
      <c r="C326" s="19">
        <f>IF('Personas Enjuiciadas'!M327&gt;0,('Personas Enjuiciadas'!D327+'Personas Enjuiciadas'!E327+'Personas Enjuiciadas'!I327+'Personas Enjuiciadas'!J327)/'Personas Enjuiciadas'!M327,"-")</f>
        <v>1</v>
      </c>
      <c r="D326" s="31">
        <f>IF(AND('Personas Enjuiciadas'!N327+'Personas Enjuiciadas'!P327&gt;0),('Personas Enjuiciadas'!D327+'Personas Enjuiciadas'!I327)/('Personas Enjuiciadas'!N327+'Personas Enjuiciadas'!P327),"-")</f>
        <v>1</v>
      </c>
      <c r="E326" s="31" t="str">
        <f>IF(AND('Personas Enjuiciadas'!O327+'Personas Enjuiciadas'!Q327&gt;0),('Personas Enjuiciadas'!E327+'Personas Enjuiciadas'!J327)/('Personas Enjuiciadas'!O327+'Personas Enjuiciadas'!Q327),"-")</f>
        <v>-</v>
      </c>
    </row>
    <row r="327" spans="2:5" ht="20.100000000000001" customHeight="1" thickBot="1" x14ac:dyDescent="0.25">
      <c r="B327" s="4" t="s">
        <v>510</v>
      </c>
      <c r="C327" s="19">
        <f>IF('Personas Enjuiciadas'!M328&gt;0,('Personas Enjuiciadas'!D328+'Personas Enjuiciadas'!E328+'Personas Enjuiciadas'!I328+'Personas Enjuiciadas'!J328)/'Personas Enjuiciadas'!M328,"-")</f>
        <v>1</v>
      </c>
      <c r="D327" s="31">
        <f>IF(AND('Personas Enjuiciadas'!N328+'Personas Enjuiciadas'!P328&gt;0),('Personas Enjuiciadas'!D328+'Personas Enjuiciadas'!I328)/('Personas Enjuiciadas'!N328+'Personas Enjuiciadas'!P328),"-")</f>
        <v>1</v>
      </c>
      <c r="E327" s="31" t="str">
        <f>IF(AND('Personas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19">
        <f>IF('Personas Enjuiciadas'!M329&gt;0,('Personas Enjuiciadas'!D329+'Personas Enjuiciadas'!E329+'Personas Enjuiciadas'!I329+'Personas Enjuiciadas'!J329)/'Personas Enjuiciadas'!M329,"-")</f>
        <v>1</v>
      </c>
      <c r="D328" s="31">
        <f>IF(AND('Personas Enjuiciadas'!N329+'Personas Enjuiciadas'!P329&gt;0),('Personas Enjuiciadas'!D329+'Personas Enjuiciadas'!I329)/('Personas Enjuiciadas'!N329+'Personas Enjuiciadas'!P329),"-")</f>
        <v>1</v>
      </c>
      <c r="E328" s="31" t="str">
        <f>IF(AND('Personas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19">
        <f>IF('Personas Enjuiciadas'!M330&gt;0,('Personas Enjuiciadas'!D330+'Personas Enjuiciadas'!E330+'Personas Enjuiciadas'!I330+'Personas Enjuiciadas'!J330)/'Personas Enjuiciadas'!M330,"-")</f>
        <v>1</v>
      </c>
      <c r="D329" s="31">
        <f>IF(AND('Personas Enjuiciadas'!N330+'Personas Enjuiciadas'!P330&gt;0),('Personas Enjuiciadas'!D330+'Personas Enjuiciadas'!I330)/('Personas Enjuiciadas'!N330+'Personas Enjuiciadas'!P330),"-")</f>
        <v>1</v>
      </c>
      <c r="E329" s="31" t="str">
        <f>IF(AND('Personas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19" t="str">
        <f>IF('Personas Enjuiciadas'!M331&gt;0,('Personas Enjuiciadas'!D331+'Personas Enjuiciadas'!E331+'Personas Enjuiciadas'!I331+'Personas Enjuiciadas'!J331)/'Personas Enjuiciadas'!M331,"-")</f>
        <v>-</v>
      </c>
      <c r="D330" s="31" t="str">
        <f>IF(AND('Personas Enjuiciadas'!N331+'Personas Enjuiciadas'!P331&gt;0),('Personas Enjuiciadas'!D331+'Personas Enjuiciadas'!I331)/('Personas Enjuiciadas'!N331+'Personas Enjuiciadas'!P331),"-")</f>
        <v>-</v>
      </c>
      <c r="E330" s="31" t="str">
        <f>IF(AND('Personas Enjuiciadas'!O331+'Personas Enjuiciadas'!Q331&gt;0),('Personas Enjuiciadas'!E331+'Personas Enjuiciadas'!J331)/('Personas Enjuiciadas'!O331+'Personas Enjuiciadas'!Q331),"-")</f>
        <v>-</v>
      </c>
    </row>
    <row r="331" spans="2:5" ht="20.100000000000001" customHeight="1" thickBot="1" x14ac:dyDescent="0.25">
      <c r="B331" s="4" t="s">
        <v>514</v>
      </c>
      <c r="C331" s="19" t="str">
        <f>IF('Personas Enjuiciadas'!M332&gt;0,('Personas Enjuiciadas'!D332+'Personas Enjuiciadas'!E332+'Personas Enjuiciadas'!I332+'Personas Enjuiciadas'!J332)/'Personas Enjuiciadas'!M332,"-")</f>
        <v>-</v>
      </c>
      <c r="D331" s="31" t="str">
        <f>IF(AND('Personas Enjuiciadas'!N332+'Personas Enjuiciadas'!P332&gt;0),('Personas Enjuiciadas'!D332+'Personas Enjuiciadas'!I332)/('Personas Enjuiciadas'!N332+'Personas Enjuiciadas'!P332),"-")</f>
        <v>-</v>
      </c>
      <c r="E331" s="31" t="str">
        <f>IF(AND('Personas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19">
        <f>IF('Personas Enjuiciadas'!M333&gt;0,('Personas Enjuiciadas'!D333+'Personas Enjuiciadas'!E333+'Personas Enjuiciadas'!I333+'Personas Enjuiciadas'!J333)/'Personas Enjuiciadas'!M333,"-")</f>
        <v>1</v>
      </c>
      <c r="D332" s="31">
        <f>IF(AND('Personas Enjuiciadas'!N333+'Personas Enjuiciadas'!P333&gt;0),('Personas Enjuiciadas'!D333+'Personas Enjuiciadas'!I333)/('Personas Enjuiciadas'!N333+'Personas Enjuiciadas'!P333),"-")</f>
        <v>1</v>
      </c>
      <c r="E332" s="31" t="str">
        <f>IF(AND('Personas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19">
        <f>IF('Personas Enjuiciadas'!M334&gt;0,('Personas Enjuiciadas'!D334+'Personas Enjuiciadas'!E334+'Personas Enjuiciadas'!I334+'Personas Enjuiciadas'!J334)/'Personas Enjuiciadas'!M334,"-")</f>
        <v>1</v>
      </c>
      <c r="D333" s="31">
        <f>IF(AND('Personas Enjuiciadas'!N334+'Personas Enjuiciadas'!P334&gt;0),('Personas Enjuiciadas'!D334+'Personas Enjuiciadas'!I334)/('Personas Enjuiciadas'!N334+'Personas Enjuiciadas'!P334),"-")</f>
        <v>1</v>
      </c>
      <c r="E333" s="31" t="str">
        <f>IF(AND('Personas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19">
        <f>IF('Personas Enjuiciadas'!M335&gt;0,('Personas Enjuiciadas'!D335+'Personas Enjuiciadas'!E335+'Personas Enjuiciadas'!I335+'Personas Enjuiciadas'!J335)/'Personas Enjuiciadas'!M335,"-")</f>
        <v>1</v>
      </c>
      <c r="D334" s="31">
        <f>IF(AND('Personas Enjuiciadas'!N335+'Personas Enjuiciadas'!P335&gt;0),('Personas Enjuiciadas'!D335+'Personas Enjuiciadas'!I335)/('Personas Enjuiciadas'!N335+'Personas Enjuiciadas'!P335),"-")</f>
        <v>1</v>
      </c>
      <c r="E334" s="31" t="str">
        <f>IF(AND('Personas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19">
        <f>IF('Personas Enjuiciadas'!M336&gt;0,('Personas Enjuiciadas'!D336+'Personas Enjuiciadas'!E336+'Personas Enjuiciadas'!I336+'Personas Enjuiciadas'!J336)/'Personas Enjuiciadas'!M336,"-")</f>
        <v>0.98648648648648651</v>
      </c>
      <c r="D335" s="31">
        <f>IF(AND('Personas Enjuiciadas'!N336+'Personas Enjuiciadas'!P336&gt;0),('Personas Enjuiciadas'!D336+'Personas Enjuiciadas'!I336)/('Personas Enjuiciadas'!N336+'Personas Enjuiciadas'!P336),"-")</f>
        <v>0.98550724637681164</v>
      </c>
      <c r="E335" s="31">
        <f>IF(AND('Personas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19" t="str">
        <f>IF('Personas Enjuiciadas'!M337&gt;0,('Personas Enjuiciadas'!D337+'Personas Enjuiciadas'!E337+'Personas Enjuiciadas'!I337+'Personas Enjuiciadas'!J337)/'Personas Enjuiciadas'!M337,"-")</f>
        <v>-</v>
      </c>
      <c r="D336" s="31" t="str">
        <f>IF(AND('Personas Enjuiciadas'!N337+'Personas Enjuiciadas'!P337&gt;0),('Personas Enjuiciadas'!D337+'Personas Enjuiciadas'!I337)/('Personas Enjuiciadas'!N337+'Personas Enjuiciadas'!P337),"-")</f>
        <v>-</v>
      </c>
      <c r="E336" s="31" t="str">
        <f>IF(AND('Personas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19">
        <f>IF('Personas Enjuiciadas'!M338&gt;0,('Personas Enjuiciadas'!D338+'Personas Enjuiciadas'!E338+'Personas Enjuiciadas'!I338+'Personas Enjuiciadas'!J338)/'Personas Enjuiciadas'!M338,"-")</f>
        <v>1</v>
      </c>
      <c r="D337" s="31">
        <f>IF(AND('Personas Enjuiciadas'!N338+'Personas Enjuiciadas'!P338&gt;0),('Personas Enjuiciadas'!D338+'Personas Enjuiciadas'!I338)/('Personas Enjuiciadas'!N338+'Personas Enjuiciadas'!P338),"-")</f>
        <v>1</v>
      </c>
      <c r="E337" s="31" t="str">
        <f>IF(AND('Personas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19" t="str">
        <f>IF('Personas Enjuiciadas'!M339&gt;0,('Personas Enjuiciadas'!D339+'Personas Enjuiciadas'!E339+'Personas Enjuiciadas'!I339+'Personas Enjuiciadas'!J339)/'Personas Enjuiciadas'!M339,"-")</f>
        <v>-</v>
      </c>
      <c r="D338" s="31" t="str">
        <f>IF(AND('Personas Enjuiciadas'!N339+'Personas Enjuiciadas'!P339&gt;0),('Personas Enjuiciadas'!D339+'Personas Enjuiciadas'!I339)/('Personas Enjuiciadas'!N339+'Personas Enjuiciadas'!P339),"-")</f>
        <v>-</v>
      </c>
      <c r="E338" s="31" t="str">
        <f>IF(AND('Personas Enjuiciadas'!O339+'Personas Enjuiciadas'!Q339&gt;0),('Personas Enjuiciadas'!E339+'Personas Enjuiciadas'!J339)/('Personas Enjuiciadas'!O339+'Personas Enjuiciadas'!Q339),"-")</f>
        <v>-</v>
      </c>
    </row>
    <row r="339" spans="2:5" ht="20.100000000000001" customHeight="1" thickBot="1" x14ac:dyDescent="0.25">
      <c r="B339" s="4" t="s">
        <v>521</v>
      </c>
      <c r="C339" s="19" t="str">
        <f>IF('Personas Enjuiciadas'!M340&gt;0,('Personas Enjuiciadas'!D340+'Personas Enjuiciadas'!E340+'Personas Enjuiciadas'!I340+'Personas Enjuiciadas'!J340)/'Personas Enjuiciadas'!M340,"-")</f>
        <v>-</v>
      </c>
      <c r="D339" s="31" t="str">
        <f>IF(AND('Personas Enjuiciadas'!N340+'Personas Enjuiciadas'!P340&gt;0),('Personas Enjuiciadas'!D340+'Personas Enjuiciadas'!I340)/('Personas Enjuiciadas'!N340+'Personas Enjuiciadas'!P340),"-")</f>
        <v>-</v>
      </c>
      <c r="E339" s="31" t="str">
        <f>IF(AND('Personas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19" t="str">
        <f>IF('Personas Enjuiciadas'!M341&gt;0,('Personas Enjuiciadas'!D341+'Personas Enjuiciadas'!E341+'Personas Enjuiciadas'!I341+'Personas Enjuiciadas'!J341)/'Personas Enjuiciadas'!M341,"-")</f>
        <v>-</v>
      </c>
      <c r="D340" s="31" t="str">
        <f>IF(AND('Personas Enjuiciadas'!N341+'Personas Enjuiciadas'!P341&gt;0),('Personas Enjuiciadas'!D341+'Personas Enjuiciadas'!I341)/('Personas Enjuiciadas'!N341+'Personas Enjuiciadas'!P341),"-")</f>
        <v>-</v>
      </c>
      <c r="E340" s="31" t="str">
        <f>IF(AND('Personas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19" t="str">
        <f>IF('Personas Enjuiciadas'!M342&gt;0,('Personas Enjuiciadas'!D342+'Personas Enjuiciadas'!E342+'Personas Enjuiciadas'!I342+'Personas Enjuiciadas'!J342)/'Personas Enjuiciadas'!M342,"-")</f>
        <v>-</v>
      </c>
      <c r="D341" s="31" t="str">
        <f>IF(AND('Personas Enjuiciadas'!N342+'Personas Enjuiciadas'!P342&gt;0),('Personas Enjuiciadas'!D342+'Personas Enjuiciadas'!I342)/('Personas Enjuiciadas'!N342+'Personas Enjuiciadas'!P342),"-")</f>
        <v>-</v>
      </c>
      <c r="E341" s="31" t="str">
        <f>IF(AND('Personas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19">
        <f>IF('Personas Enjuiciadas'!M343&gt;0,('Personas Enjuiciadas'!D343+'Personas Enjuiciadas'!E343+'Personas Enjuiciadas'!I343+'Personas Enjuiciadas'!J343)/'Personas Enjuiciadas'!M343,"-")</f>
        <v>1</v>
      </c>
      <c r="D342" s="31">
        <f>IF(AND('Personas Enjuiciadas'!N343+'Personas Enjuiciadas'!P343&gt;0),('Personas Enjuiciadas'!D343+'Personas Enjuiciadas'!I343)/('Personas Enjuiciadas'!N343+'Personas Enjuiciadas'!P343),"-")</f>
        <v>1</v>
      </c>
      <c r="E342" s="31" t="str">
        <f>IF(AND('Personas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525</v>
      </c>
      <c r="C343" s="19">
        <f>IF('Personas Enjuiciadas'!M344&gt;0,('Personas Enjuiciadas'!D344+'Personas Enjuiciadas'!E344+'Personas Enjuiciadas'!I344+'Personas Enjuiciadas'!J344)/'Personas Enjuiciadas'!M344,"-")</f>
        <v>0.8571428571428571</v>
      </c>
      <c r="D343" s="31">
        <f>IF(AND('Personas Enjuiciadas'!N344+'Personas Enjuiciadas'!P344&gt;0),('Personas Enjuiciadas'!D344+'Personas Enjuiciadas'!I344)/('Personas Enjuiciadas'!N344+'Personas Enjuiciadas'!P344),"-")</f>
        <v>0.83333333333333337</v>
      </c>
      <c r="E343" s="31">
        <f>IF(AND('Personas Enjuiciadas'!O344+'Personas Enjuiciadas'!Q344&gt;0),('Personas Enjuiciadas'!E344+'Personas Enjuiciadas'!J344)/('Personas Enjuiciadas'!O344+'Personas Enjuiciadas'!Q344),"-")</f>
        <v>0.88888888888888884</v>
      </c>
    </row>
    <row r="344" spans="2:5" ht="20.100000000000001" customHeight="1" thickBot="1" x14ac:dyDescent="0.25">
      <c r="B344" s="4" t="s">
        <v>526</v>
      </c>
      <c r="C344" s="19">
        <f>IF('Personas Enjuiciadas'!M345&gt;0,('Personas Enjuiciadas'!D345+'Personas Enjuiciadas'!E345+'Personas Enjuiciadas'!I345+'Personas Enjuiciadas'!J345)/'Personas Enjuiciadas'!M345,"-")</f>
        <v>1</v>
      </c>
      <c r="D344" s="31">
        <f>IF(AND('Personas Enjuiciadas'!N345+'Personas Enjuiciadas'!P345&gt;0),('Personas Enjuiciadas'!D345+'Personas Enjuiciadas'!I345)/('Personas Enjuiciadas'!N345+'Personas Enjuiciadas'!P345),"-")</f>
        <v>1</v>
      </c>
      <c r="E344" s="31">
        <f>IF(AND('Personas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19">
        <f>IF('Personas Enjuiciadas'!M346&gt;0,('Personas Enjuiciadas'!D346+'Personas Enjuiciadas'!E346+'Personas Enjuiciadas'!I346+'Personas Enjuiciadas'!J346)/'Personas Enjuiciadas'!M346,"-")</f>
        <v>0.97777777777777775</v>
      </c>
      <c r="D345" s="31">
        <f>IF(AND('Personas Enjuiciadas'!N346+'Personas Enjuiciadas'!P346&gt;0),('Personas Enjuiciadas'!D346+'Personas Enjuiciadas'!I346)/('Personas Enjuiciadas'!N346+'Personas Enjuiciadas'!P346),"-")</f>
        <v>0.96666666666666667</v>
      </c>
      <c r="E345" s="31">
        <f>IF(AND('Personas Enjuiciadas'!O346+'Personas Enjuiciadas'!Q346&gt;0),('Personas Enjuiciadas'!E346+'Personas Enjuiciadas'!J346)/('Personas Enjuiciadas'!O346+'Personas Enjuiciadas'!Q346),"-")</f>
        <v>1</v>
      </c>
    </row>
    <row r="346" spans="2:5" ht="20.100000000000001" customHeight="1" thickBot="1" x14ac:dyDescent="0.25">
      <c r="B346" s="4" t="s">
        <v>527</v>
      </c>
      <c r="C346" s="19">
        <f>IF('Personas Enjuiciadas'!M347&gt;0,('Personas Enjuiciadas'!D347+'Personas Enjuiciadas'!E347+'Personas Enjuiciadas'!I347+'Personas Enjuiciadas'!J347)/'Personas Enjuiciadas'!M347,"-")</f>
        <v>0.75</v>
      </c>
      <c r="D346" s="31">
        <f>IF(AND('Personas Enjuiciadas'!N347+'Personas Enjuiciadas'!P347&gt;0),('Personas Enjuiciadas'!D347+'Personas Enjuiciadas'!I347)/('Personas Enjuiciadas'!N347+'Personas Enjuiciadas'!P347),"-")</f>
        <v>0.75</v>
      </c>
      <c r="E346" s="31" t="str">
        <f>IF(AND('Personas Enjuiciadas'!O347+'Personas Enjuiciadas'!Q347&gt;0),('Personas Enjuiciadas'!E347+'Personas Enjuiciadas'!J347)/('Personas Enjuiciadas'!O347+'Personas Enjuiciadas'!Q347),"-")</f>
        <v>-</v>
      </c>
    </row>
    <row r="347" spans="2:5" ht="20.100000000000001" customHeight="1" thickBot="1" x14ac:dyDescent="0.25">
      <c r="B347" s="4" t="s">
        <v>528</v>
      </c>
      <c r="C347" s="19">
        <f>IF('Personas Enjuiciadas'!M348&gt;0,('Personas Enjuiciadas'!D348+'Personas Enjuiciadas'!E348+'Personas Enjuiciadas'!I348+'Personas Enjuiciadas'!J348)/'Personas Enjuiciadas'!M348,"-")</f>
        <v>1</v>
      </c>
      <c r="D347" s="31">
        <f>IF(AND('Personas Enjuiciadas'!N348+'Personas Enjuiciadas'!P348&gt;0),('Personas Enjuiciadas'!D348+'Personas Enjuiciadas'!I348)/('Personas Enjuiciadas'!N348+'Personas Enjuiciadas'!P348),"-")</f>
        <v>1</v>
      </c>
      <c r="E347" s="31" t="str">
        <f>IF(AND('Personas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19">
        <f>IF('Personas Enjuiciadas'!M349&gt;0,('Personas Enjuiciadas'!D349+'Personas Enjuiciadas'!E349+'Personas Enjuiciadas'!I349+'Personas Enjuiciadas'!J349)/'Personas Enjuiciadas'!M349,"-")</f>
        <v>1</v>
      </c>
      <c r="D348" s="31">
        <f>IF(AND('Personas Enjuiciadas'!N349+'Personas Enjuiciadas'!P349&gt;0),('Personas Enjuiciadas'!D349+'Personas Enjuiciadas'!I349)/('Personas Enjuiciadas'!N349+'Personas Enjuiciadas'!P349),"-")</f>
        <v>1</v>
      </c>
      <c r="E348" s="31" t="str">
        <f>IF(AND('Personas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19" t="str">
        <f>IF('Personas Enjuiciadas'!M350&gt;0,('Personas Enjuiciadas'!D350+'Personas Enjuiciadas'!E350+'Personas Enjuiciadas'!I350+'Personas Enjuiciadas'!J350)/'Personas Enjuiciadas'!M350,"-")</f>
        <v>-</v>
      </c>
      <c r="D349" s="31" t="str">
        <f>IF(AND('Personas Enjuiciadas'!N350+'Personas Enjuiciadas'!P350&gt;0),('Personas Enjuiciadas'!D350+'Personas Enjuiciadas'!I350)/('Personas Enjuiciadas'!N350+'Personas Enjuiciadas'!P350),"-")</f>
        <v>-</v>
      </c>
      <c r="E349" s="31" t="str">
        <f>IF(AND('Personas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19" t="str">
        <f>IF('Personas Enjuiciadas'!M351&gt;0,('Personas Enjuiciadas'!D351+'Personas Enjuiciadas'!E351+'Personas Enjuiciadas'!I351+'Personas Enjuiciadas'!J351)/'Personas Enjuiciadas'!M351,"-")</f>
        <v>-</v>
      </c>
      <c r="D350" s="31" t="str">
        <f>IF(AND('Personas Enjuiciadas'!N351+'Personas Enjuiciadas'!P351&gt;0),('Personas Enjuiciadas'!D351+'Personas Enjuiciadas'!I351)/('Personas Enjuiciadas'!N351+'Personas Enjuiciadas'!P351),"-")</f>
        <v>-</v>
      </c>
      <c r="E350" s="31" t="str">
        <f>IF(AND('Personas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19">
        <f>IF('Personas Enjuiciadas'!M352&gt;0,('Personas Enjuiciadas'!D352+'Personas Enjuiciadas'!E352+'Personas Enjuiciadas'!I352+'Personas Enjuiciadas'!J352)/'Personas Enjuiciadas'!M352,"-")</f>
        <v>1</v>
      </c>
      <c r="D351" s="31">
        <f>IF(AND('Personas Enjuiciadas'!N352+'Personas Enjuiciadas'!P352&gt;0),('Personas Enjuiciadas'!D352+'Personas Enjuiciadas'!I352)/('Personas Enjuiciadas'!N352+'Personas Enjuiciadas'!P352),"-")</f>
        <v>1</v>
      </c>
      <c r="E351" s="31" t="str">
        <f>IF(AND('Personas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19">
        <f>IF('Personas Enjuiciadas'!M353&gt;0,('Personas Enjuiciadas'!D353+'Personas Enjuiciadas'!E353+'Personas Enjuiciadas'!I353+'Personas Enjuiciadas'!J353)/'Personas Enjuiciadas'!M353,"-")</f>
        <v>1</v>
      </c>
      <c r="D352" s="31">
        <f>IF(AND('Personas Enjuiciadas'!N353+'Personas Enjuiciadas'!P353&gt;0),('Personas Enjuiciadas'!D353+'Personas Enjuiciadas'!I353)/('Personas Enjuiciadas'!N353+'Personas Enjuiciadas'!P353),"-")</f>
        <v>1</v>
      </c>
      <c r="E352" s="31" t="str">
        <f>IF(AND('Personas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19">
        <f>IF('Personas Enjuiciadas'!M354&gt;0,('Personas Enjuiciadas'!D354+'Personas Enjuiciadas'!E354+'Personas Enjuiciadas'!I354+'Personas Enjuiciadas'!J354)/'Personas Enjuiciadas'!M354,"-")</f>
        <v>1</v>
      </c>
      <c r="D353" s="31">
        <f>IF(AND('Personas Enjuiciadas'!N354+'Personas Enjuiciadas'!P354&gt;0),('Personas Enjuiciadas'!D354+'Personas Enjuiciadas'!I354)/('Personas Enjuiciadas'!N354+'Personas Enjuiciadas'!P354),"-")</f>
        <v>1</v>
      </c>
      <c r="E353" s="31" t="str">
        <f>IF(AND('Personas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19">
        <f>IF('Personas Enjuiciadas'!M355&gt;0,('Personas Enjuiciadas'!D355+'Personas Enjuiciadas'!E355+'Personas Enjuiciadas'!I355+'Personas Enjuiciadas'!J355)/'Personas Enjuiciadas'!M355,"-")</f>
        <v>0.5</v>
      </c>
      <c r="D354" s="31">
        <f>IF(AND('Personas Enjuiciadas'!N355+'Personas Enjuiciadas'!P355&gt;0),('Personas Enjuiciadas'!D355+'Personas Enjuiciadas'!I355)/('Personas Enjuiciadas'!N355+'Personas Enjuiciadas'!P355),"-")</f>
        <v>0.5</v>
      </c>
      <c r="E354" s="31" t="str">
        <f>IF(AND('Personas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19">
        <f>IF('Personas Enjuiciadas'!M356&gt;0,('Personas Enjuiciadas'!D356+'Personas Enjuiciadas'!E356+'Personas Enjuiciadas'!I356+'Personas Enjuiciadas'!J356)/'Personas Enjuiciadas'!M356,"-")</f>
        <v>1</v>
      </c>
      <c r="D355" s="31">
        <f>IF(AND('Personas Enjuiciadas'!N356+'Personas Enjuiciadas'!P356&gt;0),('Personas Enjuiciadas'!D356+'Personas Enjuiciadas'!I356)/('Personas Enjuiciadas'!N356+'Personas Enjuiciadas'!P356),"-")</f>
        <v>1</v>
      </c>
      <c r="E355" s="31" t="str">
        <f>IF(AND('Personas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19">
        <f>IF('Personas Enjuiciadas'!M357&gt;0,('Personas Enjuiciadas'!D357+'Personas Enjuiciadas'!E357+'Personas Enjuiciadas'!I357+'Personas Enjuiciadas'!J357)/'Personas Enjuiciadas'!M357,"-")</f>
        <v>0.8</v>
      </c>
      <c r="D356" s="31">
        <f>IF(AND('Personas Enjuiciadas'!N357+'Personas Enjuiciadas'!P357&gt;0),('Personas Enjuiciadas'!D357+'Personas Enjuiciadas'!I357)/('Personas Enjuiciadas'!N357+'Personas Enjuiciadas'!P357),"-")</f>
        <v>0.8</v>
      </c>
      <c r="E356" s="31" t="str">
        <f>IF(AND('Personas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19">
        <f>IF('Personas Enjuiciadas'!M358&gt;0,('Personas Enjuiciadas'!D358+'Personas Enjuiciadas'!E358+'Personas Enjuiciadas'!I358+'Personas Enjuiciadas'!J358)/'Personas Enjuiciadas'!M358,"-")</f>
        <v>1</v>
      </c>
      <c r="D357" s="31">
        <f>IF(AND('Personas Enjuiciadas'!N358+'Personas Enjuiciadas'!P358&gt;0),('Personas Enjuiciadas'!D358+'Personas Enjuiciadas'!I358)/('Personas Enjuiciadas'!N358+'Personas Enjuiciadas'!P358),"-")</f>
        <v>1</v>
      </c>
      <c r="E357" s="31" t="str">
        <f>IF(AND('Personas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19">
        <f>IF('Personas Enjuiciadas'!M359&gt;0,('Personas Enjuiciadas'!D359+'Personas Enjuiciadas'!E359+'Personas Enjuiciadas'!I359+'Personas Enjuiciadas'!J359)/'Personas Enjuiciadas'!M359,"-")</f>
        <v>0</v>
      </c>
      <c r="D358" s="31">
        <f>IF(AND('Personas Enjuiciadas'!N359+'Personas Enjuiciadas'!P359&gt;0),('Personas Enjuiciadas'!D359+'Personas Enjuiciadas'!I359)/('Personas Enjuiciadas'!N359+'Personas Enjuiciadas'!P359),"-")</f>
        <v>0</v>
      </c>
      <c r="E358" s="31" t="str">
        <f>IF(AND('Personas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19">
        <f>IF('Personas Enjuiciadas'!M360&gt;0,('Personas Enjuiciadas'!D360+'Personas Enjuiciadas'!E360+'Personas Enjuiciadas'!I360+'Personas Enjuiciadas'!J360)/'Personas Enjuiciadas'!M360,"-")</f>
        <v>1</v>
      </c>
      <c r="D359" s="31">
        <f>IF(AND('Personas Enjuiciadas'!N360+'Personas Enjuiciadas'!P360&gt;0),('Personas Enjuiciadas'!D360+'Personas Enjuiciadas'!I360)/('Personas Enjuiciadas'!N360+'Personas Enjuiciadas'!P360),"-")</f>
        <v>1</v>
      </c>
      <c r="E359" s="31" t="str">
        <f>IF(AND('Personas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19" t="str">
        <f>IF('Personas Enjuiciadas'!M361&gt;0,('Personas Enjuiciadas'!D361+'Personas Enjuiciadas'!E361+'Personas Enjuiciadas'!I361+'Personas Enjuiciadas'!J361)/'Personas Enjuiciadas'!M361,"-")</f>
        <v>-</v>
      </c>
      <c r="D360" s="31" t="str">
        <f>IF(AND('Personas Enjuiciadas'!N361+'Personas Enjuiciadas'!P361&gt;0),('Personas Enjuiciadas'!D361+'Personas Enjuiciadas'!I361)/('Personas Enjuiciadas'!N361+'Personas Enjuiciadas'!P361),"-")</f>
        <v>-</v>
      </c>
      <c r="E360" s="31" t="str">
        <f>IF(AND('Personas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19" t="str">
        <f>IF('Personas Enjuiciadas'!M362&gt;0,('Personas Enjuiciadas'!D362+'Personas Enjuiciadas'!E362+'Personas Enjuiciadas'!I362+'Personas Enjuiciadas'!J362)/'Personas Enjuiciadas'!M362,"-")</f>
        <v>-</v>
      </c>
      <c r="D361" s="31" t="str">
        <f>IF(AND('Personas Enjuiciadas'!N362+'Personas Enjuiciadas'!P362&gt;0),('Personas Enjuiciadas'!D362+'Personas Enjuiciadas'!I362)/('Personas Enjuiciadas'!N362+'Personas Enjuiciadas'!P362),"-")</f>
        <v>-</v>
      </c>
      <c r="E361" s="31" t="str">
        <f>IF(AND('Personas Enjuiciadas'!O362+'Personas Enjuiciadas'!Q362&gt;0),('Personas Enjuiciadas'!E362+'Personas Enjuiciadas'!J362)/('Personas Enjuiciadas'!O362+'Personas Enjuiciadas'!Q362),"-")</f>
        <v>-</v>
      </c>
    </row>
    <row r="362" spans="2:5" ht="20.100000000000001" customHeight="1" thickBot="1" x14ac:dyDescent="0.25">
      <c r="B362" s="4" t="s">
        <v>542</v>
      </c>
      <c r="C362" s="19" t="str">
        <f>IF('Personas Enjuiciadas'!M363&gt;0,('Personas Enjuiciadas'!D363+'Personas Enjuiciadas'!E363+'Personas Enjuiciadas'!I363+'Personas Enjuiciadas'!J363)/'Personas Enjuiciadas'!M363,"-")</f>
        <v>-</v>
      </c>
      <c r="D362" s="31" t="str">
        <f>IF(AND('Personas Enjuiciadas'!N363+'Personas Enjuiciadas'!P363&gt;0),('Personas Enjuiciadas'!D363+'Personas Enjuiciadas'!I363)/('Personas Enjuiciadas'!N363+'Personas Enjuiciadas'!P363),"-")</f>
        <v>-</v>
      </c>
      <c r="E362" s="31" t="str">
        <f>IF(AND('Personas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19" t="str">
        <f>IF('Personas Enjuiciadas'!M364&gt;0,('Personas Enjuiciadas'!D364+'Personas Enjuiciadas'!E364+'Personas Enjuiciadas'!I364+'Personas Enjuiciadas'!J364)/'Personas Enjuiciadas'!M364,"-")</f>
        <v>-</v>
      </c>
      <c r="D363" s="31" t="str">
        <f>IF(AND('Personas Enjuiciadas'!N364+'Personas Enjuiciadas'!P364&gt;0),('Personas Enjuiciadas'!D364+'Personas Enjuiciadas'!I364)/('Personas Enjuiciadas'!N364+'Personas Enjuiciadas'!P364),"-")</f>
        <v>-</v>
      </c>
      <c r="E363" s="31" t="str">
        <f>IF(AND('Personas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19" t="str">
        <f>IF('Personas Enjuiciadas'!M365&gt;0,('Personas Enjuiciadas'!D365+'Personas Enjuiciadas'!E365+'Personas Enjuiciadas'!I365+'Personas Enjuiciadas'!J365)/'Personas Enjuiciadas'!M365,"-")</f>
        <v>-</v>
      </c>
      <c r="D364" s="31" t="str">
        <f>IF(AND('Personas Enjuiciadas'!N365+'Personas Enjuiciadas'!P365&gt;0),('Personas Enjuiciadas'!D365+'Personas Enjuiciadas'!I365)/('Personas Enjuiciadas'!N365+'Personas Enjuiciadas'!P365),"-")</f>
        <v>-</v>
      </c>
      <c r="E364" s="31" t="str">
        <f>IF(AND('Personas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19">
        <f>IF('Personas Enjuiciadas'!M366&gt;0,('Personas Enjuiciadas'!D366+'Personas Enjuiciadas'!E366+'Personas Enjuiciadas'!I366+'Personas Enjuiciadas'!J366)/'Personas Enjuiciadas'!M366,"-")</f>
        <v>0.7857142857142857</v>
      </c>
      <c r="D365" s="31">
        <f>IF(AND('Personas Enjuiciadas'!N366+'Personas Enjuiciadas'!P366&gt;0),('Personas Enjuiciadas'!D366+'Personas Enjuiciadas'!I366)/('Personas Enjuiciadas'!N366+'Personas Enjuiciadas'!P366),"-")</f>
        <v>0.75</v>
      </c>
      <c r="E365" s="31">
        <f>IF(AND('Personas Enjuiciadas'!O366+'Personas Enjuiciadas'!Q366&gt;0),('Personas Enjuiciadas'!E366+'Personas Enjuiciadas'!J366)/('Personas Enjuiciadas'!O366+'Personas Enjuiciadas'!Q366),"-")</f>
        <v>0.875</v>
      </c>
    </row>
    <row r="366" spans="2:5" ht="20.100000000000001" customHeight="1" thickBot="1" x14ac:dyDescent="0.25">
      <c r="B366" s="4" t="s">
        <v>544</v>
      </c>
      <c r="C366" s="19" t="str">
        <f>IF('Personas Enjuiciadas'!M367&gt;0,('Personas Enjuiciadas'!D367+'Personas Enjuiciadas'!E367+'Personas Enjuiciadas'!I367+'Personas Enjuiciadas'!J367)/'Personas Enjuiciadas'!M367,"-")</f>
        <v>-</v>
      </c>
      <c r="D366" s="31" t="str">
        <f>IF(AND('Personas Enjuiciadas'!N367+'Personas Enjuiciadas'!P367&gt;0),('Personas Enjuiciadas'!D367+'Personas Enjuiciadas'!I367)/('Personas Enjuiciadas'!N367+'Personas Enjuiciadas'!P367),"-")</f>
        <v>-</v>
      </c>
      <c r="E366" s="31" t="str">
        <f>IF(AND('Personas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19" t="str">
        <f>IF('Personas Enjuiciadas'!M368&gt;0,('Personas Enjuiciadas'!D368+'Personas Enjuiciadas'!E368+'Personas Enjuiciadas'!I368+'Personas Enjuiciadas'!J368)/'Personas Enjuiciadas'!M368,"-")</f>
        <v>-</v>
      </c>
      <c r="D367" s="31" t="str">
        <f>IF(AND('Personas Enjuiciadas'!N368+'Personas Enjuiciadas'!P368&gt;0),('Personas Enjuiciadas'!D368+'Personas Enjuiciadas'!I368)/('Personas Enjuiciadas'!N368+'Personas Enjuiciadas'!P368),"-")</f>
        <v>-</v>
      </c>
      <c r="E367" s="31" t="str">
        <f>IF(AND('Personas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19" t="str">
        <f>IF('Personas Enjuiciadas'!M369&gt;0,('Personas Enjuiciadas'!D369+'Personas Enjuiciadas'!E369+'Personas Enjuiciadas'!I369+'Personas Enjuiciadas'!J369)/'Personas Enjuiciadas'!M369,"-")</f>
        <v>-</v>
      </c>
      <c r="D368" s="31" t="str">
        <f>IF(AND('Personas Enjuiciadas'!N369+'Personas Enjuiciadas'!P369&gt;0),('Personas Enjuiciadas'!D369+'Personas Enjuiciadas'!I369)/('Personas Enjuiciadas'!N369+'Personas Enjuiciadas'!P369),"-")</f>
        <v>-</v>
      </c>
      <c r="E368" s="31" t="str">
        <f>IF(AND('Personas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19" t="str">
        <f>IF('Personas Enjuiciadas'!M370&gt;0,('Personas Enjuiciadas'!D370+'Personas Enjuiciadas'!E370+'Personas Enjuiciadas'!I370+'Personas Enjuiciadas'!J370)/'Personas Enjuiciadas'!M370,"-")</f>
        <v>-</v>
      </c>
      <c r="D369" s="31" t="str">
        <f>IF(AND('Personas Enjuiciadas'!N370+'Personas Enjuiciadas'!P370&gt;0),('Personas Enjuiciadas'!D370+'Personas Enjuiciadas'!I370)/('Personas Enjuiciadas'!N370+'Personas Enjuiciadas'!P370),"-")</f>
        <v>-</v>
      </c>
      <c r="E369" s="31" t="str">
        <f>IF(AND('Personas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19">
        <f>IF('Personas Enjuiciadas'!M371&gt;0,('Personas Enjuiciadas'!D371+'Personas Enjuiciadas'!E371+'Personas Enjuiciadas'!I371+'Personas Enjuiciadas'!J371)/'Personas Enjuiciadas'!M371,"-")</f>
        <v>0.5</v>
      </c>
      <c r="D370" s="31">
        <f>IF(AND('Personas Enjuiciadas'!N371+'Personas Enjuiciadas'!P371&gt;0),('Personas Enjuiciadas'!D371+'Personas Enjuiciadas'!I371)/('Personas Enjuiciadas'!N371+'Personas Enjuiciadas'!P371),"-")</f>
        <v>0.5</v>
      </c>
      <c r="E370" s="31" t="str">
        <f>IF(AND('Personas Enjuiciadas'!O371+'Personas Enjuiciadas'!Q371&gt;0),('Personas Enjuiciadas'!E371+'Personas Enjuiciadas'!J371)/('Personas Enjuiciadas'!O371+'Personas Enjuiciadas'!Q371),"-")</f>
        <v>-</v>
      </c>
    </row>
    <row r="371" spans="2:5" ht="20.100000000000001" customHeight="1" thickBot="1" x14ac:dyDescent="0.25">
      <c r="B371" s="4" t="s">
        <v>548</v>
      </c>
      <c r="C371" s="19" t="str">
        <f>IF('Personas Enjuiciadas'!M372&gt;0,('Personas Enjuiciadas'!D372+'Personas Enjuiciadas'!E372+'Personas Enjuiciadas'!I372+'Personas Enjuiciadas'!J372)/'Personas Enjuiciadas'!M372,"-")</f>
        <v>-</v>
      </c>
      <c r="D371" s="31" t="str">
        <f>IF(AND('Personas Enjuiciadas'!N372+'Personas Enjuiciadas'!P372&gt;0),('Personas Enjuiciadas'!D372+'Personas Enjuiciadas'!I372)/('Personas Enjuiciadas'!N372+'Personas Enjuiciadas'!P372),"-")</f>
        <v>-</v>
      </c>
      <c r="E371" s="31" t="str">
        <f>IF(AND('Personas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19" t="str">
        <f>IF('Personas Enjuiciadas'!M373&gt;0,('Personas Enjuiciadas'!D373+'Personas Enjuiciadas'!E373+'Personas Enjuiciadas'!I373+'Personas Enjuiciadas'!J373)/'Personas Enjuiciadas'!M373,"-")</f>
        <v>-</v>
      </c>
      <c r="D372" s="31" t="str">
        <f>IF(AND('Personas Enjuiciadas'!N373+'Personas Enjuiciadas'!P373&gt;0),('Personas Enjuiciadas'!D373+'Personas Enjuiciadas'!I373)/('Personas Enjuiciadas'!N373+'Personas Enjuiciadas'!P373),"-")</f>
        <v>-</v>
      </c>
      <c r="E372" s="31" t="str">
        <f>IF(AND('Personas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19" t="str">
        <f>IF('Personas Enjuiciadas'!M374&gt;0,('Personas Enjuiciadas'!D374+'Personas Enjuiciadas'!E374+'Personas Enjuiciadas'!I374+'Personas Enjuiciadas'!J374)/'Personas Enjuiciadas'!M374,"-")</f>
        <v>-</v>
      </c>
      <c r="D373" s="31" t="str">
        <f>IF(AND('Personas Enjuiciadas'!N374+'Personas Enjuiciadas'!P374&gt;0),('Personas Enjuiciadas'!D374+'Personas Enjuiciadas'!I374)/('Personas Enjuiciadas'!N374+'Personas Enjuiciadas'!P374),"-")</f>
        <v>-</v>
      </c>
      <c r="E373" s="31" t="str">
        <f>IF(AND('Personas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19">
        <f>IF('Personas Enjuiciadas'!M375&gt;0,('Personas Enjuiciadas'!D375+'Personas Enjuiciadas'!E375+'Personas Enjuiciadas'!I375+'Personas Enjuiciadas'!J375)/'Personas Enjuiciadas'!M375,"-")</f>
        <v>0.91666666666666663</v>
      </c>
      <c r="D374" s="31">
        <f>IF(AND('Personas Enjuiciadas'!N375+'Personas Enjuiciadas'!P375&gt;0),('Personas Enjuiciadas'!D375+'Personas Enjuiciadas'!I375)/('Personas Enjuiciadas'!N375+'Personas Enjuiciadas'!P375),"-")</f>
        <v>0.90909090909090906</v>
      </c>
      <c r="E374" s="31">
        <f>IF(AND('Personas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19">
        <f>IF('Personas Enjuiciadas'!M376&gt;0,('Personas Enjuiciadas'!D376+'Personas Enjuiciadas'!E376+'Personas Enjuiciadas'!I376+'Personas Enjuiciadas'!J376)/'Personas Enjuiciadas'!M376,"-")</f>
        <v>0.77777777777777779</v>
      </c>
      <c r="D375" s="31">
        <f>IF(AND('Personas Enjuiciadas'!N376+'Personas Enjuiciadas'!P376&gt;0),('Personas Enjuiciadas'!D376+'Personas Enjuiciadas'!I376)/('Personas Enjuiciadas'!N376+'Personas Enjuiciadas'!P376),"-")</f>
        <v>0.77777777777777779</v>
      </c>
      <c r="E375" s="31" t="str">
        <f>IF(AND('Personas Enjuiciadas'!O376+'Personas Enjuiciadas'!Q376&gt;0),('Personas Enjuiciadas'!E376+'Personas Enjuiciadas'!J376)/('Personas Enjuiciadas'!O376+'Personas Enjuiciadas'!Q376),"-")</f>
        <v>-</v>
      </c>
    </row>
    <row r="376" spans="2:5" ht="20.100000000000001" customHeight="1" thickBot="1" x14ac:dyDescent="0.25">
      <c r="B376" s="4" t="s">
        <v>553</v>
      </c>
      <c r="C376" s="19">
        <f>IF('Personas Enjuiciadas'!M377&gt;0,('Personas Enjuiciadas'!D377+'Personas Enjuiciadas'!E377+'Personas Enjuiciadas'!I377+'Personas Enjuiciadas'!J377)/'Personas Enjuiciadas'!M377,"-")</f>
        <v>0.7407407407407407</v>
      </c>
      <c r="D376" s="31">
        <f>IF(AND('Personas Enjuiciadas'!N377+'Personas Enjuiciadas'!P377&gt;0),('Personas Enjuiciadas'!D377+'Personas Enjuiciadas'!I377)/('Personas Enjuiciadas'!N377+'Personas Enjuiciadas'!P377),"-")</f>
        <v>0.75</v>
      </c>
      <c r="E376" s="31">
        <f>IF(AND('Personas Enjuiciadas'!O377+'Personas Enjuiciadas'!Q377&gt;0),('Personas Enjuiciadas'!E377+'Personas Enjuiciadas'!J377)/('Personas Enjuiciadas'!O377+'Personas Enjuiciadas'!Q377),"-")</f>
        <v>0.7142857142857143</v>
      </c>
    </row>
    <row r="377" spans="2:5" ht="20.100000000000001" customHeight="1" thickBot="1" x14ac:dyDescent="0.25">
      <c r="B377" s="4" t="s">
        <v>204</v>
      </c>
      <c r="C377" s="19">
        <f>IF('Personas Enjuiciadas'!M378&gt;0,('Personas Enjuiciadas'!D378+'Personas Enjuiciadas'!E378+'Personas Enjuiciadas'!I378+'Personas Enjuiciadas'!J378)/'Personas Enjuiciadas'!M378,"-")</f>
        <v>0.87096774193548387</v>
      </c>
      <c r="D377" s="31">
        <f>IF(AND('Personas Enjuiciadas'!N378+'Personas Enjuiciadas'!P378&gt;0),('Personas Enjuiciadas'!D378+'Personas Enjuiciadas'!I378)/('Personas Enjuiciadas'!N378+'Personas Enjuiciadas'!P378),"-")</f>
        <v>0.84</v>
      </c>
      <c r="E377" s="31">
        <f>IF(AND('Personas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19">
        <f>IF('Personas Enjuiciadas'!M379&gt;0,('Personas Enjuiciadas'!D379+'Personas Enjuiciadas'!E379+'Personas Enjuiciadas'!I379+'Personas Enjuiciadas'!J379)/'Personas Enjuiciadas'!M379,"-")</f>
        <v>1</v>
      </c>
      <c r="D378" s="31">
        <f>IF(AND('Personas Enjuiciadas'!N379+'Personas Enjuiciadas'!P379&gt;0),('Personas Enjuiciadas'!D379+'Personas Enjuiciadas'!I379)/('Personas Enjuiciadas'!N379+'Personas Enjuiciadas'!P379),"-")</f>
        <v>1</v>
      </c>
      <c r="E378" s="31" t="str">
        <f>IF(AND('Personas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19">
        <f>IF('Personas Enjuiciadas'!M380&gt;0,('Personas Enjuiciadas'!D380+'Personas Enjuiciadas'!E380+'Personas Enjuiciadas'!I380+'Personas Enjuiciadas'!J380)/'Personas Enjuiciadas'!M380,"-")</f>
        <v>1</v>
      </c>
      <c r="D379" s="31">
        <f>IF(AND('Personas Enjuiciadas'!N380+'Personas Enjuiciadas'!P380&gt;0),('Personas Enjuiciadas'!D380+'Personas Enjuiciadas'!I380)/('Personas Enjuiciadas'!N380+'Personas Enjuiciadas'!P380),"-")</f>
        <v>1</v>
      </c>
      <c r="E379" s="31" t="str">
        <f>IF(AND('Personas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19">
        <f>IF('Personas Enjuiciadas'!M381&gt;0,('Personas Enjuiciadas'!D381+'Personas Enjuiciadas'!E381+'Personas Enjuiciadas'!I381+'Personas Enjuiciadas'!J381)/'Personas Enjuiciadas'!M381,"-")</f>
        <v>1</v>
      </c>
      <c r="D380" s="31">
        <f>IF(AND('Personas Enjuiciadas'!N381+'Personas Enjuiciadas'!P381&gt;0),('Personas Enjuiciadas'!D381+'Personas Enjuiciadas'!I381)/('Personas Enjuiciadas'!N381+'Personas Enjuiciadas'!P381),"-")</f>
        <v>1</v>
      </c>
      <c r="E380" s="31" t="str">
        <f>IF(AND('Personas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19">
        <f>IF('Personas Enjuiciadas'!M382&gt;0,('Personas Enjuiciadas'!D382+'Personas Enjuiciadas'!E382+'Personas Enjuiciadas'!I382+'Personas Enjuiciadas'!J382)/'Personas Enjuiciadas'!M382,"-")</f>
        <v>0.75</v>
      </c>
      <c r="D381" s="31">
        <f>IF(AND('Personas Enjuiciadas'!N382+'Personas Enjuiciadas'!P382&gt;0),('Personas Enjuiciadas'!D382+'Personas Enjuiciadas'!I382)/('Personas Enjuiciadas'!N382+'Personas Enjuiciadas'!P382),"-")</f>
        <v>0.75</v>
      </c>
      <c r="E381" s="31" t="str">
        <f>IF(AND('Personas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19">
        <f>IF('Personas Enjuiciadas'!M383&gt;0,('Personas Enjuiciadas'!D383+'Personas Enjuiciadas'!E383+'Personas Enjuiciadas'!I383+'Personas Enjuiciadas'!J383)/'Personas Enjuiciadas'!M383,"-")</f>
        <v>0.5</v>
      </c>
      <c r="D382" s="31">
        <f>IF(AND('Personas Enjuiciadas'!N383+'Personas Enjuiciadas'!P383&gt;0),('Personas Enjuiciadas'!D383+'Personas Enjuiciadas'!I383)/('Personas Enjuiciadas'!N383+'Personas Enjuiciadas'!P383),"-")</f>
        <v>0.5714285714285714</v>
      </c>
      <c r="E382" s="31">
        <f>IF(AND('Personas Enjuiciadas'!O383+'Personas Enjuiciadas'!Q383&gt;0),('Personas Enjuiciadas'!E383+'Personas Enjuiciadas'!J383)/('Personas Enjuiciadas'!O383+'Personas Enjuiciadas'!Q383),"-")</f>
        <v>0</v>
      </c>
    </row>
    <row r="383" spans="2:5" ht="20.100000000000001" customHeight="1" thickBot="1" x14ac:dyDescent="0.25">
      <c r="B383" s="4" t="s">
        <v>559</v>
      </c>
      <c r="C383" s="19">
        <f>IF('Personas Enjuiciadas'!M384&gt;0,('Personas Enjuiciadas'!D384+'Personas Enjuiciadas'!E384+'Personas Enjuiciadas'!I384+'Personas Enjuiciadas'!J384)/'Personas Enjuiciadas'!M384,"-")</f>
        <v>1</v>
      </c>
      <c r="D383" s="31">
        <f>IF(AND('Personas Enjuiciadas'!N384+'Personas Enjuiciadas'!P384&gt;0),('Personas Enjuiciadas'!D384+'Personas Enjuiciadas'!I384)/('Personas Enjuiciadas'!N384+'Personas Enjuiciadas'!P384),"-")</f>
        <v>1</v>
      </c>
      <c r="E383" s="31" t="str">
        <f>IF(AND('Personas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19">
        <f>IF('Personas Enjuiciadas'!M385&gt;0,('Personas Enjuiciadas'!D385+'Personas Enjuiciadas'!E385+'Personas Enjuiciadas'!I385+'Personas Enjuiciadas'!J385)/'Personas Enjuiciadas'!M385,"-")</f>
        <v>0.7142857142857143</v>
      </c>
      <c r="D384" s="31">
        <f>IF(AND('Personas Enjuiciadas'!N385+'Personas Enjuiciadas'!P385&gt;0),('Personas Enjuiciadas'!D385+'Personas Enjuiciadas'!I385)/('Personas Enjuiciadas'!N385+'Personas Enjuiciadas'!P385),"-")</f>
        <v>0.7142857142857143</v>
      </c>
      <c r="E384" s="31" t="str">
        <f>IF(AND('Personas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19">
        <f>IF('Personas Enjuiciadas'!M386&gt;0,('Personas Enjuiciadas'!D386+'Personas Enjuiciadas'!E386+'Personas Enjuiciadas'!I386+'Personas Enjuiciadas'!J386)/'Personas Enjuiciadas'!M386,"-")</f>
        <v>1</v>
      </c>
      <c r="D385" s="31">
        <f>IF(AND('Personas Enjuiciadas'!N386+'Personas Enjuiciadas'!P386&gt;0),('Personas Enjuiciadas'!D386+'Personas Enjuiciadas'!I386)/('Personas Enjuiciadas'!N386+'Personas Enjuiciadas'!P386),"-")</f>
        <v>1</v>
      </c>
      <c r="E385" s="31" t="str">
        <f>IF(AND('Personas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19">
        <f>IF('Personas Enjuiciadas'!M387&gt;0,('Personas Enjuiciadas'!D387+'Personas Enjuiciadas'!E387+'Personas Enjuiciadas'!I387+'Personas Enjuiciadas'!J387)/'Personas Enjuiciadas'!M387,"-")</f>
        <v>1</v>
      </c>
      <c r="D386" s="31">
        <f>IF(AND('Personas Enjuiciadas'!N387+'Personas Enjuiciadas'!P387&gt;0),('Personas Enjuiciadas'!D387+'Personas Enjuiciadas'!I387)/('Personas Enjuiciadas'!N387+'Personas Enjuiciadas'!P387),"-")</f>
        <v>1</v>
      </c>
      <c r="E386" s="31">
        <f>IF(AND('Personas Enjuiciadas'!O387+'Personas Enjuiciadas'!Q387&gt;0),('Personas Enjuiciadas'!E387+'Personas Enjuiciadas'!J387)/('Personas Enjuiciadas'!O387+'Personas Enjuiciadas'!Q387),"-")</f>
        <v>1</v>
      </c>
    </row>
    <row r="387" spans="2:5" ht="20.100000000000001" customHeight="1" thickBot="1" x14ac:dyDescent="0.25">
      <c r="B387" s="4" t="s">
        <v>562</v>
      </c>
      <c r="C387" s="19">
        <f>IF('Personas Enjuiciadas'!M388&gt;0,('Personas Enjuiciadas'!D388+'Personas Enjuiciadas'!E388+'Personas Enjuiciadas'!I388+'Personas Enjuiciadas'!J388)/'Personas Enjuiciadas'!M388,"-")</f>
        <v>1</v>
      </c>
      <c r="D387" s="31">
        <f>IF(AND('Personas Enjuiciadas'!N388+'Personas Enjuiciadas'!P388&gt;0),('Personas Enjuiciadas'!D388+'Personas Enjuiciadas'!I388)/('Personas Enjuiciadas'!N388+'Personas Enjuiciadas'!P388),"-")</f>
        <v>1</v>
      </c>
      <c r="E387" s="31" t="str">
        <f>IF(AND('Personas Enjuiciadas'!O388+'Personas Enjuiciadas'!Q388&gt;0),('Personas Enjuiciadas'!E388+'Personas Enjuiciadas'!J388)/('Personas Enjuiciadas'!O388+'Personas Enjuiciadas'!Q388),"-")</f>
        <v>-</v>
      </c>
    </row>
    <row r="388" spans="2:5" ht="20.100000000000001" customHeight="1" thickBot="1" x14ac:dyDescent="0.25">
      <c r="B388" s="4" t="s">
        <v>563</v>
      </c>
      <c r="C388" s="19">
        <f>IF('Personas Enjuiciadas'!M389&gt;0,('Personas Enjuiciadas'!D389+'Personas Enjuiciadas'!E389+'Personas Enjuiciadas'!I389+'Personas Enjuiciadas'!J389)/'Personas Enjuiciadas'!M389,"-")</f>
        <v>0.76923076923076927</v>
      </c>
      <c r="D388" s="31">
        <f>IF(AND('Personas Enjuiciadas'!N389+'Personas Enjuiciadas'!P389&gt;0),('Personas Enjuiciadas'!D389+'Personas Enjuiciadas'!I389)/('Personas Enjuiciadas'!N389+'Personas Enjuiciadas'!P389),"-")</f>
        <v>0.8125</v>
      </c>
      <c r="E388" s="31">
        <f>IF(AND('Personas Enjuiciadas'!O389+'Personas Enjuiciadas'!Q389&gt;0),('Personas Enjuiciadas'!E389+'Personas Enjuiciadas'!J389)/('Personas Enjuiciadas'!O389+'Personas Enjuiciadas'!Q389),"-")</f>
        <v>0.7</v>
      </c>
    </row>
    <row r="389" spans="2:5" ht="20.100000000000001" customHeight="1" thickBot="1" x14ac:dyDescent="0.25">
      <c r="B389" s="4" t="s">
        <v>564</v>
      </c>
      <c r="C389" s="19">
        <f>IF('Personas Enjuiciadas'!M390&gt;0,('Personas Enjuiciadas'!D390+'Personas Enjuiciadas'!E390+'Personas Enjuiciadas'!I390+'Personas Enjuiciadas'!J390)/'Personas Enjuiciadas'!M390,"-")</f>
        <v>1</v>
      </c>
      <c r="D389" s="31">
        <f>IF(AND('Personas Enjuiciadas'!N390+'Personas Enjuiciadas'!P390&gt;0),('Personas Enjuiciadas'!D390+'Personas Enjuiciadas'!I390)/('Personas Enjuiciadas'!N390+'Personas Enjuiciadas'!P390),"-")</f>
        <v>1</v>
      </c>
      <c r="E389" s="31">
        <f>IF(AND('Personas Enjuiciadas'!O390+'Personas Enjuiciadas'!Q390&gt;0),('Personas Enjuiciadas'!E390+'Personas Enjuiciadas'!J390)/('Personas Enjuiciadas'!O390+'Personas Enjuiciadas'!Q390),"-")</f>
        <v>1</v>
      </c>
    </row>
    <row r="390" spans="2:5" ht="20.100000000000001" customHeight="1" thickBot="1" x14ac:dyDescent="0.25">
      <c r="B390" s="4" t="s">
        <v>565</v>
      </c>
      <c r="C390" s="19">
        <f>IF('Personas Enjuiciadas'!M391&gt;0,('Personas Enjuiciadas'!D391+'Personas Enjuiciadas'!E391+'Personas Enjuiciadas'!I391+'Personas Enjuiciadas'!J391)/'Personas Enjuiciadas'!M391,"-")</f>
        <v>0.6428571428571429</v>
      </c>
      <c r="D390" s="31">
        <f>IF(AND('Personas Enjuiciadas'!N391+'Personas Enjuiciadas'!P391&gt;0),('Personas Enjuiciadas'!D391+'Personas Enjuiciadas'!I391)/('Personas Enjuiciadas'!N391+'Personas Enjuiciadas'!P391),"-")</f>
        <v>0.7</v>
      </c>
      <c r="E390" s="31">
        <f>IF(AND('Personas Enjuiciadas'!O391+'Personas Enjuiciadas'!Q391&gt;0),('Personas Enjuiciadas'!E391+'Personas Enjuiciadas'!J391)/('Personas Enjuiciadas'!O391+'Personas Enjuiciadas'!Q391),"-")</f>
        <v>0.5</v>
      </c>
    </row>
    <row r="391" spans="2:5" ht="20.100000000000001" customHeight="1" thickBot="1" x14ac:dyDescent="0.25">
      <c r="B391" s="4" t="s">
        <v>566</v>
      </c>
      <c r="C391" s="19">
        <f>IF('Personas Enjuiciadas'!M392&gt;0,('Personas Enjuiciadas'!D392+'Personas Enjuiciadas'!E392+'Personas Enjuiciadas'!I392+'Personas Enjuiciadas'!J392)/'Personas Enjuiciadas'!M392,"-")</f>
        <v>0.9375</v>
      </c>
      <c r="D391" s="31">
        <f>IF(AND('Personas Enjuiciadas'!N392+'Personas Enjuiciadas'!P392&gt;0),('Personas Enjuiciadas'!D392+'Personas Enjuiciadas'!I392)/('Personas Enjuiciadas'!N392+'Personas Enjuiciadas'!P392),"-")</f>
        <v>0.9</v>
      </c>
      <c r="E391" s="31">
        <f>IF(AND('Personas Enjuiciadas'!O392+'Personas Enjuiciadas'!Q392&gt;0),('Personas Enjuiciadas'!E392+'Personas Enjuiciadas'!J392)/('Personas Enjuiciadas'!O392+'Personas Enjuiciadas'!Q392),"-")</f>
        <v>1</v>
      </c>
    </row>
    <row r="392" spans="2:5" ht="20.100000000000001" customHeight="1" thickBot="1" x14ac:dyDescent="0.25">
      <c r="B392" s="4" t="s">
        <v>567</v>
      </c>
      <c r="C392" s="19">
        <f>IF('Personas Enjuiciadas'!M393&gt;0,('Personas Enjuiciadas'!D393+'Personas Enjuiciadas'!E393+'Personas Enjuiciadas'!I393+'Personas Enjuiciadas'!J393)/'Personas Enjuiciadas'!M393,"-")</f>
        <v>0.81818181818181823</v>
      </c>
      <c r="D392" s="31">
        <f>IF(AND('Personas Enjuiciadas'!N393+'Personas Enjuiciadas'!P393&gt;0),('Personas Enjuiciadas'!D393+'Personas Enjuiciadas'!I393)/('Personas Enjuiciadas'!N393+'Personas Enjuiciadas'!P393),"-")</f>
        <v>0.84615384615384615</v>
      </c>
      <c r="E392" s="31">
        <f>IF(AND('Personas Enjuiciadas'!O393+'Personas Enjuiciadas'!Q393&gt;0),('Personas Enjuiciadas'!E393+'Personas Enjuiciadas'!J393)/('Personas Enjuiciadas'!O393+'Personas Enjuiciadas'!Q393),"-")</f>
        <v>0.77777777777777779</v>
      </c>
    </row>
    <row r="393" spans="2:5" ht="20.100000000000001" customHeight="1" thickBot="1" x14ac:dyDescent="0.25">
      <c r="B393" s="4" t="s">
        <v>568</v>
      </c>
      <c r="C393" s="19">
        <f>IF('Personas Enjuiciadas'!M394&gt;0,('Personas Enjuiciadas'!D394+'Personas Enjuiciadas'!E394+'Personas Enjuiciadas'!I394+'Personas Enjuiciadas'!J394)/'Personas Enjuiciadas'!M394,"-")</f>
        <v>1</v>
      </c>
      <c r="D393" s="31">
        <f>IF(AND('Personas Enjuiciadas'!N394+'Personas Enjuiciadas'!P394&gt;0),('Personas Enjuiciadas'!D394+'Personas Enjuiciadas'!I394)/('Personas Enjuiciadas'!N394+'Personas Enjuiciadas'!P394),"-")</f>
        <v>1</v>
      </c>
      <c r="E393" s="31">
        <f>IF(AND('Personas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19">
        <f>IF('Personas Enjuiciadas'!M395&gt;0,('Personas Enjuiciadas'!D395+'Personas Enjuiciadas'!E395+'Personas Enjuiciadas'!I395+'Personas Enjuiciadas'!J395)/'Personas Enjuiciadas'!M395,"-")</f>
        <v>1</v>
      </c>
      <c r="D394" s="31">
        <f>IF(AND('Personas Enjuiciadas'!N395+'Personas Enjuiciadas'!P395&gt;0),('Personas Enjuiciadas'!D395+'Personas Enjuiciadas'!I395)/('Personas Enjuiciadas'!N395+'Personas Enjuiciadas'!P395),"-")</f>
        <v>1</v>
      </c>
      <c r="E394" s="31">
        <f>IF(AND('Personas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19">
        <f>IF('Personas Enjuiciadas'!M396&gt;0,('Personas Enjuiciadas'!D396+'Personas Enjuiciadas'!E396+'Personas Enjuiciadas'!I396+'Personas Enjuiciadas'!J396)/'Personas Enjuiciadas'!M396,"-")</f>
        <v>0.95833333333333337</v>
      </c>
      <c r="D395" s="31">
        <f>IF(AND('Personas Enjuiciadas'!N396+'Personas Enjuiciadas'!P396&gt;0),('Personas Enjuiciadas'!D396+'Personas Enjuiciadas'!I396)/('Personas Enjuiciadas'!N396+'Personas Enjuiciadas'!P396),"-")</f>
        <v>0.94117647058823528</v>
      </c>
      <c r="E395" s="31">
        <f>IF(AND('Personas Enjuiciadas'!O396+'Personas Enjuiciadas'!Q396&gt;0),('Personas Enjuiciadas'!E396+'Personas Enjuiciadas'!J396)/('Personas Enjuiciadas'!O396+'Personas Enjuiciadas'!Q396),"-")</f>
        <v>1</v>
      </c>
    </row>
    <row r="396" spans="2:5" ht="20.100000000000001" customHeight="1" thickBot="1" x14ac:dyDescent="0.25">
      <c r="B396" s="4" t="s">
        <v>571</v>
      </c>
      <c r="C396" s="19">
        <f>IF('Personas Enjuiciadas'!M397&gt;0,('Personas Enjuiciadas'!D397+'Personas Enjuiciadas'!E397+'Personas Enjuiciadas'!I397+'Personas Enjuiciadas'!J397)/'Personas Enjuiciadas'!M397,"-")</f>
        <v>0.8571428571428571</v>
      </c>
      <c r="D396" s="31">
        <f>IF(AND('Personas Enjuiciadas'!N397+'Personas Enjuiciadas'!P397&gt;0),('Personas Enjuiciadas'!D397+'Personas Enjuiciadas'!I397)/('Personas Enjuiciadas'!N397+'Personas Enjuiciadas'!P397),"-")</f>
        <v>0.77777777777777779</v>
      </c>
      <c r="E396" s="31">
        <f>IF(AND('Personas Enjuiciadas'!O397+'Personas Enjuiciadas'!Q397&gt;0),('Personas Enjuiciadas'!E397+'Personas Enjuiciadas'!J397)/('Personas Enjuiciadas'!O397+'Personas Enjuiciadas'!Q397),"-")</f>
        <v>1</v>
      </c>
    </row>
    <row r="397" spans="2:5" ht="20.100000000000001" customHeight="1" thickBot="1" x14ac:dyDescent="0.25">
      <c r="B397" s="4" t="s">
        <v>205</v>
      </c>
      <c r="C397" s="19">
        <f>IF('Personas Enjuiciadas'!M398&gt;0,('Personas Enjuiciadas'!D398+'Personas Enjuiciadas'!E398+'Personas Enjuiciadas'!I398+'Personas Enjuiciadas'!J398)/'Personas Enjuiciadas'!M398,"-")</f>
        <v>0.51851851851851849</v>
      </c>
      <c r="D397" s="31">
        <f>IF(AND('Personas Enjuiciadas'!N398+'Personas Enjuiciadas'!P398&gt;0),('Personas Enjuiciadas'!D398+'Personas Enjuiciadas'!I398)/('Personas Enjuiciadas'!N398+'Personas Enjuiciadas'!P398),"-")</f>
        <v>0.5357142857142857</v>
      </c>
      <c r="E397" s="31">
        <f>IF(AND('Personas Enjuiciadas'!O398+'Personas Enjuiciadas'!Q398&gt;0),('Personas Enjuiciadas'!E398+'Personas Enjuiciadas'!J398)/('Personas Enjuiciadas'!O398+'Personas Enjuiciadas'!Q398),"-")</f>
        <v>0.5</v>
      </c>
    </row>
    <row r="398" spans="2:5" ht="20.100000000000001" customHeight="1" thickBot="1" x14ac:dyDescent="0.25">
      <c r="B398" s="4" t="s">
        <v>572</v>
      </c>
      <c r="C398" s="19">
        <f>IF('Personas Enjuiciadas'!M399&gt;0,('Personas Enjuiciadas'!D399+'Personas Enjuiciadas'!E399+'Personas Enjuiciadas'!I399+'Personas Enjuiciadas'!J399)/'Personas Enjuiciadas'!M399,"-")</f>
        <v>0.8571428571428571</v>
      </c>
      <c r="D398" s="31">
        <f>IF(AND('Personas Enjuiciadas'!N399+'Personas Enjuiciadas'!P399&gt;0),('Personas Enjuiciadas'!D399+'Personas Enjuiciadas'!I399)/('Personas Enjuiciadas'!N399+'Personas Enjuiciadas'!P399),"-")</f>
        <v>0.8</v>
      </c>
      <c r="E398" s="31">
        <f>IF(AND('Personas Enjuiciadas'!O399+'Personas Enjuiciadas'!Q399&gt;0),('Personas Enjuiciadas'!E399+'Personas Enjuiciadas'!J399)/('Personas Enjuiciadas'!O399+'Personas Enjuiciadas'!Q399),"-")</f>
        <v>1</v>
      </c>
    </row>
    <row r="399" spans="2:5" ht="20.100000000000001" customHeight="1" thickBot="1" x14ac:dyDescent="0.25">
      <c r="B399" s="4" t="s">
        <v>573</v>
      </c>
      <c r="C399" s="19">
        <f>IF('Personas Enjuiciadas'!M400&gt;0,('Personas Enjuiciadas'!D400+'Personas Enjuiciadas'!E400+'Personas Enjuiciadas'!I400+'Personas Enjuiciadas'!J400)/'Personas Enjuiciadas'!M400,"-")</f>
        <v>1</v>
      </c>
      <c r="D399" s="31">
        <f>IF(AND('Personas Enjuiciadas'!N400+'Personas Enjuiciadas'!P400&gt;0),('Personas Enjuiciadas'!D400+'Personas Enjuiciadas'!I400)/('Personas Enjuiciadas'!N400+'Personas Enjuiciadas'!P400),"-")</f>
        <v>1</v>
      </c>
      <c r="E399" s="31">
        <f>IF(AND('Personas Enjuiciadas'!O400+'Personas Enjuiciadas'!Q400&gt;0),('Personas Enjuiciadas'!E400+'Personas Enjuiciadas'!J400)/('Personas Enjuiciadas'!O400+'Personas Enjuiciadas'!Q400),"-")</f>
        <v>1</v>
      </c>
    </row>
    <row r="400" spans="2:5" ht="20.100000000000001" customHeight="1" thickBot="1" x14ac:dyDescent="0.25">
      <c r="B400" s="4" t="s">
        <v>574</v>
      </c>
      <c r="C400" s="19">
        <f>IF('Personas Enjuiciadas'!M401&gt;0,('Personas Enjuiciadas'!D401+'Personas Enjuiciadas'!E401+'Personas Enjuiciadas'!I401+'Personas Enjuiciadas'!J401)/'Personas Enjuiciadas'!M401,"-")</f>
        <v>0.66666666666666663</v>
      </c>
      <c r="D400" s="31">
        <f>IF(AND('Personas Enjuiciadas'!N401+'Personas Enjuiciadas'!P401&gt;0),('Personas Enjuiciadas'!D401+'Personas Enjuiciadas'!I401)/('Personas Enjuiciadas'!N401+'Personas Enjuiciadas'!P401),"-")</f>
        <v>0.7142857142857143</v>
      </c>
      <c r="E400" s="31">
        <f>IF(AND('Personas Enjuiciadas'!O401+'Personas Enjuiciadas'!Q401&gt;0),('Personas Enjuiciadas'!E401+'Personas Enjuiciadas'!J401)/('Personas Enjuiciadas'!O401+'Personas Enjuiciadas'!Q401),"-")</f>
        <v>0.6</v>
      </c>
    </row>
    <row r="401" spans="2:5" ht="20.100000000000001" customHeight="1" thickBot="1" x14ac:dyDescent="0.25">
      <c r="B401" s="4" t="s">
        <v>575</v>
      </c>
      <c r="C401" s="19">
        <f>IF('Personas Enjuiciadas'!M402&gt;0,('Personas Enjuiciadas'!D402+'Personas Enjuiciadas'!E402+'Personas Enjuiciadas'!I402+'Personas Enjuiciadas'!J402)/'Personas Enjuiciadas'!M402,"-")</f>
        <v>1</v>
      </c>
      <c r="D401" s="31">
        <f>IF(AND('Personas Enjuiciadas'!N402+'Personas Enjuiciadas'!P402&gt;0),('Personas Enjuiciadas'!D402+'Personas Enjuiciadas'!I402)/('Personas Enjuiciadas'!N402+'Personas Enjuiciadas'!P402),"-")</f>
        <v>1</v>
      </c>
      <c r="E401" s="31">
        <f>IF(AND('Personas Enjuiciadas'!O402+'Personas Enjuiciadas'!Q402&gt;0),('Personas Enjuiciadas'!E402+'Personas Enjuiciadas'!J402)/('Personas Enjuiciadas'!O402+'Personas Enjuiciadas'!Q402),"-")</f>
        <v>1</v>
      </c>
    </row>
    <row r="402" spans="2:5" ht="20.100000000000001" customHeight="1" thickBot="1" x14ac:dyDescent="0.25">
      <c r="B402" s="4" t="s">
        <v>576</v>
      </c>
      <c r="C402" s="19">
        <f>IF('Personas Enjuiciadas'!M403&gt;0,('Personas Enjuiciadas'!D403+'Personas Enjuiciadas'!E403+'Personas Enjuiciadas'!I403+'Personas Enjuiciadas'!J403)/'Personas Enjuiciadas'!M403,"-")</f>
        <v>0.96153846153846156</v>
      </c>
      <c r="D402" s="31">
        <f>IF(AND('Personas Enjuiciadas'!N403+'Personas Enjuiciadas'!P403&gt;0),('Personas Enjuiciadas'!D403+'Personas Enjuiciadas'!I403)/('Personas Enjuiciadas'!N403+'Personas Enjuiciadas'!P403),"-")</f>
        <v>1</v>
      </c>
      <c r="E402" s="31">
        <f>IF(AND('Personas Enjuiciadas'!O403+'Personas Enjuiciadas'!Q403&gt;0),('Personas Enjuiciadas'!E403+'Personas Enjuiciadas'!J403)/('Personas Enjuiciadas'!O403+'Personas Enjuiciadas'!Q403),"-")</f>
        <v>0.9375</v>
      </c>
    </row>
    <row r="403" spans="2:5" ht="20.100000000000001" customHeight="1" thickBot="1" x14ac:dyDescent="0.25">
      <c r="B403" s="4" t="s">
        <v>577</v>
      </c>
      <c r="C403" s="19">
        <f>IF('Personas Enjuiciadas'!M404&gt;0,('Personas Enjuiciadas'!D404+'Personas Enjuiciadas'!E404+'Personas Enjuiciadas'!I404+'Personas Enjuiciadas'!J404)/'Personas Enjuiciadas'!M404,"-")</f>
        <v>1</v>
      </c>
      <c r="D403" s="31">
        <f>IF(AND('Personas Enjuiciadas'!N404+'Personas Enjuiciadas'!P404&gt;0),('Personas Enjuiciadas'!D404+'Personas Enjuiciadas'!I404)/('Personas Enjuiciadas'!N404+'Personas Enjuiciadas'!P404),"-")</f>
        <v>1</v>
      </c>
      <c r="E403" s="31">
        <f>IF(AND('Personas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19">
        <f>IF('Personas Enjuiciadas'!M405&gt;0,('Personas Enjuiciadas'!D405+'Personas Enjuiciadas'!E405+'Personas Enjuiciadas'!I405+'Personas Enjuiciadas'!J405)/'Personas Enjuiciadas'!M405,"-")</f>
        <v>0.75</v>
      </c>
      <c r="D404" s="31">
        <f>IF(AND('Personas Enjuiciadas'!N405+'Personas Enjuiciadas'!P405&gt;0),('Personas Enjuiciadas'!D405+'Personas Enjuiciadas'!I405)/('Personas Enjuiciadas'!N405+'Personas Enjuiciadas'!P405),"-")</f>
        <v>0.8</v>
      </c>
      <c r="E404" s="31">
        <f>IF(AND('Personas Enjuiciadas'!O405+'Personas Enjuiciadas'!Q405&gt;0),('Personas Enjuiciadas'!E405+'Personas Enjuiciadas'!J405)/('Personas Enjuiciadas'!O405+'Personas Enjuiciadas'!Q405),"-")</f>
        <v>0.66666666666666663</v>
      </c>
    </row>
    <row r="405" spans="2:5" ht="20.100000000000001" customHeight="1" thickBot="1" x14ac:dyDescent="0.25">
      <c r="B405" s="4" t="s">
        <v>579</v>
      </c>
      <c r="C405" s="19">
        <f>IF('Personas Enjuiciadas'!M406&gt;0,('Personas Enjuiciadas'!D406+'Personas Enjuiciadas'!E406+'Personas Enjuiciadas'!I406+'Personas Enjuiciadas'!J406)/'Personas Enjuiciadas'!M406,"-")</f>
        <v>0.7142857142857143</v>
      </c>
      <c r="D405" s="31">
        <f>IF(AND('Personas Enjuiciadas'!N406+'Personas Enjuiciadas'!P406&gt;0),('Personas Enjuiciadas'!D406+'Personas Enjuiciadas'!I406)/('Personas Enjuiciadas'!N406+'Personas Enjuiciadas'!P406),"-")</f>
        <v>0.69230769230769229</v>
      </c>
      <c r="E405" s="31">
        <f>IF(AND('Personas Enjuiciadas'!O406+'Personas Enjuiciadas'!Q406&gt;0),('Personas Enjuiciadas'!E406+'Personas Enjuiciadas'!J406)/('Personas Enjuiciadas'!O406+'Personas Enjuiciadas'!Q406),"-")</f>
        <v>0.75</v>
      </c>
    </row>
    <row r="406" spans="2:5" ht="20.100000000000001" customHeight="1" thickBot="1" x14ac:dyDescent="0.25">
      <c r="B406" s="4" t="s">
        <v>580</v>
      </c>
      <c r="C406" s="19">
        <f>IF('Personas Enjuiciadas'!M407&gt;0,('Personas Enjuiciadas'!D407+'Personas Enjuiciadas'!E407+'Personas Enjuiciadas'!I407+'Personas Enjuiciadas'!J407)/'Personas Enjuiciadas'!M407,"-")</f>
        <v>0.8666666666666667</v>
      </c>
      <c r="D406" s="31">
        <f>IF(AND('Personas Enjuiciadas'!N407+'Personas Enjuiciadas'!P407&gt;0),('Personas Enjuiciadas'!D407+'Personas Enjuiciadas'!I407)/('Personas Enjuiciadas'!N407+'Personas Enjuiciadas'!P407),"-")</f>
        <v>0.8</v>
      </c>
      <c r="E406" s="31">
        <f>IF(AND('Personas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19">
        <f>IF('Personas Enjuiciadas'!M408&gt;0,('Personas Enjuiciadas'!D408+'Personas Enjuiciadas'!E408+'Personas Enjuiciadas'!I408+'Personas Enjuiciadas'!J408)/'Personas Enjuiciadas'!M408,"-")</f>
        <v>1</v>
      </c>
      <c r="D407" s="31">
        <f>IF(AND('Personas Enjuiciadas'!N408+'Personas Enjuiciadas'!P408&gt;0),('Personas Enjuiciadas'!D408+'Personas Enjuiciadas'!I408)/('Personas Enjuiciadas'!N408+'Personas Enjuiciadas'!P408),"-")</f>
        <v>1</v>
      </c>
      <c r="E407" s="31">
        <f>IF(AND('Personas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19">
        <f>IF('Personas Enjuiciadas'!M409&gt;0,('Personas Enjuiciadas'!D409+'Personas Enjuiciadas'!E409+'Personas Enjuiciadas'!I409+'Personas Enjuiciadas'!J409)/'Personas Enjuiciadas'!M409,"-")</f>
        <v>1</v>
      </c>
      <c r="D408" s="31">
        <f>IF(AND('Personas Enjuiciadas'!N409+'Personas Enjuiciadas'!P409&gt;0),('Personas Enjuiciadas'!D409+'Personas Enjuiciadas'!I409)/('Personas Enjuiciadas'!N409+'Personas Enjuiciadas'!P409),"-")</f>
        <v>1</v>
      </c>
      <c r="E408" s="31">
        <f>IF(AND('Personas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19">
        <f>IF('Personas Enjuiciadas'!M410&gt;0,('Personas Enjuiciadas'!D410+'Personas Enjuiciadas'!E410+'Personas Enjuiciadas'!I410+'Personas Enjuiciadas'!J410)/'Personas Enjuiciadas'!M410,"-")</f>
        <v>0.99130434782608701</v>
      </c>
      <c r="D409" s="31">
        <f>IF(AND('Personas Enjuiciadas'!N410+'Personas Enjuiciadas'!P410&gt;0),('Personas Enjuiciadas'!D410+'Personas Enjuiciadas'!I410)/('Personas Enjuiciadas'!N410+'Personas Enjuiciadas'!P410),"-")</f>
        <v>0.98888888888888893</v>
      </c>
      <c r="E409" s="31">
        <f>IF(AND('Personas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19">
        <f>IF('Personas Enjuiciadas'!M411&gt;0,('Personas Enjuiciadas'!D411+'Personas Enjuiciadas'!E411+'Personas Enjuiciadas'!I411+'Personas Enjuiciadas'!J411)/'Personas Enjuiciadas'!M411,"-")</f>
        <v>1</v>
      </c>
      <c r="D410" s="31">
        <f>IF(AND('Personas Enjuiciadas'!N411+'Personas Enjuiciadas'!P411&gt;0),('Personas Enjuiciadas'!D411+'Personas Enjuiciadas'!I411)/('Personas Enjuiciadas'!N411+'Personas Enjuiciadas'!P411),"-")</f>
        <v>1</v>
      </c>
      <c r="E410" s="31">
        <f>IF(AND('Personas Enjuiciadas'!O411+'Personas Enjuiciadas'!Q411&gt;0),('Personas Enjuiciadas'!E411+'Personas Enjuiciadas'!J411)/('Personas Enjuiciadas'!O411+'Personas Enjuiciadas'!Q411),"-")</f>
        <v>1</v>
      </c>
    </row>
    <row r="411" spans="2:5" ht="20.100000000000001" customHeight="1" thickBot="1" x14ac:dyDescent="0.25">
      <c r="B411" s="4" t="s">
        <v>585</v>
      </c>
      <c r="C411" s="19">
        <f>IF('Personas Enjuiciadas'!M412&gt;0,('Personas Enjuiciadas'!D412+'Personas Enjuiciadas'!E412+'Personas Enjuiciadas'!I412+'Personas Enjuiciadas'!J412)/'Personas Enjuiciadas'!M412,"-")</f>
        <v>0.9358974358974359</v>
      </c>
      <c r="D411" s="31">
        <f>IF(AND('Personas Enjuiciadas'!N412+'Personas Enjuiciadas'!P412&gt;0),('Personas Enjuiciadas'!D412+'Personas Enjuiciadas'!I412)/('Personas Enjuiciadas'!N412+'Personas Enjuiciadas'!P412),"-")</f>
        <v>0.80769230769230771</v>
      </c>
      <c r="E411" s="31">
        <f>IF(AND('Personas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19">
        <f>IF('Personas Enjuiciadas'!M413&gt;0,('Personas Enjuiciadas'!D413+'Personas Enjuiciadas'!E413+'Personas Enjuiciadas'!I413+'Personas Enjuiciadas'!J413)/'Personas Enjuiciadas'!M413,"-")</f>
        <v>1</v>
      </c>
      <c r="D412" s="31">
        <f>IF(AND('Personas Enjuiciadas'!N413+'Personas Enjuiciadas'!P413&gt;0),('Personas Enjuiciadas'!D413+'Personas Enjuiciadas'!I413)/('Personas Enjuiciadas'!N413+'Personas Enjuiciadas'!P413),"-")</f>
        <v>1</v>
      </c>
      <c r="E412" s="31">
        <f>IF(AND('Personas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19">
        <f>IF('Personas Enjuiciadas'!M414&gt;0,('Personas Enjuiciadas'!D414+'Personas Enjuiciadas'!E414+'Personas Enjuiciadas'!I414+'Personas Enjuiciadas'!J414)/'Personas Enjuiciadas'!M414,"-")</f>
        <v>0.96644295302013428</v>
      </c>
      <c r="D413" s="31">
        <f>IF(AND('Personas Enjuiciadas'!N414+'Personas Enjuiciadas'!P414&gt;0),('Personas Enjuiciadas'!D414+'Personas Enjuiciadas'!I414)/('Personas Enjuiciadas'!N414+'Personas Enjuiciadas'!P414),"-")</f>
        <v>0.97</v>
      </c>
      <c r="E413" s="31">
        <f>IF(AND('Personas Enjuiciadas'!O414+'Personas Enjuiciadas'!Q414&gt;0),('Personas Enjuiciadas'!E414+'Personas Enjuiciadas'!J414)/('Personas Enjuiciadas'!O414+'Personas Enjuiciadas'!Q414),"-")</f>
        <v>0.95918367346938771</v>
      </c>
    </row>
    <row r="414" spans="2:5" ht="20.100000000000001" customHeight="1" thickBot="1" x14ac:dyDescent="0.25">
      <c r="B414" s="4" t="s">
        <v>587</v>
      </c>
      <c r="C414" s="19">
        <f>IF('Personas Enjuiciadas'!M415&gt;0,('Personas Enjuiciadas'!D415+'Personas Enjuiciadas'!E415+'Personas Enjuiciadas'!I415+'Personas Enjuiciadas'!J415)/'Personas Enjuiciadas'!M415,"-")</f>
        <v>1</v>
      </c>
      <c r="D414" s="31">
        <f>IF(AND('Personas Enjuiciadas'!N415+'Personas Enjuiciadas'!P415&gt;0),('Personas Enjuiciadas'!D415+'Personas Enjuiciadas'!I415)/('Personas Enjuiciadas'!N415+'Personas Enjuiciadas'!P415),"-")</f>
        <v>1</v>
      </c>
      <c r="E414" s="31">
        <f>IF(AND('Personas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19">
        <f>IF('Personas Enjuiciadas'!M416&gt;0,('Personas Enjuiciadas'!D416+'Personas Enjuiciadas'!E416+'Personas Enjuiciadas'!I416+'Personas Enjuiciadas'!J416)/'Personas Enjuiciadas'!M416,"-")</f>
        <v>0.92500000000000004</v>
      </c>
      <c r="D415" s="31">
        <f>IF(AND('Personas Enjuiciadas'!N416+'Personas Enjuiciadas'!P416&gt;0),('Personas Enjuiciadas'!D416+'Personas Enjuiciadas'!I416)/('Personas Enjuiciadas'!N416+'Personas Enjuiciadas'!P416),"-")</f>
        <v>0.92592592592592593</v>
      </c>
      <c r="E415" s="31">
        <f>IF(AND('Personas Enjuiciadas'!O416+'Personas Enjuiciadas'!Q416&gt;0),('Personas Enjuiciadas'!E416+'Personas Enjuiciadas'!J416)/('Personas Enjuiciadas'!O416+'Personas Enjuiciadas'!Q416),"-")</f>
        <v>0.92307692307692313</v>
      </c>
    </row>
    <row r="416" spans="2:5" ht="20.100000000000001" customHeight="1" thickBot="1" x14ac:dyDescent="0.25">
      <c r="B416" s="4" t="s">
        <v>589</v>
      </c>
      <c r="C416" s="19">
        <f>IF('Personas Enjuiciadas'!M417&gt;0,('Personas Enjuiciadas'!D417+'Personas Enjuiciadas'!E417+'Personas Enjuiciadas'!I417+'Personas Enjuiciadas'!J417)/'Personas Enjuiciadas'!M417,"-")</f>
        <v>1</v>
      </c>
      <c r="D416" s="31">
        <f>IF(AND('Personas Enjuiciadas'!N417+'Personas Enjuiciadas'!P417&gt;0),('Personas Enjuiciadas'!D417+'Personas Enjuiciadas'!I417)/('Personas Enjuiciadas'!N417+'Personas Enjuiciadas'!P417),"-")</f>
        <v>1</v>
      </c>
      <c r="E416" s="31">
        <f>IF(AND('Personas Enjuiciadas'!O417+'Personas Enjuiciadas'!Q417&gt;0),('Personas Enjuiciadas'!E417+'Personas Enjuiciadas'!J417)/('Personas Enjuiciadas'!O417+'Personas Enjuiciadas'!Q417),"-")</f>
        <v>1</v>
      </c>
    </row>
    <row r="417" spans="2:5" ht="20.100000000000001" customHeight="1" thickBot="1" x14ac:dyDescent="0.25">
      <c r="B417" s="4" t="s">
        <v>590</v>
      </c>
      <c r="C417" s="19">
        <f>IF('Personas Enjuiciadas'!M418&gt;0,('Personas Enjuiciadas'!D418+'Personas Enjuiciadas'!E418+'Personas Enjuiciadas'!I418+'Personas Enjuiciadas'!J418)/'Personas Enjuiciadas'!M418,"-")</f>
        <v>1</v>
      </c>
      <c r="D417" s="31">
        <f>IF(AND('Personas Enjuiciadas'!N418+'Personas Enjuiciadas'!P418&gt;0),('Personas Enjuiciadas'!D418+'Personas Enjuiciadas'!I418)/('Personas Enjuiciadas'!N418+'Personas Enjuiciadas'!P418),"-")</f>
        <v>1</v>
      </c>
      <c r="E417" s="31">
        <f>IF(AND('Personas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19">
        <f>IF('Personas Enjuiciadas'!M419&gt;0,('Personas Enjuiciadas'!D419+'Personas Enjuiciadas'!E419+'Personas Enjuiciadas'!I419+'Personas Enjuiciadas'!J419)/'Personas Enjuiciadas'!M419,"-")</f>
        <v>0.95348837209302328</v>
      </c>
      <c r="D418" s="31">
        <f>IF(AND('Personas Enjuiciadas'!N419+'Personas Enjuiciadas'!P419&gt;0),('Personas Enjuiciadas'!D419+'Personas Enjuiciadas'!I419)/('Personas Enjuiciadas'!N419+'Personas Enjuiciadas'!P419),"-")</f>
        <v>0.89473684210526316</v>
      </c>
      <c r="E418" s="31">
        <f>IF(AND('Personas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19">
        <f>IF('Personas Enjuiciadas'!M420&gt;0,('Personas Enjuiciadas'!D420+'Personas Enjuiciadas'!E420+'Personas Enjuiciadas'!I420+'Personas Enjuiciadas'!J420)/'Personas Enjuiciadas'!M420,"-")</f>
        <v>1</v>
      </c>
      <c r="D419" s="31" t="str">
        <f>IF(AND('Personas Enjuiciadas'!N420+'Personas Enjuiciadas'!P420&gt;0),('Personas Enjuiciadas'!D420+'Personas Enjuiciadas'!I420)/('Personas Enjuiciadas'!N420+'Personas Enjuiciadas'!P420),"-")</f>
        <v>-</v>
      </c>
      <c r="E419" s="31">
        <f>IF(AND('Personas Enjuiciadas'!O420+'Personas Enjuiciadas'!Q420&gt;0),('Personas Enjuiciadas'!E420+'Personas Enjuiciadas'!J420)/('Personas Enjuiciadas'!O420+'Personas Enjuiciadas'!Q420),"-")</f>
        <v>1</v>
      </c>
    </row>
    <row r="420" spans="2:5" ht="20.100000000000001" customHeight="1" thickBot="1" x14ac:dyDescent="0.25">
      <c r="B420" s="4" t="s">
        <v>593</v>
      </c>
      <c r="C420" s="19">
        <f>IF('Personas Enjuiciadas'!M421&gt;0,('Personas Enjuiciadas'!D421+'Personas Enjuiciadas'!E421+'Personas Enjuiciadas'!I421+'Personas Enjuiciadas'!J421)/'Personas Enjuiciadas'!M421,"-")</f>
        <v>1</v>
      </c>
      <c r="D420" s="31">
        <f>IF(AND('Personas Enjuiciadas'!N421+'Personas Enjuiciadas'!P421&gt;0),('Personas Enjuiciadas'!D421+'Personas Enjuiciadas'!I421)/('Personas Enjuiciadas'!N421+'Personas Enjuiciadas'!P421),"-")</f>
        <v>1</v>
      </c>
      <c r="E420" s="31">
        <f>IF(AND('Personas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19">
        <f>IF('Personas Enjuiciadas'!M422&gt;0,('Personas Enjuiciadas'!D422+'Personas Enjuiciadas'!E422+'Personas Enjuiciadas'!I422+'Personas Enjuiciadas'!J422)/'Personas Enjuiciadas'!M422,"-")</f>
        <v>0.96551724137931039</v>
      </c>
      <c r="D421" s="31">
        <f>IF(AND('Personas Enjuiciadas'!N422+'Personas Enjuiciadas'!P422&gt;0),('Personas Enjuiciadas'!D422+'Personas Enjuiciadas'!I422)/('Personas Enjuiciadas'!N422+'Personas Enjuiciadas'!P422),"-")</f>
        <v>1</v>
      </c>
      <c r="E421" s="31">
        <f>IF(AND('Personas Enjuiciadas'!O422+'Personas Enjuiciadas'!Q422&gt;0),('Personas Enjuiciadas'!E422+'Personas Enjuiciadas'!J422)/('Personas Enjuiciadas'!O422+'Personas Enjuiciadas'!Q422),"-")</f>
        <v>0.92307692307692313</v>
      </c>
    </row>
    <row r="422" spans="2:5" ht="20.100000000000001" customHeight="1" thickBot="1" x14ac:dyDescent="0.25">
      <c r="B422" s="4" t="s">
        <v>595</v>
      </c>
      <c r="C422" s="19">
        <f>IF('Personas Enjuiciadas'!M423&gt;0,('Personas Enjuiciadas'!D423+'Personas Enjuiciadas'!E423+'Personas Enjuiciadas'!I423+'Personas Enjuiciadas'!J423)/'Personas Enjuiciadas'!M423,"-")</f>
        <v>1</v>
      </c>
      <c r="D422" s="31">
        <f>IF(AND('Personas Enjuiciadas'!N423+'Personas Enjuiciadas'!P423&gt;0),('Personas Enjuiciadas'!D423+'Personas Enjuiciadas'!I423)/('Personas Enjuiciadas'!N423+'Personas Enjuiciadas'!P423),"-")</f>
        <v>1</v>
      </c>
      <c r="E422" s="31">
        <f>IF(AND('Personas Enjuiciadas'!O423+'Personas Enjuiciadas'!Q423&gt;0),('Personas Enjuiciadas'!E423+'Personas Enjuiciadas'!J423)/('Personas Enjuiciadas'!O423+'Personas Enjuiciadas'!Q423),"-")</f>
        <v>1</v>
      </c>
    </row>
    <row r="423" spans="2:5" ht="20.100000000000001" customHeight="1" thickBot="1" x14ac:dyDescent="0.25">
      <c r="B423" s="4" t="s">
        <v>596</v>
      </c>
      <c r="C423" s="19">
        <f>IF('Personas Enjuiciadas'!M424&gt;0,('Personas Enjuiciadas'!D424+'Personas Enjuiciadas'!E424+'Personas Enjuiciadas'!I424+'Personas Enjuiciadas'!J424)/'Personas Enjuiciadas'!M424,"-")</f>
        <v>1</v>
      </c>
      <c r="D423" s="31">
        <f>IF(AND('Personas Enjuiciadas'!N424+'Personas Enjuiciadas'!P424&gt;0),('Personas Enjuiciadas'!D424+'Personas Enjuiciadas'!I424)/('Personas Enjuiciadas'!N424+'Personas Enjuiciadas'!P424),"-")</f>
        <v>1</v>
      </c>
      <c r="E423" s="31">
        <f>IF(AND('Personas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19">
        <f>IF('Personas Enjuiciadas'!M425&gt;0,('Personas Enjuiciadas'!D425+'Personas Enjuiciadas'!E425+'Personas Enjuiciadas'!I425+'Personas Enjuiciadas'!J425)/'Personas Enjuiciadas'!M425,"-")</f>
        <v>0.75</v>
      </c>
      <c r="D424" s="31">
        <f>IF(AND('Personas Enjuiciadas'!N425+'Personas Enjuiciadas'!P425&gt;0),('Personas Enjuiciadas'!D425+'Personas Enjuiciadas'!I425)/('Personas Enjuiciadas'!N425+'Personas Enjuiciadas'!P425),"-")</f>
        <v>0.66666666666666663</v>
      </c>
      <c r="E424" s="31">
        <f>IF(AND('Personas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19">
        <f>IF('Personas Enjuiciadas'!M426&gt;0,('Personas Enjuiciadas'!D426+'Personas Enjuiciadas'!E426+'Personas Enjuiciadas'!I426+'Personas Enjuiciadas'!J426)/'Personas Enjuiciadas'!M426,"-")</f>
        <v>0.9885057471264368</v>
      </c>
      <c r="D425" s="31">
        <f>IF(AND('Personas Enjuiciadas'!N426+'Personas Enjuiciadas'!P426&gt;0),('Personas Enjuiciadas'!D426+'Personas Enjuiciadas'!I426)/('Personas Enjuiciadas'!N426+'Personas Enjuiciadas'!P426),"-")</f>
        <v>1</v>
      </c>
      <c r="E425" s="31">
        <f>IF(AND('Personas Enjuiciadas'!O426+'Personas Enjuiciadas'!Q426&gt;0),('Personas Enjuiciadas'!E426+'Personas Enjuiciadas'!J426)/('Personas Enjuiciadas'!O426+'Personas Enjuiciadas'!Q426),"-")</f>
        <v>0.98333333333333328</v>
      </c>
    </row>
    <row r="426" spans="2:5" ht="20.100000000000001" customHeight="1" thickBot="1" x14ac:dyDescent="0.25">
      <c r="B426" s="4" t="s">
        <v>599</v>
      </c>
      <c r="C426" s="19">
        <f>IF('Personas Enjuiciadas'!M427&gt;0,('Personas Enjuiciadas'!D427+'Personas Enjuiciadas'!E427+'Personas Enjuiciadas'!I427+'Personas Enjuiciadas'!J427)/'Personas Enjuiciadas'!M427,"-")</f>
        <v>1</v>
      </c>
      <c r="D426" s="31">
        <f>IF(AND('Personas Enjuiciadas'!N427+'Personas Enjuiciadas'!P427&gt;0),('Personas Enjuiciadas'!D427+'Personas Enjuiciadas'!I427)/('Personas Enjuiciadas'!N427+'Personas Enjuiciadas'!P427),"-")</f>
        <v>1</v>
      </c>
      <c r="E426" s="31">
        <f>IF(AND('Personas Enjuiciadas'!O427+'Personas Enjuiciadas'!Q427&gt;0),('Personas Enjuiciadas'!E427+'Personas Enjuiciadas'!J427)/('Personas Enjuiciadas'!O427+'Personas Enjuiciadas'!Q427),"-")</f>
        <v>1</v>
      </c>
    </row>
    <row r="427" spans="2:5" ht="20.100000000000001" customHeight="1" thickBot="1" x14ac:dyDescent="0.25">
      <c r="B427" s="4" t="s">
        <v>600</v>
      </c>
      <c r="C427" s="19">
        <f>IF('Personas Enjuiciadas'!M428&gt;0,('Personas Enjuiciadas'!D428+'Personas Enjuiciadas'!E428+'Personas Enjuiciadas'!I428+'Personas Enjuiciadas'!J428)/'Personas Enjuiciadas'!M428,"-")</f>
        <v>1</v>
      </c>
      <c r="D427" s="31">
        <f>IF(AND('Personas Enjuiciadas'!N428+'Personas Enjuiciadas'!P428&gt;0),('Personas Enjuiciadas'!D428+'Personas Enjuiciadas'!I428)/('Personas Enjuiciadas'!N428+'Personas Enjuiciadas'!P428),"-")</f>
        <v>1</v>
      </c>
      <c r="E427" s="31" t="str">
        <f>IF(AND('Personas Enjuiciadas'!O428+'Personas Enjuiciadas'!Q428&gt;0),('Personas Enjuiciadas'!E428+'Personas Enjuiciadas'!J428)/('Personas Enjuiciadas'!O428+'Personas Enjuiciadas'!Q428),"-")</f>
        <v>-</v>
      </c>
    </row>
    <row r="428" spans="2:5" ht="20.100000000000001" customHeight="1" thickBot="1" x14ac:dyDescent="0.25">
      <c r="B428" s="4" t="s">
        <v>601</v>
      </c>
      <c r="C428" s="19">
        <f>IF('Personas Enjuiciadas'!M429&gt;0,('Personas Enjuiciadas'!D429+'Personas Enjuiciadas'!E429+'Personas Enjuiciadas'!I429+'Personas Enjuiciadas'!J429)/'Personas Enjuiciadas'!M429,"-")</f>
        <v>0.75</v>
      </c>
      <c r="D428" s="31">
        <f>IF(AND('Personas Enjuiciadas'!N429+'Personas Enjuiciadas'!P429&gt;0),('Personas Enjuiciadas'!D429+'Personas Enjuiciadas'!I429)/('Personas Enjuiciadas'!N429+'Personas Enjuiciadas'!P429),"-")</f>
        <v>0.75</v>
      </c>
      <c r="E428" s="31" t="str">
        <f>IF(AND('Personas Enjuiciadas'!O429+'Personas Enjuiciadas'!Q429&gt;0),('Personas Enjuiciadas'!E429+'Personas Enjuiciadas'!J429)/('Personas Enjuiciadas'!O429+'Personas Enjuiciadas'!Q429),"-")</f>
        <v>-</v>
      </c>
    </row>
    <row r="429" spans="2:5" ht="20.100000000000001" customHeight="1" thickBot="1" x14ac:dyDescent="0.25">
      <c r="B429" s="4" t="s">
        <v>602</v>
      </c>
      <c r="C429" s="19">
        <f>IF('Personas Enjuiciadas'!M430&gt;0,('Personas Enjuiciadas'!D430+'Personas Enjuiciadas'!E430+'Personas Enjuiciadas'!I430+'Personas Enjuiciadas'!J430)/'Personas Enjuiciadas'!M430,"-")</f>
        <v>1</v>
      </c>
      <c r="D429" s="31">
        <f>IF(AND('Personas Enjuiciadas'!N430+'Personas Enjuiciadas'!P430&gt;0),('Personas Enjuiciadas'!D430+'Personas Enjuiciadas'!I430)/('Personas Enjuiciadas'!N430+'Personas Enjuiciadas'!P430),"-")</f>
        <v>1</v>
      </c>
      <c r="E429" s="31">
        <f>IF(AND('Personas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19">
        <f>IF('Personas Enjuiciadas'!M431&gt;0,('Personas Enjuiciadas'!D431+'Personas Enjuiciadas'!E431+'Personas Enjuiciadas'!I431+'Personas Enjuiciadas'!J431)/'Personas Enjuiciadas'!M431,"-")</f>
        <v>1</v>
      </c>
      <c r="D430" s="31">
        <f>IF(AND('Personas Enjuiciadas'!N431+'Personas Enjuiciadas'!P431&gt;0),('Personas Enjuiciadas'!D431+'Personas Enjuiciadas'!I431)/('Personas Enjuiciadas'!N431+'Personas Enjuiciadas'!P431),"-")</f>
        <v>1</v>
      </c>
      <c r="E430" s="31">
        <f>IF(AND('Personas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19">
        <f>IF('Personas Enjuiciadas'!M432&gt;0,('Personas Enjuiciadas'!D432+'Personas Enjuiciadas'!E432+'Personas Enjuiciadas'!I432+'Personas Enjuiciadas'!J432)/'Personas Enjuiciadas'!M432,"-")</f>
        <v>1</v>
      </c>
      <c r="D431" s="31">
        <f>IF(AND('Personas Enjuiciadas'!N432+'Personas Enjuiciadas'!P432&gt;0),('Personas Enjuiciadas'!D432+'Personas Enjuiciadas'!I432)/('Personas Enjuiciadas'!N432+'Personas Enjuiciadas'!P432),"-")</f>
        <v>1</v>
      </c>
      <c r="E431" s="31">
        <f>IF(AND('Personas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19">
        <f>IF('Personas Enjuiciadas'!M433&gt;0,('Personas Enjuiciadas'!D433+'Personas Enjuiciadas'!E433+'Personas Enjuiciadas'!I433+'Personas Enjuiciadas'!J433)/'Personas Enjuiciadas'!M433,"-")</f>
        <v>0.93333333333333335</v>
      </c>
      <c r="D432" s="31">
        <f>IF(AND('Personas Enjuiciadas'!N433+'Personas Enjuiciadas'!P433&gt;0),('Personas Enjuiciadas'!D433+'Personas Enjuiciadas'!I433)/('Personas Enjuiciadas'!N433+'Personas Enjuiciadas'!P433),"-")</f>
        <v>1</v>
      </c>
      <c r="E432" s="31">
        <f>IF(AND('Personas Enjuiciadas'!O433+'Personas Enjuiciadas'!Q433&gt;0),('Personas Enjuiciadas'!E433+'Personas Enjuiciadas'!J433)/('Personas Enjuiciadas'!O433+'Personas Enjuiciadas'!Q433),"-")</f>
        <v>0</v>
      </c>
    </row>
    <row r="433" spans="2:5" ht="20.100000000000001" customHeight="1" thickBot="1" x14ac:dyDescent="0.25">
      <c r="B433" s="4" t="s">
        <v>606</v>
      </c>
      <c r="C433" s="19">
        <f>IF('Personas Enjuiciadas'!M434&gt;0,('Personas Enjuiciadas'!D434+'Personas Enjuiciadas'!E434+'Personas Enjuiciadas'!I434+'Personas Enjuiciadas'!J434)/'Personas Enjuiciadas'!M434,"-")</f>
        <v>0.80851063829787229</v>
      </c>
      <c r="D433" s="31">
        <f>IF(AND('Personas Enjuiciadas'!N434+'Personas Enjuiciadas'!P434&gt;0),('Personas Enjuiciadas'!D434+'Personas Enjuiciadas'!I434)/('Personas Enjuiciadas'!N434+'Personas Enjuiciadas'!P434),"-")</f>
        <v>0.76923076923076927</v>
      </c>
      <c r="E433" s="31">
        <f>IF(AND('Personas Enjuiciadas'!O434+'Personas Enjuiciadas'!Q434&gt;0),('Personas Enjuiciadas'!E434+'Personas Enjuiciadas'!J434)/('Personas Enjuiciadas'!O434+'Personas Enjuiciadas'!Q434),"-")</f>
        <v>0.8571428571428571</v>
      </c>
    </row>
    <row r="434" spans="2:5" ht="20.100000000000001" customHeight="1" thickBot="1" x14ac:dyDescent="0.25">
      <c r="B434" s="4" t="s">
        <v>607</v>
      </c>
      <c r="C434" s="19">
        <f>IF('Personas Enjuiciadas'!M435&gt;0,('Personas Enjuiciadas'!D435+'Personas Enjuiciadas'!E435+'Personas Enjuiciadas'!I435+'Personas Enjuiciadas'!J435)/'Personas Enjuiciadas'!M435,"-")</f>
        <v>1</v>
      </c>
      <c r="D434" s="31">
        <f>IF(AND('Personas Enjuiciadas'!N435+'Personas Enjuiciadas'!P435&gt;0),('Personas Enjuiciadas'!D435+'Personas Enjuiciadas'!I435)/('Personas Enjuiciadas'!N435+'Personas Enjuiciadas'!P435),"-")</f>
        <v>1</v>
      </c>
      <c r="E434" s="31">
        <f>IF(AND('Personas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19">
        <f>IF('Personas Enjuiciadas'!M436&gt;0,('Personas Enjuiciadas'!D436+'Personas Enjuiciadas'!E436+'Personas Enjuiciadas'!I436+'Personas Enjuiciadas'!J436)/'Personas Enjuiciadas'!M436,"-")</f>
        <v>0.95789473684210524</v>
      </c>
      <c r="D435" s="31">
        <f>IF(AND('Personas Enjuiciadas'!N436+'Personas Enjuiciadas'!P436&gt;0),('Personas Enjuiciadas'!D436+'Personas Enjuiciadas'!I436)/('Personas Enjuiciadas'!N436+'Personas Enjuiciadas'!P436),"-")</f>
        <v>0.93478260869565222</v>
      </c>
      <c r="E435" s="31">
        <f>IF(AND('Personas Enjuiciadas'!O436+'Personas Enjuiciadas'!Q436&gt;0),('Personas Enjuiciadas'!E436+'Personas Enjuiciadas'!J436)/('Personas Enjuiciadas'!O436+'Personas Enjuiciadas'!Q436),"-")</f>
        <v>0.97959183673469385</v>
      </c>
    </row>
    <row r="436" spans="2:5" ht="20.100000000000001" customHeight="1" thickBot="1" x14ac:dyDescent="0.25">
      <c r="B436" s="4" t="s">
        <v>609</v>
      </c>
      <c r="C436" s="19">
        <f>IF('Personas Enjuiciadas'!M437&gt;0,('Personas Enjuiciadas'!D437+'Personas Enjuiciadas'!E437+'Personas Enjuiciadas'!I437+'Personas Enjuiciadas'!J437)/'Personas Enjuiciadas'!M437,"-")</f>
        <v>1</v>
      </c>
      <c r="D436" s="31">
        <f>IF(AND('Personas Enjuiciadas'!N437+'Personas Enjuiciadas'!P437&gt;0),('Personas Enjuiciadas'!D437+'Personas Enjuiciadas'!I437)/('Personas Enjuiciadas'!N437+'Personas Enjuiciadas'!P437),"-")</f>
        <v>1</v>
      </c>
      <c r="E436" s="31">
        <f>IF(AND('Personas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19">
        <f>IF('Personas Enjuiciadas'!M438&gt;0,('Personas Enjuiciadas'!D438+'Personas Enjuiciadas'!E438+'Personas Enjuiciadas'!I438+'Personas Enjuiciadas'!J438)/'Personas Enjuiciadas'!M438,"-")</f>
        <v>1</v>
      </c>
      <c r="D437" s="31">
        <f>IF(AND('Personas Enjuiciadas'!N438+'Personas Enjuiciadas'!P438&gt;0),('Personas Enjuiciadas'!D438+'Personas Enjuiciadas'!I438)/('Personas Enjuiciadas'!N438+'Personas Enjuiciadas'!P438),"-")</f>
        <v>1</v>
      </c>
      <c r="E437" s="31">
        <f>IF(AND('Personas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19">
        <f>IF('Personas Enjuiciadas'!M439&gt;0,('Personas Enjuiciadas'!D439+'Personas Enjuiciadas'!E439+'Personas Enjuiciadas'!I439+'Personas Enjuiciadas'!J439)/'Personas Enjuiciadas'!M439,"-")</f>
        <v>1</v>
      </c>
      <c r="D438" s="31">
        <f>IF(AND('Personas Enjuiciadas'!N439+'Personas Enjuiciadas'!P439&gt;0),('Personas Enjuiciadas'!D439+'Personas Enjuiciadas'!I439)/('Personas Enjuiciadas'!N439+'Personas Enjuiciadas'!P439),"-")</f>
        <v>1</v>
      </c>
      <c r="E438" s="31">
        <f>IF(AND('Personas Enjuiciadas'!O439+'Personas Enjuiciadas'!Q439&gt;0),('Personas Enjuiciadas'!E439+'Personas Enjuiciadas'!J439)/('Personas Enjuiciadas'!O439+'Personas Enjuiciadas'!Q439),"-")</f>
        <v>1</v>
      </c>
    </row>
    <row r="439" spans="2:5" ht="20.100000000000001" customHeight="1" thickBot="1" x14ac:dyDescent="0.25">
      <c r="B439" s="4" t="s">
        <v>612</v>
      </c>
      <c r="C439" s="19">
        <f>IF('Personas Enjuiciadas'!M440&gt;0,('Personas Enjuiciadas'!D440+'Personas Enjuiciadas'!E440+'Personas Enjuiciadas'!I440+'Personas Enjuiciadas'!J440)/'Personas Enjuiciadas'!M440,"-")</f>
        <v>1</v>
      </c>
      <c r="D439" s="31">
        <f>IF(AND('Personas Enjuiciadas'!N440+'Personas Enjuiciadas'!P440&gt;0),('Personas Enjuiciadas'!D440+'Personas Enjuiciadas'!I440)/('Personas Enjuiciadas'!N440+'Personas Enjuiciadas'!P440),"-")</f>
        <v>1</v>
      </c>
      <c r="E439" s="31">
        <f>IF(AND('Personas Enjuiciadas'!O440+'Personas Enjuiciadas'!Q440&gt;0),('Personas Enjuiciadas'!E440+'Personas Enjuiciadas'!J440)/('Personas Enjuiciadas'!O440+'Personas Enjuiciadas'!Q440),"-")</f>
        <v>1</v>
      </c>
    </row>
    <row r="440" spans="2:5" ht="20.100000000000001" customHeight="1" thickBot="1" x14ac:dyDescent="0.25">
      <c r="B440" s="4" t="s">
        <v>613</v>
      </c>
      <c r="C440" s="19">
        <f>IF('Personas Enjuiciadas'!M441&gt;0,('Personas Enjuiciadas'!D441+'Personas Enjuiciadas'!E441+'Personas Enjuiciadas'!I441+'Personas Enjuiciadas'!J441)/'Personas Enjuiciadas'!M441,"-")</f>
        <v>1</v>
      </c>
      <c r="D440" s="31">
        <f>IF(AND('Personas Enjuiciadas'!N441+'Personas Enjuiciadas'!P441&gt;0),('Personas Enjuiciadas'!D441+'Personas Enjuiciadas'!I441)/('Personas Enjuiciadas'!N441+'Personas Enjuiciadas'!P441),"-")</f>
        <v>1</v>
      </c>
      <c r="E440" s="31">
        <f>IF(AND('Personas Enjuiciadas'!O441+'Personas Enjuiciadas'!Q441&gt;0),('Personas Enjuiciadas'!E441+'Personas Enjuiciadas'!J441)/('Personas Enjuiciadas'!O441+'Personas Enjuiciadas'!Q441),"-")</f>
        <v>1</v>
      </c>
    </row>
    <row r="441" spans="2:5" ht="20.100000000000001" customHeight="1" thickBot="1" x14ac:dyDescent="0.25">
      <c r="B441" s="7" t="s">
        <v>207</v>
      </c>
      <c r="C441" s="35">
        <f>IF('Personas Enjuiciadas'!M442&gt;0,('Personas Enjuiciadas'!D442+'Personas Enjuiciadas'!E442+'Personas Enjuiciadas'!I442+'Personas Enjuiciadas'!J442)/'Personas Enjuiciadas'!M442,"-")</f>
        <v>0.91179929439435514</v>
      </c>
      <c r="D441" s="35">
        <f>IF(AND('Personas Enjuiciadas'!N442+'Personas Enjuiciadas'!P442&gt;0),('Personas Enjuiciadas'!D442+'Personas Enjuiciadas'!I442)/('Personas Enjuiciadas'!N442+'Personas Enjuiciadas'!P442),"-")</f>
        <v>0.9018175004684279</v>
      </c>
      <c r="E441" s="35">
        <f>IF(AND('Personas Enjuiciadas'!O442+'Personas Enjuiciadas'!Q442&gt;0),('Personas Enjuiciadas'!E442+'Personas Enjuiciadas'!J442)/('Personas Enjuiciadas'!O442+'Personas Enjuiciadas'!Q442),"-")</f>
        <v>0.93480138169257343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80" t="s">
        <v>117</v>
      </c>
      <c r="D9" s="81"/>
      <c r="E9" s="81"/>
      <c r="F9" s="81"/>
      <c r="G9" s="55"/>
      <c r="H9" s="80" t="s">
        <v>670</v>
      </c>
      <c r="I9" s="81"/>
      <c r="J9" s="81"/>
      <c r="K9" s="81"/>
      <c r="L9" s="83"/>
    </row>
    <row r="10" spans="2:12" ht="41.25" customHeight="1" thickBot="1" x14ac:dyDescent="0.25">
      <c r="C10" s="51" t="s">
        <v>125</v>
      </c>
      <c r="D10" s="51" t="s">
        <v>126</v>
      </c>
      <c r="E10" s="51" t="s">
        <v>662</v>
      </c>
      <c r="F10" s="51" t="s">
        <v>128</v>
      </c>
      <c r="G10" s="28" t="s">
        <v>665</v>
      </c>
      <c r="H10" s="12" t="s">
        <v>656</v>
      </c>
      <c r="I10" s="12" t="s">
        <v>657</v>
      </c>
      <c r="J10" s="12" t="s">
        <v>658</v>
      </c>
      <c r="K10" s="12" t="s">
        <v>663</v>
      </c>
      <c r="L10" s="51" t="s">
        <v>664</v>
      </c>
    </row>
    <row r="11" spans="2:12" ht="20.100000000000001" customHeight="1" thickBot="1" x14ac:dyDescent="0.25">
      <c r="B11" s="3" t="s">
        <v>168</v>
      </c>
      <c r="C11" s="15">
        <v>45</v>
      </c>
      <c r="D11" s="15">
        <v>15</v>
      </c>
      <c r="E11" s="15">
        <v>25</v>
      </c>
      <c r="F11" s="15">
        <v>20</v>
      </c>
      <c r="G11" s="15">
        <f>SUM(C11:F11)</f>
        <v>105</v>
      </c>
      <c r="H11" s="15">
        <v>0</v>
      </c>
      <c r="I11" s="15">
        <v>0</v>
      </c>
      <c r="J11" s="15">
        <v>0</v>
      </c>
      <c r="K11" s="15">
        <v>0</v>
      </c>
      <c r="L11" s="15">
        <v>105</v>
      </c>
    </row>
    <row r="12" spans="2:12" ht="20.100000000000001" customHeight="1" thickBot="1" x14ac:dyDescent="0.25">
      <c r="B12" s="4" t="s">
        <v>236</v>
      </c>
      <c r="C12" s="15">
        <v>11</v>
      </c>
      <c r="D12" s="15">
        <v>7</v>
      </c>
      <c r="E12" s="15">
        <v>8</v>
      </c>
      <c r="F12" s="15">
        <v>8</v>
      </c>
      <c r="G12" s="15">
        <f t="shared" ref="G12:G75" si="0">SUM(C12:F12)</f>
        <v>34</v>
      </c>
      <c r="H12" s="15">
        <v>0</v>
      </c>
      <c r="I12" s="15">
        <v>0</v>
      </c>
      <c r="J12" s="15">
        <v>0</v>
      </c>
      <c r="K12" s="15">
        <v>0</v>
      </c>
      <c r="L12" s="15">
        <v>34</v>
      </c>
    </row>
    <row r="13" spans="2:12" ht="20.100000000000001" customHeight="1" thickBot="1" x14ac:dyDescent="0.25">
      <c r="B13" s="4" t="s">
        <v>237</v>
      </c>
      <c r="C13" s="15">
        <v>3</v>
      </c>
      <c r="D13" s="15">
        <v>4</v>
      </c>
      <c r="E13" s="15">
        <v>4</v>
      </c>
      <c r="F13" s="15">
        <v>5</v>
      </c>
      <c r="G13" s="15">
        <f t="shared" si="0"/>
        <v>16</v>
      </c>
      <c r="H13" s="15">
        <v>0</v>
      </c>
      <c r="I13" s="15">
        <v>0</v>
      </c>
      <c r="J13" s="15">
        <v>0</v>
      </c>
      <c r="K13" s="15">
        <v>0</v>
      </c>
      <c r="L13" s="15">
        <v>16</v>
      </c>
    </row>
    <row r="14" spans="2:12" ht="20.100000000000001" customHeight="1" thickBot="1" x14ac:dyDescent="0.25">
      <c r="B14" s="4" t="s">
        <v>238</v>
      </c>
      <c r="C14" s="15">
        <v>8</v>
      </c>
      <c r="D14" s="15">
        <v>14</v>
      </c>
      <c r="E14" s="15">
        <v>2</v>
      </c>
      <c r="F14" s="15">
        <v>0</v>
      </c>
      <c r="G14" s="15">
        <f t="shared" si="0"/>
        <v>24</v>
      </c>
      <c r="H14" s="15">
        <v>0</v>
      </c>
      <c r="I14" s="15">
        <v>0</v>
      </c>
      <c r="J14" s="15">
        <v>0</v>
      </c>
      <c r="K14" s="15">
        <v>0</v>
      </c>
      <c r="L14" s="15">
        <v>24</v>
      </c>
    </row>
    <row r="15" spans="2:12" ht="20.100000000000001" customHeight="1" thickBot="1" x14ac:dyDescent="0.25">
      <c r="B15" s="4" t="s">
        <v>239</v>
      </c>
      <c r="C15" s="15">
        <v>6</v>
      </c>
      <c r="D15" s="15">
        <v>4</v>
      </c>
      <c r="E15" s="15">
        <v>17</v>
      </c>
      <c r="F15" s="15">
        <v>12</v>
      </c>
      <c r="G15" s="15">
        <f t="shared" si="0"/>
        <v>39</v>
      </c>
      <c r="H15" s="15">
        <v>0</v>
      </c>
      <c r="I15" s="15">
        <v>0</v>
      </c>
      <c r="J15" s="15">
        <v>0</v>
      </c>
      <c r="K15" s="15">
        <v>0</v>
      </c>
      <c r="L15" s="15">
        <v>39</v>
      </c>
    </row>
    <row r="16" spans="2:12" ht="20.100000000000001" customHeight="1" thickBot="1" x14ac:dyDescent="0.25">
      <c r="B16" s="4" t="s">
        <v>634</v>
      </c>
      <c r="C16" s="15">
        <v>2</v>
      </c>
      <c r="D16" s="15">
        <v>3</v>
      </c>
      <c r="E16" s="15">
        <v>1</v>
      </c>
      <c r="F16" s="15">
        <v>0</v>
      </c>
      <c r="G16" s="15">
        <f t="shared" si="0"/>
        <v>6</v>
      </c>
      <c r="H16" s="15">
        <v>0</v>
      </c>
      <c r="I16" s="15">
        <v>0</v>
      </c>
      <c r="J16" s="15">
        <v>0</v>
      </c>
      <c r="K16" s="15">
        <v>0</v>
      </c>
      <c r="L16" s="15">
        <v>6</v>
      </c>
    </row>
    <row r="17" spans="2:12" ht="20.100000000000001" customHeight="1" thickBot="1" x14ac:dyDescent="0.25">
      <c r="B17" s="4" t="s">
        <v>240</v>
      </c>
      <c r="C17" s="15">
        <v>2</v>
      </c>
      <c r="D17" s="15">
        <v>2</v>
      </c>
      <c r="E17" s="15">
        <v>9</v>
      </c>
      <c r="F17" s="15">
        <v>15</v>
      </c>
      <c r="G17" s="15">
        <f t="shared" si="0"/>
        <v>28</v>
      </c>
      <c r="H17" s="15">
        <v>0</v>
      </c>
      <c r="I17" s="15">
        <v>0</v>
      </c>
      <c r="J17" s="15">
        <v>0</v>
      </c>
      <c r="K17" s="15">
        <v>0</v>
      </c>
      <c r="L17" s="15">
        <v>28</v>
      </c>
    </row>
    <row r="18" spans="2:12" ht="20.100000000000001" customHeight="1" thickBot="1" x14ac:dyDescent="0.25">
      <c r="B18" s="4" t="s">
        <v>241</v>
      </c>
      <c r="C18" s="15">
        <v>2</v>
      </c>
      <c r="D18" s="15">
        <v>2</v>
      </c>
      <c r="E18" s="15">
        <v>1</v>
      </c>
      <c r="F18" s="15">
        <v>0</v>
      </c>
      <c r="G18" s="15">
        <f t="shared" si="0"/>
        <v>5</v>
      </c>
      <c r="H18" s="15">
        <v>0</v>
      </c>
      <c r="I18" s="15">
        <v>0</v>
      </c>
      <c r="J18" s="15">
        <v>0</v>
      </c>
      <c r="K18" s="15">
        <v>0</v>
      </c>
      <c r="L18" s="15">
        <v>5</v>
      </c>
    </row>
    <row r="19" spans="2:12" ht="20.100000000000001" customHeight="1" thickBot="1" x14ac:dyDescent="0.25">
      <c r="B19" s="4" t="s">
        <v>242</v>
      </c>
      <c r="C19" s="15">
        <v>4</v>
      </c>
      <c r="D19" s="15">
        <v>2</v>
      </c>
      <c r="E19" s="15">
        <v>6</v>
      </c>
      <c r="F19" s="15">
        <v>2</v>
      </c>
      <c r="G19" s="15">
        <f t="shared" si="0"/>
        <v>14</v>
      </c>
      <c r="H19" s="15">
        <v>0</v>
      </c>
      <c r="I19" s="15">
        <v>0</v>
      </c>
      <c r="J19" s="15">
        <v>0</v>
      </c>
      <c r="K19" s="15">
        <v>0</v>
      </c>
      <c r="L19" s="15">
        <v>14</v>
      </c>
    </row>
    <row r="20" spans="2:12" ht="20.100000000000001" customHeight="1" thickBot="1" x14ac:dyDescent="0.25">
      <c r="B20" s="4" t="s">
        <v>243</v>
      </c>
      <c r="C20" s="15">
        <v>0</v>
      </c>
      <c r="D20" s="15">
        <v>7</v>
      </c>
      <c r="E20" s="15">
        <v>0</v>
      </c>
      <c r="F20" s="15">
        <v>21</v>
      </c>
      <c r="G20" s="15">
        <f t="shared" si="0"/>
        <v>28</v>
      </c>
      <c r="H20" s="15">
        <v>0</v>
      </c>
      <c r="I20" s="15">
        <v>0</v>
      </c>
      <c r="J20" s="15">
        <v>0</v>
      </c>
      <c r="K20" s="15">
        <v>0</v>
      </c>
      <c r="L20" s="15">
        <v>28</v>
      </c>
    </row>
    <row r="21" spans="2:12" ht="20.100000000000001" customHeight="1" thickBot="1" x14ac:dyDescent="0.25">
      <c r="B21" s="4" t="s">
        <v>244</v>
      </c>
      <c r="C21" s="15">
        <v>7</v>
      </c>
      <c r="D21" s="15">
        <v>3</v>
      </c>
      <c r="E21" s="15">
        <v>30</v>
      </c>
      <c r="F21" s="15">
        <v>24</v>
      </c>
      <c r="G21" s="15">
        <f t="shared" si="0"/>
        <v>64</v>
      </c>
      <c r="H21" s="15">
        <v>1</v>
      </c>
      <c r="I21" s="15">
        <v>1</v>
      </c>
      <c r="J21" s="15">
        <v>0</v>
      </c>
      <c r="K21" s="15">
        <v>0</v>
      </c>
      <c r="L21" s="15">
        <v>66</v>
      </c>
    </row>
    <row r="22" spans="2:12" ht="20.100000000000001" customHeight="1" thickBot="1" x14ac:dyDescent="0.25">
      <c r="B22" s="4" t="s">
        <v>169</v>
      </c>
      <c r="C22" s="15">
        <v>4</v>
      </c>
      <c r="D22" s="15">
        <v>0</v>
      </c>
      <c r="E22" s="15">
        <v>6</v>
      </c>
      <c r="F22" s="15">
        <v>6</v>
      </c>
      <c r="G22" s="15">
        <f t="shared" si="0"/>
        <v>16</v>
      </c>
      <c r="H22" s="15">
        <v>0</v>
      </c>
      <c r="I22" s="15">
        <v>0</v>
      </c>
      <c r="J22" s="15">
        <v>0</v>
      </c>
      <c r="K22" s="15">
        <v>0</v>
      </c>
      <c r="L22" s="15">
        <v>16</v>
      </c>
    </row>
    <row r="23" spans="2:12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f t="shared" si="0"/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2:12" ht="20.100000000000001" customHeight="1" thickBot="1" x14ac:dyDescent="0.25">
      <c r="B24" s="4" t="s">
        <v>246</v>
      </c>
      <c r="C24" s="15">
        <v>3</v>
      </c>
      <c r="D24" s="15">
        <v>6</v>
      </c>
      <c r="E24" s="15">
        <v>3</v>
      </c>
      <c r="F24" s="15">
        <v>6</v>
      </c>
      <c r="G24" s="15">
        <f t="shared" si="0"/>
        <v>18</v>
      </c>
      <c r="H24" s="15">
        <v>0</v>
      </c>
      <c r="I24" s="15">
        <v>0</v>
      </c>
      <c r="J24" s="15">
        <v>0</v>
      </c>
      <c r="K24" s="15">
        <v>0</v>
      </c>
      <c r="L24" s="15">
        <v>18</v>
      </c>
    </row>
    <row r="25" spans="2:12" ht="20.100000000000001" customHeight="1" thickBot="1" x14ac:dyDescent="0.25">
      <c r="B25" s="4" t="s">
        <v>247</v>
      </c>
      <c r="C25" s="15">
        <v>7</v>
      </c>
      <c r="D25" s="15">
        <v>5</v>
      </c>
      <c r="E25" s="15">
        <v>15</v>
      </c>
      <c r="F25" s="15">
        <v>21</v>
      </c>
      <c r="G25" s="15">
        <f t="shared" si="0"/>
        <v>48</v>
      </c>
      <c r="H25" s="15">
        <v>5</v>
      </c>
      <c r="I25" s="15">
        <v>0</v>
      </c>
      <c r="J25" s="15">
        <v>0</v>
      </c>
      <c r="K25" s="15">
        <v>0</v>
      </c>
      <c r="L25" s="15">
        <v>53</v>
      </c>
    </row>
    <row r="26" spans="2:12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f t="shared" si="0"/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2:12" ht="20.100000000000001" customHeight="1" thickBot="1" x14ac:dyDescent="0.25">
      <c r="B27" s="6" t="s">
        <v>249</v>
      </c>
      <c r="C27" s="15">
        <v>5</v>
      </c>
      <c r="D27" s="15">
        <v>2</v>
      </c>
      <c r="E27" s="15">
        <v>6</v>
      </c>
      <c r="F27" s="15">
        <v>3</v>
      </c>
      <c r="G27" s="15">
        <f t="shared" si="0"/>
        <v>16</v>
      </c>
      <c r="H27" s="15">
        <v>0</v>
      </c>
      <c r="I27" s="15">
        <v>0</v>
      </c>
      <c r="J27" s="15">
        <v>0</v>
      </c>
      <c r="K27" s="15">
        <v>0</v>
      </c>
      <c r="L27" s="15">
        <v>16</v>
      </c>
    </row>
    <row r="28" spans="2:12" ht="20.100000000000001" customHeight="1" thickBot="1" x14ac:dyDescent="0.25">
      <c r="B28" s="4" t="s">
        <v>250</v>
      </c>
      <c r="C28" s="15">
        <v>4</v>
      </c>
      <c r="D28" s="15">
        <v>1</v>
      </c>
      <c r="E28" s="15">
        <v>4</v>
      </c>
      <c r="F28" s="15">
        <v>10</v>
      </c>
      <c r="G28" s="15">
        <f t="shared" si="0"/>
        <v>19</v>
      </c>
      <c r="H28" s="15">
        <v>0</v>
      </c>
      <c r="I28" s="15">
        <v>0</v>
      </c>
      <c r="J28" s="15">
        <v>0</v>
      </c>
      <c r="K28" s="15">
        <v>0</v>
      </c>
      <c r="L28" s="15">
        <v>19</v>
      </c>
    </row>
    <row r="29" spans="2:12" ht="20.100000000000001" customHeight="1" thickBot="1" x14ac:dyDescent="0.25">
      <c r="B29" s="4" t="s">
        <v>251</v>
      </c>
      <c r="C29" s="15">
        <v>0</v>
      </c>
      <c r="D29" s="15">
        <v>3</v>
      </c>
      <c r="E29" s="15">
        <v>5</v>
      </c>
      <c r="F29" s="15">
        <v>0</v>
      </c>
      <c r="G29" s="15">
        <f t="shared" si="0"/>
        <v>8</v>
      </c>
      <c r="H29" s="15">
        <v>0</v>
      </c>
      <c r="I29" s="15">
        <v>0</v>
      </c>
      <c r="J29" s="15">
        <v>0</v>
      </c>
      <c r="K29" s="15">
        <v>0</v>
      </c>
      <c r="L29" s="15">
        <v>8</v>
      </c>
    </row>
    <row r="30" spans="2:12" ht="20.100000000000001" customHeight="1" thickBot="1" x14ac:dyDescent="0.25">
      <c r="B30" s="4" t="s">
        <v>252</v>
      </c>
      <c r="C30" s="15">
        <v>10</v>
      </c>
      <c r="D30" s="15">
        <v>7</v>
      </c>
      <c r="E30" s="15">
        <v>10</v>
      </c>
      <c r="F30" s="15">
        <v>7</v>
      </c>
      <c r="G30" s="15">
        <f t="shared" si="0"/>
        <v>34</v>
      </c>
      <c r="H30" s="15">
        <v>0</v>
      </c>
      <c r="I30" s="15">
        <v>0</v>
      </c>
      <c r="J30" s="15">
        <v>0</v>
      </c>
      <c r="K30" s="15">
        <v>0</v>
      </c>
      <c r="L30" s="15">
        <v>34</v>
      </c>
    </row>
    <row r="31" spans="2:12" ht="20.100000000000001" customHeight="1" thickBot="1" x14ac:dyDescent="0.25">
      <c r="B31" s="4" t="s">
        <v>253</v>
      </c>
      <c r="C31" s="15">
        <v>1</v>
      </c>
      <c r="D31" s="15">
        <v>1</v>
      </c>
      <c r="E31" s="15">
        <v>1</v>
      </c>
      <c r="F31" s="15">
        <v>3</v>
      </c>
      <c r="G31" s="15">
        <f t="shared" si="0"/>
        <v>6</v>
      </c>
      <c r="H31" s="15">
        <v>0</v>
      </c>
      <c r="I31" s="15">
        <v>0</v>
      </c>
      <c r="J31" s="15">
        <v>0</v>
      </c>
      <c r="K31" s="15">
        <v>0</v>
      </c>
      <c r="L31" s="15">
        <v>6</v>
      </c>
    </row>
    <row r="32" spans="2:12" ht="20.100000000000001" customHeight="1" thickBot="1" x14ac:dyDescent="0.25">
      <c r="B32" s="4" t="s">
        <v>635</v>
      </c>
      <c r="C32" s="15">
        <v>1</v>
      </c>
      <c r="D32" s="15">
        <v>1</v>
      </c>
      <c r="E32" s="15">
        <v>2</v>
      </c>
      <c r="F32" s="15">
        <v>3</v>
      </c>
      <c r="G32" s="15">
        <f t="shared" si="0"/>
        <v>7</v>
      </c>
      <c r="H32" s="15">
        <v>0</v>
      </c>
      <c r="I32" s="15">
        <v>0</v>
      </c>
      <c r="J32" s="15">
        <v>0</v>
      </c>
      <c r="K32" s="15">
        <v>0</v>
      </c>
      <c r="L32" s="15">
        <v>7</v>
      </c>
    </row>
    <row r="33" spans="2:12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1</v>
      </c>
      <c r="F33" s="15">
        <v>2</v>
      </c>
      <c r="G33" s="15">
        <f t="shared" si="0"/>
        <v>3</v>
      </c>
      <c r="H33" s="15">
        <v>0</v>
      </c>
      <c r="I33" s="15">
        <v>0</v>
      </c>
      <c r="J33" s="15">
        <v>0</v>
      </c>
      <c r="K33" s="15">
        <v>0</v>
      </c>
      <c r="L33" s="15">
        <v>3</v>
      </c>
    </row>
    <row r="34" spans="2:12" ht="20.100000000000001" customHeight="1" thickBot="1" x14ac:dyDescent="0.25">
      <c r="B34" s="4" t="s">
        <v>255</v>
      </c>
      <c r="C34" s="15">
        <v>1</v>
      </c>
      <c r="D34" s="15">
        <v>1</v>
      </c>
      <c r="E34" s="15">
        <v>3</v>
      </c>
      <c r="F34" s="15">
        <v>4</v>
      </c>
      <c r="G34" s="15">
        <f t="shared" si="0"/>
        <v>9</v>
      </c>
      <c r="H34" s="15">
        <v>0</v>
      </c>
      <c r="I34" s="15">
        <v>0</v>
      </c>
      <c r="J34" s="15">
        <v>0</v>
      </c>
      <c r="K34" s="15">
        <v>0</v>
      </c>
      <c r="L34" s="15">
        <v>9</v>
      </c>
    </row>
    <row r="35" spans="2:12" ht="20.100000000000001" customHeight="1" thickBot="1" x14ac:dyDescent="0.25">
      <c r="B35" s="4" t="s">
        <v>636</v>
      </c>
      <c r="C35" s="15">
        <v>0</v>
      </c>
      <c r="D35" s="15">
        <v>4</v>
      </c>
      <c r="E35" s="15">
        <v>0</v>
      </c>
      <c r="F35" s="15">
        <v>0</v>
      </c>
      <c r="G35" s="15">
        <f t="shared" si="0"/>
        <v>4</v>
      </c>
      <c r="H35" s="15">
        <v>0</v>
      </c>
      <c r="I35" s="15">
        <v>0</v>
      </c>
      <c r="J35" s="15">
        <v>0</v>
      </c>
      <c r="K35" s="15">
        <v>0</v>
      </c>
      <c r="L35" s="15">
        <v>4</v>
      </c>
    </row>
    <row r="36" spans="2:12" ht="20.100000000000001" customHeight="1" thickBot="1" x14ac:dyDescent="0.25">
      <c r="B36" s="4" t="s">
        <v>256</v>
      </c>
      <c r="C36" s="15">
        <v>1</v>
      </c>
      <c r="D36" s="15">
        <v>0</v>
      </c>
      <c r="E36" s="15">
        <v>2</v>
      </c>
      <c r="F36" s="15">
        <v>2</v>
      </c>
      <c r="G36" s="15">
        <f t="shared" si="0"/>
        <v>5</v>
      </c>
      <c r="H36" s="15">
        <v>0</v>
      </c>
      <c r="I36" s="15">
        <v>0</v>
      </c>
      <c r="J36" s="15">
        <v>0</v>
      </c>
      <c r="K36" s="15">
        <v>0</v>
      </c>
      <c r="L36" s="15">
        <v>5</v>
      </c>
    </row>
    <row r="37" spans="2:12" ht="20.100000000000001" customHeight="1" thickBot="1" x14ac:dyDescent="0.25">
      <c r="B37" s="4" t="s">
        <v>257</v>
      </c>
      <c r="C37" s="15">
        <v>1</v>
      </c>
      <c r="D37" s="15">
        <v>1</v>
      </c>
      <c r="E37" s="15">
        <v>0</v>
      </c>
      <c r="F37" s="15">
        <v>2</v>
      </c>
      <c r="G37" s="15">
        <f t="shared" si="0"/>
        <v>4</v>
      </c>
      <c r="H37" s="15">
        <v>0</v>
      </c>
      <c r="I37" s="15">
        <v>0</v>
      </c>
      <c r="J37" s="15">
        <v>0</v>
      </c>
      <c r="K37" s="15">
        <v>0</v>
      </c>
      <c r="L37" s="15">
        <v>4</v>
      </c>
    </row>
    <row r="38" spans="2:12" ht="20.100000000000001" customHeight="1" thickBot="1" x14ac:dyDescent="0.25">
      <c r="B38" s="4" t="s">
        <v>258</v>
      </c>
      <c r="C38" s="15">
        <v>2</v>
      </c>
      <c r="D38" s="15">
        <v>10</v>
      </c>
      <c r="E38" s="15">
        <v>0</v>
      </c>
      <c r="F38" s="15">
        <v>4</v>
      </c>
      <c r="G38" s="15">
        <f t="shared" si="0"/>
        <v>16</v>
      </c>
      <c r="H38" s="15">
        <v>0</v>
      </c>
      <c r="I38" s="15">
        <v>0</v>
      </c>
      <c r="J38" s="15">
        <v>0</v>
      </c>
      <c r="K38" s="15">
        <v>0</v>
      </c>
      <c r="L38" s="15">
        <v>16</v>
      </c>
    </row>
    <row r="39" spans="2:12" ht="20.100000000000001" customHeight="1" thickBot="1" x14ac:dyDescent="0.25">
      <c r="B39" s="4" t="s">
        <v>259</v>
      </c>
      <c r="C39" s="15">
        <v>1</v>
      </c>
      <c r="D39" s="15">
        <v>0</v>
      </c>
      <c r="E39" s="15">
        <v>0</v>
      </c>
      <c r="F39" s="15">
        <v>2</v>
      </c>
      <c r="G39" s="15">
        <f t="shared" si="0"/>
        <v>3</v>
      </c>
      <c r="H39" s="15">
        <v>0</v>
      </c>
      <c r="I39" s="15">
        <v>0</v>
      </c>
      <c r="J39" s="15">
        <v>0</v>
      </c>
      <c r="K39" s="15">
        <v>0</v>
      </c>
      <c r="L39" s="15">
        <v>3</v>
      </c>
    </row>
    <row r="40" spans="2:12" ht="20.100000000000001" customHeight="1" thickBot="1" x14ac:dyDescent="0.25">
      <c r="B40" s="4" t="s">
        <v>260</v>
      </c>
      <c r="C40" s="15">
        <v>3</v>
      </c>
      <c r="D40" s="15">
        <v>1</v>
      </c>
      <c r="E40" s="15">
        <v>1</v>
      </c>
      <c r="F40" s="15">
        <v>3</v>
      </c>
      <c r="G40" s="15">
        <f t="shared" si="0"/>
        <v>8</v>
      </c>
      <c r="H40" s="15">
        <v>0</v>
      </c>
      <c r="I40" s="15">
        <v>0</v>
      </c>
      <c r="J40" s="15">
        <v>0</v>
      </c>
      <c r="K40" s="15">
        <v>0</v>
      </c>
      <c r="L40" s="15">
        <v>8</v>
      </c>
    </row>
    <row r="41" spans="2:12" ht="20.100000000000001" customHeight="1" thickBot="1" x14ac:dyDescent="0.25">
      <c r="B41" s="4" t="s">
        <v>170</v>
      </c>
      <c r="C41" s="15">
        <v>3</v>
      </c>
      <c r="D41" s="15">
        <v>2</v>
      </c>
      <c r="E41" s="15">
        <v>10</v>
      </c>
      <c r="F41" s="15">
        <v>23</v>
      </c>
      <c r="G41" s="15">
        <f t="shared" si="0"/>
        <v>38</v>
      </c>
      <c r="H41" s="15">
        <v>0</v>
      </c>
      <c r="I41" s="15">
        <v>0</v>
      </c>
      <c r="J41" s="15">
        <v>0</v>
      </c>
      <c r="K41" s="15">
        <v>0</v>
      </c>
      <c r="L41" s="15">
        <v>38</v>
      </c>
    </row>
    <row r="42" spans="2:12" ht="20.100000000000001" customHeight="1" thickBot="1" x14ac:dyDescent="0.25">
      <c r="B42" s="4" t="s">
        <v>261</v>
      </c>
      <c r="C42" s="15">
        <v>1</v>
      </c>
      <c r="D42" s="15">
        <v>0</v>
      </c>
      <c r="E42" s="15">
        <v>1</v>
      </c>
      <c r="F42" s="15">
        <v>0</v>
      </c>
      <c r="G42" s="15">
        <f t="shared" si="0"/>
        <v>2</v>
      </c>
      <c r="H42" s="15">
        <v>0</v>
      </c>
      <c r="I42" s="15">
        <v>0</v>
      </c>
      <c r="J42" s="15">
        <v>0</v>
      </c>
      <c r="K42" s="15">
        <v>0</v>
      </c>
      <c r="L42" s="15">
        <v>2</v>
      </c>
    </row>
    <row r="43" spans="2:12" ht="20.100000000000001" customHeight="1" thickBot="1" x14ac:dyDescent="0.25">
      <c r="B43" s="4" t="s">
        <v>262</v>
      </c>
      <c r="C43" s="15">
        <v>3</v>
      </c>
      <c r="D43" s="15">
        <v>3</v>
      </c>
      <c r="E43" s="15">
        <v>0</v>
      </c>
      <c r="F43" s="15">
        <v>0</v>
      </c>
      <c r="G43" s="15">
        <f t="shared" si="0"/>
        <v>6</v>
      </c>
      <c r="H43" s="15">
        <v>0</v>
      </c>
      <c r="I43" s="15">
        <v>0</v>
      </c>
      <c r="J43" s="15">
        <v>0</v>
      </c>
      <c r="K43" s="15">
        <v>0</v>
      </c>
      <c r="L43" s="15">
        <v>6</v>
      </c>
    </row>
    <row r="44" spans="2:12" ht="20.100000000000001" customHeight="1" thickBot="1" x14ac:dyDescent="0.25">
      <c r="B44" s="4" t="s">
        <v>263</v>
      </c>
      <c r="C44" s="15">
        <v>0</v>
      </c>
      <c r="D44" s="15">
        <v>1</v>
      </c>
      <c r="E44" s="15">
        <v>2</v>
      </c>
      <c r="F44" s="15">
        <v>1</v>
      </c>
      <c r="G44" s="15">
        <f t="shared" si="0"/>
        <v>4</v>
      </c>
      <c r="H44" s="15">
        <v>0</v>
      </c>
      <c r="I44" s="15">
        <v>0</v>
      </c>
      <c r="J44" s="15">
        <v>0</v>
      </c>
      <c r="K44" s="15">
        <v>0</v>
      </c>
      <c r="L44" s="15">
        <v>4</v>
      </c>
    </row>
    <row r="45" spans="2:12" ht="20.100000000000001" customHeight="1" thickBot="1" x14ac:dyDescent="0.25">
      <c r="B45" s="4" t="s">
        <v>637</v>
      </c>
      <c r="C45" s="15">
        <v>1</v>
      </c>
      <c r="D45" s="15">
        <v>3</v>
      </c>
      <c r="E45" s="15">
        <v>2</v>
      </c>
      <c r="F45" s="15">
        <v>2</v>
      </c>
      <c r="G45" s="15">
        <f t="shared" si="0"/>
        <v>8</v>
      </c>
      <c r="H45" s="15">
        <v>0</v>
      </c>
      <c r="I45" s="15">
        <v>0</v>
      </c>
      <c r="J45" s="15">
        <v>0</v>
      </c>
      <c r="K45" s="15">
        <v>0</v>
      </c>
      <c r="L45" s="15">
        <v>8</v>
      </c>
    </row>
    <row r="46" spans="2:12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6</v>
      </c>
      <c r="F46" s="15">
        <v>2</v>
      </c>
      <c r="G46" s="15">
        <f t="shared" si="0"/>
        <v>8</v>
      </c>
      <c r="H46" s="15">
        <v>0</v>
      </c>
      <c r="I46" s="15">
        <v>0</v>
      </c>
      <c r="J46" s="15">
        <v>0</v>
      </c>
      <c r="K46" s="15">
        <v>0</v>
      </c>
      <c r="L46" s="15">
        <v>8</v>
      </c>
    </row>
    <row r="47" spans="2:12" ht="20.100000000000001" customHeight="1" thickBot="1" x14ac:dyDescent="0.25">
      <c r="B47" s="4" t="s">
        <v>265</v>
      </c>
      <c r="C47" s="15">
        <v>3</v>
      </c>
      <c r="D47" s="15">
        <v>0</v>
      </c>
      <c r="E47" s="15">
        <v>2</v>
      </c>
      <c r="F47" s="15">
        <v>12</v>
      </c>
      <c r="G47" s="15">
        <f t="shared" si="0"/>
        <v>17</v>
      </c>
      <c r="H47" s="15">
        <v>0</v>
      </c>
      <c r="I47" s="15">
        <v>0</v>
      </c>
      <c r="J47" s="15">
        <v>0</v>
      </c>
      <c r="K47" s="15">
        <v>0</v>
      </c>
      <c r="L47" s="15">
        <v>17</v>
      </c>
    </row>
    <row r="48" spans="2:12" ht="20.100000000000001" customHeight="1" thickBot="1" x14ac:dyDescent="0.25">
      <c r="B48" s="4" t="s">
        <v>171</v>
      </c>
      <c r="C48" s="15">
        <v>27</v>
      </c>
      <c r="D48" s="15">
        <v>19</v>
      </c>
      <c r="E48" s="15">
        <v>88</v>
      </c>
      <c r="F48" s="15">
        <v>90</v>
      </c>
      <c r="G48" s="15">
        <f t="shared" si="0"/>
        <v>224</v>
      </c>
      <c r="H48" s="15">
        <v>0</v>
      </c>
      <c r="I48" s="15">
        <v>0</v>
      </c>
      <c r="J48" s="15">
        <v>0</v>
      </c>
      <c r="K48" s="15">
        <v>0</v>
      </c>
      <c r="L48" s="15">
        <v>224</v>
      </c>
    </row>
    <row r="49" spans="2:12" ht="20.100000000000001" customHeight="1" thickBot="1" x14ac:dyDescent="0.25">
      <c r="B49" s="4" t="s">
        <v>266</v>
      </c>
      <c r="C49" s="15">
        <v>2</v>
      </c>
      <c r="D49" s="15">
        <v>1</v>
      </c>
      <c r="E49" s="15">
        <v>10</v>
      </c>
      <c r="F49" s="15">
        <v>11</v>
      </c>
      <c r="G49" s="15">
        <f t="shared" si="0"/>
        <v>24</v>
      </c>
      <c r="H49" s="15">
        <v>0</v>
      </c>
      <c r="I49" s="15">
        <v>0</v>
      </c>
      <c r="J49" s="15">
        <v>0</v>
      </c>
      <c r="K49" s="15">
        <v>0</v>
      </c>
      <c r="L49" s="15">
        <v>24</v>
      </c>
    </row>
    <row r="50" spans="2:12" ht="20.100000000000001" customHeight="1" thickBot="1" x14ac:dyDescent="0.25">
      <c r="B50" s="4" t="s">
        <v>267</v>
      </c>
      <c r="C50" s="15">
        <v>1</v>
      </c>
      <c r="D50" s="15">
        <v>0</v>
      </c>
      <c r="E50" s="15">
        <v>0</v>
      </c>
      <c r="F50" s="15">
        <v>1</v>
      </c>
      <c r="G50" s="15">
        <f t="shared" si="0"/>
        <v>2</v>
      </c>
      <c r="H50" s="15">
        <v>0</v>
      </c>
      <c r="I50" s="15">
        <v>0</v>
      </c>
      <c r="J50" s="15">
        <v>0</v>
      </c>
      <c r="K50" s="15">
        <v>0</v>
      </c>
      <c r="L50" s="15">
        <v>2</v>
      </c>
    </row>
    <row r="51" spans="2:12" ht="20.100000000000001" customHeight="1" thickBot="1" x14ac:dyDescent="0.25">
      <c r="B51" s="4" t="s">
        <v>268</v>
      </c>
      <c r="C51" s="15">
        <v>4</v>
      </c>
      <c r="D51" s="15">
        <v>0</v>
      </c>
      <c r="E51" s="15">
        <v>9</v>
      </c>
      <c r="F51" s="15">
        <v>7</v>
      </c>
      <c r="G51" s="15">
        <f t="shared" si="0"/>
        <v>20</v>
      </c>
      <c r="H51" s="15">
        <v>0</v>
      </c>
      <c r="I51" s="15">
        <v>0</v>
      </c>
      <c r="J51" s="15">
        <v>0</v>
      </c>
      <c r="K51" s="15">
        <v>0</v>
      </c>
      <c r="L51" s="15">
        <v>20</v>
      </c>
    </row>
    <row r="52" spans="2:12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17</v>
      </c>
      <c r="F52" s="15">
        <v>4</v>
      </c>
      <c r="G52" s="15">
        <f t="shared" si="0"/>
        <v>21</v>
      </c>
      <c r="H52" s="15">
        <v>0</v>
      </c>
      <c r="I52" s="15">
        <v>0</v>
      </c>
      <c r="J52" s="15">
        <v>0</v>
      </c>
      <c r="K52" s="15">
        <v>0</v>
      </c>
      <c r="L52" s="15">
        <v>21</v>
      </c>
    </row>
    <row r="53" spans="2:12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0</v>
      </c>
      <c r="F53" s="15">
        <v>1</v>
      </c>
      <c r="G53" s="15">
        <f t="shared" si="0"/>
        <v>1</v>
      </c>
      <c r="H53" s="15">
        <v>0</v>
      </c>
      <c r="I53" s="15">
        <v>0</v>
      </c>
      <c r="J53" s="15">
        <v>0</v>
      </c>
      <c r="K53" s="15">
        <v>0</v>
      </c>
      <c r="L53" s="15">
        <v>1</v>
      </c>
    </row>
    <row r="54" spans="2:12" ht="20.100000000000001" customHeight="1" thickBot="1" x14ac:dyDescent="0.25">
      <c r="B54" s="4" t="s">
        <v>271</v>
      </c>
      <c r="C54" s="15">
        <v>1</v>
      </c>
      <c r="D54" s="15">
        <v>0</v>
      </c>
      <c r="E54" s="15">
        <v>4</v>
      </c>
      <c r="F54" s="15">
        <v>2</v>
      </c>
      <c r="G54" s="15">
        <f t="shared" si="0"/>
        <v>7</v>
      </c>
      <c r="H54" s="15">
        <v>0</v>
      </c>
      <c r="I54" s="15">
        <v>0</v>
      </c>
      <c r="J54" s="15">
        <v>0</v>
      </c>
      <c r="K54" s="15">
        <v>0</v>
      </c>
      <c r="L54" s="15">
        <v>7</v>
      </c>
    </row>
    <row r="55" spans="2:12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1</v>
      </c>
      <c r="G55" s="15">
        <f t="shared" si="0"/>
        <v>1</v>
      </c>
      <c r="H55" s="15">
        <v>0</v>
      </c>
      <c r="I55" s="15">
        <v>0</v>
      </c>
      <c r="J55" s="15">
        <v>0</v>
      </c>
      <c r="K55" s="15">
        <v>0</v>
      </c>
      <c r="L55" s="15">
        <v>1</v>
      </c>
    </row>
    <row r="56" spans="2:12" ht="20.100000000000001" customHeight="1" thickBot="1" x14ac:dyDescent="0.25">
      <c r="B56" s="4" t="s">
        <v>172</v>
      </c>
      <c r="C56" s="15">
        <v>5</v>
      </c>
      <c r="D56" s="15">
        <v>12</v>
      </c>
      <c r="E56" s="15">
        <v>8</v>
      </c>
      <c r="F56" s="15">
        <v>52</v>
      </c>
      <c r="G56" s="15">
        <f t="shared" si="0"/>
        <v>77</v>
      </c>
      <c r="H56" s="15">
        <v>0</v>
      </c>
      <c r="I56" s="15">
        <v>0</v>
      </c>
      <c r="J56" s="15">
        <v>0</v>
      </c>
      <c r="K56" s="15">
        <v>0</v>
      </c>
      <c r="L56" s="15">
        <v>77</v>
      </c>
    </row>
    <row r="57" spans="2:12" ht="20.100000000000001" customHeight="1" thickBot="1" x14ac:dyDescent="0.25">
      <c r="B57" s="4" t="s">
        <v>273</v>
      </c>
      <c r="C57" s="15">
        <v>2</v>
      </c>
      <c r="D57" s="15">
        <v>0</v>
      </c>
      <c r="E57" s="15">
        <v>5</v>
      </c>
      <c r="F57" s="15">
        <v>6</v>
      </c>
      <c r="G57" s="15">
        <f t="shared" si="0"/>
        <v>13</v>
      </c>
      <c r="H57" s="15">
        <v>0</v>
      </c>
      <c r="I57" s="15">
        <v>0</v>
      </c>
      <c r="J57" s="15">
        <v>0</v>
      </c>
      <c r="K57" s="15">
        <v>0</v>
      </c>
      <c r="L57" s="15">
        <v>13</v>
      </c>
    </row>
    <row r="58" spans="2:12" ht="20.100000000000001" customHeight="1" thickBot="1" x14ac:dyDescent="0.25">
      <c r="B58" s="4" t="s">
        <v>274</v>
      </c>
      <c r="C58" s="15">
        <v>0</v>
      </c>
      <c r="D58" s="15">
        <v>2</v>
      </c>
      <c r="E58" s="15">
        <v>1</v>
      </c>
      <c r="F58" s="15">
        <v>6</v>
      </c>
      <c r="G58" s="15">
        <f t="shared" si="0"/>
        <v>9</v>
      </c>
      <c r="H58" s="15">
        <v>0</v>
      </c>
      <c r="I58" s="15">
        <v>0</v>
      </c>
      <c r="J58" s="15">
        <v>0</v>
      </c>
      <c r="K58" s="15">
        <v>0</v>
      </c>
      <c r="L58" s="15">
        <v>9</v>
      </c>
    </row>
    <row r="59" spans="2:12" ht="20.100000000000001" customHeight="1" thickBot="1" x14ac:dyDescent="0.25">
      <c r="B59" s="4" t="s">
        <v>275</v>
      </c>
      <c r="C59" s="15">
        <v>0</v>
      </c>
      <c r="D59" s="15">
        <v>0</v>
      </c>
      <c r="E59" s="15">
        <v>0</v>
      </c>
      <c r="F59" s="15">
        <v>29</v>
      </c>
      <c r="G59" s="15">
        <f t="shared" si="0"/>
        <v>29</v>
      </c>
      <c r="H59" s="15">
        <v>0</v>
      </c>
      <c r="I59" s="15">
        <v>0</v>
      </c>
      <c r="J59" s="15">
        <v>0</v>
      </c>
      <c r="K59" s="15">
        <v>0</v>
      </c>
      <c r="L59" s="15">
        <v>29</v>
      </c>
    </row>
    <row r="60" spans="2:12" ht="20.100000000000001" customHeight="1" thickBot="1" x14ac:dyDescent="0.25">
      <c r="B60" s="4" t="s">
        <v>276</v>
      </c>
      <c r="C60" s="15">
        <v>4</v>
      </c>
      <c r="D60" s="15">
        <v>0</v>
      </c>
      <c r="E60" s="15">
        <v>9</v>
      </c>
      <c r="F60" s="15">
        <v>0</v>
      </c>
      <c r="G60" s="15">
        <f t="shared" si="0"/>
        <v>13</v>
      </c>
      <c r="H60" s="15">
        <v>0</v>
      </c>
      <c r="I60" s="15">
        <v>0</v>
      </c>
      <c r="J60" s="15">
        <v>0</v>
      </c>
      <c r="K60" s="15">
        <v>0</v>
      </c>
      <c r="L60" s="15">
        <v>13</v>
      </c>
    </row>
    <row r="61" spans="2:12" ht="20.100000000000001" customHeight="1" thickBot="1" x14ac:dyDescent="0.25">
      <c r="B61" s="4" t="s">
        <v>173</v>
      </c>
      <c r="C61" s="15">
        <v>4</v>
      </c>
      <c r="D61" s="15">
        <v>2</v>
      </c>
      <c r="E61" s="15">
        <v>16</v>
      </c>
      <c r="F61" s="15">
        <v>10</v>
      </c>
      <c r="G61" s="15">
        <f t="shared" si="0"/>
        <v>32</v>
      </c>
      <c r="H61" s="15">
        <v>0</v>
      </c>
      <c r="I61" s="15">
        <v>0</v>
      </c>
      <c r="J61" s="15">
        <v>0</v>
      </c>
      <c r="K61" s="15">
        <v>0</v>
      </c>
      <c r="L61" s="15">
        <v>32</v>
      </c>
    </row>
    <row r="62" spans="2:12" ht="20.100000000000001" customHeight="1" thickBot="1" x14ac:dyDescent="0.25">
      <c r="B62" s="4" t="s">
        <v>277</v>
      </c>
      <c r="C62" s="15">
        <v>8</v>
      </c>
      <c r="D62" s="15">
        <v>12</v>
      </c>
      <c r="E62" s="15">
        <v>7</v>
      </c>
      <c r="F62" s="15">
        <v>5</v>
      </c>
      <c r="G62" s="15">
        <f t="shared" si="0"/>
        <v>32</v>
      </c>
      <c r="H62" s="15">
        <v>0</v>
      </c>
      <c r="I62" s="15">
        <v>0</v>
      </c>
      <c r="J62" s="15">
        <v>0</v>
      </c>
      <c r="K62" s="15">
        <v>0</v>
      </c>
      <c r="L62" s="15">
        <v>32</v>
      </c>
    </row>
    <row r="63" spans="2:12" ht="20.100000000000001" customHeight="1" thickBot="1" x14ac:dyDescent="0.25">
      <c r="B63" s="4" t="s">
        <v>278</v>
      </c>
      <c r="C63" s="15">
        <v>4</v>
      </c>
      <c r="D63" s="15">
        <v>3</v>
      </c>
      <c r="E63" s="15">
        <v>5</v>
      </c>
      <c r="F63" s="15">
        <v>4</v>
      </c>
      <c r="G63" s="15">
        <f t="shared" si="0"/>
        <v>16</v>
      </c>
      <c r="H63" s="15">
        <v>0</v>
      </c>
      <c r="I63" s="15">
        <v>0</v>
      </c>
      <c r="J63" s="15">
        <v>0</v>
      </c>
      <c r="K63" s="15">
        <v>0</v>
      </c>
      <c r="L63" s="15">
        <v>16</v>
      </c>
    </row>
    <row r="64" spans="2:12" ht="20.100000000000001" customHeight="1" thickBot="1" x14ac:dyDescent="0.25">
      <c r="B64" s="4" t="s">
        <v>279</v>
      </c>
      <c r="C64" s="15">
        <v>1</v>
      </c>
      <c r="D64" s="15">
        <v>0</v>
      </c>
      <c r="E64" s="15">
        <v>8</v>
      </c>
      <c r="F64" s="15">
        <v>2</v>
      </c>
      <c r="G64" s="15">
        <f t="shared" si="0"/>
        <v>11</v>
      </c>
      <c r="H64" s="15">
        <v>0</v>
      </c>
      <c r="I64" s="15">
        <v>0</v>
      </c>
      <c r="J64" s="15">
        <v>0</v>
      </c>
      <c r="K64" s="15">
        <v>0</v>
      </c>
      <c r="L64" s="15">
        <v>11</v>
      </c>
    </row>
    <row r="65" spans="2:12" ht="20.100000000000001" customHeight="1" thickBot="1" x14ac:dyDescent="0.25">
      <c r="B65" s="4" t="s">
        <v>280</v>
      </c>
      <c r="C65" s="15">
        <v>3</v>
      </c>
      <c r="D65" s="15">
        <v>0</v>
      </c>
      <c r="E65" s="15">
        <v>2</v>
      </c>
      <c r="F65" s="15">
        <v>0</v>
      </c>
      <c r="G65" s="15">
        <f t="shared" si="0"/>
        <v>5</v>
      </c>
      <c r="H65" s="15">
        <v>0</v>
      </c>
      <c r="I65" s="15">
        <v>0</v>
      </c>
      <c r="J65" s="15">
        <v>0</v>
      </c>
      <c r="K65" s="15">
        <v>0</v>
      </c>
      <c r="L65" s="15">
        <v>5</v>
      </c>
    </row>
    <row r="66" spans="2:12" ht="20.100000000000001" customHeight="1" thickBot="1" x14ac:dyDescent="0.25">
      <c r="B66" s="4" t="s">
        <v>281</v>
      </c>
      <c r="C66" s="15">
        <v>2</v>
      </c>
      <c r="D66" s="15">
        <v>1</v>
      </c>
      <c r="E66" s="15">
        <v>3</v>
      </c>
      <c r="F66" s="15">
        <v>4</v>
      </c>
      <c r="G66" s="15">
        <f t="shared" si="0"/>
        <v>10</v>
      </c>
      <c r="H66" s="15">
        <v>0</v>
      </c>
      <c r="I66" s="15">
        <v>0</v>
      </c>
      <c r="J66" s="15">
        <v>0</v>
      </c>
      <c r="K66" s="15">
        <v>0</v>
      </c>
      <c r="L66" s="15">
        <v>10</v>
      </c>
    </row>
    <row r="67" spans="2:12" ht="20.100000000000001" customHeight="1" thickBot="1" x14ac:dyDescent="0.25">
      <c r="B67" s="4" t="s">
        <v>282</v>
      </c>
      <c r="C67" s="15">
        <v>4</v>
      </c>
      <c r="D67" s="15">
        <v>0</v>
      </c>
      <c r="E67" s="15">
        <v>1</v>
      </c>
      <c r="F67" s="15">
        <v>2</v>
      </c>
      <c r="G67" s="15">
        <f t="shared" si="0"/>
        <v>7</v>
      </c>
      <c r="H67" s="15">
        <v>0</v>
      </c>
      <c r="I67" s="15">
        <v>0</v>
      </c>
      <c r="J67" s="15">
        <v>0</v>
      </c>
      <c r="K67" s="15">
        <v>0</v>
      </c>
      <c r="L67" s="15">
        <v>7</v>
      </c>
    </row>
    <row r="68" spans="2:12" ht="20.100000000000001" customHeight="1" thickBot="1" x14ac:dyDescent="0.25">
      <c r="B68" s="4" t="s">
        <v>283</v>
      </c>
      <c r="C68" s="15">
        <v>2</v>
      </c>
      <c r="D68" s="15">
        <v>5</v>
      </c>
      <c r="E68" s="15">
        <v>2</v>
      </c>
      <c r="F68" s="15">
        <v>4</v>
      </c>
      <c r="G68" s="15">
        <f t="shared" si="0"/>
        <v>13</v>
      </c>
      <c r="H68" s="15">
        <v>0</v>
      </c>
      <c r="I68" s="15">
        <v>0</v>
      </c>
      <c r="J68" s="15">
        <v>0</v>
      </c>
      <c r="K68" s="15">
        <v>0</v>
      </c>
      <c r="L68" s="15">
        <v>13</v>
      </c>
    </row>
    <row r="69" spans="2:12" ht="20.100000000000001" customHeight="1" thickBot="1" x14ac:dyDescent="0.25">
      <c r="B69" s="4" t="s">
        <v>284</v>
      </c>
      <c r="C69" s="15">
        <v>4</v>
      </c>
      <c r="D69" s="15">
        <v>12</v>
      </c>
      <c r="E69" s="15">
        <v>4</v>
      </c>
      <c r="F69" s="15">
        <v>3</v>
      </c>
      <c r="G69" s="15">
        <f t="shared" si="0"/>
        <v>23</v>
      </c>
      <c r="H69" s="15">
        <v>0</v>
      </c>
      <c r="I69" s="15">
        <v>0</v>
      </c>
      <c r="J69" s="15">
        <v>0</v>
      </c>
      <c r="K69" s="15">
        <v>0</v>
      </c>
      <c r="L69" s="15">
        <v>23</v>
      </c>
    </row>
    <row r="70" spans="2:12" ht="20.100000000000001" customHeight="1" thickBot="1" x14ac:dyDescent="0.25">
      <c r="B70" s="4" t="s">
        <v>285</v>
      </c>
      <c r="C70" s="15">
        <v>4</v>
      </c>
      <c r="D70" s="15">
        <v>2</v>
      </c>
      <c r="E70" s="15">
        <v>3</v>
      </c>
      <c r="F70" s="15">
        <v>6</v>
      </c>
      <c r="G70" s="15">
        <f t="shared" si="0"/>
        <v>15</v>
      </c>
      <c r="H70" s="15">
        <v>0</v>
      </c>
      <c r="I70" s="15">
        <v>0</v>
      </c>
      <c r="J70" s="15">
        <v>0</v>
      </c>
      <c r="K70" s="15">
        <v>0</v>
      </c>
      <c r="L70" s="15">
        <v>15</v>
      </c>
    </row>
    <row r="71" spans="2:12" ht="20.100000000000001" customHeight="1" thickBot="1" x14ac:dyDescent="0.25">
      <c r="B71" s="4" t="s">
        <v>286</v>
      </c>
      <c r="C71" s="15">
        <v>8</v>
      </c>
      <c r="D71" s="15">
        <v>10</v>
      </c>
      <c r="E71" s="15">
        <v>3</v>
      </c>
      <c r="F71" s="15">
        <v>7</v>
      </c>
      <c r="G71" s="15">
        <f t="shared" si="0"/>
        <v>28</v>
      </c>
      <c r="H71" s="15">
        <v>0</v>
      </c>
      <c r="I71" s="15">
        <v>0</v>
      </c>
      <c r="J71" s="15">
        <v>0</v>
      </c>
      <c r="K71" s="15">
        <v>0</v>
      </c>
      <c r="L71" s="15">
        <v>28</v>
      </c>
    </row>
    <row r="72" spans="2:12" ht="20.100000000000001" customHeight="1" thickBot="1" x14ac:dyDescent="0.25">
      <c r="B72" s="4" t="s">
        <v>638</v>
      </c>
      <c r="C72" s="15">
        <v>2</v>
      </c>
      <c r="D72" s="15">
        <v>3</v>
      </c>
      <c r="E72" s="15">
        <v>5</v>
      </c>
      <c r="F72" s="15">
        <v>17</v>
      </c>
      <c r="G72" s="15">
        <f t="shared" si="0"/>
        <v>27</v>
      </c>
      <c r="H72" s="15">
        <v>0</v>
      </c>
      <c r="I72" s="15">
        <v>0</v>
      </c>
      <c r="J72" s="15">
        <v>0</v>
      </c>
      <c r="K72" s="15">
        <v>0</v>
      </c>
      <c r="L72" s="15">
        <v>27</v>
      </c>
    </row>
    <row r="73" spans="2:12" ht="20.100000000000001" customHeight="1" thickBot="1" x14ac:dyDescent="0.25">
      <c r="B73" s="4" t="s">
        <v>174</v>
      </c>
      <c r="C73" s="15">
        <v>9</v>
      </c>
      <c r="D73" s="15">
        <v>11</v>
      </c>
      <c r="E73" s="15">
        <v>39</v>
      </c>
      <c r="F73" s="15">
        <v>55</v>
      </c>
      <c r="G73" s="15">
        <f t="shared" si="0"/>
        <v>114</v>
      </c>
      <c r="H73" s="15">
        <v>2</v>
      </c>
      <c r="I73" s="15">
        <v>0</v>
      </c>
      <c r="J73" s="15">
        <v>0</v>
      </c>
      <c r="K73" s="15">
        <v>0</v>
      </c>
      <c r="L73" s="15">
        <v>116</v>
      </c>
    </row>
    <row r="74" spans="2:12" ht="20.100000000000001" customHeight="1" thickBot="1" x14ac:dyDescent="0.25">
      <c r="B74" s="4" t="s">
        <v>287</v>
      </c>
      <c r="C74" s="15">
        <v>1</v>
      </c>
      <c r="D74" s="15">
        <v>2</v>
      </c>
      <c r="E74" s="15">
        <v>0</v>
      </c>
      <c r="F74" s="15">
        <v>3</v>
      </c>
      <c r="G74" s="15">
        <f t="shared" si="0"/>
        <v>6</v>
      </c>
      <c r="H74" s="15">
        <v>0</v>
      </c>
      <c r="I74" s="15">
        <v>0</v>
      </c>
      <c r="J74" s="15">
        <v>0</v>
      </c>
      <c r="K74" s="15">
        <v>0</v>
      </c>
      <c r="L74" s="15">
        <v>6</v>
      </c>
    </row>
    <row r="75" spans="2:12" ht="20.100000000000001" customHeight="1" thickBot="1" x14ac:dyDescent="0.25">
      <c r="B75" s="4" t="s">
        <v>288</v>
      </c>
      <c r="C75" s="15">
        <v>9</v>
      </c>
      <c r="D75" s="15">
        <v>2</v>
      </c>
      <c r="E75" s="15">
        <v>16</v>
      </c>
      <c r="F75" s="15">
        <v>32</v>
      </c>
      <c r="G75" s="15">
        <f t="shared" si="0"/>
        <v>59</v>
      </c>
      <c r="H75" s="15">
        <v>0</v>
      </c>
      <c r="I75" s="15">
        <v>0</v>
      </c>
      <c r="J75" s="15">
        <v>0</v>
      </c>
      <c r="K75" s="15">
        <v>0</v>
      </c>
      <c r="L75" s="15">
        <v>59</v>
      </c>
    </row>
    <row r="76" spans="2:12" ht="20.100000000000001" customHeight="1" thickBot="1" x14ac:dyDescent="0.25">
      <c r="B76" s="4" t="s">
        <v>289</v>
      </c>
      <c r="C76" s="15">
        <v>0</v>
      </c>
      <c r="D76" s="15">
        <v>0</v>
      </c>
      <c r="E76" s="15">
        <v>15</v>
      </c>
      <c r="F76" s="15">
        <v>5</v>
      </c>
      <c r="G76" s="15">
        <f t="shared" ref="G76:G139" si="1">SUM(C76:F76)</f>
        <v>20</v>
      </c>
      <c r="H76" s="15">
        <v>0</v>
      </c>
      <c r="I76" s="15">
        <v>0</v>
      </c>
      <c r="J76" s="15">
        <v>0</v>
      </c>
      <c r="K76" s="15">
        <v>0</v>
      </c>
      <c r="L76" s="15">
        <v>20</v>
      </c>
    </row>
    <row r="77" spans="2:12" ht="20.100000000000001" customHeight="1" thickBot="1" x14ac:dyDescent="0.25">
      <c r="B77" s="4" t="s">
        <v>290</v>
      </c>
      <c r="C77" s="15">
        <v>1</v>
      </c>
      <c r="D77" s="15">
        <v>1</v>
      </c>
      <c r="E77" s="15">
        <v>4</v>
      </c>
      <c r="F77" s="15">
        <v>3</v>
      </c>
      <c r="G77" s="15">
        <f t="shared" si="1"/>
        <v>9</v>
      </c>
      <c r="H77" s="15">
        <v>0</v>
      </c>
      <c r="I77" s="15">
        <v>0</v>
      </c>
      <c r="J77" s="15">
        <v>0</v>
      </c>
      <c r="K77" s="15">
        <v>0</v>
      </c>
      <c r="L77" s="15">
        <v>9</v>
      </c>
    </row>
    <row r="78" spans="2:12" ht="20.100000000000001" customHeight="1" thickBot="1" x14ac:dyDescent="0.25">
      <c r="B78" s="4" t="s">
        <v>291</v>
      </c>
      <c r="C78" s="15">
        <v>8</v>
      </c>
      <c r="D78" s="15">
        <v>8</v>
      </c>
      <c r="E78" s="15">
        <v>4</v>
      </c>
      <c r="F78" s="15">
        <v>2</v>
      </c>
      <c r="G78" s="15">
        <f t="shared" si="1"/>
        <v>22</v>
      </c>
      <c r="H78" s="15">
        <v>0</v>
      </c>
      <c r="I78" s="15">
        <v>0</v>
      </c>
      <c r="J78" s="15">
        <v>0</v>
      </c>
      <c r="K78" s="15">
        <v>0</v>
      </c>
      <c r="L78" s="15">
        <v>22</v>
      </c>
    </row>
    <row r="79" spans="2:12" ht="20.100000000000001" customHeight="1" thickBot="1" x14ac:dyDescent="0.25">
      <c r="B79" s="4" t="s">
        <v>292</v>
      </c>
      <c r="C79" s="15">
        <v>1</v>
      </c>
      <c r="D79" s="15">
        <v>1</v>
      </c>
      <c r="E79" s="15">
        <v>0</v>
      </c>
      <c r="F79" s="15">
        <v>7</v>
      </c>
      <c r="G79" s="15">
        <f t="shared" si="1"/>
        <v>9</v>
      </c>
      <c r="H79" s="15">
        <v>0</v>
      </c>
      <c r="I79" s="15">
        <v>0</v>
      </c>
      <c r="J79" s="15">
        <v>0</v>
      </c>
      <c r="K79" s="15">
        <v>0</v>
      </c>
      <c r="L79" s="15">
        <v>9</v>
      </c>
    </row>
    <row r="80" spans="2:12" ht="20.100000000000001" customHeight="1" thickBot="1" x14ac:dyDescent="0.25">
      <c r="B80" s="4" t="s">
        <v>293</v>
      </c>
      <c r="C80" s="15">
        <v>3</v>
      </c>
      <c r="D80" s="15">
        <v>2</v>
      </c>
      <c r="E80" s="15">
        <v>0</v>
      </c>
      <c r="F80" s="15">
        <v>11</v>
      </c>
      <c r="G80" s="15">
        <f t="shared" si="1"/>
        <v>16</v>
      </c>
      <c r="H80" s="15">
        <v>0</v>
      </c>
      <c r="I80" s="15">
        <v>0</v>
      </c>
      <c r="J80" s="15">
        <v>0</v>
      </c>
      <c r="K80" s="15">
        <v>0</v>
      </c>
      <c r="L80" s="15">
        <v>16</v>
      </c>
    </row>
    <row r="81" spans="2:12" ht="20.100000000000001" customHeight="1" thickBot="1" x14ac:dyDescent="0.25">
      <c r="B81" s="4" t="s">
        <v>294</v>
      </c>
      <c r="C81" s="15">
        <v>4</v>
      </c>
      <c r="D81" s="15">
        <v>0</v>
      </c>
      <c r="E81" s="15">
        <v>0</v>
      </c>
      <c r="F81" s="15">
        <v>2</v>
      </c>
      <c r="G81" s="15">
        <f t="shared" si="1"/>
        <v>6</v>
      </c>
      <c r="H81" s="15">
        <v>0</v>
      </c>
      <c r="I81" s="15">
        <v>0</v>
      </c>
      <c r="J81" s="15">
        <v>0</v>
      </c>
      <c r="K81" s="15">
        <v>0</v>
      </c>
      <c r="L81" s="15">
        <v>6</v>
      </c>
    </row>
    <row r="82" spans="2:12" ht="20.100000000000001" customHeight="1" thickBot="1" x14ac:dyDescent="0.25">
      <c r="B82" s="4" t="s">
        <v>295</v>
      </c>
      <c r="C82" s="15">
        <v>1</v>
      </c>
      <c r="D82" s="15">
        <v>0</v>
      </c>
      <c r="E82" s="15">
        <v>12</v>
      </c>
      <c r="F82" s="15">
        <v>29</v>
      </c>
      <c r="G82" s="15">
        <f t="shared" si="1"/>
        <v>42</v>
      </c>
      <c r="H82" s="15">
        <v>0</v>
      </c>
      <c r="I82" s="15">
        <v>0</v>
      </c>
      <c r="J82" s="15">
        <v>0</v>
      </c>
      <c r="K82" s="15">
        <v>0</v>
      </c>
      <c r="L82" s="15">
        <v>42</v>
      </c>
    </row>
    <row r="83" spans="2:12" ht="20.100000000000001" customHeight="1" thickBot="1" x14ac:dyDescent="0.25">
      <c r="B83" s="4" t="s">
        <v>296</v>
      </c>
      <c r="C83" s="15">
        <v>0</v>
      </c>
      <c r="D83" s="15">
        <v>2</v>
      </c>
      <c r="E83" s="15">
        <v>3</v>
      </c>
      <c r="F83" s="15">
        <v>0</v>
      </c>
      <c r="G83" s="15">
        <f t="shared" si="1"/>
        <v>5</v>
      </c>
      <c r="H83" s="15">
        <v>0</v>
      </c>
      <c r="I83" s="15">
        <v>0</v>
      </c>
      <c r="J83" s="15">
        <v>0</v>
      </c>
      <c r="K83" s="15">
        <v>0</v>
      </c>
      <c r="L83" s="15">
        <v>5</v>
      </c>
    </row>
    <row r="84" spans="2:12" ht="20.100000000000001" customHeight="1" thickBot="1" x14ac:dyDescent="0.25">
      <c r="B84" s="4" t="s">
        <v>297</v>
      </c>
      <c r="C84" s="15">
        <v>1</v>
      </c>
      <c r="D84" s="15">
        <v>1</v>
      </c>
      <c r="E84" s="15">
        <v>1</v>
      </c>
      <c r="F84" s="15">
        <v>4</v>
      </c>
      <c r="G84" s="15">
        <f t="shared" si="1"/>
        <v>7</v>
      </c>
      <c r="H84" s="15">
        <v>0</v>
      </c>
      <c r="I84" s="15">
        <v>0</v>
      </c>
      <c r="J84" s="15">
        <v>0</v>
      </c>
      <c r="K84" s="15">
        <v>0</v>
      </c>
      <c r="L84" s="15">
        <v>7</v>
      </c>
    </row>
    <row r="85" spans="2:12" ht="20.100000000000001" customHeight="1" thickBot="1" x14ac:dyDescent="0.25">
      <c r="B85" s="4" t="s">
        <v>298</v>
      </c>
      <c r="C85" s="15">
        <v>5</v>
      </c>
      <c r="D85" s="15">
        <v>2</v>
      </c>
      <c r="E85" s="15">
        <v>19</v>
      </c>
      <c r="F85" s="15">
        <v>12</v>
      </c>
      <c r="G85" s="15">
        <f t="shared" si="1"/>
        <v>38</v>
      </c>
      <c r="H85" s="15">
        <v>0</v>
      </c>
      <c r="I85" s="15">
        <v>0</v>
      </c>
      <c r="J85" s="15">
        <v>0</v>
      </c>
      <c r="K85" s="15">
        <v>0</v>
      </c>
      <c r="L85" s="15">
        <v>38</v>
      </c>
    </row>
    <row r="86" spans="2:12" ht="20.100000000000001" customHeight="1" thickBot="1" x14ac:dyDescent="0.25">
      <c r="B86" s="4" t="s">
        <v>299</v>
      </c>
      <c r="C86" s="15">
        <v>0</v>
      </c>
      <c r="D86" s="15">
        <v>15</v>
      </c>
      <c r="E86" s="15">
        <v>5</v>
      </c>
      <c r="F86" s="15">
        <v>10</v>
      </c>
      <c r="G86" s="15">
        <f t="shared" si="1"/>
        <v>30</v>
      </c>
      <c r="H86" s="15">
        <v>0</v>
      </c>
      <c r="I86" s="15">
        <v>0</v>
      </c>
      <c r="J86" s="15">
        <v>0</v>
      </c>
      <c r="K86" s="15">
        <v>0</v>
      </c>
      <c r="L86" s="15">
        <v>30</v>
      </c>
    </row>
    <row r="87" spans="2:12" ht="20.100000000000001" customHeight="1" thickBot="1" x14ac:dyDescent="0.25">
      <c r="B87" s="4" t="s">
        <v>300</v>
      </c>
      <c r="C87" s="15">
        <v>0</v>
      </c>
      <c r="D87" s="15">
        <v>41</v>
      </c>
      <c r="E87" s="15">
        <v>0</v>
      </c>
      <c r="F87" s="15">
        <v>4</v>
      </c>
      <c r="G87" s="15">
        <f t="shared" si="1"/>
        <v>45</v>
      </c>
      <c r="H87" s="15">
        <v>0</v>
      </c>
      <c r="I87" s="15">
        <v>0</v>
      </c>
      <c r="J87" s="15">
        <v>0</v>
      </c>
      <c r="K87" s="15">
        <v>0</v>
      </c>
      <c r="L87" s="15">
        <v>45</v>
      </c>
    </row>
    <row r="88" spans="2:12" ht="20.100000000000001" customHeight="1" thickBot="1" x14ac:dyDescent="0.25">
      <c r="B88" s="4" t="s">
        <v>175</v>
      </c>
      <c r="C88" s="15">
        <v>33</v>
      </c>
      <c r="D88" s="15">
        <v>11</v>
      </c>
      <c r="E88" s="15">
        <v>90</v>
      </c>
      <c r="F88" s="15">
        <v>166</v>
      </c>
      <c r="G88" s="15">
        <f t="shared" si="1"/>
        <v>300</v>
      </c>
      <c r="H88" s="15">
        <v>0</v>
      </c>
      <c r="I88" s="15">
        <v>0</v>
      </c>
      <c r="J88" s="15">
        <v>0</v>
      </c>
      <c r="K88" s="15">
        <v>0</v>
      </c>
      <c r="L88" s="15">
        <v>300</v>
      </c>
    </row>
    <row r="89" spans="2:12" ht="20.100000000000001" customHeight="1" thickBot="1" x14ac:dyDescent="0.25">
      <c r="B89" s="4" t="s">
        <v>301</v>
      </c>
      <c r="C89" s="15">
        <v>2</v>
      </c>
      <c r="D89" s="15">
        <v>1</v>
      </c>
      <c r="E89" s="15">
        <v>3</v>
      </c>
      <c r="F89" s="15">
        <v>3</v>
      </c>
      <c r="G89" s="15">
        <f t="shared" si="1"/>
        <v>9</v>
      </c>
      <c r="H89" s="15">
        <v>0</v>
      </c>
      <c r="I89" s="15">
        <v>0</v>
      </c>
      <c r="J89" s="15">
        <v>0</v>
      </c>
      <c r="K89" s="15">
        <v>0</v>
      </c>
      <c r="L89" s="15">
        <v>9</v>
      </c>
    </row>
    <row r="90" spans="2:12" ht="20.100000000000001" customHeight="1" thickBot="1" x14ac:dyDescent="0.25">
      <c r="B90" s="4" t="s">
        <v>302</v>
      </c>
      <c r="C90" s="15">
        <v>3</v>
      </c>
      <c r="D90" s="15">
        <v>0</v>
      </c>
      <c r="E90" s="15">
        <v>5</v>
      </c>
      <c r="F90" s="15">
        <v>8</v>
      </c>
      <c r="G90" s="15">
        <f t="shared" si="1"/>
        <v>16</v>
      </c>
      <c r="H90" s="15">
        <v>0</v>
      </c>
      <c r="I90" s="15">
        <v>0</v>
      </c>
      <c r="J90" s="15">
        <v>0</v>
      </c>
      <c r="K90" s="15">
        <v>0</v>
      </c>
      <c r="L90" s="15">
        <v>16</v>
      </c>
    </row>
    <row r="91" spans="2:12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28</v>
      </c>
      <c r="G91" s="15">
        <f t="shared" si="1"/>
        <v>28</v>
      </c>
      <c r="H91" s="15">
        <v>0</v>
      </c>
      <c r="I91" s="15">
        <v>0</v>
      </c>
      <c r="J91" s="15">
        <v>0</v>
      </c>
      <c r="K91" s="15">
        <v>0</v>
      </c>
      <c r="L91" s="15">
        <v>28</v>
      </c>
    </row>
    <row r="92" spans="2:12" ht="20.100000000000001" customHeight="1" thickBot="1" x14ac:dyDescent="0.25">
      <c r="B92" s="4" t="s">
        <v>304</v>
      </c>
      <c r="C92" s="15">
        <v>2</v>
      </c>
      <c r="D92" s="15">
        <v>0</v>
      </c>
      <c r="E92" s="15">
        <v>2</v>
      </c>
      <c r="F92" s="15">
        <v>0</v>
      </c>
      <c r="G92" s="15">
        <f t="shared" si="1"/>
        <v>4</v>
      </c>
      <c r="H92" s="15">
        <v>0</v>
      </c>
      <c r="I92" s="15">
        <v>0</v>
      </c>
      <c r="J92" s="15">
        <v>0</v>
      </c>
      <c r="K92" s="15">
        <v>0</v>
      </c>
      <c r="L92" s="15">
        <v>4</v>
      </c>
    </row>
    <row r="93" spans="2:12" ht="20.100000000000001" customHeight="1" thickBot="1" x14ac:dyDescent="0.25">
      <c r="B93" s="4" t="s">
        <v>305</v>
      </c>
      <c r="C93" s="15">
        <v>3</v>
      </c>
      <c r="D93" s="15">
        <v>0</v>
      </c>
      <c r="E93" s="15">
        <v>5</v>
      </c>
      <c r="F93" s="15">
        <v>0</v>
      </c>
      <c r="G93" s="15">
        <f t="shared" si="1"/>
        <v>8</v>
      </c>
      <c r="H93" s="15">
        <v>0</v>
      </c>
      <c r="I93" s="15">
        <v>0</v>
      </c>
      <c r="J93" s="15">
        <v>0</v>
      </c>
      <c r="K93" s="15">
        <v>0</v>
      </c>
      <c r="L93" s="15">
        <v>8</v>
      </c>
    </row>
    <row r="94" spans="2:12" ht="20.100000000000001" customHeight="1" thickBot="1" x14ac:dyDescent="0.25">
      <c r="B94" s="4" t="s">
        <v>306</v>
      </c>
      <c r="C94" s="15">
        <v>9</v>
      </c>
      <c r="D94" s="15">
        <v>0</v>
      </c>
      <c r="E94" s="15">
        <v>0</v>
      </c>
      <c r="F94" s="15">
        <v>2</v>
      </c>
      <c r="G94" s="15">
        <f t="shared" si="1"/>
        <v>11</v>
      </c>
      <c r="H94" s="15">
        <v>0</v>
      </c>
      <c r="I94" s="15">
        <v>0</v>
      </c>
      <c r="J94" s="15">
        <v>0</v>
      </c>
      <c r="K94" s="15">
        <v>0</v>
      </c>
      <c r="L94" s="15">
        <v>11</v>
      </c>
    </row>
    <row r="95" spans="2:12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5</v>
      </c>
      <c r="G95" s="15">
        <f t="shared" si="1"/>
        <v>5</v>
      </c>
      <c r="H95" s="15">
        <v>0</v>
      </c>
      <c r="I95" s="15">
        <v>0</v>
      </c>
      <c r="J95" s="15">
        <v>0</v>
      </c>
      <c r="K95" s="15">
        <v>0</v>
      </c>
      <c r="L95" s="15">
        <v>5</v>
      </c>
    </row>
    <row r="96" spans="2:12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10</v>
      </c>
      <c r="F96" s="15">
        <v>5</v>
      </c>
      <c r="G96" s="15">
        <f t="shared" si="1"/>
        <v>15</v>
      </c>
      <c r="H96" s="15">
        <v>0</v>
      </c>
      <c r="I96" s="15">
        <v>0</v>
      </c>
      <c r="J96" s="15">
        <v>0</v>
      </c>
      <c r="K96" s="15">
        <v>0</v>
      </c>
      <c r="L96" s="15">
        <v>15</v>
      </c>
    </row>
    <row r="97" spans="2:12" ht="20.100000000000001" customHeight="1" thickBot="1" x14ac:dyDescent="0.25">
      <c r="B97" s="4" t="s">
        <v>309</v>
      </c>
      <c r="C97" s="15">
        <v>0</v>
      </c>
      <c r="D97" s="15">
        <v>4</v>
      </c>
      <c r="E97" s="15">
        <v>0</v>
      </c>
      <c r="F97" s="15">
        <v>5</v>
      </c>
      <c r="G97" s="15">
        <f t="shared" si="1"/>
        <v>9</v>
      </c>
      <c r="H97" s="15">
        <v>0</v>
      </c>
      <c r="I97" s="15">
        <v>0</v>
      </c>
      <c r="J97" s="15">
        <v>0</v>
      </c>
      <c r="K97" s="15">
        <v>0</v>
      </c>
      <c r="L97" s="15">
        <v>9</v>
      </c>
    </row>
    <row r="98" spans="2:12" ht="20.100000000000001" customHeight="1" thickBot="1" x14ac:dyDescent="0.25">
      <c r="B98" s="4" t="s">
        <v>310</v>
      </c>
      <c r="C98" s="15">
        <v>0</v>
      </c>
      <c r="D98" s="15">
        <v>1</v>
      </c>
      <c r="E98" s="15">
        <v>0</v>
      </c>
      <c r="F98" s="15">
        <v>4</v>
      </c>
      <c r="G98" s="15">
        <f t="shared" si="1"/>
        <v>5</v>
      </c>
      <c r="H98" s="15">
        <v>0</v>
      </c>
      <c r="I98" s="15">
        <v>0</v>
      </c>
      <c r="J98" s="15">
        <v>0</v>
      </c>
      <c r="K98" s="15">
        <v>0</v>
      </c>
      <c r="L98" s="15">
        <v>5</v>
      </c>
    </row>
    <row r="99" spans="2:12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f t="shared" si="1"/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</row>
    <row r="100" spans="2:12" ht="20.100000000000001" customHeight="1" thickBot="1" x14ac:dyDescent="0.25">
      <c r="B100" s="4" t="s">
        <v>312</v>
      </c>
      <c r="C100" s="15">
        <v>1</v>
      </c>
      <c r="D100" s="15">
        <v>0</v>
      </c>
      <c r="E100" s="15">
        <v>2</v>
      </c>
      <c r="F100" s="15">
        <v>1</v>
      </c>
      <c r="G100" s="15">
        <f t="shared" si="1"/>
        <v>4</v>
      </c>
      <c r="H100" s="15">
        <v>0</v>
      </c>
      <c r="I100" s="15">
        <v>0</v>
      </c>
      <c r="J100" s="15">
        <v>0</v>
      </c>
      <c r="K100" s="15">
        <v>0</v>
      </c>
      <c r="L100" s="15">
        <v>4</v>
      </c>
    </row>
    <row r="101" spans="2:12" ht="20.100000000000001" customHeight="1" thickBot="1" x14ac:dyDescent="0.25">
      <c r="B101" s="4" t="s">
        <v>176</v>
      </c>
      <c r="C101" s="15">
        <v>2</v>
      </c>
      <c r="D101" s="15">
        <v>0</v>
      </c>
      <c r="E101" s="15">
        <v>6</v>
      </c>
      <c r="F101" s="15">
        <v>1</v>
      </c>
      <c r="G101" s="15">
        <f t="shared" si="1"/>
        <v>9</v>
      </c>
      <c r="H101" s="15">
        <v>0</v>
      </c>
      <c r="I101" s="15">
        <v>0</v>
      </c>
      <c r="J101" s="15">
        <v>0</v>
      </c>
      <c r="K101" s="15">
        <v>0</v>
      </c>
      <c r="L101" s="15">
        <v>9</v>
      </c>
    </row>
    <row r="102" spans="2:12" ht="20.100000000000001" customHeight="1" thickBot="1" x14ac:dyDescent="0.25">
      <c r="B102" s="4" t="s">
        <v>313</v>
      </c>
      <c r="C102" s="15">
        <v>1</v>
      </c>
      <c r="D102" s="15">
        <v>0</v>
      </c>
      <c r="E102" s="15">
        <v>7</v>
      </c>
      <c r="F102" s="15">
        <v>6</v>
      </c>
      <c r="G102" s="15">
        <f t="shared" si="1"/>
        <v>14</v>
      </c>
      <c r="H102" s="15">
        <v>0</v>
      </c>
      <c r="I102" s="15">
        <v>0</v>
      </c>
      <c r="J102" s="15">
        <v>0</v>
      </c>
      <c r="K102" s="15">
        <v>0</v>
      </c>
      <c r="L102" s="15">
        <v>14</v>
      </c>
    </row>
    <row r="103" spans="2:12" ht="20.100000000000001" customHeight="1" thickBot="1" x14ac:dyDescent="0.25">
      <c r="B103" s="4" t="s">
        <v>314</v>
      </c>
      <c r="C103" s="15">
        <v>5</v>
      </c>
      <c r="D103" s="15">
        <v>0</v>
      </c>
      <c r="E103" s="15">
        <v>6</v>
      </c>
      <c r="F103" s="15">
        <v>8</v>
      </c>
      <c r="G103" s="15">
        <f t="shared" si="1"/>
        <v>19</v>
      </c>
      <c r="H103" s="15">
        <v>0</v>
      </c>
      <c r="I103" s="15">
        <v>0</v>
      </c>
      <c r="J103" s="15">
        <v>0</v>
      </c>
      <c r="K103" s="15">
        <v>0</v>
      </c>
      <c r="L103" s="15">
        <v>19</v>
      </c>
    </row>
    <row r="104" spans="2:12" ht="20.100000000000001" customHeight="1" thickBot="1" x14ac:dyDescent="0.25">
      <c r="B104" s="4" t="s">
        <v>315</v>
      </c>
      <c r="C104" s="15">
        <v>8</v>
      </c>
      <c r="D104" s="15">
        <v>4</v>
      </c>
      <c r="E104" s="15">
        <v>0</v>
      </c>
      <c r="F104" s="15">
        <v>1</v>
      </c>
      <c r="G104" s="15">
        <f t="shared" si="1"/>
        <v>13</v>
      </c>
      <c r="H104" s="15">
        <v>0</v>
      </c>
      <c r="I104" s="15">
        <v>0</v>
      </c>
      <c r="J104" s="15">
        <v>0</v>
      </c>
      <c r="K104" s="15">
        <v>0</v>
      </c>
      <c r="L104" s="15">
        <v>13</v>
      </c>
    </row>
    <row r="105" spans="2:12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6</v>
      </c>
      <c r="F105" s="15">
        <v>0</v>
      </c>
      <c r="G105" s="15">
        <f t="shared" si="1"/>
        <v>6</v>
      </c>
      <c r="H105" s="15">
        <v>0</v>
      </c>
      <c r="I105" s="15">
        <v>0</v>
      </c>
      <c r="J105" s="15">
        <v>0</v>
      </c>
      <c r="K105" s="15">
        <v>0</v>
      </c>
      <c r="L105" s="15">
        <v>6</v>
      </c>
    </row>
    <row r="106" spans="2:12" ht="20.100000000000001" customHeight="1" thickBot="1" x14ac:dyDescent="0.25">
      <c r="B106" s="4" t="s">
        <v>177</v>
      </c>
      <c r="C106" s="15">
        <v>1</v>
      </c>
      <c r="D106" s="15">
        <v>0</v>
      </c>
      <c r="E106" s="15">
        <v>1</v>
      </c>
      <c r="F106" s="15">
        <v>0</v>
      </c>
      <c r="G106" s="15">
        <f t="shared" si="1"/>
        <v>2</v>
      </c>
      <c r="H106" s="15">
        <v>0</v>
      </c>
      <c r="I106" s="15">
        <v>0</v>
      </c>
      <c r="J106" s="15">
        <v>0</v>
      </c>
      <c r="K106" s="15">
        <v>0</v>
      </c>
      <c r="L106" s="15">
        <v>2</v>
      </c>
    </row>
    <row r="107" spans="2:12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1</v>
      </c>
      <c r="G107" s="15">
        <f t="shared" si="1"/>
        <v>1</v>
      </c>
      <c r="H107" s="15">
        <v>0</v>
      </c>
      <c r="I107" s="15">
        <v>0</v>
      </c>
      <c r="J107" s="15">
        <v>0</v>
      </c>
      <c r="K107" s="15">
        <v>0</v>
      </c>
      <c r="L107" s="15">
        <v>1</v>
      </c>
    </row>
    <row r="108" spans="2:12" ht="20.100000000000001" customHeight="1" thickBot="1" x14ac:dyDescent="0.25">
      <c r="B108" s="4" t="s">
        <v>318</v>
      </c>
      <c r="C108" s="15">
        <v>2</v>
      </c>
      <c r="D108" s="15">
        <v>1</v>
      </c>
      <c r="E108" s="15">
        <v>2</v>
      </c>
      <c r="F108" s="15">
        <v>4</v>
      </c>
      <c r="G108" s="15">
        <f t="shared" si="1"/>
        <v>9</v>
      </c>
      <c r="H108" s="15">
        <v>0</v>
      </c>
      <c r="I108" s="15">
        <v>0</v>
      </c>
      <c r="J108" s="15">
        <v>0</v>
      </c>
      <c r="K108" s="15">
        <v>0</v>
      </c>
      <c r="L108" s="15">
        <v>9</v>
      </c>
    </row>
    <row r="109" spans="2:12" ht="20.100000000000001" customHeight="1" thickBot="1" x14ac:dyDescent="0.25">
      <c r="B109" s="4" t="s">
        <v>178</v>
      </c>
      <c r="C109" s="15">
        <v>17</v>
      </c>
      <c r="D109" s="15">
        <v>11</v>
      </c>
      <c r="E109" s="15">
        <v>29</v>
      </c>
      <c r="F109" s="15">
        <v>49</v>
      </c>
      <c r="G109" s="15">
        <f t="shared" si="1"/>
        <v>106</v>
      </c>
      <c r="H109" s="15">
        <v>0</v>
      </c>
      <c r="I109" s="15">
        <v>1</v>
      </c>
      <c r="J109" s="15">
        <v>5</v>
      </c>
      <c r="K109" s="15">
        <v>0</v>
      </c>
      <c r="L109" s="15">
        <v>112</v>
      </c>
    </row>
    <row r="110" spans="2:12" ht="20.100000000000001" customHeight="1" thickBot="1" x14ac:dyDescent="0.25">
      <c r="B110" s="4" t="s">
        <v>319</v>
      </c>
      <c r="C110" s="15">
        <v>0</v>
      </c>
      <c r="D110" s="15">
        <v>1</v>
      </c>
      <c r="E110" s="15">
        <v>3</v>
      </c>
      <c r="F110" s="15">
        <v>4</v>
      </c>
      <c r="G110" s="15">
        <f t="shared" si="1"/>
        <v>8</v>
      </c>
      <c r="H110" s="15">
        <v>0</v>
      </c>
      <c r="I110" s="15">
        <v>0</v>
      </c>
      <c r="J110" s="15">
        <v>0</v>
      </c>
      <c r="K110" s="15">
        <v>0</v>
      </c>
      <c r="L110" s="15">
        <v>8</v>
      </c>
    </row>
    <row r="111" spans="2:12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5</v>
      </c>
      <c r="G111" s="15">
        <f t="shared" si="1"/>
        <v>5</v>
      </c>
      <c r="H111" s="15">
        <v>0</v>
      </c>
      <c r="I111" s="15">
        <v>0</v>
      </c>
      <c r="J111" s="15">
        <v>0</v>
      </c>
      <c r="K111" s="15">
        <v>0</v>
      </c>
      <c r="L111" s="15">
        <v>5</v>
      </c>
    </row>
    <row r="112" spans="2:12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1</v>
      </c>
      <c r="G112" s="15">
        <f t="shared" si="1"/>
        <v>1</v>
      </c>
      <c r="H112" s="15">
        <v>0</v>
      </c>
      <c r="I112" s="15">
        <v>0</v>
      </c>
      <c r="J112" s="15">
        <v>0</v>
      </c>
      <c r="K112" s="15">
        <v>0</v>
      </c>
      <c r="L112" s="15">
        <v>1</v>
      </c>
    </row>
    <row r="113" spans="2:12" ht="20.100000000000001" customHeight="1" thickBot="1" x14ac:dyDescent="0.25">
      <c r="B113" s="4" t="s">
        <v>322</v>
      </c>
      <c r="C113" s="15">
        <v>2</v>
      </c>
      <c r="D113" s="15">
        <v>1</v>
      </c>
      <c r="E113" s="15">
        <v>3</v>
      </c>
      <c r="F113" s="15">
        <v>6</v>
      </c>
      <c r="G113" s="15">
        <f t="shared" si="1"/>
        <v>12</v>
      </c>
      <c r="H113" s="15">
        <v>0</v>
      </c>
      <c r="I113" s="15">
        <v>0</v>
      </c>
      <c r="J113" s="15">
        <v>0</v>
      </c>
      <c r="K113" s="15">
        <v>0</v>
      </c>
      <c r="L113" s="15">
        <v>12</v>
      </c>
    </row>
    <row r="114" spans="2:12" ht="20.100000000000001" customHeight="1" thickBot="1" x14ac:dyDescent="0.25">
      <c r="B114" s="4" t="s">
        <v>323</v>
      </c>
      <c r="C114" s="15">
        <v>0</v>
      </c>
      <c r="D114" s="15">
        <v>2</v>
      </c>
      <c r="E114" s="15">
        <v>0</v>
      </c>
      <c r="F114" s="15">
        <v>1</v>
      </c>
      <c r="G114" s="15">
        <f t="shared" si="1"/>
        <v>3</v>
      </c>
      <c r="H114" s="15">
        <v>0</v>
      </c>
      <c r="I114" s="15">
        <v>0</v>
      </c>
      <c r="J114" s="15">
        <v>0</v>
      </c>
      <c r="K114" s="15">
        <v>0</v>
      </c>
      <c r="L114" s="15">
        <v>3</v>
      </c>
    </row>
    <row r="115" spans="2:12" ht="20.100000000000001" customHeight="1" thickBot="1" x14ac:dyDescent="0.25">
      <c r="B115" s="4" t="s">
        <v>324</v>
      </c>
      <c r="C115" s="15">
        <v>2</v>
      </c>
      <c r="D115" s="15">
        <v>1</v>
      </c>
      <c r="E115" s="15">
        <v>8</v>
      </c>
      <c r="F115" s="15">
        <v>4</v>
      </c>
      <c r="G115" s="15">
        <f t="shared" si="1"/>
        <v>15</v>
      </c>
      <c r="H115" s="15">
        <v>0</v>
      </c>
      <c r="I115" s="15">
        <v>0</v>
      </c>
      <c r="J115" s="15">
        <v>0</v>
      </c>
      <c r="K115" s="15">
        <v>0</v>
      </c>
      <c r="L115" s="15">
        <v>15</v>
      </c>
    </row>
    <row r="116" spans="2:12" ht="20.100000000000001" customHeight="1" thickBot="1" x14ac:dyDescent="0.25">
      <c r="B116" s="4" t="s">
        <v>325</v>
      </c>
      <c r="C116" s="15">
        <v>0</v>
      </c>
      <c r="D116" s="15">
        <v>2</v>
      </c>
      <c r="E116" s="15">
        <v>0</v>
      </c>
      <c r="F116" s="15">
        <v>4</v>
      </c>
      <c r="G116" s="15">
        <f t="shared" si="1"/>
        <v>6</v>
      </c>
      <c r="H116" s="15">
        <v>0</v>
      </c>
      <c r="I116" s="15">
        <v>0</v>
      </c>
      <c r="J116" s="15">
        <v>0</v>
      </c>
      <c r="K116" s="15">
        <v>0</v>
      </c>
      <c r="L116" s="15">
        <v>6</v>
      </c>
    </row>
    <row r="117" spans="2:12" ht="20.100000000000001" customHeight="1" thickBot="1" x14ac:dyDescent="0.25">
      <c r="B117" s="4" t="s">
        <v>326</v>
      </c>
      <c r="C117" s="15">
        <v>2</v>
      </c>
      <c r="D117" s="15">
        <v>0</v>
      </c>
      <c r="E117" s="15">
        <v>4</v>
      </c>
      <c r="F117" s="15">
        <v>2</v>
      </c>
      <c r="G117" s="15">
        <f t="shared" si="1"/>
        <v>8</v>
      </c>
      <c r="H117" s="15">
        <v>0</v>
      </c>
      <c r="I117" s="15">
        <v>0</v>
      </c>
      <c r="J117" s="15">
        <v>0</v>
      </c>
      <c r="K117" s="15">
        <v>0</v>
      </c>
      <c r="L117" s="15">
        <v>8</v>
      </c>
    </row>
    <row r="118" spans="2:12" ht="20.100000000000001" customHeight="1" thickBot="1" x14ac:dyDescent="0.25">
      <c r="B118" s="4" t="s">
        <v>327</v>
      </c>
      <c r="C118" s="15">
        <v>0</v>
      </c>
      <c r="D118" s="15">
        <v>2</v>
      </c>
      <c r="E118" s="15">
        <v>0</v>
      </c>
      <c r="F118" s="15">
        <v>1</v>
      </c>
      <c r="G118" s="15">
        <f t="shared" si="1"/>
        <v>3</v>
      </c>
      <c r="H118" s="15">
        <v>0</v>
      </c>
      <c r="I118" s="15">
        <v>0</v>
      </c>
      <c r="J118" s="15">
        <v>0</v>
      </c>
      <c r="K118" s="15">
        <v>0</v>
      </c>
      <c r="L118" s="15">
        <v>3</v>
      </c>
    </row>
    <row r="119" spans="2:12" ht="20.100000000000001" customHeight="1" thickBot="1" x14ac:dyDescent="0.25">
      <c r="B119" s="4" t="s">
        <v>328</v>
      </c>
      <c r="C119" s="15">
        <v>1</v>
      </c>
      <c r="D119" s="15">
        <v>3</v>
      </c>
      <c r="E119" s="15">
        <v>0</v>
      </c>
      <c r="F119" s="15">
        <v>1</v>
      </c>
      <c r="G119" s="15">
        <f t="shared" si="1"/>
        <v>5</v>
      </c>
      <c r="H119" s="15">
        <v>0</v>
      </c>
      <c r="I119" s="15">
        <v>0</v>
      </c>
      <c r="J119" s="15">
        <v>0</v>
      </c>
      <c r="K119" s="15">
        <v>0</v>
      </c>
      <c r="L119" s="15">
        <v>5</v>
      </c>
    </row>
    <row r="120" spans="2:12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1</v>
      </c>
      <c r="G120" s="15">
        <f t="shared" si="1"/>
        <v>1</v>
      </c>
      <c r="H120" s="15">
        <v>0</v>
      </c>
      <c r="I120" s="15">
        <v>0</v>
      </c>
      <c r="J120" s="15">
        <v>0</v>
      </c>
      <c r="K120" s="15">
        <v>0</v>
      </c>
      <c r="L120" s="15">
        <v>1</v>
      </c>
    </row>
    <row r="121" spans="2:12" ht="20.100000000000001" customHeight="1" thickBot="1" x14ac:dyDescent="0.25">
      <c r="B121" s="4" t="s">
        <v>330</v>
      </c>
      <c r="C121" s="15">
        <v>16</v>
      </c>
      <c r="D121" s="15">
        <v>19</v>
      </c>
      <c r="E121" s="15">
        <v>15</v>
      </c>
      <c r="F121" s="15">
        <v>24</v>
      </c>
      <c r="G121" s="15">
        <f t="shared" si="1"/>
        <v>74</v>
      </c>
      <c r="H121" s="15">
        <v>0</v>
      </c>
      <c r="I121" s="15">
        <v>0</v>
      </c>
      <c r="J121" s="15">
        <v>0</v>
      </c>
      <c r="K121" s="15">
        <v>0</v>
      </c>
      <c r="L121" s="15">
        <v>74</v>
      </c>
    </row>
    <row r="122" spans="2:12" ht="20.100000000000001" customHeight="1" thickBot="1" x14ac:dyDescent="0.25">
      <c r="B122" s="4" t="s">
        <v>331</v>
      </c>
      <c r="C122" s="15">
        <v>4</v>
      </c>
      <c r="D122" s="15">
        <v>0</v>
      </c>
      <c r="E122" s="15">
        <v>2</v>
      </c>
      <c r="F122" s="15">
        <v>5</v>
      </c>
      <c r="G122" s="15">
        <f t="shared" si="1"/>
        <v>11</v>
      </c>
      <c r="H122" s="15">
        <v>0</v>
      </c>
      <c r="I122" s="15">
        <v>0</v>
      </c>
      <c r="J122" s="15">
        <v>0</v>
      </c>
      <c r="K122" s="15">
        <v>0</v>
      </c>
      <c r="L122" s="15">
        <v>11</v>
      </c>
    </row>
    <row r="123" spans="2:12" ht="20.100000000000001" customHeight="1" thickBot="1" x14ac:dyDescent="0.25">
      <c r="B123" s="4" t="s">
        <v>332</v>
      </c>
      <c r="C123" s="15">
        <v>9</v>
      </c>
      <c r="D123" s="15">
        <v>11</v>
      </c>
      <c r="E123" s="15">
        <v>16</v>
      </c>
      <c r="F123" s="15">
        <v>10</v>
      </c>
      <c r="G123" s="15">
        <f t="shared" si="1"/>
        <v>46</v>
      </c>
      <c r="H123" s="15">
        <v>0</v>
      </c>
      <c r="I123" s="15">
        <v>0</v>
      </c>
      <c r="J123" s="15">
        <v>0</v>
      </c>
      <c r="K123" s="15">
        <v>0</v>
      </c>
      <c r="L123" s="15">
        <v>46</v>
      </c>
    </row>
    <row r="124" spans="2:12" ht="20.100000000000001" customHeight="1" thickBot="1" x14ac:dyDescent="0.25">
      <c r="B124" s="4" t="s">
        <v>333</v>
      </c>
      <c r="C124" s="15">
        <v>2</v>
      </c>
      <c r="D124" s="15">
        <v>0</v>
      </c>
      <c r="E124" s="15">
        <v>4</v>
      </c>
      <c r="F124" s="15">
        <v>2</v>
      </c>
      <c r="G124" s="15">
        <f t="shared" si="1"/>
        <v>8</v>
      </c>
      <c r="H124" s="15">
        <v>0</v>
      </c>
      <c r="I124" s="15">
        <v>0</v>
      </c>
      <c r="J124" s="15">
        <v>0</v>
      </c>
      <c r="K124" s="15">
        <v>0</v>
      </c>
      <c r="L124" s="15">
        <v>8</v>
      </c>
    </row>
    <row r="125" spans="2:12" ht="20.100000000000001" customHeight="1" thickBot="1" x14ac:dyDescent="0.25">
      <c r="B125" s="4" t="s">
        <v>334</v>
      </c>
      <c r="C125" s="15">
        <v>2</v>
      </c>
      <c r="D125" s="15">
        <v>1</v>
      </c>
      <c r="E125" s="15">
        <v>0</v>
      </c>
      <c r="F125" s="15">
        <v>5</v>
      </c>
      <c r="G125" s="15">
        <f t="shared" si="1"/>
        <v>8</v>
      </c>
      <c r="H125" s="15">
        <v>0</v>
      </c>
      <c r="I125" s="15">
        <v>0</v>
      </c>
      <c r="J125" s="15">
        <v>0</v>
      </c>
      <c r="K125" s="15">
        <v>0</v>
      </c>
      <c r="L125" s="15">
        <v>8</v>
      </c>
    </row>
    <row r="126" spans="2:12" ht="20.100000000000001" customHeight="1" thickBot="1" x14ac:dyDescent="0.25">
      <c r="B126" s="4" t="s">
        <v>335</v>
      </c>
      <c r="C126" s="15">
        <v>0</v>
      </c>
      <c r="D126" s="15">
        <v>1</v>
      </c>
      <c r="E126" s="15">
        <v>0</v>
      </c>
      <c r="F126" s="15">
        <v>24</v>
      </c>
      <c r="G126" s="15">
        <f t="shared" si="1"/>
        <v>25</v>
      </c>
      <c r="H126" s="15">
        <v>0</v>
      </c>
      <c r="I126" s="15">
        <v>0</v>
      </c>
      <c r="J126" s="15">
        <v>0</v>
      </c>
      <c r="K126" s="15">
        <v>0</v>
      </c>
      <c r="L126" s="15">
        <v>25</v>
      </c>
    </row>
    <row r="127" spans="2:12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f t="shared" si="1"/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</row>
    <row r="128" spans="2:12" ht="20.100000000000001" customHeight="1" thickBot="1" x14ac:dyDescent="0.25">
      <c r="B128" s="4" t="s">
        <v>337</v>
      </c>
      <c r="C128" s="15">
        <v>1</v>
      </c>
      <c r="D128" s="15">
        <v>0</v>
      </c>
      <c r="E128" s="15">
        <v>0</v>
      </c>
      <c r="F128" s="15">
        <v>1</v>
      </c>
      <c r="G128" s="15">
        <f t="shared" si="1"/>
        <v>2</v>
      </c>
      <c r="H128" s="15">
        <v>0</v>
      </c>
      <c r="I128" s="15">
        <v>0</v>
      </c>
      <c r="J128" s="15">
        <v>0</v>
      </c>
      <c r="K128" s="15">
        <v>0</v>
      </c>
      <c r="L128" s="15">
        <v>2</v>
      </c>
    </row>
    <row r="129" spans="2:12" ht="20.100000000000001" customHeight="1" thickBot="1" x14ac:dyDescent="0.25">
      <c r="B129" s="4" t="s">
        <v>338</v>
      </c>
      <c r="C129" s="15">
        <v>4</v>
      </c>
      <c r="D129" s="15">
        <v>0</v>
      </c>
      <c r="E129" s="15">
        <v>2</v>
      </c>
      <c r="F129" s="15">
        <v>0</v>
      </c>
      <c r="G129" s="15">
        <f t="shared" si="1"/>
        <v>6</v>
      </c>
      <c r="H129" s="15">
        <v>0</v>
      </c>
      <c r="I129" s="15">
        <v>0</v>
      </c>
      <c r="J129" s="15">
        <v>0</v>
      </c>
      <c r="K129" s="15">
        <v>0</v>
      </c>
      <c r="L129" s="15">
        <v>6</v>
      </c>
    </row>
    <row r="130" spans="2:12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1</v>
      </c>
      <c r="G130" s="15">
        <f t="shared" si="1"/>
        <v>1</v>
      </c>
      <c r="H130" s="15">
        <v>0</v>
      </c>
      <c r="I130" s="15">
        <v>0</v>
      </c>
      <c r="J130" s="15">
        <v>0</v>
      </c>
      <c r="K130" s="15">
        <v>0</v>
      </c>
      <c r="L130" s="15">
        <v>1</v>
      </c>
    </row>
    <row r="131" spans="2:12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1</v>
      </c>
      <c r="F131" s="15">
        <v>2</v>
      </c>
      <c r="G131" s="15">
        <f t="shared" si="1"/>
        <v>3</v>
      </c>
      <c r="H131" s="15">
        <v>0</v>
      </c>
      <c r="I131" s="15">
        <v>0</v>
      </c>
      <c r="J131" s="15">
        <v>0</v>
      </c>
      <c r="K131" s="15">
        <v>0</v>
      </c>
      <c r="L131" s="15">
        <v>3</v>
      </c>
    </row>
    <row r="132" spans="2:12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4</v>
      </c>
      <c r="F132" s="15">
        <v>10</v>
      </c>
      <c r="G132" s="15">
        <f t="shared" si="1"/>
        <v>14</v>
      </c>
      <c r="H132" s="15">
        <v>0</v>
      </c>
      <c r="I132" s="15">
        <v>0</v>
      </c>
      <c r="J132" s="15">
        <v>0</v>
      </c>
      <c r="K132" s="15">
        <v>0</v>
      </c>
      <c r="L132" s="15">
        <v>14</v>
      </c>
    </row>
    <row r="133" spans="2:12" ht="20.100000000000001" customHeight="1" thickBot="1" x14ac:dyDescent="0.25">
      <c r="B133" s="4" t="s">
        <v>341</v>
      </c>
      <c r="C133" s="15">
        <v>4</v>
      </c>
      <c r="D133" s="15">
        <v>1</v>
      </c>
      <c r="E133" s="15">
        <v>9</v>
      </c>
      <c r="F133" s="15">
        <v>8</v>
      </c>
      <c r="G133" s="15">
        <f t="shared" si="1"/>
        <v>22</v>
      </c>
      <c r="H133" s="15">
        <v>0</v>
      </c>
      <c r="I133" s="15">
        <v>0</v>
      </c>
      <c r="J133" s="15">
        <v>0</v>
      </c>
      <c r="K133" s="15">
        <v>0</v>
      </c>
      <c r="L133" s="15">
        <v>22</v>
      </c>
    </row>
    <row r="134" spans="2:12" ht="20.100000000000001" customHeight="1" thickBot="1" x14ac:dyDescent="0.25">
      <c r="B134" s="4" t="s">
        <v>342</v>
      </c>
      <c r="C134" s="15">
        <v>59</v>
      </c>
      <c r="D134" s="15">
        <v>39</v>
      </c>
      <c r="E134" s="15">
        <v>51</v>
      </c>
      <c r="F134" s="15">
        <v>148</v>
      </c>
      <c r="G134" s="15">
        <f t="shared" si="1"/>
        <v>297</v>
      </c>
      <c r="H134" s="15">
        <v>0</v>
      </c>
      <c r="I134" s="15">
        <v>0</v>
      </c>
      <c r="J134" s="15">
        <v>0</v>
      </c>
      <c r="K134" s="15">
        <v>0</v>
      </c>
      <c r="L134" s="15">
        <v>297</v>
      </c>
    </row>
    <row r="135" spans="2:12" ht="20.100000000000001" customHeight="1" thickBot="1" x14ac:dyDescent="0.25">
      <c r="B135" s="4" t="s">
        <v>343</v>
      </c>
      <c r="C135" s="15">
        <v>15</v>
      </c>
      <c r="D135" s="15">
        <v>17</v>
      </c>
      <c r="E135" s="15">
        <v>20</v>
      </c>
      <c r="F135" s="15">
        <v>16</v>
      </c>
      <c r="G135" s="15">
        <f t="shared" si="1"/>
        <v>68</v>
      </c>
      <c r="H135" s="15">
        <v>0</v>
      </c>
      <c r="I135" s="15">
        <v>0</v>
      </c>
      <c r="J135" s="15">
        <v>0</v>
      </c>
      <c r="K135" s="15">
        <v>0</v>
      </c>
      <c r="L135" s="15">
        <v>68</v>
      </c>
    </row>
    <row r="136" spans="2:12" ht="20.100000000000001" customHeight="1" thickBot="1" x14ac:dyDescent="0.25">
      <c r="B136" s="4" t="s">
        <v>344</v>
      </c>
      <c r="C136" s="15">
        <v>6</v>
      </c>
      <c r="D136" s="15">
        <v>2</v>
      </c>
      <c r="E136" s="15">
        <v>24</v>
      </c>
      <c r="F136" s="15">
        <v>8</v>
      </c>
      <c r="G136" s="15">
        <f t="shared" si="1"/>
        <v>40</v>
      </c>
      <c r="H136" s="15">
        <v>0</v>
      </c>
      <c r="I136" s="15">
        <v>0</v>
      </c>
      <c r="J136" s="15">
        <v>0</v>
      </c>
      <c r="K136" s="15">
        <v>0</v>
      </c>
      <c r="L136" s="15">
        <v>40</v>
      </c>
    </row>
    <row r="137" spans="2:12" ht="20.100000000000001" customHeight="1" thickBot="1" x14ac:dyDescent="0.25">
      <c r="B137" s="4" t="s">
        <v>345</v>
      </c>
      <c r="C137" s="15">
        <v>0</v>
      </c>
      <c r="D137" s="15">
        <v>0</v>
      </c>
      <c r="E137" s="15">
        <v>2</v>
      </c>
      <c r="F137" s="15">
        <v>5</v>
      </c>
      <c r="G137" s="15">
        <f t="shared" si="1"/>
        <v>7</v>
      </c>
      <c r="H137" s="15">
        <v>0</v>
      </c>
      <c r="I137" s="15">
        <v>0</v>
      </c>
      <c r="J137" s="15">
        <v>0</v>
      </c>
      <c r="K137" s="15">
        <v>0</v>
      </c>
      <c r="L137" s="15">
        <v>7</v>
      </c>
    </row>
    <row r="138" spans="2:12" ht="20.100000000000001" customHeight="1" thickBot="1" x14ac:dyDescent="0.25">
      <c r="B138" s="4" t="s">
        <v>346</v>
      </c>
      <c r="C138" s="15">
        <v>2</v>
      </c>
      <c r="D138" s="15">
        <v>0</v>
      </c>
      <c r="E138" s="15">
        <v>6</v>
      </c>
      <c r="F138" s="15">
        <v>4</v>
      </c>
      <c r="G138" s="15">
        <f t="shared" si="1"/>
        <v>12</v>
      </c>
      <c r="H138" s="15">
        <v>0</v>
      </c>
      <c r="I138" s="15">
        <v>0</v>
      </c>
      <c r="J138" s="15">
        <v>0</v>
      </c>
      <c r="K138" s="15">
        <v>0</v>
      </c>
      <c r="L138" s="15">
        <v>12</v>
      </c>
    </row>
    <row r="139" spans="2:12" ht="20.100000000000001" customHeight="1" thickBot="1" x14ac:dyDescent="0.25">
      <c r="B139" s="4" t="s">
        <v>347</v>
      </c>
      <c r="C139" s="15">
        <v>4</v>
      </c>
      <c r="D139" s="15">
        <v>3</v>
      </c>
      <c r="E139" s="15">
        <v>12</v>
      </c>
      <c r="F139" s="15">
        <v>48</v>
      </c>
      <c r="G139" s="15">
        <f t="shared" si="1"/>
        <v>67</v>
      </c>
      <c r="H139" s="15">
        <v>0</v>
      </c>
      <c r="I139" s="15">
        <v>0</v>
      </c>
      <c r="J139" s="15">
        <v>0</v>
      </c>
      <c r="K139" s="15">
        <v>0</v>
      </c>
      <c r="L139" s="15">
        <v>67</v>
      </c>
    </row>
    <row r="140" spans="2:12" ht="20.100000000000001" customHeight="1" thickBot="1" x14ac:dyDescent="0.25">
      <c r="B140" s="4" t="s">
        <v>348</v>
      </c>
      <c r="C140" s="15">
        <v>4</v>
      </c>
      <c r="D140" s="15">
        <v>2</v>
      </c>
      <c r="E140" s="15">
        <v>13</v>
      </c>
      <c r="F140" s="15">
        <v>7</v>
      </c>
      <c r="G140" s="15">
        <f t="shared" ref="G140:G203" si="2">SUM(C140:F140)</f>
        <v>26</v>
      </c>
      <c r="H140" s="15">
        <v>0</v>
      </c>
      <c r="I140" s="15">
        <v>0</v>
      </c>
      <c r="J140" s="15">
        <v>0</v>
      </c>
      <c r="K140" s="15">
        <v>0</v>
      </c>
      <c r="L140" s="15">
        <v>26</v>
      </c>
    </row>
    <row r="141" spans="2:12" ht="20.100000000000001" customHeight="1" thickBot="1" x14ac:dyDescent="0.25">
      <c r="B141" s="4" t="s">
        <v>349</v>
      </c>
      <c r="C141" s="15">
        <v>7</v>
      </c>
      <c r="D141" s="15">
        <v>0</v>
      </c>
      <c r="E141" s="15">
        <v>5</v>
      </c>
      <c r="F141" s="15">
        <v>9</v>
      </c>
      <c r="G141" s="15">
        <f t="shared" si="2"/>
        <v>21</v>
      </c>
      <c r="H141" s="15">
        <v>0</v>
      </c>
      <c r="I141" s="15">
        <v>0</v>
      </c>
      <c r="J141" s="15">
        <v>0</v>
      </c>
      <c r="K141" s="15">
        <v>0</v>
      </c>
      <c r="L141" s="15">
        <v>21</v>
      </c>
    </row>
    <row r="142" spans="2:12" ht="20.100000000000001" customHeight="1" thickBot="1" x14ac:dyDescent="0.25">
      <c r="B142" s="4" t="s">
        <v>350</v>
      </c>
      <c r="C142" s="15">
        <v>1</v>
      </c>
      <c r="D142" s="15">
        <v>1</v>
      </c>
      <c r="E142" s="15">
        <v>9</v>
      </c>
      <c r="F142" s="15">
        <v>20</v>
      </c>
      <c r="G142" s="15">
        <f t="shared" si="2"/>
        <v>31</v>
      </c>
      <c r="H142" s="15">
        <v>0</v>
      </c>
      <c r="I142" s="15">
        <v>0</v>
      </c>
      <c r="J142" s="15">
        <v>0</v>
      </c>
      <c r="K142" s="15">
        <v>0</v>
      </c>
      <c r="L142" s="15">
        <v>31</v>
      </c>
    </row>
    <row r="143" spans="2:12" ht="20.100000000000001" customHeight="1" thickBot="1" x14ac:dyDescent="0.25">
      <c r="B143" s="4" t="s">
        <v>351</v>
      </c>
      <c r="C143" s="15">
        <v>8</v>
      </c>
      <c r="D143" s="15">
        <v>6</v>
      </c>
      <c r="E143" s="15">
        <v>13</v>
      </c>
      <c r="F143" s="15">
        <v>39</v>
      </c>
      <c r="G143" s="15">
        <f t="shared" si="2"/>
        <v>66</v>
      </c>
      <c r="H143" s="15">
        <v>0</v>
      </c>
      <c r="I143" s="15">
        <v>0</v>
      </c>
      <c r="J143" s="15">
        <v>0</v>
      </c>
      <c r="K143" s="15">
        <v>1</v>
      </c>
      <c r="L143" s="15">
        <v>67</v>
      </c>
    </row>
    <row r="144" spans="2:12" ht="20.100000000000001" customHeight="1" thickBot="1" x14ac:dyDescent="0.25">
      <c r="B144" s="4" t="s">
        <v>352</v>
      </c>
      <c r="C144" s="15">
        <v>4</v>
      </c>
      <c r="D144" s="15">
        <v>0</v>
      </c>
      <c r="E144" s="15">
        <v>0</v>
      </c>
      <c r="F144" s="15">
        <v>9</v>
      </c>
      <c r="G144" s="15">
        <f t="shared" si="2"/>
        <v>13</v>
      </c>
      <c r="H144" s="15">
        <v>0</v>
      </c>
      <c r="I144" s="15">
        <v>0</v>
      </c>
      <c r="J144" s="15">
        <v>0</v>
      </c>
      <c r="K144" s="15">
        <v>0</v>
      </c>
      <c r="L144" s="15">
        <v>13</v>
      </c>
    </row>
    <row r="145" spans="2:12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f t="shared" si="2"/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</row>
    <row r="146" spans="2:12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1</v>
      </c>
      <c r="F146" s="15">
        <v>6</v>
      </c>
      <c r="G146" s="15">
        <f t="shared" si="2"/>
        <v>7</v>
      </c>
      <c r="H146" s="15">
        <v>0</v>
      </c>
      <c r="I146" s="15">
        <v>0</v>
      </c>
      <c r="J146" s="15">
        <v>0</v>
      </c>
      <c r="K146" s="15">
        <v>0</v>
      </c>
      <c r="L146" s="15">
        <v>7</v>
      </c>
    </row>
    <row r="147" spans="2:12" ht="20.100000000000001" customHeight="1" thickBot="1" x14ac:dyDescent="0.25">
      <c r="B147" s="4" t="s">
        <v>179</v>
      </c>
      <c r="C147" s="15">
        <v>4</v>
      </c>
      <c r="D147" s="15">
        <v>10</v>
      </c>
      <c r="E147" s="15">
        <v>19</v>
      </c>
      <c r="F147" s="15">
        <v>46</v>
      </c>
      <c r="G147" s="15">
        <f t="shared" si="2"/>
        <v>79</v>
      </c>
      <c r="H147" s="15">
        <v>0</v>
      </c>
      <c r="I147" s="15">
        <v>0</v>
      </c>
      <c r="J147" s="15">
        <v>0</v>
      </c>
      <c r="K147" s="15">
        <v>0</v>
      </c>
      <c r="L147" s="15">
        <v>79</v>
      </c>
    </row>
    <row r="148" spans="2:12" ht="20.100000000000001" customHeight="1" thickBot="1" x14ac:dyDescent="0.25">
      <c r="B148" s="4" t="s">
        <v>355</v>
      </c>
      <c r="C148" s="15">
        <v>4</v>
      </c>
      <c r="D148" s="15">
        <v>0</v>
      </c>
      <c r="E148" s="15">
        <v>4</v>
      </c>
      <c r="F148" s="15">
        <v>7</v>
      </c>
      <c r="G148" s="15">
        <f t="shared" si="2"/>
        <v>15</v>
      </c>
      <c r="H148" s="15">
        <v>0</v>
      </c>
      <c r="I148" s="15">
        <v>0</v>
      </c>
      <c r="J148" s="15">
        <v>0</v>
      </c>
      <c r="K148" s="15">
        <v>0</v>
      </c>
      <c r="L148" s="15">
        <v>15</v>
      </c>
    </row>
    <row r="149" spans="2:12" ht="20.100000000000001" customHeight="1" thickBot="1" x14ac:dyDescent="0.25">
      <c r="B149" s="4" t="s">
        <v>356</v>
      </c>
      <c r="C149" s="15">
        <v>3</v>
      </c>
      <c r="D149" s="15">
        <v>2</v>
      </c>
      <c r="E149" s="15">
        <v>5</v>
      </c>
      <c r="F149" s="15">
        <v>6</v>
      </c>
      <c r="G149" s="15">
        <f t="shared" si="2"/>
        <v>16</v>
      </c>
      <c r="H149" s="15">
        <v>0</v>
      </c>
      <c r="I149" s="15">
        <v>0</v>
      </c>
      <c r="J149" s="15">
        <v>0</v>
      </c>
      <c r="K149" s="15">
        <v>0</v>
      </c>
      <c r="L149" s="15">
        <v>16</v>
      </c>
    </row>
    <row r="150" spans="2:12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5</v>
      </c>
      <c r="F150" s="15">
        <v>0</v>
      </c>
      <c r="G150" s="15">
        <f t="shared" si="2"/>
        <v>5</v>
      </c>
      <c r="H150" s="15">
        <v>0</v>
      </c>
      <c r="I150" s="15">
        <v>0</v>
      </c>
      <c r="J150" s="15">
        <v>0</v>
      </c>
      <c r="K150" s="15">
        <v>0</v>
      </c>
      <c r="L150" s="15">
        <v>5</v>
      </c>
    </row>
    <row r="151" spans="2:12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f t="shared" si="2"/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2:12" ht="20.100000000000001" customHeight="1" thickBot="1" x14ac:dyDescent="0.25">
      <c r="B152" s="4" t="s">
        <v>359</v>
      </c>
      <c r="C152" s="15">
        <v>4</v>
      </c>
      <c r="D152" s="15">
        <v>5</v>
      </c>
      <c r="E152" s="15">
        <v>15</v>
      </c>
      <c r="F152" s="15">
        <v>20</v>
      </c>
      <c r="G152" s="15">
        <f t="shared" si="2"/>
        <v>44</v>
      </c>
      <c r="H152" s="15">
        <v>0</v>
      </c>
      <c r="I152" s="15">
        <v>0</v>
      </c>
      <c r="J152" s="15">
        <v>0</v>
      </c>
      <c r="K152" s="15">
        <v>0</v>
      </c>
      <c r="L152" s="15">
        <v>44</v>
      </c>
    </row>
    <row r="153" spans="2:12" ht="20.100000000000001" customHeight="1" thickBot="1" x14ac:dyDescent="0.25">
      <c r="B153" s="4" t="s">
        <v>360</v>
      </c>
      <c r="C153" s="15">
        <v>1</v>
      </c>
      <c r="D153" s="15">
        <v>1</v>
      </c>
      <c r="E153" s="15">
        <v>5</v>
      </c>
      <c r="F153" s="15">
        <v>9</v>
      </c>
      <c r="G153" s="15">
        <f t="shared" si="2"/>
        <v>16</v>
      </c>
      <c r="H153" s="15">
        <v>0</v>
      </c>
      <c r="I153" s="15">
        <v>0</v>
      </c>
      <c r="J153" s="15">
        <v>0</v>
      </c>
      <c r="K153" s="15">
        <v>0</v>
      </c>
      <c r="L153" s="15">
        <v>16</v>
      </c>
    </row>
    <row r="154" spans="2:12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2</v>
      </c>
      <c r="F154" s="15">
        <v>5</v>
      </c>
      <c r="G154" s="15">
        <f t="shared" si="2"/>
        <v>7</v>
      </c>
      <c r="H154" s="15">
        <v>0</v>
      </c>
      <c r="I154" s="15">
        <v>0</v>
      </c>
      <c r="J154" s="15">
        <v>0</v>
      </c>
      <c r="K154" s="15">
        <v>0</v>
      </c>
      <c r="L154" s="15">
        <v>7</v>
      </c>
    </row>
    <row r="155" spans="2:12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f t="shared" si="2"/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2:12" ht="20.100000000000001" customHeight="1" thickBot="1" x14ac:dyDescent="0.25">
      <c r="B156" s="4" t="s">
        <v>363</v>
      </c>
      <c r="C156" s="15">
        <v>8</v>
      </c>
      <c r="D156" s="15">
        <v>0</v>
      </c>
      <c r="E156" s="15">
        <v>15</v>
      </c>
      <c r="F156" s="15">
        <v>19</v>
      </c>
      <c r="G156" s="15">
        <f t="shared" si="2"/>
        <v>42</v>
      </c>
      <c r="H156" s="15">
        <v>0</v>
      </c>
      <c r="I156" s="15">
        <v>0</v>
      </c>
      <c r="J156" s="15">
        <v>0</v>
      </c>
      <c r="K156" s="15">
        <v>0</v>
      </c>
      <c r="L156" s="15">
        <v>42</v>
      </c>
    </row>
    <row r="157" spans="2:12" ht="20.100000000000001" customHeight="1" thickBot="1" x14ac:dyDescent="0.25">
      <c r="B157" s="4" t="s">
        <v>364</v>
      </c>
      <c r="C157" s="15">
        <v>6</v>
      </c>
      <c r="D157" s="15">
        <v>7</v>
      </c>
      <c r="E157" s="15">
        <v>6</v>
      </c>
      <c r="F157" s="15">
        <v>18</v>
      </c>
      <c r="G157" s="15">
        <f t="shared" si="2"/>
        <v>37</v>
      </c>
      <c r="H157" s="15">
        <v>0</v>
      </c>
      <c r="I157" s="15">
        <v>0</v>
      </c>
      <c r="J157" s="15">
        <v>0</v>
      </c>
      <c r="K157" s="15">
        <v>0</v>
      </c>
      <c r="L157" s="15">
        <v>37</v>
      </c>
    </row>
    <row r="158" spans="2:12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3</v>
      </c>
      <c r="F158" s="15">
        <v>1</v>
      </c>
      <c r="G158" s="15">
        <f t="shared" si="2"/>
        <v>4</v>
      </c>
      <c r="H158" s="15">
        <v>0</v>
      </c>
      <c r="I158" s="15">
        <v>0</v>
      </c>
      <c r="J158" s="15">
        <v>0</v>
      </c>
      <c r="K158" s="15">
        <v>0</v>
      </c>
      <c r="L158" s="15">
        <v>4</v>
      </c>
    </row>
    <row r="159" spans="2:12" ht="20.100000000000001" customHeight="1" thickBot="1" x14ac:dyDescent="0.25">
      <c r="B159" s="4" t="s">
        <v>366</v>
      </c>
      <c r="C159" s="15">
        <v>4</v>
      </c>
      <c r="D159" s="15">
        <v>1</v>
      </c>
      <c r="E159" s="15">
        <v>21</v>
      </c>
      <c r="F159" s="15">
        <v>20</v>
      </c>
      <c r="G159" s="15">
        <f t="shared" si="2"/>
        <v>46</v>
      </c>
      <c r="H159" s="15">
        <v>0</v>
      </c>
      <c r="I159" s="15">
        <v>0</v>
      </c>
      <c r="J159" s="15">
        <v>0</v>
      </c>
      <c r="K159" s="15">
        <v>0</v>
      </c>
      <c r="L159" s="15">
        <v>46</v>
      </c>
    </row>
    <row r="160" spans="2:12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1</v>
      </c>
      <c r="F160" s="15">
        <v>0</v>
      </c>
      <c r="G160" s="15">
        <f t="shared" si="2"/>
        <v>1</v>
      </c>
      <c r="H160" s="15">
        <v>0</v>
      </c>
      <c r="I160" s="15">
        <v>0</v>
      </c>
      <c r="J160" s="15">
        <v>0</v>
      </c>
      <c r="K160" s="15">
        <v>0</v>
      </c>
      <c r="L160" s="15">
        <v>1</v>
      </c>
    </row>
    <row r="161" spans="2:12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5</v>
      </c>
      <c r="G161" s="15">
        <f t="shared" si="2"/>
        <v>5</v>
      </c>
      <c r="H161" s="15">
        <v>0</v>
      </c>
      <c r="I161" s="15">
        <v>0</v>
      </c>
      <c r="J161" s="15">
        <v>0</v>
      </c>
      <c r="K161" s="15">
        <v>0</v>
      </c>
      <c r="L161" s="15">
        <v>5</v>
      </c>
    </row>
    <row r="162" spans="2:12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3</v>
      </c>
      <c r="F162" s="15">
        <v>0</v>
      </c>
      <c r="G162" s="15">
        <f t="shared" si="2"/>
        <v>3</v>
      </c>
      <c r="H162" s="15">
        <v>0</v>
      </c>
      <c r="I162" s="15">
        <v>0</v>
      </c>
      <c r="J162" s="15">
        <v>0</v>
      </c>
      <c r="K162" s="15">
        <v>0</v>
      </c>
      <c r="L162" s="15">
        <v>3</v>
      </c>
    </row>
    <row r="163" spans="2:12" ht="20.100000000000001" customHeight="1" thickBot="1" x14ac:dyDescent="0.25">
      <c r="B163" s="4" t="s">
        <v>370</v>
      </c>
      <c r="C163" s="15">
        <v>1</v>
      </c>
      <c r="D163" s="15">
        <v>1</v>
      </c>
      <c r="E163" s="15">
        <v>4</v>
      </c>
      <c r="F163" s="15">
        <v>4</v>
      </c>
      <c r="G163" s="15">
        <f t="shared" si="2"/>
        <v>10</v>
      </c>
      <c r="H163" s="15">
        <v>0</v>
      </c>
      <c r="I163" s="15">
        <v>0</v>
      </c>
      <c r="J163" s="15">
        <v>0</v>
      </c>
      <c r="K163" s="15">
        <v>0</v>
      </c>
      <c r="L163" s="15">
        <v>10</v>
      </c>
    </row>
    <row r="164" spans="2:12" ht="20.100000000000001" customHeight="1" thickBot="1" x14ac:dyDescent="0.25">
      <c r="B164" s="4" t="s">
        <v>640</v>
      </c>
      <c r="C164" s="15">
        <v>3</v>
      </c>
      <c r="D164" s="15">
        <v>1</v>
      </c>
      <c r="E164" s="15">
        <v>2</v>
      </c>
      <c r="F164" s="15">
        <v>10</v>
      </c>
      <c r="G164" s="15">
        <f t="shared" si="2"/>
        <v>16</v>
      </c>
      <c r="H164" s="15">
        <v>0</v>
      </c>
      <c r="I164" s="15">
        <v>0</v>
      </c>
      <c r="J164" s="15">
        <v>0</v>
      </c>
      <c r="K164" s="15">
        <v>0</v>
      </c>
      <c r="L164" s="15">
        <v>16</v>
      </c>
    </row>
    <row r="165" spans="2:12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1</v>
      </c>
      <c r="F165" s="15">
        <v>0</v>
      </c>
      <c r="G165" s="15">
        <f t="shared" si="2"/>
        <v>1</v>
      </c>
      <c r="H165" s="15">
        <v>0</v>
      </c>
      <c r="I165" s="15">
        <v>0</v>
      </c>
      <c r="J165" s="15">
        <v>0</v>
      </c>
      <c r="K165" s="15">
        <v>0</v>
      </c>
      <c r="L165" s="15">
        <v>1</v>
      </c>
    </row>
    <row r="166" spans="2:12" ht="20.100000000000001" customHeight="1" thickBot="1" x14ac:dyDescent="0.25">
      <c r="B166" s="4" t="s">
        <v>372</v>
      </c>
      <c r="C166" s="15">
        <v>1</v>
      </c>
      <c r="D166" s="15">
        <v>2</v>
      </c>
      <c r="E166" s="15">
        <v>1</v>
      </c>
      <c r="F166" s="15">
        <v>7</v>
      </c>
      <c r="G166" s="15">
        <f t="shared" si="2"/>
        <v>11</v>
      </c>
      <c r="H166" s="15">
        <v>0</v>
      </c>
      <c r="I166" s="15">
        <v>0</v>
      </c>
      <c r="J166" s="15">
        <v>0</v>
      </c>
      <c r="K166" s="15">
        <v>0</v>
      </c>
      <c r="L166" s="15">
        <v>11</v>
      </c>
    </row>
    <row r="167" spans="2:12" ht="20.100000000000001" customHeight="1" thickBot="1" x14ac:dyDescent="0.25">
      <c r="B167" s="4" t="s">
        <v>180</v>
      </c>
      <c r="C167" s="15">
        <v>2</v>
      </c>
      <c r="D167" s="15">
        <v>4</v>
      </c>
      <c r="E167" s="15">
        <v>5</v>
      </c>
      <c r="F167" s="15">
        <v>4</v>
      </c>
      <c r="G167" s="15">
        <f t="shared" si="2"/>
        <v>15</v>
      </c>
      <c r="H167" s="15">
        <v>0</v>
      </c>
      <c r="I167" s="15">
        <v>0</v>
      </c>
      <c r="J167" s="15">
        <v>0</v>
      </c>
      <c r="K167" s="15">
        <v>0</v>
      </c>
      <c r="L167" s="15">
        <v>15</v>
      </c>
    </row>
    <row r="168" spans="2:12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f t="shared" si="2"/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</row>
    <row r="169" spans="2:12" ht="20.100000000000001" customHeight="1" thickBot="1" x14ac:dyDescent="0.25">
      <c r="B169" s="4" t="s">
        <v>181</v>
      </c>
      <c r="C169" s="15">
        <v>8</v>
      </c>
      <c r="D169" s="15">
        <v>7</v>
      </c>
      <c r="E169" s="15">
        <v>26</v>
      </c>
      <c r="F169" s="15">
        <v>23</v>
      </c>
      <c r="G169" s="15">
        <f t="shared" si="2"/>
        <v>64</v>
      </c>
      <c r="H169" s="15">
        <v>0</v>
      </c>
      <c r="I169" s="15">
        <v>0</v>
      </c>
      <c r="J169" s="15">
        <v>0</v>
      </c>
      <c r="K169" s="15">
        <v>0</v>
      </c>
      <c r="L169" s="15">
        <v>64</v>
      </c>
    </row>
    <row r="170" spans="2:12" ht="20.100000000000001" customHeight="1" thickBot="1" x14ac:dyDescent="0.25">
      <c r="B170" s="4" t="s">
        <v>374</v>
      </c>
      <c r="C170" s="15">
        <v>1</v>
      </c>
      <c r="D170" s="15">
        <v>1</v>
      </c>
      <c r="E170" s="15">
        <v>5</v>
      </c>
      <c r="F170" s="15">
        <v>0</v>
      </c>
      <c r="G170" s="15">
        <f t="shared" si="2"/>
        <v>7</v>
      </c>
      <c r="H170" s="15">
        <v>0</v>
      </c>
      <c r="I170" s="15">
        <v>0</v>
      </c>
      <c r="J170" s="15">
        <v>0</v>
      </c>
      <c r="K170" s="15">
        <v>0</v>
      </c>
      <c r="L170" s="15">
        <v>7</v>
      </c>
    </row>
    <row r="171" spans="2:12" ht="20.100000000000001" customHeight="1" thickBot="1" x14ac:dyDescent="0.25">
      <c r="B171" s="4" t="s">
        <v>375</v>
      </c>
      <c r="C171" s="15">
        <v>2</v>
      </c>
      <c r="D171" s="15">
        <v>0</v>
      </c>
      <c r="E171" s="15">
        <v>2</v>
      </c>
      <c r="F171" s="15">
        <v>3</v>
      </c>
      <c r="G171" s="15">
        <f t="shared" si="2"/>
        <v>7</v>
      </c>
      <c r="H171" s="15">
        <v>0</v>
      </c>
      <c r="I171" s="15">
        <v>0</v>
      </c>
      <c r="J171" s="15">
        <v>0</v>
      </c>
      <c r="K171" s="15">
        <v>0</v>
      </c>
      <c r="L171" s="15">
        <v>7</v>
      </c>
    </row>
    <row r="172" spans="2:12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0</v>
      </c>
      <c r="F172" s="15">
        <v>11</v>
      </c>
      <c r="G172" s="15">
        <f t="shared" si="2"/>
        <v>11</v>
      </c>
      <c r="H172" s="15">
        <v>0</v>
      </c>
      <c r="I172" s="15">
        <v>0</v>
      </c>
      <c r="J172" s="15">
        <v>0</v>
      </c>
      <c r="K172" s="15">
        <v>0</v>
      </c>
      <c r="L172" s="15">
        <v>11</v>
      </c>
    </row>
    <row r="173" spans="2:12" ht="20.100000000000001" customHeight="1" thickBot="1" x14ac:dyDescent="0.25">
      <c r="B173" s="4" t="s">
        <v>377</v>
      </c>
      <c r="C173" s="15">
        <v>1</v>
      </c>
      <c r="D173" s="15">
        <v>0</v>
      </c>
      <c r="E173" s="15">
        <v>0</v>
      </c>
      <c r="F173" s="15">
        <v>0</v>
      </c>
      <c r="G173" s="15">
        <f t="shared" si="2"/>
        <v>1</v>
      </c>
      <c r="H173" s="15">
        <v>0</v>
      </c>
      <c r="I173" s="15">
        <v>0</v>
      </c>
      <c r="J173" s="15">
        <v>0</v>
      </c>
      <c r="K173" s="15">
        <v>0</v>
      </c>
      <c r="L173" s="15">
        <v>1</v>
      </c>
    </row>
    <row r="174" spans="2:12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2</v>
      </c>
      <c r="F174" s="15">
        <v>2</v>
      </c>
      <c r="G174" s="15">
        <f t="shared" si="2"/>
        <v>4</v>
      </c>
      <c r="H174" s="15">
        <v>0</v>
      </c>
      <c r="I174" s="15">
        <v>0</v>
      </c>
      <c r="J174" s="15">
        <v>0</v>
      </c>
      <c r="K174" s="15">
        <v>0</v>
      </c>
      <c r="L174" s="15">
        <v>4</v>
      </c>
    </row>
    <row r="175" spans="2:12" ht="20.100000000000001" customHeight="1" thickBot="1" x14ac:dyDescent="0.25">
      <c r="B175" s="4" t="s">
        <v>379</v>
      </c>
      <c r="C175" s="15">
        <v>1</v>
      </c>
      <c r="D175" s="15">
        <v>0</v>
      </c>
      <c r="E175" s="15">
        <v>0</v>
      </c>
      <c r="F175" s="15">
        <v>0</v>
      </c>
      <c r="G175" s="15">
        <f t="shared" si="2"/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1</v>
      </c>
    </row>
    <row r="176" spans="2:12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f t="shared" si="2"/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</row>
    <row r="177" spans="2:12" ht="20.100000000000001" customHeight="1" thickBot="1" x14ac:dyDescent="0.25">
      <c r="B177" s="4" t="s">
        <v>182</v>
      </c>
      <c r="C177" s="15">
        <v>2</v>
      </c>
      <c r="D177" s="15">
        <v>0</v>
      </c>
      <c r="E177" s="15">
        <v>11</v>
      </c>
      <c r="F177" s="15">
        <v>8</v>
      </c>
      <c r="G177" s="15">
        <f t="shared" si="2"/>
        <v>21</v>
      </c>
      <c r="H177" s="15">
        <v>0</v>
      </c>
      <c r="I177" s="15">
        <v>0</v>
      </c>
      <c r="J177" s="15">
        <v>0</v>
      </c>
      <c r="K177" s="15">
        <v>0</v>
      </c>
      <c r="L177" s="15">
        <v>21</v>
      </c>
    </row>
    <row r="178" spans="2:12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6</v>
      </c>
      <c r="G178" s="15">
        <f t="shared" si="2"/>
        <v>6</v>
      </c>
      <c r="H178" s="15">
        <v>0</v>
      </c>
      <c r="I178" s="15">
        <v>0</v>
      </c>
      <c r="J178" s="15">
        <v>0</v>
      </c>
      <c r="K178" s="15">
        <v>0</v>
      </c>
      <c r="L178" s="15">
        <v>6</v>
      </c>
    </row>
    <row r="179" spans="2:12" ht="20.100000000000001" customHeight="1" thickBot="1" x14ac:dyDescent="0.25">
      <c r="B179" s="4" t="s">
        <v>382</v>
      </c>
      <c r="C179" s="15">
        <v>2</v>
      </c>
      <c r="D179" s="15">
        <v>0</v>
      </c>
      <c r="E179" s="15">
        <v>26</v>
      </c>
      <c r="F179" s="15">
        <v>7</v>
      </c>
      <c r="G179" s="15">
        <f t="shared" si="2"/>
        <v>35</v>
      </c>
      <c r="H179" s="15">
        <v>0</v>
      </c>
      <c r="I179" s="15">
        <v>0</v>
      </c>
      <c r="J179" s="15">
        <v>0</v>
      </c>
      <c r="K179" s="15">
        <v>0</v>
      </c>
      <c r="L179" s="15">
        <v>35</v>
      </c>
    </row>
    <row r="180" spans="2:12" ht="20.100000000000001" customHeight="1" thickBot="1" x14ac:dyDescent="0.25">
      <c r="B180" s="4" t="s">
        <v>383</v>
      </c>
      <c r="C180" s="15">
        <v>0</v>
      </c>
      <c r="D180" s="15">
        <v>1</v>
      </c>
      <c r="E180" s="15">
        <v>5</v>
      </c>
      <c r="F180" s="15">
        <v>2</v>
      </c>
      <c r="G180" s="15">
        <f t="shared" si="2"/>
        <v>8</v>
      </c>
      <c r="H180" s="15">
        <v>0</v>
      </c>
      <c r="I180" s="15">
        <v>0</v>
      </c>
      <c r="J180" s="15">
        <v>0</v>
      </c>
      <c r="K180" s="15">
        <v>0</v>
      </c>
      <c r="L180" s="15">
        <v>8</v>
      </c>
    </row>
    <row r="181" spans="2:12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1</v>
      </c>
      <c r="G181" s="15">
        <f t="shared" si="2"/>
        <v>1</v>
      </c>
      <c r="H181" s="15">
        <v>0</v>
      </c>
      <c r="I181" s="15">
        <v>0</v>
      </c>
      <c r="J181" s="15">
        <v>0</v>
      </c>
      <c r="K181" s="15">
        <v>0</v>
      </c>
      <c r="L181" s="15">
        <v>1</v>
      </c>
    </row>
    <row r="182" spans="2:12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f t="shared" si="2"/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</row>
    <row r="183" spans="2:12" ht="20.100000000000001" customHeight="1" thickBot="1" x14ac:dyDescent="0.25">
      <c r="B183" s="4" t="s">
        <v>183</v>
      </c>
      <c r="C183" s="15">
        <v>5</v>
      </c>
      <c r="D183" s="15">
        <v>0</v>
      </c>
      <c r="E183" s="15">
        <v>3</v>
      </c>
      <c r="F183" s="15">
        <v>2</v>
      </c>
      <c r="G183" s="15">
        <f t="shared" si="2"/>
        <v>10</v>
      </c>
      <c r="H183" s="15">
        <v>4</v>
      </c>
      <c r="I183" s="15">
        <v>0</v>
      </c>
      <c r="J183" s="15">
        <v>0</v>
      </c>
      <c r="K183" s="15">
        <v>0</v>
      </c>
      <c r="L183" s="15">
        <v>14</v>
      </c>
    </row>
    <row r="184" spans="2:12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f t="shared" si="2"/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</row>
    <row r="185" spans="2:12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1</v>
      </c>
      <c r="F185" s="15">
        <v>1</v>
      </c>
      <c r="G185" s="15">
        <f t="shared" si="2"/>
        <v>2</v>
      </c>
      <c r="H185" s="15">
        <v>0</v>
      </c>
      <c r="I185" s="15">
        <v>0</v>
      </c>
      <c r="J185" s="15">
        <v>0</v>
      </c>
      <c r="K185" s="15">
        <v>0</v>
      </c>
      <c r="L185" s="15">
        <v>2</v>
      </c>
    </row>
    <row r="186" spans="2:12" ht="20.100000000000001" customHeight="1" thickBot="1" x14ac:dyDescent="0.25">
      <c r="B186" s="4" t="s">
        <v>184</v>
      </c>
      <c r="C186" s="15">
        <v>8</v>
      </c>
      <c r="D186" s="15">
        <v>0</v>
      </c>
      <c r="E186" s="15">
        <v>9</v>
      </c>
      <c r="F186" s="15">
        <v>11</v>
      </c>
      <c r="G186" s="15">
        <f t="shared" si="2"/>
        <v>28</v>
      </c>
      <c r="H186" s="15">
        <v>0</v>
      </c>
      <c r="I186" s="15">
        <v>0</v>
      </c>
      <c r="J186" s="15">
        <v>0</v>
      </c>
      <c r="K186" s="15">
        <v>0</v>
      </c>
      <c r="L186" s="15">
        <v>28</v>
      </c>
    </row>
    <row r="187" spans="2:12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1</v>
      </c>
      <c r="F187" s="15">
        <v>0</v>
      </c>
      <c r="G187" s="15">
        <f t="shared" si="2"/>
        <v>1</v>
      </c>
      <c r="H187" s="15">
        <v>0</v>
      </c>
      <c r="I187" s="15">
        <v>0</v>
      </c>
      <c r="J187" s="15">
        <v>0</v>
      </c>
      <c r="K187" s="15">
        <v>0</v>
      </c>
      <c r="L187" s="15">
        <v>1</v>
      </c>
    </row>
    <row r="188" spans="2:12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f t="shared" si="2"/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</row>
    <row r="189" spans="2:12" ht="20.100000000000001" customHeight="1" thickBot="1" x14ac:dyDescent="0.25">
      <c r="B189" s="4" t="s">
        <v>390</v>
      </c>
      <c r="C189" s="15">
        <v>4</v>
      </c>
      <c r="D189" s="15">
        <v>2</v>
      </c>
      <c r="E189" s="15">
        <v>4</v>
      </c>
      <c r="F189" s="15">
        <v>1</v>
      </c>
      <c r="G189" s="15">
        <f t="shared" si="2"/>
        <v>11</v>
      </c>
      <c r="H189" s="15">
        <v>0</v>
      </c>
      <c r="I189" s="15">
        <v>0</v>
      </c>
      <c r="J189" s="15">
        <v>0</v>
      </c>
      <c r="K189" s="15">
        <v>0</v>
      </c>
      <c r="L189" s="15">
        <v>11</v>
      </c>
    </row>
    <row r="190" spans="2:12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2</v>
      </c>
      <c r="F190" s="15">
        <v>0</v>
      </c>
      <c r="G190" s="15">
        <f t="shared" si="2"/>
        <v>2</v>
      </c>
      <c r="H190" s="15">
        <v>0</v>
      </c>
      <c r="I190" s="15">
        <v>0</v>
      </c>
      <c r="J190" s="15">
        <v>0</v>
      </c>
      <c r="K190" s="15">
        <v>0</v>
      </c>
      <c r="L190" s="15">
        <v>2</v>
      </c>
    </row>
    <row r="191" spans="2:12" ht="20.100000000000001" customHeight="1" thickBot="1" x14ac:dyDescent="0.25">
      <c r="B191" s="4" t="s">
        <v>185</v>
      </c>
      <c r="C191" s="15">
        <v>4</v>
      </c>
      <c r="D191" s="15">
        <v>3</v>
      </c>
      <c r="E191" s="15">
        <v>3</v>
      </c>
      <c r="F191" s="15">
        <v>7</v>
      </c>
      <c r="G191" s="15">
        <f t="shared" si="2"/>
        <v>17</v>
      </c>
      <c r="H191" s="15">
        <v>0</v>
      </c>
      <c r="I191" s="15">
        <v>0</v>
      </c>
      <c r="J191" s="15">
        <v>0</v>
      </c>
      <c r="K191" s="15">
        <v>0</v>
      </c>
      <c r="L191" s="15">
        <v>17</v>
      </c>
    </row>
    <row r="192" spans="2:12" ht="20.100000000000001" customHeight="1" thickBot="1" x14ac:dyDescent="0.25">
      <c r="B192" s="4" t="s">
        <v>392</v>
      </c>
      <c r="C192" s="15">
        <v>1</v>
      </c>
      <c r="D192" s="15">
        <v>1</v>
      </c>
      <c r="E192" s="15">
        <v>3</v>
      </c>
      <c r="F192" s="15">
        <v>0</v>
      </c>
      <c r="G192" s="15">
        <f t="shared" si="2"/>
        <v>5</v>
      </c>
      <c r="H192" s="15">
        <v>0</v>
      </c>
      <c r="I192" s="15">
        <v>0</v>
      </c>
      <c r="J192" s="15">
        <v>0</v>
      </c>
      <c r="K192" s="15">
        <v>0</v>
      </c>
      <c r="L192" s="15">
        <v>5</v>
      </c>
    </row>
    <row r="193" spans="2:12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f t="shared" si="2"/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</row>
    <row r="194" spans="2:12" ht="20.100000000000001" customHeight="1" thickBot="1" x14ac:dyDescent="0.25">
      <c r="B194" s="4" t="s">
        <v>394</v>
      </c>
      <c r="C194" s="15">
        <v>0</v>
      </c>
      <c r="D194" s="15">
        <v>1</v>
      </c>
      <c r="E194" s="15">
        <v>0</v>
      </c>
      <c r="F194" s="15">
        <v>0</v>
      </c>
      <c r="G194" s="15">
        <f t="shared" si="2"/>
        <v>1</v>
      </c>
      <c r="H194" s="15">
        <v>0</v>
      </c>
      <c r="I194" s="15">
        <v>0</v>
      </c>
      <c r="J194" s="15">
        <v>0</v>
      </c>
      <c r="K194" s="15">
        <v>1</v>
      </c>
      <c r="L194" s="15">
        <v>2</v>
      </c>
    </row>
    <row r="195" spans="2:12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2</v>
      </c>
      <c r="F195" s="15">
        <v>0</v>
      </c>
      <c r="G195" s="15">
        <f t="shared" si="2"/>
        <v>2</v>
      </c>
      <c r="H195" s="15">
        <v>0</v>
      </c>
      <c r="I195" s="15">
        <v>0</v>
      </c>
      <c r="J195" s="15">
        <v>0</v>
      </c>
      <c r="K195" s="15">
        <v>0</v>
      </c>
      <c r="L195" s="15">
        <v>2</v>
      </c>
    </row>
    <row r="196" spans="2:12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f t="shared" si="2"/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</row>
    <row r="197" spans="2:12" ht="20.100000000000001" customHeight="1" thickBot="1" x14ac:dyDescent="0.25">
      <c r="B197" s="4" t="s">
        <v>186</v>
      </c>
      <c r="C197" s="15">
        <v>4</v>
      </c>
      <c r="D197" s="15">
        <v>1</v>
      </c>
      <c r="E197" s="15">
        <v>7</v>
      </c>
      <c r="F197" s="15">
        <v>4</v>
      </c>
      <c r="G197" s="15">
        <f t="shared" si="2"/>
        <v>16</v>
      </c>
      <c r="H197" s="15">
        <v>0</v>
      </c>
      <c r="I197" s="15">
        <v>0</v>
      </c>
      <c r="J197" s="15">
        <v>0</v>
      </c>
      <c r="K197" s="15">
        <v>0</v>
      </c>
      <c r="L197" s="15">
        <v>16</v>
      </c>
    </row>
    <row r="198" spans="2:12" ht="20.100000000000001" customHeight="1" thickBot="1" x14ac:dyDescent="0.25">
      <c r="B198" s="4" t="s">
        <v>187</v>
      </c>
      <c r="C198" s="15">
        <v>15</v>
      </c>
      <c r="D198" s="15">
        <v>21</v>
      </c>
      <c r="E198" s="15">
        <v>15</v>
      </c>
      <c r="F198" s="15">
        <v>32</v>
      </c>
      <c r="G198" s="15">
        <f t="shared" si="2"/>
        <v>83</v>
      </c>
      <c r="H198" s="15">
        <v>0</v>
      </c>
      <c r="I198" s="15">
        <v>0</v>
      </c>
      <c r="J198" s="15">
        <v>0</v>
      </c>
      <c r="K198" s="15">
        <v>0</v>
      </c>
      <c r="L198" s="15">
        <v>83</v>
      </c>
    </row>
    <row r="199" spans="2:12" ht="20.100000000000001" customHeight="1" thickBot="1" x14ac:dyDescent="0.25">
      <c r="B199" s="4" t="s">
        <v>397</v>
      </c>
      <c r="C199" s="15">
        <v>2</v>
      </c>
      <c r="D199" s="15">
        <v>4</v>
      </c>
      <c r="E199" s="15">
        <v>3</v>
      </c>
      <c r="F199" s="15">
        <v>2</v>
      </c>
      <c r="G199" s="15">
        <f t="shared" si="2"/>
        <v>11</v>
      </c>
      <c r="H199" s="15">
        <v>0</v>
      </c>
      <c r="I199" s="15">
        <v>0</v>
      </c>
      <c r="J199" s="15">
        <v>0</v>
      </c>
      <c r="K199" s="15">
        <v>0</v>
      </c>
      <c r="L199" s="15">
        <v>11</v>
      </c>
    </row>
    <row r="200" spans="2:12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f t="shared" si="2"/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</row>
    <row r="201" spans="2:12" ht="20.100000000000001" customHeight="1" thickBot="1" x14ac:dyDescent="0.25">
      <c r="B201" s="4" t="s">
        <v>399</v>
      </c>
      <c r="C201" s="15">
        <v>1</v>
      </c>
      <c r="D201" s="15">
        <v>1</v>
      </c>
      <c r="E201" s="15">
        <v>0</v>
      </c>
      <c r="F201" s="15">
        <v>0</v>
      </c>
      <c r="G201" s="15">
        <f t="shared" si="2"/>
        <v>2</v>
      </c>
      <c r="H201" s="15">
        <v>0</v>
      </c>
      <c r="I201" s="15">
        <v>0</v>
      </c>
      <c r="J201" s="15">
        <v>0</v>
      </c>
      <c r="K201" s="15">
        <v>0</v>
      </c>
      <c r="L201" s="15">
        <v>2</v>
      </c>
    </row>
    <row r="202" spans="2:12" ht="20.100000000000001" customHeight="1" thickBot="1" x14ac:dyDescent="0.25">
      <c r="B202" s="4" t="s">
        <v>188</v>
      </c>
      <c r="C202" s="15">
        <v>2</v>
      </c>
      <c r="D202" s="15">
        <v>3</v>
      </c>
      <c r="E202" s="15">
        <v>3</v>
      </c>
      <c r="F202" s="15">
        <v>13</v>
      </c>
      <c r="G202" s="15">
        <f t="shared" si="2"/>
        <v>21</v>
      </c>
      <c r="H202" s="15">
        <v>0</v>
      </c>
      <c r="I202" s="15">
        <v>0</v>
      </c>
      <c r="J202" s="15">
        <v>0</v>
      </c>
      <c r="K202" s="15">
        <v>0</v>
      </c>
      <c r="L202" s="15">
        <v>21</v>
      </c>
    </row>
    <row r="203" spans="2:12" ht="20.100000000000001" customHeight="1" thickBot="1" x14ac:dyDescent="0.25">
      <c r="B203" s="4" t="s">
        <v>400</v>
      </c>
      <c r="C203" s="15">
        <v>1</v>
      </c>
      <c r="D203" s="15">
        <v>0</v>
      </c>
      <c r="E203" s="15">
        <v>2</v>
      </c>
      <c r="F203" s="15">
        <v>3</v>
      </c>
      <c r="G203" s="15">
        <f t="shared" si="2"/>
        <v>6</v>
      </c>
      <c r="H203" s="15">
        <v>0</v>
      </c>
      <c r="I203" s="15">
        <v>0</v>
      </c>
      <c r="J203" s="15">
        <v>0</v>
      </c>
      <c r="K203" s="15">
        <v>0</v>
      </c>
      <c r="L203" s="15">
        <v>6</v>
      </c>
    </row>
    <row r="204" spans="2:12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1</v>
      </c>
      <c r="G204" s="15">
        <f t="shared" ref="G204:G267" si="3">SUM(C204:F204)</f>
        <v>1</v>
      </c>
      <c r="H204" s="15">
        <v>0</v>
      </c>
      <c r="I204" s="15">
        <v>0</v>
      </c>
      <c r="J204" s="15">
        <v>0</v>
      </c>
      <c r="K204" s="15">
        <v>0</v>
      </c>
      <c r="L204" s="15">
        <v>1</v>
      </c>
    </row>
    <row r="205" spans="2:12" ht="20.100000000000001" customHeight="1" thickBot="1" x14ac:dyDescent="0.25">
      <c r="B205" s="4" t="s">
        <v>402</v>
      </c>
      <c r="C205" s="15">
        <v>1</v>
      </c>
      <c r="D205" s="15">
        <v>0</v>
      </c>
      <c r="E205" s="15">
        <v>0</v>
      </c>
      <c r="F205" s="15">
        <v>1</v>
      </c>
      <c r="G205" s="15">
        <f t="shared" si="3"/>
        <v>2</v>
      </c>
      <c r="H205" s="15">
        <v>0</v>
      </c>
      <c r="I205" s="15">
        <v>0</v>
      </c>
      <c r="J205" s="15">
        <v>0</v>
      </c>
      <c r="K205" s="15">
        <v>0</v>
      </c>
      <c r="L205" s="15">
        <v>2</v>
      </c>
    </row>
    <row r="206" spans="2:12" ht="20.100000000000001" customHeight="1" thickBot="1" x14ac:dyDescent="0.25">
      <c r="B206" s="4" t="s">
        <v>189</v>
      </c>
      <c r="C206" s="15">
        <v>10</v>
      </c>
      <c r="D206" s="15">
        <v>7</v>
      </c>
      <c r="E206" s="15">
        <v>21</v>
      </c>
      <c r="F206" s="15">
        <v>25</v>
      </c>
      <c r="G206" s="15">
        <f t="shared" si="3"/>
        <v>63</v>
      </c>
      <c r="H206" s="15">
        <v>0</v>
      </c>
      <c r="I206" s="15">
        <v>0</v>
      </c>
      <c r="J206" s="15">
        <v>0</v>
      </c>
      <c r="K206" s="15">
        <v>0</v>
      </c>
      <c r="L206" s="15">
        <v>63</v>
      </c>
    </row>
    <row r="207" spans="2:12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f t="shared" si="3"/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</row>
    <row r="208" spans="2:12" ht="20.100000000000001" customHeight="1" thickBot="1" x14ac:dyDescent="0.25">
      <c r="B208" s="4" t="s">
        <v>404</v>
      </c>
      <c r="C208" s="15">
        <v>2</v>
      </c>
      <c r="D208" s="15">
        <v>1</v>
      </c>
      <c r="E208" s="15">
        <v>3</v>
      </c>
      <c r="F208" s="15">
        <v>2</v>
      </c>
      <c r="G208" s="15">
        <f t="shared" si="3"/>
        <v>8</v>
      </c>
      <c r="H208" s="15">
        <v>0</v>
      </c>
      <c r="I208" s="15">
        <v>0</v>
      </c>
      <c r="J208" s="15">
        <v>0</v>
      </c>
      <c r="K208" s="15">
        <v>0</v>
      </c>
      <c r="L208" s="15">
        <v>8</v>
      </c>
    </row>
    <row r="209" spans="2:12" ht="20.100000000000001" customHeight="1" thickBot="1" x14ac:dyDescent="0.25">
      <c r="B209" s="4" t="s">
        <v>405</v>
      </c>
      <c r="C209" s="15">
        <v>3</v>
      </c>
      <c r="D209" s="15">
        <v>2</v>
      </c>
      <c r="E209" s="15">
        <v>4</v>
      </c>
      <c r="F209" s="15">
        <v>2</v>
      </c>
      <c r="G209" s="15">
        <f t="shared" si="3"/>
        <v>11</v>
      </c>
      <c r="H209" s="15">
        <v>0</v>
      </c>
      <c r="I209" s="15">
        <v>0</v>
      </c>
      <c r="J209" s="15">
        <v>0</v>
      </c>
      <c r="K209" s="15">
        <v>0</v>
      </c>
      <c r="L209" s="15">
        <v>11</v>
      </c>
    </row>
    <row r="210" spans="2:12" ht="20.100000000000001" customHeight="1" thickBot="1" x14ac:dyDescent="0.25">
      <c r="B210" s="4" t="s">
        <v>406</v>
      </c>
      <c r="C210" s="15">
        <v>1</v>
      </c>
      <c r="D210" s="15">
        <v>0</v>
      </c>
      <c r="E210" s="15">
        <v>0</v>
      </c>
      <c r="F210" s="15">
        <v>2</v>
      </c>
      <c r="G210" s="15">
        <f t="shared" si="3"/>
        <v>3</v>
      </c>
      <c r="H210" s="15">
        <v>0</v>
      </c>
      <c r="I210" s="15">
        <v>0</v>
      </c>
      <c r="J210" s="15">
        <v>0</v>
      </c>
      <c r="K210" s="15">
        <v>0</v>
      </c>
      <c r="L210" s="15">
        <v>3</v>
      </c>
    </row>
    <row r="211" spans="2:12" ht="20.100000000000001" customHeight="1" thickBot="1" x14ac:dyDescent="0.25">
      <c r="B211" s="4" t="s">
        <v>407</v>
      </c>
      <c r="C211" s="15">
        <v>1</v>
      </c>
      <c r="D211" s="15">
        <v>0</v>
      </c>
      <c r="E211" s="15">
        <v>0</v>
      </c>
      <c r="F211" s="15">
        <v>2</v>
      </c>
      <c r="G211" s="15">
        <f t="shared" si="3"/>
        <v>3</v>
      </c>
      <c r="H211" s="15">
        <v>0</v>
      </c>
      <c r="I211" s="15">
        <v>0</v>
      </c>
      <c r="J211" s="15">
        <v>0</v>
      </c>
      <c r="K211" s="15">
        <v>0</v>
      </c>
      <c r="L211" s="15">
        <v>3</v>
      </c>
    </row>
    <row r="212" spans="2:12" ht="20.100000000000001" customHeight="1" thickBot="1" x14ac:dyDescent="0.25">
      <c r="B212" s="4" t="s">
        <v>641</v>
      </c>
      <c r="C212" s="15">
        <v>2</v>
      </c>
      <c r="D212" s="15">
        <v>0</v>
      </c>
      <c r="E212" s="15">
        <v>1</v>
      </c>
      <c r="F212" s="15">
        <v>1</v>
      </c>
      <c r="G212" s="15">
        <f t="shared" si="3"/>
        <v>4</v>
      </c>
      <c r="H212" s="15">
        <v>0</v>
      </c>
      <c r="I212" s="15">
        <v>0</v>
      </c>
      <c r="J212" s="15">
        <v>0</v>
      </c>
      <c r="K212" s="15">
        <v>0</v>
      </c>
      <c r="L212" s="15">
        <v>4</v>
      </c>
    </row>
    <row r="213" spans="2:12" ht="20.100000000000001" customHeight="1" thickBot="1" x14ac:dyDescent="0.25">
      <c r="B213" s="4" t="s">
        <v>408</v>
      </c>
      <c r="C213" s="15">
        <v>11</v>
      </c>
      <c r="D213" s="15">
        <v>2</v>
      </c>
      <c r="E213" s="15">
        <v>2</v>
      </c>
      <c r="F213" s="15">
        <v>3</v>
      </c>
      <c r="G213" s="15">
        <f t="shared" si="3"/>
        <v>18</v>
      </c>
      <c r="H213" s="15">
        <v>0</v>
      </c>
      <c r="I213" s="15">
        <v>0</v>
      </c>
      <c r="J213" s="15">
        <v>0</v>
      </c>
      <c r="K213" s="15">
        <v>0</v>
      </c>
      <c r="L213" s="15">
        <v>18</v>
      </c>
    </row>
    <row r="214" spans="2:12" ht="20.100000000000001" customHeight="1" thickBot="1" x14ac:dyDescent="0.25">
      <c r="B214" s="4" t="s">
        <v>190</v>
      </c>
      <c r="C214" s="15">
        <v>4</v>
      </c>
      <c r="D214" s="15">
        <v>0</v>
      </c>
      <c r="E214" s="15">
        <v>14</v>
      </c>
      <c r="F214" s="15">
        <v>18</v>
      </c>
      <c r="G214" s="15">
        <f t="shared" si="3"/>
        <v>36</v>
      </c>
      <c r="H214" s="15">
        <v>0</v>
      </c>
      <c r="I214" s="15">
        <v>0</v>
      </c>
      <c r="J214" s="15">
        <v>0</v>
      </c>
      <c r="K214" s="15">
        <v>0</v>
      </c>
      <c r="L214" s="15">
        <v>36</v>
      </c>
    </row>
    <row r="215" spans="2:12" ht="20.100000000000001" customHeight="1" thickBot="1" x14ac:dyDescent="0.25">
      <c r="B215" s="4" t="s">
        <v>409</v>
      </c>
      <c r="C215" s="15">
        <v>2</v>
      </c>
      <c r="D215" s="15">
        <v>1</v>
      </c>
      <c r="E215" s="15">
        <v>1</v>
      </c>
      <c r="F215" s="15">
        <v>2</v>
      </c>
      <c r="G215" s="15">
        <f t="shared" si="3"/>
        <v>6</v>
      </c>
      <c r="H215" s="15">
        <v>0</v>
      </c>
      <c r="I215" s="15">
        <v>0</v>
      </c>
      <c r="J215" s="15">
        <v>0</v>
      </c>
      <c r="K215" s="15">
        <v>0</v>
      </c>
      <c r="L215" s="15">
        <v>6</v>
      </c>
    </row>
    <row r="216" spans="2:12" ht="20.100000000000001" customHeight="1" thickBot="1" x14ac:dyDescent="0.25">
      <c r="B216" s="4" t="s">
        <v>410</v>
      </c>
      <c r="C216" s="15">
        <v>1</v>
      </c>
      <c r="D216" s="15">
        <v>1</v>
      </c>
      <c r="E216" s="15">
        <v>1</v>
      </c>
      <c r="F216" s="15">
        <v>3</v>
      </c>
      <c r="G216" s="15">
        <f t="shared" si="3"/>
        <v>6</v>
      </c>
      <c r="H216" s="15">
        <v>0</v>
      </c>
      <c r="I216" s="15">
        <v>0</v>
      </c>
      <c r="J216" s="15">
        <v>0</v>
      </c>
      <c r="K216" s="15">
        <v>0</v>
      </c>
      <c r="L216" s="15">
        <v>6</v>
      </c>
    </row>
    <row r="217" spans="2:12" ht="20.100000000000001" customHeight="1" thickBot="1" x14ac:dyDescent="0.25">
      <c r="B217" s="4" t="s">
        <v>411</v>
      </c>
      <c r="C217" s="15">
        <v>3</v>
      </c>
      <c r="D217" s="15">
        <v>4</v>
      </c>
      <c r="E217" s="15">
        <v>2</v>
      </c>
      <c r="F217" s="15">
        <v>3</v>
      </c>
      <c r="G217" s="15">
        <f t="shared" si="3"/>
        <v>12</v>
      </c>
      <c r="H217" s="15">
        <v>0</v>
      </c>
      <c r="I217" s="15">
        <v>0</v>
      </c>
      <c r="J217" s="15">
        <v>0</v>
      </c>
      <c r="K217" s="15">
        <v>0</v>
      </c>
      <c r="L217" s="15">
        <v>12</v>
      </c>
    </row>
    <row r="218" spans="2:12" ht="20.100000000000001" customHeight="1" thickBot="1" x14ac:dyDescent="0.25">
      <c r="B218" s="4" t="s">
        <v>412</v>
      </c>
      <c r="C218" s="15">
        <v>3</v>
      </c>
      <c r="D218" s="15">
        <v>2</v>
      </c>
      <c r="E218" s="15">
        <v>0</v>
      </c>
      <c r="F218" s="15">
        <v>0</v>
      </c>
      <c r="G218" s="15">
        <f t="shared" si="3"/>
        <v>5</v>
      </c>
      <c r="H218" s="15">
        <v>0</v>
      </c>
      <c r="I218" s="15">
        <v>0</v>
      </c>
      <c r="J218" s="15">
        <v>0</v>
      </c>
      <c r="K218" s="15">
        <v>0</v>
      </c>
      <c r="L218" s="15">
        <v>5</v>
      </c>
    </row>
    <row r="219" spans="2:12" ht="20.100000000000001" customHeight="1" thickBot="1" x14ac:dyDescent="0.25">
      <c r="B219" s="4" t="s">
        <v>413</v>
      </c>
      <c r="C219" s="15">
        <v>3</v>
      </c>
      <c r="D219" s="15">
        <v>2</v>
      </c>
      <c r="E219" s="15">
        <v>12</v>
      </c>
      <c r="F219" s="15">
        <v>7</v>
      </c>
      <c r="G219" s="15">
        <f t="shared" si="3"/>
        <v>24</v>
      </c>
      <c r="H219" s="15">
        <v>0</v>
      </c>
      <c r="I219" s="15">
        <v>0</v>
      </c>
      <c r="J219" s="15">
        <v>0</v>
      </c>
      <c r="K219" s="15">
        <v>0</v>
      </c>
      <c r="L219" s="15">
        <v>24</v>
      </c>
    </row>
    <row r="220" spans="2:12" ht="20.100000000000001" customHeight="1" thickBot="1" x14ac:dyDescent="0.25">
      <c r="B220" s="4" t="s">
        <v>414</v>
      </c>
      <c r="C220" s="15">
        <v>1</v>
      </c>
      <c r="D220" s="15">
        <v>2</v>
      </c>
      <c r="E220" s="15">
        <v>5</v>
      </c>
      <c r="F220" s="15">
        <v>6</v>
      </c>
      <c r="G220" s="15">
        <f t="shared" si="3"/>
        <v>14</v>
      </c>
      <c r="H220" s="15">
        <v>0</v>
      </c>
      <c r="I220" s="15">
        <v>0</v>
      </c>
      <c r="J220" s="15">
        <v>0</v>
      </c>
      <c r="K220" s="15">
        <v>0</v>
      </c>
      <c r="L220" s="15">
        <v>14</v>
      </c>
    </row>
    <row r="221" spans="2:12" ht="20.100000000000001" customHeight="1" thickBot="1" x14ac:dyDescent="0.25">
      <c r="B221" s="4" t="s">
        <v>415</v>
      </c>
      <c r="C221" s="15">
        <v>3</v>
      </c>
      <c r="D221" s="15">
        <v>2</v>
      </c>
      <c r="E221" s="15">
        <v>7</v>
      </c>
      <c r="F221" s="15">
        <v>1</v>
      </c>
      <c r="G221" s="15">
        <f t="shared" si="3"/>
        <v>13</v>
      </c>
      <c r="H221" s="15">
        <v>0</v>
      </c>
      <c r="I221" s="15">
        <v>0</v>
      </c>
      <c r="J221" s="15">
        <v>0</v>
      </c>
      <c r="K221" s="15">
        <v>0</v>
      </c>
      <c r="L221" s="15">
        <v>13</v>
      </c>
    </row>
    <row r="222" spans="2:12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1</v>
      </c>
      <c r="G222" s="15">
        <f t="shared" si="3"/>
        <v>1</v>
      </c>
      <c r="H222" s="15">
        <v>0</v>
      </c>
      <c r="I222" s="15">
        <v>0</v>
      </c>
      <c r="J222" s="15">
        <v>0</v>
      </c>
      <c r="K222" s="15">
        <v>0</v>
      </c>
      <c r="L222" s="15">
        <v>1</v>
      </c>
    </row>
    <row r="223" spans="2:12" ht="20.100000000000001" customHeight="1" thickBot="1" x14ac:dyDescent="0.25">
      <c r="B223" s="4" t="s">
        <v>191</v>
      </c>
      <c r="C223" s="15">
        <v>2</v>
      </c>
      <c r="D223" s="15">
        <v>0</v>
      </c>
      <c r="E223" s="15">
        <v>5</v>
      </c>
      <c r="F223" s="15">
        <v>8</v>
      </c>
      <c r="G223" s="15">
        <f t="shared" si="3"/>
        <v>15</v>
      </c>
      <c r="H223" s="15">
        <v>0</v>
      </c>
      <c r="I223" s="15">
        <v>0</v>
      </c>
      <c r="J223" s="15">
        <v>0</v>
      </c>
      <c r="K223" s="15">
        <v>0</v>
      </c>
      <c r="L223" s="15">
        <v>15</v>
      </c>
    </row>
    <row r="224" spans="2:12" ht="20.100000000000001" customHeight="1" thickBot="1" x14ac:dyDescent="0.25">
      <c r="B224" s="4" t="s">
        <v>417</v>
      </c>
      <c r="C224" s="15">
        <v>0</v>
      </c>
      <c r="D224" s="15">
        <v>2</v>
      </c>
      <c r="E224" s="15">
        <v>0</v>
      </c>
      <c r="F224" s="15">
        <v>1</v>
      </c>
      <c r="G224" s="15">
        <f t="shared" si="3"/>
        <v>3</v>
      </c>
      <c r="H224" s="15">
        <v>0</v>
      </c>
      <c r="I224" s="15">
        <v>0</v>
      </c>
      <c r="J224" s="15">
        <v>0</v>
      </c>
      <c r="K224" s="15">
        <v>0</v>
      </c>
      <c r="L224" s="15">
        <v>3</v>
      </c>
    </row>
    <row r="225" spans="2:12" ht="20.100000000000001" customHeight="1" thickBot="1" x14ac:dyDescent="0.25">
      <c r="B225" s="4" t="s">
        <v>418</v>
      </c>
      <c r="C225" s="15">
        <v>2</v>
      </c>
      <c r="D225" s="15">
        <v>0</v>
      </c>
      <c r="E225" s="15">
        <v>3</v>
      </c>
      <c r="F225" s="15">
        <v>0</v>
      </c>
      <c r="G225" s="15">
        <f t="shared" si="3"/>
        <v>5</v>
      </c>
      <c r="H225" s="15">
        <v>0</v>
      </c>
      <c r="I225" s="15">
        <v>0</v>
      </c>
      <c r="J225" s="15">
        <v>0</v>
      </c>
      <c r="K225" s="15">
        <v>0</v>
      </c>
      <c r="L225" s="15">
        <v>5</v>
      </c>
    </row>
    <row r="226" spans="2:12" ht="20.100000000000001" customHeight="1" thickBot="1" x14ac:dyDescent="0.25">
      <c r="B226" s="4" t="s">
        <v>419</v>
      </c>
      <c r="C226" s="15">
        <v>0</v>
      </c>
      <c r="D226" s="15">
        <v>0</v>
      </c>
      <c r="E226" s="15">
        <v>0</v>
      </c>
      <c r="F226" s="15">
        <v>1</v>
      </c>
      <c r="G226" s="15">
        <f t="shared" si="3"/>
        <v>1</v>
      </c>
      <c r="H226" s="15">
        <v>0</v>
      </c>
      <c r="I226" s="15">
        <v>0</v>
      </c>
      <c r="J226" s="15">
        <v>0</v>
      </c>
      <c r="K226" s="15">
        <v>0</v>
      </c>
      <c r="L226" s="15">
        <v>1</v>
      </c>
    </row>
    <row r="227" spans="2:12" ht="20.100000000000001" customHeight="1" thickBot="1" x14ac:dyDescent="0.25">
      <c r="B227" s="4" t="s">
        <v>192</v>
      </c>
      <c r="C227" s="15">
        <v>5</v>
      </c>
      <c r="D227" s="15">
        <v>5</v>
      </c>
      <c r="E227" s="15">
        <v>15</v>
      </c>
      <c r="F227" s="15">
        <v>22</v>
      </c>
      <c r="G227" s="15">
        <f t="shared" si="3"/>
        <v>47</v>
      </c>
      <c r="H227" s="15">
        <v>0</v>
      </c>
      <c r="I227" s="15">
        <v>0</v>
      </c>
      <c r="J227" s="15">
        <v>0</v>
      </c>
      <c r="K227" s="15">
        <v>0</v>
      </c>
      <c r="L227" s="15">
        <v>47</v>
      </c>
    </row>
    <row r="228" spans="2:12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3</v>
      </c>
      <c r="G228" s="15">
        <f t="shared" si="3"/>
        <v>3</v>
      </c>
      <c r="H228" s="15">
        <v>0</v>
      </c>
      <c r="I228" s="15">
        <v>0</v>
      </c>
      <c r="J228" s="15">
        <v>0</v>
      </c>
      <c r="K228" s="15">
        <v>0</v>
      </c>
      <c r="L228" s="15">
        <v>3</v>
      </c>
    </row>
    <row r="229" spans="2:12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3</v>
      </c>
      <c r="F229" s="15">
        <v>3</v>
      </c>
      <c r="G229" s="15">
        <f t="shared" si="3"/>
        <v>6</v>
      </c>
      <c r="H229" s="15">
        <v>0</v>
      </c>
      <c r="I229" s="15">
        <v>0</v>
      </c>
      <c r="J229" s="15">
        <v>0</v>
      </c>
      <c r="K229" s="15">
        <v>0</v>
      </c>
      <c r="L229" s="15">
        <v>6</v>
      </c>
    </row>
    <row r="230" spans="2:12" ht="20.100000000000001" customHeight="1" thickBot="1" x14ac:dyDescent="0.25">
      <c r="B230" s="4" t="s">
        <v>422</v>
      </c>
      <c r="C230" s="15">
        <v>2</v>
      </c>
      <c r="D230" s="15">
        <v>1</v>
      </c>
      <c r="E230" s="15">
        <v>3</v>
      </c>
      <c r="F230" s="15">
        <v>5</v>
      </c>
      <c r="G230" s="15">
        <f t="shared" si="3"/>
        <v>11</v>
      </c>
      <c r="H230" s="15">
        <v>0</v>
      </c>
      <c r="I230" s="15">
        <v>0</v>
      </c>
      <c r="J230" s="15">
        <v>0</v>
      </c>
      <c r="K230" s="15">
        <v>0</v>
      </c>
      <c r="L230" s="15">
        <v>11</v>
      </c>
    </row>
    <row r="231" spans="2:12" ht="20.100000000000001" customHeight="1" thickBot="1" x14ac:dyDescent="0.25">
      <c r="B231" s="4" t="s">
        <v>423</v>
      </c>
      <c r="C231" s="15">
        <v>1</v>
      </c>
      <c r="D231" s="15">
        <v>0</v>
      </c>
      <c r="E231" s="15">
        <v>0</v>
      </c>
      <c r="F231" s="15">
        <v>18</v>
      </c>
      <c r="G231" s="15">
        <f t="shared" si="3"/>
        <v>19</v>
      </c>
      <c r="H231" s="15">
        <v>0</v>
      </c>
      <c r="I231" s="15">
        <v>0</v>
      </c>
      <c r="J231" s="15">
        <v>0</v>
      </c>
      <c r="K231" s="15">
        <v>1</v>
      </c>
      <c r="L231" s="15">
        <v>20</v>
      </c>
    </row>
    <row r="232" spans="2:12" ht="20.100000000000001" customHeight="1" thickBot="1" x14ac:dyDescent="0.25">
      <c r="B232" s="4" t="s">
        <v>424</v>
      </c>
      <c r="C232" s="15">
        <v>7</v>
      </c>
      <c r="D232" s="15">
        <v>0</v>
      </c>
      <c r="E232" s="15">
        <v>29</v>
      </c>
      <c r="F232" s="15">
        <v>64</v>
      </c>
      <c r="G232" s="15">
        <f t="shared" si="3"/>
        <v>100</v>
      </c>
      <c r="H232" s="15">
        <v>0</v>
      </c>
      <c r="I232" s="15">
        <v>0</v>
      </c>
      <c r="J232" s="15">
        <v>0</v>
      </c>
      <c r="K232" s="15">
        <v>0</v>
      </c>
      <c r="L232" s="15">
        <v>100</v>
      </c>
    </row>
    <row r="233" spans="2:12" ht="20.100000000000001" customHeight="1" thickBot="1" x14ac:dyDescent="0.25">
      <c r="B233" s="4" t="s">
        <v>425</v>
      </c>
      <c r="C233" s="15">
        <v>11</v>
      </c>
      <c r="D233" s="15">
        <v>7</v>
      </c>
      <c r="E233" s="15">
        <v>8</v>
      </c>
      <c r="F233" s="15">
        <v>0</v>
      </c>
      <c r="G233" s="15">
        <f t="shared" si="3"/>
        <v>26</v>
      </c>
      <c r="H233" s="15">
        <v>0</v>
      </c>
      <c r="I233" s="15">
        <v>0</v>
      </c>
      <c r="J233" s="15">
        <v>0</v>
      </c>
      <c r="K233" s="15">
        <v>0</v>
      </c>
      <c r="L233" s="15">
        <v>26</v>
      </c>
    </row>
    <row r="234" spans="2:12" ht="20.100000000000001" customHeight="1" thickBot="1" x14ac:dyDescent="0.25">
      <c r="B234" s="4" t="s">
        <v>193</v>
      </c>
      <c r="C234" s="15">
        <v>0</v>
      </c>
      <c r="D234" s="15">
        <v>5</v>
      </c>
      <c r="E234" s="15">
        <v>6</v>
      </c>
      <c r="F234" s="15">
        <v>6</v>
      </c>
      <c r="G234" s="15">
        <f t="shared" si="3"/>
        <v>17</v>
      </c>
      <c r="H234" s="15">
        <v>0</v>
      </c>
      <c r="I234" s="15">
        <v>0</v>
      </c>
      <c r="J234" s="15">
        <v>0</v>
      </c>
      <c r="K234" s="15">
        <v>0</v>
      </c>
      <c r="L234" s="15">
        <v>17</v>
      </c>
    </row>
    <row r="235" spans="2:12" ht="20.100000000000001" customHeight="1" thickBot="1" x14ac:dyDescent="0.25">
      <c r="B235" s="4" t="s">
        <v>426</v>
      </c>
      <c r="C235" s="15">
        <v>2</v>
      </c>
      <c r="D235" s="15">
        <v>1</v>
      </c>
      <c r="E235" s="15">
        <v>3</v>
      </c>
      <c r="F235" s="15">
        <v>1</v>
      </c>
      <c r="G235" s="15">
        <f t="shared" si="3"/>
        <v>7</v>
      </c>
      <c r="H235" s="15">
        <v>0</v>
      </c>
      <c r="I235" s="15">
        <v>0</v>
      </c>
      <c r="J235" s="15">
        <v>0</v>
      </c>
      <c r="K235" s="15">
        <v>0</v>
      </c>
      <c r="L235" s="15">
        <v>7</v>
      </c>
    </row>
    <row r="236" spans="2:12" ht="20.100000000000001" customHeight="1" thickBot="1" x14ac:dyDescent="0.25">
      <c r="B236" s="4" t="s">
        <v>427</v>
      </c>
      <c r="C236" s="15">
        <v>1</v>
      </c>
      <c r="D236" s="15">
        <v>1</v>
      </c>
      <c r="E236" s="15">
        <v>2</v>
      </c>
      <c r="F236" s="15">
        <v>4</v>
      </c>
      <c r="G236" s="15">
        <f t="shared" si="3"/>
        <v>8</v>
      </c>
      <c r="H236" s="15">
        <v>0</v>
      </c>
      <c r="I236" s="15">
        <v>0</v>
      </c>
      <c r="J236" s="15">
        <v>0</v>
      </c>
      <c r="K236" s="15">
        <v>0</v>
      </c>
      <c r="L236" s="15">
        <v>8</v>
      </c>
    </row>
    <row r="237" spans="2:12" ht="20.100000000000001" customHeight="1" thickBot="1" x14ac:dyDescent="0.25">
      <c r="B237" s="4" t="s">
        <v>428</v>
      </c>
      <c r="C237" s="15">
        <v>0</v>
      </c>
      <c r="D237" s="15">
        <v>15</v>
      </c>
      <c r="E237" s="15">
        <v>0</v>
      </c>
      <c r="F237" s="15">
        <v>14</v>
      </c>
      <c r="G237" s="15">
        <f t="shared" si="3"/>
        <v>29</v>
      </c>
      <c r="H237" s="15">
        <v>0</v>
      </c>
      <c r="I237" s="15">
        <v>0</v>
      </c>
      <c r="J237" s="15">
        <v>0</v>
      </c>
      <c r="K237" s="15">
        <v>0</v>
      </c>
      <c r="L237" s="15">
        <v>29</v>
      </c>
    </row>
    <row r="238" spans="2:12" ht="20.100000000000001" customHeight="1" thickBot="1" x14ac:dyDescent="0.25">
      <c r="B238" s="4" t="s">
        <v>429</v>
      </c>
      <c r="C238" s="15">
        <v>11</v>
      </c>
      <c r="D238" s="15">
        <v>8</v>
      </c>
      <c r="E238" s="15">
        <v>16</v>
      </c>
      <c r="F238" s="15">
        <v>10</v>
      </c>
      <c r="G238" s="15">
        <f t="shared" si="3"/>
        <v>45</v>
      </c>
      <c r="H238" s="15">
        <v>2</v>
      </c>
      <c r="I238" s="15">
        <v>0</v>
      </c>
      <c r="J238" s="15">
        <v>0</v>
      </c>
      <c r="K238" s="15">
        <v>0</v>
      </c>
      <c r="L238" s="15">
        <v>47</v>
      </c>
    </row>
    <row r="239" spans="2:12" ht="20.100000000000001" customHeight="1" thickBot="1" x14ac:dyDescent="0.25">
      <c r="B239" s="4" t="s">
        <v>430</v>
      </c>
      <c r="C239" s="15">
        <v>8</v>
      </c>
      <c r="D239" s="15">
        <v>9</v>
      </c>
      <c r="E239" s="15">
        <v>0</v>
      </c>
      <c r="F239" s="15">
        <v>11</v>
      </c>
      <c r="G239" s="15">
        <f t="shared" si="3"/>
        <v>28</v>
      </c>
      <c r="H239" s="15">
        <v>0</v>
      </c>
      <c r="I239" s="15">
        <v>0</v>
      </c>
      <c r="J239" s="15">
        <v>0</v>
      </c>
      <c r="K239" s="15">
        <v>0</v>
      </c>
      <c r="L239" s="15">
        <v>28</v>
      </c>
    </row>
    <row r="240" spans="2:12" ht="20.100000000000001" customHeight="1" thickBot="1" x14ac:dyDescent="0.25">
      <c r="B240" s="4" t="s">
        <v>431</v>
      </c>
      <c r="C240" s="15">
        <v>14</v>
      </c>
      <c r="D240" s="15">
        <v>2</v>
      </c>
      <c r="E240" s="15">
        <v>12</v>
      </c>
      <c r="F240" s="15">
        <v>3</v>
      </c>
      <c r="G240" s="15">
        <f t="shared" si="3"/>
        <v>31</v>
      </c>
      <c r="H240" s="15">
        <v>0</v>
      </c>
      <c r="I240" s="15">
        <v>0</v>
      </c>
      <c r="J240" s="15">
        <v>0</v>
      </c>
      <c r="K240" s="15">
        <v>0</v>
      </c>
      <c r="L240" s="15">
        <v>31</v>
      </c>
    </row>
    <row r="241" spans="2:12" ht="20.100000000000001" customHeight="1" thickBot="1" x14ac:dyDescent="0.25">
      <c r="B241" s="4" t="s">
        <v>432</v>
      </c>
      <c r="C241" s="15">
        <v>13</v>
      </c>
      <c r="D241" s="15">
        <v>4</v>
      </c>
      <c r="E241" s="15">
        <v>0</v>
      </c>
      <c r="F241" s="15">
        <v>3</v>
      </c>
      <c r="G241" s="15">
        <f t="shared" si="3"/>
        <v>20</v>
      </c>
      <c r="H241" s="15">
        <v>0</v>
      </c>
      <c r="I241" s="15">
        <v>0</v>
      </c>
      <c r="J241" s="15">
        <v>0</v>
      </c>
      <c r="K241" s="15">
        <v>0</v>
      </c>
      <c r="L241" s="15">
        <v>20</v>
      </c>
    </row>
    <row r="242" spans="2:12" ht="20.100000000000001" customHeight="1" thickBot="1" x14ac:dyDescent="0.25">
      <c r="B242" s="4" t="s">
        <v>433</v>
      </c>
      <c r="C242" s="15">
        <v>3</v>
      </c>
      <c r="D242" s="15">
        <v>9</v>
      </c>
      <c r="E242" s="15">
        <v>5</v>
      </c>
      <c r="F242" s="15">
        <v>20</v>
      </c>
      <c r="G242" s="15">
        <f t="shared" si="3"/>
        <v>37</v>
      </c>
      <c r="H242" s="15">
        <v>0</v>
      </c>
      <c r="I242" s="15">
        <v>0</v>
      </c>
      <c r="J242" s="15">
        <v>0</v>
      </c>
      <c r="K242" s="15">
        <v>0</v>
      </c>
      <c r="L242" s="15">
        <v>37</v>
      </c>
    </row>
    <row r="243" spans="2:12" ht="20.100000000000001" customHeight="1" thickBot="1" x14ac:dyDescent="0.25">
      <c r="B243" s="4" t="s">
        <v>434</v>
      </c>
      <c r="C243" s="15">
        <v>3</v>
      </c>
      <c r="D243" s="15">
        <v>2</v>
      </c>
      <c r="E243" s="15">
        <v>0</v>
      </c>
      <c r="F243" s="15">
        <v>12</v>
      </c>
      <c r="G243" s="15">
        <f t="shared" si="3"/>
        <v>17</v>
      </c>
      <c r="H243" s="15">
        <v>0</v>
      </c>
      <c r="I243" s="15">
        <v>0</v>
      </c>
      <c r="J243" s="15">
        <v>0</v>
      </c>
      <c r="K243" s="15">
        <v>0</v>
      </c>
      <c r="L243" s="15">
        <v>17</v>
      </c>
    </row>
    <row r="244" spans="2:12" ht="20.100000000000001" customHeight="1" thickBot="1" x14ac:dyDescent="0.25">
      <c r="B244" s="4" t="s">
        <v>435</v>
      </c>
      <c r="C244" s="15">
        <v>2</v>
      </c>
      <c r="D244" s="15">
        <v>0</v>
      </c>
      <c r="E244" s="15">
        <v>4</v>
      </c>
      <c r="F244" s="15">
        <v>1</v>
      </c>
      <c r="G244" s="15">
        <f t="shared" si="3"/>
        <v>7</v>
      </c>
      <c r="H244" s="15">
        <v>0</v>
      </c>
      <c r="I244" s="15">
        <v>0</v>
      </c>
      <c r="J244" s="15">
        <v>0</v>
      </c>
      <c r="K244" s="15">
        <v>0</v>
      </c>
      <c r="L244" s="15">
        <v>7</v>
      </c>
    </row>
    <row r="245" spans="2:12" ht="20.100000000000001" customHeight="1" thickBot="1" x14ac:dyDescent="0.25">
      <c r="B245" s="4" t="s">
        <v>436</v>
      </c>
      <c r="C245" s="15">
        <v>6</v>
      </c>
      <c r="D245" s="15">
        <v>2</v>
      </c>
      <c r="E245" s="15">
        <v>5</v>
      </c>
      <c r="F245" s="15">
        <v>8</v>
      </c>
      <c r="G245" s="15">
        <f t="shared" si="3"/>
        <v>21</v>
      </c>
      <c r="H245" s="15">
        <v>0</v>
      </c>
      <c r="I245" s="15">
        <v>0</v>
      </c>
      <c r="J245" s="15">
        <v>0</v>
      </c>
      <c r="K245" s="15">
        <v>0</v>
      </c>
      <c r="L245" s="15">
        <v>21</v>
      </c>
    </row>
    <row r="246" spans="2:12" ht="20.100000000000001" customHeight="1" thickBot="1" x14ac:dyDescent="0.25">
      <c r="B246" s="4" t="s">
        <v>437</v>
      </c>
      <c r="C246" s="15">
        <v>5</v>
      </c>
      <c r="D246" s="15">
        <v>1</v>
      </c>
      <c r="E246" s="15">
        <v>19</v>
      </c>
      <c r="F246" s="15">
        <v>18</v>
      </c>
      <c r="G246" s="15">
        <f t="shared" si="3"/>
        <v>43</v>
      </c>
      <c r="H246" s="15">
        <v>0</v>
      </c>
      <c r="I246" s="15">
        <v>0</v>
      </c>
      <c r="J246" s="15">
        <v>0</v>
      </c>
      <c r="K246" s="15">
        <v>0</v>
      </c>
      <c r="L246" s="15">
        <v>43</v>
      </c>
    </row>
    <row r="247" spans="2:12" ht="20.100000000000001" customHeight="1" thickBot="1" x14ac:dyDescent="0.25">
      <c r="B247" s="4" t="s">
        <v>194</v>
      </c>
      <c r="C247" s="15">
        <v>47</v>
      </c>
      <c r="D247" s="15">
        <v>26</v>
      </c>
      <c r="E247" s="15">
        <v>123</v>
      </c>
      <c r="F247" s="15">
        <v>131</v>
      </c>
      <c r="G247" s="15">
        <f t="shared" si="3"/>
        <v>327</v>
      </c>
      <c r="H247" s="15">
        <v>0</v>
      </c>
      <c r="I247" s="15">
        <v>0</v>
      </c>
      <c r="J247" s="15">
        <v>0</v>
      </c>
      <c r="K247" s="15">
        <v>0</v>
      </c>
      <c r="L247" s="15">
        <v>327</v>
      </c>
    </row>
    <row r="248" spans="2:12" ht="20.100000000000001" customHeight="1" thickBot="1" x14ac:dyDescent="0.25">
      <c r="B248" s="4" t="s">
        <v>438</v>
      </c>
      <c r="C248" s="15">
        <v>1</v>
      </c>
      <c r="D248" s="15">
        <v>1</v>
      </c>
      <c r="E248" s="15">
        <v>3</v>
      </c>
      <c r="F248" s="15">
        <v>7</v>
      </c>
      <c r="G248" s="15">
        <f t="shared" si="3"/>
        <v>12</v>
      </c>
      <c r="H248" s="15">
        <v>0</v>
      </c>
      <c r="I248" s="15">
        <v>0</v>
      </c>
      <c r="J248" s="15">
        <v>0</v>
      </c>
      <c r="K248" s="15">
        <v>0</v>
      </c>
      <c r="L248" s="15">
        <v>12</v>
      </c>
    </row>
    <row r="249" spans="2:12" ht="20.100000000000001" customHeight="1" thickBot="1" x14ac:dyDescent="0.25">
      <c r="B249" s="4" t="s">
        <v>439</v>
      </c>
      <c r="C249" s="15">
        <v>4</v>
      </c>
      <c r="D249" s="15">
        <v>2</v>
      </c>
      <c r="E249" s="15">
        <v>15</v>
      </c>
      <c r="F249" s="15">
        <v>28</v>
      </c>
      <c r="G249" s="15">
        <f t="shared" si="3"/>
        <v>49</v>
      </c>
      <c r="H249" s="15">
        <v>0</v>
      </c>
      <c r="I249" s="15">
        <v>0</v>
      </c>
      <c r="J249" s="15">
        <v>0</v>
      </c>
      <c r="K249" s="15">
        <v>0</v>
      </c>
      <c r="L249" s="15">
        <v>49</v>
      </c>
    </row>
    <row r="250" spans="2:12" ht="20.100000000000001" customHeight="1" thickBot="1" x14ac:dyDescent="0.25">
      <c r="B250" s="4" t="s">
        <v>440</v>
      </c>
      <c r="C250" s="15">
        <v>2</v>
      </c>
      <c r="D250" s="15">
        <v>0</v>
      </c>
      <c r="E250" s="15">
        <v>7</v>
      </c>
      <c r="F250" s="15">
        <v>10</v>
      </c>
      <c r="G250" s="15">
        <f t="shared" si="3"/>
        <v>19</v>
      </c>
      <c r="H250" s="15">
        <v>0</v>
      </c>
      <c r="I250" s="15">
        <v>0</v>
      </c>
      <c r="J250" s="15">
        <v>0</v>
      </c>
      <c r="K250" s="15">
        <v>0</v>
      </c>
      <c r="L250" s="15">
        <v>19</v>
      </c>
    </row>
    <row r="251" spans="2:12" ht="20.100000000000001" customHeight="1" thickBot="1" x14ac:dyDescent="0.25">
      <c r="B251" s="4" t="s">
        <v>441</v>
      </c>
      <c r="C251" s="15">
        <v>3</v>
      </c>
      <c r="D251" s="15">
        <v>7</v>
      </c>
      <c r="E251" s="15">
        <v>2</v>
      </c>
      <c r="F251" s="15">
        <v>14</v>
      </c>
      <c r="G251" s="15">
        <f t="shared" si="3"/>
        <v>26</v>
      </c>
      <c r="H251" s="15">
        <v>0</v>
      </c>
      <c r="I251" s="15">
        <v>0</v>
      </c>
      <c r="J251" s="15">
        <v>0</v>
      </c>
      <c r="K251" s="15">
        <v>0</v>
      </c>
      <c r="L251" s="15">
        <v>26</v>
      </c>
    </row>
    <row r="252" spans="2:12" ht="20.100000000000001" customHeight="1" thickBot="1" x14ac:dyDescent="0.25">
      <c r="B252" s="4" t="s">
        <v>442</v>
      </c>
      <c r="C252" s="15">
        <v>3</v>
      </c>
      <c r="D252" s="15">
        <v>8</v>
      </c>
      <c r="E252" s="15">
        <v>1</v>
      </c>
      <c r="F252" s="15">
        <v>16</v>
      </c>
      <c r="G252" s="15">
        <f t="shared" si="3"/>
        <v>28</v>
      </c>
      <c r="H252" s="15">
        <v>0</v>
      </c>
      <c r="I252" s="15">
        <v>0</v>
      </c>
      <c r="J252" s="15">
        <v>0</v>
      </c>
      <c r="K252" s="15">
        <v>0</v>
      </c>
      <c r="L252" s="15">
        <v>28</v>
      </c>
    </row>
    <row r="253" spans="2:12" ht="20.100000000000001" customHeight="1" thickBot="1" x14ac:dyDescent="0.25">
      <c r="B253" s="4" t="s">
        <v>443</v>
      </c>
      <c r="C253" s="15">
        <v>0</v>
      </c>
      <c r="D253" s="15">
        <v>6</v>
      </c>
      <c r="E253" s="15">
        <v>5</v>
      </c>
      <c r="F253" s="15">
        <v>50</v>
      </c>
      <c r="G253" s="15">
        <f t="shared" si="3"/>
        <v>61</v>
      </c>
      <c r="H253" s="15">
        <v>0</v>
      </c>
      <c r="I253" s="15">
        <v>0</v>
      </c>
      <c r="J253" s="15">
        <v>0</v>
      </c>
      <c r="K253" s="15">
        <v>0</v>
      </c>
      <c r="L253" s="15">
        <v>61</v>
      </c>
    </row>
    <row r="254" spans="2:12" ht="20.100000000000001" customHeight="1" thickBot="1" x14ac:dyDescent="0.25">
      <c r="B254" s="4" t="s">
        <v>444</v>
      </c>
      <c r="C254" s="15">
        <v>2</v>
      </c>
      <c r="D254" s="15">
        <v>0</v>
      </c>
      <c r="E254" s="15">
        <v>12</v>
      </c>
      <c r="F254" s="15">
        <v>9</v>
      </c>
      <c r="G254" s="15">
        <f t="shared" si="3"/>
        <v>23</v>
      </c>
      <c r="H254" s="15">
        <v>0</v>
      </c>
      <c r="I254" s="15">
        <v>0</v>
      </c>
      <c r="J254" s="15">
        <v>0</v>
      </c>
      <c r="K254" s="15">
        <v>0</v>
      </c>
      <c r="L254" s="15">
        <v>23</v>
      </c>
    </row>
    <row r="255" spans="2:12" ht="20.100000000000001" customHeight="1" thickBot="1" x14ac:dyDescent="0.25">
      <c r="B255" s="4" t="s">
        <v>445</v>
      </c>
      <c r="C255" s="15">
        <v>2</v>
      </c>
      <c r="D255" s="15">
        <v>0</v>
      </c>
      <c r="E255" s="15">
        <v>11</v>
      </c>
      <c r="F255" s="15">
        <v>13</v>
      </c>
      <c r="G255" s="15">
        <f t="shared" si="3"/>
        <v>26</v>
      </c>
      <c r="H255" s="15">
        <v>0</v>
      </c>
      <c r="I255" s="15">
        <v>0</v>
      </c>
      <c r="J255" s="15">
        <v>0</v>
      </c>
      <c r="K255" s="15">
        <v>0</v>
      </c>
      <c r="L255" s="15">
        <v>26</v>
      </c>
    </row>
    <row r="256" spans="2:12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6</v>
      </c>
      <c r="F256" s="15">
        <v>10</v>
      </c>
      <c r="G256" s="15">
        <f t="shared" si="3"/>
        <v>16</v>
      </c>
      <c r="H256" s="15">
        <v>0</v>
      </c>
      <c r="I256" s="15">
        <v>0</v>
      </c>
      <c r="J256" s="15">
        <v>0</v>
      </c>
      <c r="K256" s="15">
        <v>0</v>
      </c>
      <c r="L256" s="15">
        <v>16</v>
      </c>
    </row>
    <row r="257" spans="2:12" ht="20.100000000000001" customHeight="1" thickBot="1" x14ac:dyDescent="0.25">
      <c r="B257" s="4" t="s">
        <v>447</v>
      </c>
      <c r="C257" s="15">
        <v>1</v>
      </c>
      <c r="D257" s="15">
        <v>0</v>
      </c>
      <c r="E257" s="15">
        <v>7</v>
      </c>
      <c r="F257" s="15">
        <v>12</v>
      </c>
      <c r="G257" s="15">
        <f t="shared" si="3"/>
        <v>20</v>
      </c>
      <c r="H257" s="15">
        <v>0</v>
      </c>
      <c r="I257" s="15">
        <v>0</v>
      </c>
      <c r="J257" s="15">
        <v>0</v>
      </c>
      <c r="K257" s="15">
        <v>0</v>
      </c>
      <c r="L257" s="15">
        <v>20</v>
      </c>
    </row>
    <row r="258" spans="2:12" ht="20.100000000000001" customHeight="1" thickBot="1" x14ac:dyDescent="0.25">
      <c r="B258" s="4" t="s">
        <v>448</v>
      </c>
      <c r="C258" s="15">
        <v>5</v>
      </c>
      <c r="D258" s="15">
        <v>7</v>
      </c>
      <c r="E258" s="15">
        <v>0</v>
      </c>
      <c r="F258" s="15">
        <v>7</v>
      </c>
      <c r="G258" s="15">
        <f t="shared" si="3"/>
        <v>19</v>
      </c>
      <c r="H258" s="15">
        <v>0</v>
      </c>
      <c r="I258" s="15">
        <v>0</v>
      </c>
      <c r="J258" s="15">
        <v>0</v>
      </c>
      <c r="K258" s="15">
        <v>0</v>
      </c>
      <c r="L258" s="15">
        <v>19</v>
      </c>
    </row>
    <row r="259" spans="2:12" ht="20.100000000000001" customHeight="1" thickBot="1" x14ac:dyDescent="0.25">
      <c r="B259" s="4" t="s">
        <v>642</v>
      </c>
      <c r="C259" s="15">
        <v>9</v>
      </c>
      <c r="D259" s="15">
        <v>6</v>
      </c>
      <c r="E259" s="15">
        <v>3</v>
      </c>
      <c r="F259" s="15">
        <v>0</v>
      </c>
      <c r="G259" s="15">
        <f t="shared" si="3"/>
        <v>18</v>
      </c>
      <c r="H259" s="15">
        <v>0</v>
      </c>
      <c r="I259" s="15">
        <v>0</v>
      </c>
      <c r="J259" s="15">
        <v>0</v>
      </c>
      <c r="K259" s="15">
        <v>0</v>
      </c>
      <c r="L259" s="15">
        <v>18</v>
      </c>
    </row>
    <row r="260" spans="2:12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13</v>
      </c>
      <c r="F260" s="15">
        <v>6</v>
      </c>
      <c r="G260" s="15">
        <f t="shared" si="3"/>
        <v>19</v>
      </c>
      <c r="H260" s="15">
        <v>0</v>
      </c>
      <c r="I260" s="15">
        <v>0</v>
      </c>
      <c r="J260" s="15">
        <v>0</v>
      </c>
      <c r="K260" s="15">
        <v>0</v>
      </c>
      <c r="L260" s="15">
        <v>19</v>
      </c>
    </row>
    <row r="261" spans="2:12" ht="20.100000000000001" customHeight="1" thickBot="1" x14ac:dyDescent="0.25">
      <c r="B261" s="4" t="s">
        <v>450</v>
      </c>
      <c r="C261" s="15">
        <v>0</v>
      </c>
      <c r="D261" s="15">
        <v>0</v>
      </c>
      <c r="E261" s="15">
        <v>0</v>
      </c>
      <c r="F261" s="15">
        <v>7</v>
      </c>
      <c r="G261" s="15">
        <f t="shared" si="3"/>
        <v>7</v>
      </c>
      <c r="H261" s="15">
        <v>0</v>
      </c>
      <c r="I261" s="15">
        <v>0</v>
      </c>
      <c r="J261" s="15">
        <v>0</v>
      </c>
      <c r="K261" s="15">
        <v>0</v>
      </c>
      <c r="L261" s="15">
        <v>7</v>
      </c>
    </row>
    <row r="262" spans="2:12" ht="20.100000000000001" customHeight="1" thickBot="1" x14ac:dyDescent="0.25">
      <c r="B262" s="4" t="s">
        <v>451</v>
      </c>
      <c r="C262" s="15">
        <v>1</v>
      </c>
      <c r="D262" s="15">
        <v>0</v>
      </c>
      <c r="E262" s="15">
        <v>21</v>
      </c>
      <c r="F262" s="15">
        <v>26</v>
      </c>
      <c r="G262" s="15">
        <f t="shared" si="3"/>
        <v>48</v>
      </c>
      <c r="H262" s="15">
        <v>0</v>
      </c>
      <c r="I262" s="15">
        <v>0</v>
      </c>
      <c r="J262" s="15">
        <v>0</v>
      </c>
      <c r="K262" s="15">
        <v>0</v>
      </c>
      <c r="L262" s="15">
        <v>48</v>
      </c>
    </row>
    <row r="263" spans="2:12" ht="20.100000000000001" customHeight="1" thickBot="1" x14ac:dyDescent="0.25">
      <c r="B263" s="4" t="s">
        <v>195</v>
      </c>
      <c r="C263" s="15">
        <v>12</v>
      </c>
      <c r="D263" s="15">
        <v>13</v>
      </c>
      <c r="E263" s="15">
        <v>9</v>
      </c>
      <c r="F263" s="15">
        <v>11</v>
      </c>
      <c r="G263" s="15">
        <f t="shared" si="3"/>
        <v>45</v>
      </c>
      <c r="H263" s="15">
        <v>0</v>
      </c>
      <c r="I263" s="15">
        <v>0</v>
      </c>
      <c r="J263" s="15">
        <v>0</v>
      </c>
      <c r="K263" s="15">
        <v>0</v>
      </c>
      <c r="L263" s="15">
        <v>45</v>
      </c>
    </row>
    <row r="264" spans="2:12" ht="20.100000000000001" customHeight="1" thickBot="1" x14ac:dyDescent="0.25">
      <c r="B264" s="4" t="s">
        <v>452</v>
      </c>
      <c r="C264" s="15">
        <v>10</v>
      </c>
      <c r="D264" s="15">
        <v>3</v>
      </c>
      <c r="E264" s="15">
        <v>4</v>
      </c>
      <c r="F264" s="15">
        <v>3</v>
      </c>
      <c r="G264" s="15">
        <f t="shared" si="3"/>
        <v>20</v>
      </c>
      <c r="H264" s="15">
        <v>0</v>
      </c>
      <c r="I264" s="15">
        <v>0</v>
      </c>
      <c r="J264" s="15">
        <v>0</v>
      </c>
      <c r="K264" s="15">
        <v>0</v>
      </c>
      <c r="L264" s="15">
        <v>20</v>
      </c>
    </row>
    <row r="265" spans="2:12" ht="20.100000000000001" customHeight="1" thickBot="1" x14ac:dyDescent="0.25">
      <c r="B265" s="4" t="s">
        <v>453</v>
      </c>
      <c r="C265" s="15">
        <v>4</v>
      </c>
      <c r="D265" s="15">
        <v>0</v>
      </c>
      <c r="E265" s="15">
        <v>4</v>
      </c>
      <c r="F265" s="15">
        <v>0</v>
      </c>
      <c r="G265" s="15">
        <f t="shared" si="3"/>
        <v>8</v>
      </c>
      <c r="H265" s="15">
        <v>0</v>
      </c>
      <c r="I265" s="15">
        <v>0</v>
      </c>
      <c r="J265" s="15">
        <v>0</v>
      </c>
      <c r="K265" s="15">
        <v>0</v>
      </c>
      <c r="L265" s="15">
        <v>8</v>
      </c>
    </row>
    <row r="266" spans="2:12" ht="20.100000000000001" customHeight="1" thickBot="1" x14ac:dyDescent="0.25">
      <c r="B266" s="4" t="s">
        <v>454</v>
      </c>
      <c r="C266" s="15">
        <v>0</v>
      </c>
      <c r="D266" s="15">
        <v>2</v>
      </c>
      <c r="E266" s="15">
        <v>3</v>
      </c>
      <c r="F266" s="15">
        <v>4</v>
      </c>
      <c r="G266" s="15">
        <f t="shared" si="3"/>
        <v>9</v>
      </c>
      <c r="H266" s="15">
        <v>0</v>
      </c>
      <c r="I266" s="15">
        <v>0</v>
      </c>
      <c r="J266" s="15">
        <v>0</v>
      </c>
      <c r="K266" s="15">
        <v>0</v>
      </c>
      <c r="L266" s="15">
        <v>9</v>
      </c>
    </row>
    <row r="267" spans="2:12" ht="20.100000000000001" customHeight="1" thickBot="1" x14ac:dyDescent="0.25">
      <c r="B267" s="4" t="s">
        <v>455</v>
      </c>
      <c r="C267" s="15">
        <v>2</v>
      </c>
      <c r="D267" s="15">
        <v>0</v>
      </c>
      <c r="E267" s="15">
        <v>4</v>
      </c>
      <c r="F267" s="15">
        <v>5</v>
      </c>
      <c r="G267" s="15">
        <f t="shared" si="3"/>
        <v>11</v>
      </c>
      <c r="H267" s="15">
        <v>0</v>
      </c>
      <c r="I267" s="15">
        <v>0</v>
      </c>
      <c r="J267" s="15">
        <v>0</v>
      </c>
      <c r="K267" s="15">
        <v>0</v>
      </c>
      <c r="L267" s="15">
        <v>11</v>
      </c>
    </row>
    <row r="268" spans="2:12" ht="20.100000000000001" customHeight="1" thickBot="1" x14ac:dyDescent="0.25">
      <c r="B268" s="4" t="s">
        <v>456</v>
      </c>
      <c r="C268" s="15">
        <v>2</v>
      </c>
      <c r="D268" s="15">
        <v>3</v>
      </c>
      <c r="E268" s="15">
        <v>1</v>
      </c>
      <c r="F268" s="15">
        <v>12</v>
      </c>
      <c r="G268" s="15">
        <f t="shared" ref="G268:G331" si="4">SUM(C268:F268)</f>
        <v>18</v>
      </c>
      <c r="H268" s="15">
        <v>0</v>
      </c>
      <c r="I268" s="15">
        <v>0</v>
      </c>
      <c r="J268" s="15">
        <v>0</v>
      </c>
      <c r="K268" s="15">
        <v>0</v>
      </c>
      <c r="L268" s="15">
        <v>18</v>
      </c>
    </row>
    <row r="269" spans="2:12" ht="20.100000000000001" customHeight="1" thickBot="1" x14ac:dyDescent="0.25">
      <c r="B269" s="4" t="s">
        <v>457</v>
      </c>
      <c r="C269" s="15">
        <v>6</v>
      </c>
      <c r="D269" s="15">
        <v>0</v>
      </c>
      <c r="E269" s="15">
        <v>2</v>
      </c>
      <c r="F269" s="15">
        <v>5</v>
      </c>
      <c r="G269" s="15">
        <f t="shared" si="4"/>
        <v>13</v>
      </c>
      <c r="H269" s="15">
        <v>0</v>
      </c>
      <c r="I269" s="15">
        <v>0</v>
      </c>
      <c r="J269" s="15">
        <v>0</v>
      </c>
      <c r="K269" s="15">
        <v>0</v>
      </c>
      <c r="L269" s="15">
        <v>13</v>
      </c>
    </row>
    <row r="270" spans="2:12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4</v>
      </c>
      <c r="G270" s="15">
        <f t="shared" si="4"/>
        <v>4</v>
      </c>
      <c r="H270" s="15">
        <v>0</v>
      </c>
      <c r="I270" s="15">
        <v>0</v>
      </c>
      <c r="J270" s="15">
        <v>0</v>
      </c>
      <c r="K270" s="15">
        <v>0</v>
      </c>
      <c r="L270" s="15">
        <v>4</v>
      </c>
    </row>
    <row r="271" spans="2:12" ht="20.100000000000001" customHeight="1" thickBot="1" x14ac:dyDescent="0.25">
      <c r="B271" s="4" t="s">
        <v>459</v>
      </c>
      <c r="C271" s="15">
        <v>1</v>
      </c>
      <c r="D271" s="15">
        <v>0</v>
      </c>
      <c r="E271" s="15">
        <v>6</v>
      </c>
      <c r="F271" s="15">
        <v>1</v>
      </c>
      <c r="G271" s="15">
        <f t="shared" si="4"/>
        <v>8</v>
      </c>
      <c r="H271" s="15">
        <v>0</v>
      </c>
      <c r="I271" s="15">
        <v>0</v>
      </c>
      <c r="J271" s="15">
        <v>0</v>
      </c>
      <c r="K271" s="15">
        <v>0</v>
      </c>
      <c r="L271" s="15">
        <v>8</v>
      </c>
    </row>
    <row r="272" spans="2:12" ht="20.100000000000001" customHeight="1" thickBot="1" x14ac:dyDescent="0.25">
      <c r="B272" s="4" t="s">
        <v>460</v>
      </c>
      <c r="C272" s="15">
        <v>4</v>
      </c>
      <c r="D272" s="15">
        <v>2</v>
      </c>
      <c r="E272" s="15">
        <v>2</v>
      </c>
      <c r="F272" s="15">
        <v>17</v>
      </c>
      <c r="G272" s="15">
        <f t="shared" si="4"/>
        <v>25</v>
      </c>
      <c r="H272" s="15">
        <v>0</v>
      </c>
      <c r="I272" s="15">
        <v>0</v>
      </c>
      <c r="J272" s="15">
        <v>0</v>
      </c>
      <c r="K272" s="15">
        <v>0</v>
      </c>
      <c r="L272" s="15">
        <v>25</v>
      </c>
    </row>
    <row r="273" spans="2:12" ht="20.100000000000001" customHeight="1" thickBot="1" x14ac:dyDescent="0.25">
      <c r="B273" s="4" t="s">
        <v>461</v>
      </c>
      <c r="C273" s="15">
        <v>0</v>
      </c>
      <c r="D273" s="15">
        <v>0</v>
      </c>
      <c r="E273" s="15">
        <v>0</v>
      </c>
      <c r="F273" s="15">
        <v>8</v>
      </c>
      <c r="G273" s="15">
        <f t="shared" si="4"/>
        <v>8</v>
      </c>
      <c r="H273" s="15">
        <v>0</v>
      </c>
      <c r="I273" s="15">
        <v>0</v>
      </c>
      <c r="J273" s="15">
        <v>0</v>
      </c>
      <c r="K273" s="15">
        <v>0</v>
      </c>
      <c r="L273" s="15">
        <v>8</v>
      </c>
    </row>
    <row r="274" spans="2:12" ht="20.100000000000001" customHeight="1" thickBot="1" x14ac:dyDescent="0.25">
      <c r="B274" s="4" t="s">
        <v>196</v>
      </c>
      <c r="C274" s="15">
        <v>30</v>
      </c>
      <c r="D274" s="15">
        <v>4</v>
      </c>
      <c r="E274" s="15">
        <v>40</v>
      </c>
      <c r="F274" s="15">
        <v>6</v>
      </c>
      <c r="G274" s="15">
        <f t="shared" si="4"/>
        <v>80</v>
      </c>
      <c r="H274" s="15">
        <v>0</v>
      </c>
      <c r="I274" s="15">
        <v>0</v>
      </c>
      <c r="J274" s="15">
        <v>0</v>
      </c>
      <c r="K274" s="15">
        <v>0</v>
      </c>
      <c r="L274" s="15">
        <v>80</v>
      </c>
    </row>
    <row r="275" spans="2:12" ht="20.100000000000001" customHeight="1" thickBot="1" x14ac:dyDescent="0.25">
      <c r="B275" s="4" t="s">
        <v>462</v>
      </c>
      <c r="C275" s="15">
        <v>0</v>
      </c>
      <c r="D275" s="15">
        <v>0</v>
      </c>
      <c r="E275" s="15">
        <v>0</v>
      </c>
      <c r="F275" s="15">
        <v>2</v>
      </c>
      <c r="G275" s="15">
        <f t="shared" si="4"/>
        <v>2</v>
      </c>
      <c r="H275" s="15">
        <v>0</v>
      </c>
      <c r="I275" s="15">
        <v>0</v>
      </c>
      <c r="J275" s="15">
        <v>0</v>
      </c>
      <c r="K275" s="15">
        <v>0</v>
      </c>
      <c r="L275" s="15">
        <v>2</v>
      </c>
    </row>
    <row r="276" spans="2:12" ht="20.100000000000001" customHeight="1" thickBot="1" x14ac:dyDescent="0.25">
      <c r="B276" s="4" t="s">
        <v>463</v>
      </c>
      <c r="C276" s="15">
        <v>0</v>
      </c>
      <c r="D276" s="15">
        <v>2</v>
      </c>
      <c r="E276" s="15">
        <v>0</v>
      </c>
      <c r="F276" s="15">
        <v>3</v>
      </c>
      <c r="G276" s="15">
        <f t="shared" si="4"/>
        <v>5</v>
      </c>
      <c r="H276" s="15">
        <v>0</v>
      </c>
      <c r="I276" s="15">
        <v>0</v>
      </c>
      <c r="J276" s="15">
        <v>0</v>
      </c>
      <c r="K276" s="15">
        <v>0</v>
      </c>
      <c r="L276" s="15">
        <v>5</v>
      </c>
    </row>
    <row r="277" spans="2:12" ht="20.100000000000001" customHeight="1" thickBot="1" x14ac:dyDescent="0.25">
      <c r="B277" s="4" t="s">
        <v>464</v>
      </c>
      <c r="C277" s="15">
        <v>3</v>
      </c>
      <c r="D277" s="15">
        <v>0</v>
      </c>
      <c r="E277" s="15">
        <v>1</v>
      </c>
      <c r="F277" s="15">
        <v>0</v>
      </c>
      <c r="G277" s="15">
        <f t="shared" si="4"/>
        <v>4</v>
      </c>
      <c r="H277" s="15">
        <v>0</v>
      </c>
      <c r="I277" s="15">
        <v>0</v>
      </c>
      <c r="J277" s="15">
        <v>0</v>
      </c>
      <c r="K277" s="15">
        <v>0</v>
      </c>
      <c r="L277" s="15">
        <v>4</v>
      </c>
    </row>
    <row r="278" spans="2:12" ht="20.100000000000001" customHeight="1" thickBot="1" x14ac:dyDescent="0.25">
      <c r="B278" s="4" t="s">
        <v>465</v>
      </c>
      <c r="C278" s="15">
        <v>8</v>
      </c>
      <c r="D278" s="15">
        <v>2</v>
      </c>
      <c r="E278" s="15">
        <v>14</v>
      </c>
      <c r="F278" s="15">
        <v>29</v>
      </c>
      <c r="G278" s="15">
        <f t="shared" si="4"/>
        <v>53</v>
      </c>
      <c r="H278" s="15">
        <v>0</v>
      </c>
      <c r="I278" s="15">
        <v>0</v>
      </c>
      <c r="J278" s="15">
        <v>0</v>
      </c>
      <c r="K278" s="15">
        <v>0</v>
      </c>
      <c r="L278" s="15">
        <v>53</v>
      </c>
    </row>
    <row r="279" spans="2:12" ht="20.100000000000001" customHeight="1" thickBot="1" x14ac:dyDescent="0.25">
      <c r="B279" s="4" t="s">
        <v>466</v>
      </c>
      <c r="C279" s="15">
        <v>6</v>
      </c>
      <c r="D279" s="15">
        <v>3</v>
      </c>
      <c r="E279" s="15">
        <v>12</v>
      </c>
      <c r="F279" s="15">
        <v>15</v>
      </c>
      <c r="G279" s="15">
        <f t="shared" si="4"/>
        <v>36</v>
      </c>
      <c r="H279" s="15">
        <v>0</v>
      </c>
      <c r="I279" s="15">
        <v>0</v>
      </c>
      <c r="J279" s="15">
        <v>0</v>
      </c>
      <c r="K279" s="15">
        <v>0</v>
      </c>
      <c r="L279" s="15">
        <v>36</v>
      </c>
    </row>
    <row r="280" spans="2:12" ht="20.100000000000001" customHeight="1" thickBot="1" x14ac:dyDescent="0.25">
      <c r="B280" s="4" t="s">
        <v>467</v>
      </c>
      <c r="C280" s="15">
        <v>2</v>
      </c>
      <c r="D280" s="15">
        <v>3</v>
      </c>
      <c r="E280" s="15">
        <v>6</v>
      </c>
      <c r="F280" s="15">
        <v>5</v>
      </c>
      <c r="G280" s="15">
        <f t="shared" si="4"/>
        <v>16</v>
      </c>
      <c r="H280" s="15">
        <v>0</v>
      </c>
      <c r="I280" s="15">
        <v>0</v>
      </c>
      <c r="J280" s="15">
        <v>0</v>
      </c>
      <c r="K280" s="15">
        <v>0</v>
      </c>
      <c r="L280" s="15">
        <v>16</v>
      </c>
    </row>
    <row r="281" spans="2:12" ht="20.100000000000001" customHeight="1" thickBot="1" x14ac:dyDescent="0.25">
      <c r="B281" s="4" t="s">
        <v>468</v>
      </c>
      <c r="C281" s="15">
        <v>3</v>
      </c>
      <c r="D281" s="15">
        <v>1</v>
      </c>
      <c r="E281" s="15">
        <v>4</v>
      </c>
      <c r="F281" s="15">
        <v>4</v>
      </c>
      <c r="G281" s="15">
        <f t="shared" si="4"/>
        <v>12</v>
      </c>
      <c r="H281" s="15">
        <v>0</v>
      </c>
      <c r="I281" s="15">
        <v>0</v>
      </c>
      <c r="J281" s="15">
        <v>0</v>
      </c>
      <c r="K281" s="15">
        <v>0</v>
      </c>
      <c r="L281" s="15">
        <v>12</v>
      </c>
    </row>
    <row r="282" spans="2:12" ht="20.100000000000001" customHeight="1" thickBot="1" x14ac:dyDescent="0.25">
      <c r="B282" s="4" t="s">
        <v>469</v>
      </c>
      <c r="C282" s="15">
        <v>1</v>
      </c>
      <c r="D282" s="15">
        <v>1</v>
      </c>
      <c r="E282" s="15">
        <v>1</v>
      </c>
      <c r="F282" s="15">
        <v>0</v>
      </c>
      <c r="G282" s="15">
        <f t="shared" si="4"/>
        <v>3</v>
      </c>
      <c r="H282" s="15">
        <v>0</v>
      </c>
      <c r="I282" s="15">
        <v>0</v>
      </c>
      <c r="J282" s="15">
        <v>0</v>
      </c>
      <c r="K282" s="15">
        <v>0</v>
      </c>
      <c r="L282" s="15">
        <v>3</v>
      </c>
    </row>
    <row r="283" spans="2:12" ht="20.100000000000001" customHeight="1" thickBot="1" x14ac:dyDescent="0.25">
      <c r="B283" s="4" t="s">
        <v>197</v>
      </c>
      <c r="C283" s="15">
        <v>5</v>
      </c>
      <c r="D283" s="15">
        <v>5</v>
      </c>
      <c r="E283" s="15">
        <v>20</v>
      </c>
      <c r="F283" s="15">
        <v>30</v>
      </c>
      <c r="G283" s="15">
        <f t="shared" si="4"/>
        <v>60</v>
      </c>
      <c r="H283" s="15">
        <v>0</v>
      </c>
      <c r="I283" s="15">
        <v>0</v>
      </c>
      <c r="J283" s="15">
        <v>0</v>
      </c>
      <c r="K283" s="15">
        <v>0</v>
      </c>
      <c r="L283" s="15">
        <v>60</v>
      </c>
    </row>
    <row r="284" spans="2:12" ht="20.100000000000001" customHeight="1" thickBot="1" x14ac:dyDescent="0.25">
      <c r="B284" s="4" t="s">
        <v>470</v>
      </c>
      <c r="C284" s="15">
        <v>9</v>
      </c>
      <c r="D284" s="15">
        <v>1</v>
      </c>
      <c r="E284" s="15">
        <v>10</v>
      </c>
      <c r="F284" s="15">
        <v>10</v>
      </c>
      <c r="G284" s="15">
        <f t="shared" si="4"/>
        <v>30</v>
      </c>
      <c r="H284" s="15">
        <v>0</v>
      </c>
      <c r="I284" s="15">
        <v>0</v>
      </c>
      <c r="J284" s="15">
        <v>0</v>
      </c>
      <c r="K284" s="15">
        <v>0</v>
      </c>
      <c r="L284" s="15">
        <v>30</v>
      </c>
    </row>
    <row r="285" spans="2:12" ht="20.100000000000001" customHeight="1" thickBot="1" x14ac:dyDescent="0.25">
      <c r="B285" s="4" t="s">
        <v>471</v>
      </c>
      <c r="C285" s="15">
        <v>0</v>
      </c>
      <c r="D285" s="15">
        <v>0</v>
      </c>
      <c r="E285" s="15">
        <v>2</v>
      </c>
      <c r="F285" s="15">
        <v>2</v>
      </c>
      <c r="G285" s="15">
        <f t="shared" si="4"/>
        <v>4</v>
      </c>
      <c r="H285" s="15">
        <v>0</v>
      </c>
      <c r="I285" s="15">
        <v>0</v>
      </c>
      <c r="J285" s="15">
        <v>0</v>
      </c>
      <c r="K285" s="15">
        <v>0</v>
      </c>
      <c r="L285" s="15">
        <v>4</v>
      </c>
    </row>
    <row r="286" spans="2:12" ht="20.100000000000001" customHeight="1" thickBot="1" x14ac:dyDescent="0.25">
      <c r="B286" s="4" t="s">
        <v>472</v>
      </c>
      <c r="C286" s="15">
        <v>0</v>
      </c>
      <c r="D286" s="15">
        <v>0</v>
      </c>
      <c r="E286" s="15">
        <v>12</v>
      </c>
      <c r="F286" s="15">
        <v>14</v>
      </c>
      <c r="G286" s="15">
        <f t="shared" si="4"/>
        <v>26</v>
      </c>
      <c r="H286" s="15">
        <v>0</v>
      </c>
      <c r="I286" s="15">
        <v>0</v>
      </c>
      <c r="J286" s="15">
        <v>0</v>
      </c>
      <c r="K286" s="15">
        <v>0</v>
      </c>
      <c r="L286" s="15">
        <v>26</v>
      </c>
    </row>
    <row r="287" spans="2:12" ht="20.100000000000001" customHeight="1" thickBot="1" x14ac:dyDescent="0.25">
      <c r="B287" s="4" t="s">
        <v>473</v>
      </c>
      <c r="C287" s="15">
        <v>4</v>
      </c>
      <c r="D287" s="15">
        <v>0</v>
      </c>
      <c r="E287" s="15">
        <v>3</v>
      </c>
      <c r="F287" s="15">
        <v>8</v>
      </c>
      <c r="G287" s="15">
        <f t="shared" si="4"/>
        <v>15</v>
      </c>
      <c r="H287" s="15">
        <v>0</v>
      </c>
      <c r="I287" s="15">
        <v>0</v>
      </c>
      <c r="J287" s="15">
        <v>0</v>
      </c>
      <c r="K287" s="15">
        <v>0</v>
      </c>
      <c r="L287" s="15">
        <v>15</v>
      </c>
    </row>
    <row r="288" spans="2:12" ht="20.100000000000001" customHeight="1" thickBot="1" x14ac:dyDescent="0.25">
      <c r="B288" s="4" t="s">
        <v>198</v>
      </c>
      <c r="C288" s="15">
        <v>34</v>
      </c>
      <c r="D288" s="15">
        <v>55</v>
      </c>
      <c r="E288" s="15">
        <v>76</v>
      </c>
      <c r="F288" s="15">
        <v>83</v>
      </c>
      <c r="G288" s="15">
        <f t="shared" si="4"/>
        <v>248</v>
      </c>
      <c r="H288" s="15">
        <v>0</v>
      </c>
      <c r="I288" s="15">
        <v>0</v>
      </c>
      <c r="J288" s="15">
        <v>0</v>
      </c>
      <c r="K288" s="15">
        <v>0</v>
      </c>
      <c r="L288" s="15">
        <v>248</v>
      </c>
    </row>
    <row r="289" spans="2:12" ht="20.100000000000001" customHeight="1" thickBot="1" x14ac:dyDescent="0.25">
      <c r="B289" s="4" t="s">
        <v>474</v>
      </c>
      <c r="C289" s="15">
        <v>7</v>
      </c>
      <c r="D289" s="15">
        <v>8</v>
      </c>
      <c r="E289" s="15">
        <v>15</v>
      </c>
      <c r="F289" s="15">
        <v>18</v>
      </c>
      <c r="G289" s="15">
        <f t="shared" si="4"/>
        <v>48</v>
      </c>
      <c r="H289" s="15">
        <v>0</v>
      </c>
      <c r="I289" s="15">
        <v>0</v>
      </c>
      <c r="J289" s="15">
        <v>0</v>
      </c>
      <c r="K289" s="15">
        <v>0</v>
      </c>
      <c r="L289" s="15">
        <v>48</v>
      </c>
    </row>
    <row r="290" spans="2:12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f t="shared" si="4"/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</row>
    <row r="291" spans="2:12" ht="20.100000000000001" customHeight="1" thickBot="1" x14ac:dyDescent="0.25">
      <c r="B291" s="4" t="s">
        <v>475</v>
      </c>
      <c r="C291" s="15">
        <v>0</v>
      </c>
      <c r="D291" s="15">
        <v>2</v>
      </c>
      <c r="E291" s="15">
        <v>5</v>
      </c>
      <c r="F291" s="15">
        <v>14</v>
      </c>
      <c r="G291" s="15">
        <f t="shared" si="4"/>
        <v>21</v>
      </c>
      <c r="H291" s="15">
        <v>0</v>
      </c>
      <c r="I291" s="15">
        <v>0</v>
      </c>
      <c r="J291" s="15">
        <v>0</v>
      </c>
      <c r="K291" s="15">
        <v>0</v>
      </c>
      <c r="L291" s="15">
        <v>21</v>
      </c>
    </row>
    <row r="292" spans="2:12" ht="20.100000000000001" customHeight="1" thickBot="1" x14ac:dyDescent="0.25">
      <c r="B292" s="4" t="s">
        <v>476</v>
      </c>
      <c r="C292" s="15">
        <v>2</v>
      </c>
      <c r="D292" s="15">
        <v>3</v>
      </c>
      <c r="E292" s="15">
        <v>1</v>
      </c>
      <c r="F292" s="15">
        <v>2</v>
      </c>
      <c r="G292" s="15">
        <f t="shared" si="4"/>
        <v>8</v>
      </c>
      <c r="H292" s="15">
        <v>0</v>
      </c>
      <c r="I292" s="15">
        <v>0</v>
      </c>
      <c r="J292" s="15">
        <v>0</v>
      </c>
      <c r="K292" s="15">
        <v>0</v>
      </c>
      <c r="L292" s="15">
        <v>8</v>
      </c>
    </row>
    <row r="293" spans="2:12" ht="20.100000000000001" customHeight="1" thickBot="1" x14ac:dyDescent="0.25">
      <c r="B293" s="4" t="s">
        <v>477</v>
      </c>
      <c r="C293" s="15">
        <v>15</v>
      </c>
      <c r="D293" s="15">
        <v>10</v>
      </c>
      <c r="E293" s="15">
        <v>21</v>
      </c>
      <c r="F293" s="15">
        <v>27</v>
      </c>
      <c r="G293" s="15">
        <f t="shared" si="4"/>
        <v>73</v>
      </c>
      <c r="H293" s="15">
        <v>0</v>
      </c>
      <c r="I293" s="15">
        <v>0</v>
      </c>
      <c r="J293" s="15">
        <v>0</v>
      </c>
      <c r="K293" s="15">
        <v>0</v>
      </c>
      <c r="L293" s="15">
        <v>73</v>
      </c>
    </row>
    <row r="294" spans="2:12" ht="20.100000000000001" customHeight="1" thickBot="1" x14ac:dyDescent="0.25">
      <c r="B294" s="4" t="s">
        <v>478</v>
      </c>
      <c r="C294" s="15">
        <v>4</v>
      </c>
      <c r="D294" s="15">
        <v>4</v>
      </c>
      <c r="E294" s="15">
        <v>21</v>
      </c>
      <c r="F294" s="15">
        <v>14</v>
      </c>
      <c r="G294" s="15">
        <f t="shared" si="4"/>
        <v>43</v>
      </c>
      <c r="H294" s="15">
        <v>0</v>
      </c>
      <c r="I294" s="15">
        <v>0</v>
      </c>
      <c r="J294" s="15">
        <v>0</v>
      </c>
      <c r="K294" s="15">
        <v>0</v>
      </c>
      <c r="L294" s="15">
        <v>43</v>
      </c>
    </row>
    <row r="295" spans="2:12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f t="shared" si="4"/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</row>
    <row r="296" spans="2:12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2</v>
      </c>
      <c r="G296" s="15">
        <f t="shared" si="4"/>
        <v>2</v>
      </c>
      <c r="H296" s="15">
        <v>0</v>
      </c>
      <c r="I296" s="15">
        <v>0</v>
      </c>
      <c r="J296" s="15">
        <v>0</v>
      </c>
      <c r="K296" s="15">
        <v>0</v>
      </c>
      <c r="L296" s="15">
        <v>2</v>
      </c>
    </row>
    <row r="297" spans="2:12" ht="20.100000000000001" customHeight="1" thickBot="1" x14ac:dyDescent="0.25">
      <c r="B297" s="4" t="s">
        <v>481</v>
      </c>
      <c r="C297" s="15">
        <v>2</v>
      </c>
      <c r="D297" s="15">
        <v>0</v>
      </c>
      <c r="E297" s="15">
        <v>3</v>
      </c>
      <c r="F297" s="15">
        <v>1</v>
      </c>
      <c r="G297" s="15">
        <f t="shared" si="4"/>
        <v>6</v>
      </c>
      <c r="H297" s="15">
        <v>0</v>
      </c>
      <c r="I297" s="15">
        <v>0</v>
      </c>
      <c r="J297" s="15">
        <v>0</v>
      </c>
      <c r="K297" s="15">
        <v>0</v>
      </c>
      <c r="L297" s="15">
        <v>6</v>
      </c>
    </row>
    <row r="298" spans="2:12" ht="20.100000000000001" customHeight="1" thickBot="1" x14ac:dyDescent="0.25">
      <c r="B298" s="4" t="s">
        <v>482</v>
      </c>
      <c r="C298" s="15">
        <v>21</v>
      </c>
      <c r="D298" s="15">
        <v>15</v>
      </c>
      <c r="E298" s="15">
        <v>9</v>
      </c>
      <c r="F298" s="15">
        <v>9</v>
      </c>
      <c r="G298" s="15">
        <f t="shared" si="4"/>
        <v>54</v>
      </c>
      <c r="H298" s="15">
        <v>0</v>
      </c>
      <c r="I298" s="15">
        <v>0</v>
      </c>
      <c r="J298" s="15">
        <v>0</v>
      </c>
      <c r="K298" s="15">
        <v>0</v>
      </c>
      <c r="L298" s="15">
        <v>54</v>
      </c>
    </row>
    <row r="299" spans="2:12" ht="20.100000000000001" customHeight="1" thickBot="1" x14ac:dyDescent="0.25">
      <c r="B299" s="4" t="s">
        <v>483</v>
      </c>
      <c r="C299" s="15">
        <v>0</v>
      </c>
      <c r="D299" s="15">
        <v>8</v>
      </c>
      <c r="E299" s="15">
        <v>0</v>
      </c>
      <c r="F299" s="15">
        <v>25</v>
      </c>
      <c r="G299" s="15">
        <f t="shared" si="4"/>
        <v>33</v>
      </c>
      <c r="H299" s="15">
        <v>0</v>
      </c>
      <c r="I299" s="15">
        <v>0</v>
      </c>
      <c r="J299" s="15">
        <v>0</v>
      </c>
      <c r="K299" s="15">
        <v>0</v>
      </c>
      <c r="L299" s="15">
        <v>33</v>
      </c>
    </row>
    <row r="300" spans="2:12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f t="shared" si="4"/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2:12" ht="20.100000000000001" customHeight="1" thickBot="1" x14ac:dyDescent="0.25">
      <c r="B301" s="4" t="s">
        <v>485</v>
      </c>
      <c r="C301" s="15">
        <v>3</v>
      </c>
      <c r="D301" s="15">
        <v>2</v>
      </c>
      <c r="E301" s="15">
        <v>12</v>
      </c>
      <c r="F301" s="15">
        <v>7</v>
      </c>
      <c r="G301" s="15">
        <f t="shared" si="4"/>
        <v>24</v>
      </c>
      <c r="H301" s="15">
        <v>0</v>
      </c>
      <c r="I301" s="15">
        <v>0</v>
      </c>
      <c r="J301" s="15">
        <v>0</v>
      </c>
      <c r="K301" s="15">
        <v>0</v>
      </c>
      <c r="L301" s="15">
        <v>24</v>
      </c>
    </row>
    <row r="302" spans="2:12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f t="shared" si="4"/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</row>
    <row r="303" spans="2:12" ht="20.100000000000001" customHeight="1" thickBot="1" x14ac:dyDescent="0.25">
      <c r="B303" s="4" t="s">
        <v>487</v>
      </c>
      <c r="C303" s="15">
        <v>10</v>
      </c>
      <c r="D303" s="15">
        <v>3</v>
      </c>
      <c r="E303" s="15">
        <v>9</v>
      </c>
      <c r="F303" s="15">
        <v>18</v>
      </c>
      <c r="G303" s="15">
        <f t="shared" si="4"/>
        <v>40</v>
      </c>
      <c r="H303" s="15">
        <v>0</v>
      </c>
      <c r="I303" s="15">
        <v>0</v>
      </c>
      <c r="J303" s="15">
        <v>0</v>
      </c>
      <c r="K303" s="15">
        <v>0</v>
      </c>
      <c r="L303" s="15">
        <v>40</v>
      </c>
    </row>
    <row r="304" spans="2:12" ht="20.100000000000001" customHeight="1" thickBot="1" x14ac:dyDescent="0.25">
      <c r="B304" s="4" t="s">
        <v>488</v>
      </c>
      <c r="C304" s="15">
        <v>5</v>
      </c>
      <c r="D304" s="15">
        <v>1</v>
      </c>
      <c r="E304" s="15">
        <v>14</v>
      </c>
      <c r="F304" s="15">
        <v>14</v>
      </c>
      <c r="G304" s="15">
        <f t="shared" si="4"/>
        <v>34</v>
      </c>
      <c r="H304" s="15">
        <v>0</v>
      </c>
      <c r="I304" s="15">
        <v>0</v>
      </c>
      <c r="J304" s="15">
        <v>0</v>
      </c>
      <c r="K304" s="15">
        <v>0</v>
      </c>
      <c r="L304" s="15">
        <v>34</v>
      </c>
    </row>
    <row r="305" spans="2:12" ht="20.100000000000001" customHeight="1" thickBot="1" x14ac:dyDescent="0.25">
      <c r="B305" s="4" t="s">
        <v>489</v>
      </c>
      <c r="C305" s="15">
        <v>4</v>
      </c>
      <c r="D305" s="15">
        <v>2</v>
      </c>
      <c r="E305" s="15">
        <v>14</v>
      </c>
      <c r="F305" s="15">
        <v>32</v>
      </c>
      <c r="G305" s="15">
        <f t="shared" si="4"/>
        <v>52</v>
      </c>
      <c r="H305" s="15">
        <v>0</v>
      </c>
      <c r="I305" s="15">
        <v>0</v>
      </c>
      <c r="J305" s="15">
        <v>0</v>
      </c>
      <c r="K305" s="15">
        <v>0</v>
      </c>
      <c r="L305" s="15">
        <v>52</v>
      </c>
    </row>
    <row r="306" spans="2:12" ht="20.100000000000001" customHeight="1" thickBot="1" x14ac:dyDescent="0.25">
      <c r="B306" s="4" t="s">
        <v>490</v>
      </c>
      <c r="C306" s="15">
        <v>0</v>
      </c>
      <c r="D306" s="15">
        <v>7</v>
      </c>
      <c r="E306" s="15">
        <v>2</v>
      </c>
      <c r="F306" s="15">
        <v>0</v>
      </c>
      <c r="G306" s="15">
        <f t="shared" si="4"/>
        <v>9</v>
      </c>
      <c r="H306" s="15">
        <v>0</v>
      </c>
      <c r="I306" s="15">
        <v>0</v>
      </c>
      <c r="J306" s="15">
        <v>0</v>
      </c>
      <c r="K306" s="15">
        <v>0</v>
      </c>
      <c r="L306" s="15">
        <v>9</v>
      </c>
    </row>
    <row r="307" spans="2:12" ht="20.100000000000001" customHeight="1" thickBot="1" x14ac:dyDescent="0.25">
      <c r="B307" s="4" t="s">
        <v>644</v>
      </c>
      <c r="C307" s="15">
        <v>7</v>
      </c>
      <c r="D307" s="15">
        <v>0</v>
      </c>
      <c r="E307" s="15">
        <v>15</v>
      </c>
      <c r="F307" s="15">
        <v>21</v>
      </c>
      <c r="G307" s="15">
        <f t="shared" si="4"/>
        <v>43</v>
      </c>
      <c r="H307" s="15">
        <v>0</v>
      </c>
      <c r="I307" s="15">
        <v>0</v>
      </c>
      <c r="J307" s="15">
        <v>0</v>
      </c>
      <c r="K307" s="15">
        <v>0</v>
      </c>
      <c r="L307" s="15">
        <v>43</v>
      </c>
    </row>
    <row r="308" spans="2:12" ht="20.100000000000001" customHeight="1" thickBot="1" x14ac:dyDescent="0.25">
      <c r="B308" s="4" t="s">
        <v>491</v>
      </c>
      <c r="C308" s="15">
        <v>1</v>
      </c>
      <c r="D308" s="15">
        <v>1</v>
      </c>
      <c r="E308" s="15">
        <v>5</v>
      </c>
      <c r="F308" s="15">
        <v>15</v>
      </c>
      <c r="G308" s="15">
        <f t="shared" si="4"/>
        <v>22</v>
      </c>
      <c r="H308" s="15">
        <v>0</v>
      </c>
      <c r="I308" s="15">
        <v>0</v>
      </c>
      <c r="J308" s="15">
        <v>0</v>
      </c>
      <c r="K308" s="15">
        <v>0</v>
      </c>
      <c r="L308" s="15">
        <v>22</v>
      </c>
    </row>
    <row r="309" spans="2:12" ht="20.100000000000001" customHeight="1" thickBot="1" x14ac:dyDescent="0.25">
      <c r="B309" s="4" t="s">
        <v>492</v>
      </c>
      <c r="C309" s="15">
        <v>23</v>
      </c>
      <c r="D309" s="15">
        <v>6</v>
      </c>
      <c r="E309" s="15">
        <v>98</v>
      </c>
      <c r="F309" s="15">
        <v>120</v>
      </c>
      <c r="G309" s="15">
        <f t="shared" si="4"/>
        <v>247</v>
      </c>
      <c r="H309" s="15">
        <v>0</v>
      </c>
      <c r="I309" s="15">
        <v>0</v>
      </c>
      <c r="J309" s="15">
        <v>0</v>
      </c>
      <c r="K309" s="15">
        <v>0</v>
      </c>
      <c r="L309" s="15">
        <v>247</v>
      </c>
    </row>
    <row r="310" spans="2:12" ht="20.100000000000001" customHeight="1" thickBot="1" x14ac:dyDescent="0.25">
      <c r="B310" s="4" t="s">
        <v>493</v>
      </c>
      <c r="C310" s="15">
        <v>5</v>
      </c>
      <c r="D310" s="15">
        <v>3</v>
      </c>
      <c r="E310" s="15">
        <v>2</v>
      </c>
      <c r="F310" s="15">
        <v>3</v>
      </c>
      <c r="G310" s="15">
        <f t="shared" si="4"/>
        <v>13</v>
      </c>
      <c r="H310" s="15">
        <v>0</v>
      </c>
      <c r="I310" s="15">
        <v>0</v>
      </c>
      <c r="J310" s="15">
        <v>0</v>
      </c>
      <c r="K310" s="15">
        <v>0</v>
      </c>
      <c r="L310" s="15">
        <v>13</v>
      </c>
    </row>
    <row r="311" spans="2:12" ht="20.100000000000001" customHeight="1" thickBot="1" x14ac:dyDescent="0.25">
      <c r="B311" s="4" t="s">
        <v>494</v>
      </c>
      <c r="C311" s="15">
        <v>8</v>
      </c>
      <c r="D311" s="15">
        <v>1</v>
      </c>
      <c r="E311" s="15">
        <v>10</v>
      </c>
      <c r="F311" s="15">
        <v>10</v>
      </c>
      <c r="G311" s="15">
        <f t="shared" si="4"/>
        <v>29</v>
      </c>
      <c r="H311" s="15">
        <v>0</v>
      </c>
      <c r="I311" s="15">
        <v>0</v>
      </c>
      <c r="J311" s="15">
        <v>0</v>
      </c>
      <c r="K311" s="15">
        <v>0</v>
      </c>
      <c r="L311" s="15">
        <v>29</v>
      </c>
    </row>
    <row r="312" spans="2:12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f t="shared" si="4"/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</row>
    <row r="313" spans="2:12" ht="20.100000000000001" customHeight="1" thickBot="1" x14ac:dyDescent="0.25">
      <c r="B313" s="4" t="s">
        <v>496</v>
      </c>
      <c r="C313" s="15">
        <v>1</v>
      </c>
      <c r="D313" s="15">
        <v>1</v>
      </c>
      <c r="E313" s="15">
        <v>0</v>
      </c>
      <c r="F313" s="15">
        <v>3</v>
      </c>
      <c r="G313" s="15">
        <f t="shared" si="4"/>
        <v>5</v>
      </c>
      <c r="H313" s="15">
        <v>0</v>
      </c>
      <c r="I313" s="15">
        <v>0</v>
      </c>
      <c r="J313" s="15">
        <v>0</v>
      </c>
      <c r="K313" s="15">
        <v>0</v>
      </c>
      <c r="L313" s="15">
        <v>5</v>
      </c>
    </row>
    <row r="314" spans="2:12" ht="20.100000000000001" customHeight="1" thickBot="1" x14ac:dyDescent="0.25">
      <c r="B314" s="4" t="s">
        <v>497</v>
      </c>
      <c r="C314" s="15">
        <v>5</v>
      </c>
      <c r="D314" s="15">
        <v>3</v>
      </c>
      <c r="E314" s="15">
        <v>7</v>
      </c>
      <c r="F314" s="15">
        <v>12</v>
      </c>
      <c r="G314" s="15">
        <f t="shared" si="4"/>
        <v>27</v>
      </c>
      <c r="H314" s="15">
        <v>2</v>
      </c>
      <c r="I314" s="15">
        <v>0</v>
      </c>
      <c r="J314" s="15">
        <v>0</v>
      </c>
      <c r="K314" s="15">
        <v>0</v>
      </c>
      <c r="L314" s="15">
        <v>29</v>
      </c>
    </row>
    <row r="315" spans="2:12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f t="shared" si="4"/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</row>
    <row r="316" spans="2:12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f t="shared" si="4"/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2:12" ht="20.100000000000001" customHeight="1" thickBot="1" x14ac:dyDescent="0.25">
      <c r="B317" s="4" t="s">
        <v>500</v>
      </c>
      <c r="C317" s="15">
        <v>1</v>
      </c>
      <c r="D317" s="15">
        <v>3</v>
      </c>
      <c r="E317" s="15">
        <v>2</v>
      </c>
      <c r="F317" s="15">
        <v>26</v>
      </c>
      <c r="G317" s="15">
        <f t="shared" si="4"/>
        <v>32</v>
      </c>
      <c r="H317" s="15">
        <v>0</v>
      </c>
      <c r="I317" s="15">
        <v>0</v>
      </c>
      <c r="J317" s="15">
        <v>0</v>
      </c>
      <c r="K317" s="15">
        <v>0</v>
      </c>
      <c r="L317" s="15">
        <v>32</v>
      </c>
    </row>
    <row r="318" spans="2:12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f t="shared" si="4"/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2:12" ht="20.100000000000001" customHeight="1" thickBot="1" x14ac:dyDescent="0.25">
      <c r="B319" s="4" t="s">
        <v>502</v>
      </c>
      <c r="C319" s="15">
        <v>5</v>
      </c>
      <c r="D319" s="15">
        <v>0</v>
      </c>
      <c r="E319" s="15">
        <v>4</v>
      </c>
      <c r="F319" s="15">
        <v>3</v>
      </c>
      <c r="G319" s="15">
        <f t="shared" si="4"/>
        <v>12</v>
      </c>
      <c r="H319" s="15">
        <v>0</v>
      </c>
      <c r="I319" s="15">
        <v>0</v>
      </c>
      <c r="J319" s="15">
        <v>0</v>
      </c>
      <c r="K319" s="15">
        <v>0</v>
      </c>
      <c r="L319" s="15">
        <v>12</v>
      </c>
    </row>
    <row r="320" spans="2:12" ht="20.100000000000001" customHeight="1" thickBot="1" x14ac:dyDescent="0.25">
      <c r="B320" s="4" t="s">
        <v>503</v>
      </c>
      <c r="C320" s="15">
        <v>4</v>
      </c>
      <c r="D320" s="15">
        <v>1</v>
      </c>
      <c r="E320" s="15">
        <v>5</v>
      </c>
      <c r="F320" s="15">
        <v>5</v>
      </c>
      <c r="G320" s="15">
        <f t="shared" si="4"/>
        <v>15</v>
      </c>
      <c r="H320" s="15">
        <v>0</v>
      </c>
      <c r="I320" s="15">
        <v>0</v>
      </c>
      <c r="J320" s="15">
        <v>0</v>
      </c>
      <c r="K320" s="15">
        <v>0</v>
      </c>
      <c r="L320" s="15">
        <v>15</v>
      </c>
    </row>
    <row r="321" spans="2:12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f t="shared" si="4"/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</row>
    <row r="322" spans="2:12" ht="20.100000000000001" customHeight="1" thickBot="1" x14ac:dyDescent="0.25">
      <c r="B322" s="4" t="s">
        <v>505</v>
      </c>
      <c r="C322" s="15">
        <v>2</v>
      </c>
      <c r="D322" s="15">
        <v>2</v>
      </c>
      <c r="E322" s="15">
        <v>0</v>
      </c>
      <c r="F322" s="15">
        <v>0</v>
      </c>
      <c r="G322" s="15">
        <f t="shared" si="4"/>
        <v>4</v>
      </c>
      <c r="H322" s="15">
        <v>0</v>
      </c>
      <c r="I322" s="15">
        <v>0</v>
      </c>
      <c r="J322" s="15">
        <v>0</v>
      </c>
      <c r="K322" s="15">
        <v>0</v>
      </c>
      <c r="L322" s="15">
        <v>4</v>
      </c>
    </row>
    <row r="323" spans="2:12" ht="20.100000000000001" customHeight="1" thickBot="1" x14ac:dyDescent="0.25">
      <c r="B323" s="4" t="s">
        <v>506</v>
      </c>
      <c r="C323" s="15">
        <v>4</v>
      </c>
      <c r="D323" s="15">
        <v>2</v>
      </c>
      <c r="E323" s="15">
        <v>3</v>
      </c>
      <c r="F323" s="15">
        <v>3</v>
      </c>
      <c r="G323" s="15">
        <f t="shared" si="4"/>
        <v>12</v>
      </c>
      <c r="H323" s="15">
        <v>0</v>
      </c>
      <c r="I323" s="15">
        <v>0</v>
      </c>
      <c r="J323" s="15">
        <v>0</v>
      </c>
      <c r="K323" s="15">
        <v>0</v>
      </c>
      <c r="L323" s="15">
        <v>12</v>
      </c>
    </row>
    <row r="324" spans="2:12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2</v>
      </c>
      <c r="F324" s="15">
        <v>2</v>
      </c>
      <c r="G324" s="15">
        <f t="shared" si="4"/>
        <v>4</v>
      </c>
      <c r="H324" s="15">
        <v>0</v>
      </c>
      <c r="I324" s="15">
        <v>0</v>
      </c>
      <c r="J324" s="15">
        <v>0</v>
      </c>
      <c r="K324" s="15">
        <v>0</v>
      </c>
      <c r="L324" s="15">
        <v>4</v>
      </c>
    </row>
    <row r="325" spans="2:12" ht="20.100000000000001" customHeight="1" thickBot="1" x14ac:dyDescent="0.25">
      <c r="B325" s="4" t="s">
        <v>508</v>
      </c>
      <c r="C325" s="15">
        <v>6</v>
      </c>
      <c r="D325" s="15">
        <v>1</v>
      </c>
      <c r="E325" s="15">
        <v>2</v>
      </c>
      <c r="F325" s="15">
        <v>0</v>
      </c>
      <c r="G325" s="15">
        <f t="shared" si="4"/>
        <v>9</v>
      </c>
      <c r="H325" s="15">
        <v>0</v>
      </c>
      <c r="I325" s="15">
        <v>0</v>
      </c>
      <c r="J325" s="15">
        <v>0</v>
      </c>
      <c r="K325" s="15">
        <v>0</v>
      </c>
      <c r="L325" s="15">
        <v>9</v>
      </c>
    </row>
    <row r="326" spans="2:12" ht="20.100000000000001" customHeight="1" thickBot="1" x14ac:dyDescent="0.25">
      <c r="B326" s="4" t="s">
        <v>199</v>
      </c>
      <c r="C326" s="15">
        <v>7</v>
      </c>
      <c r="D326" s="15">
        <v>8</v>
      </c>
      <c r="E326" s="15">
        <v>12</v>
      </c>
      <c r="F326" s="15">
        <v>18</v>
      </c>
      <c r="G326" s="15">
        <f t="shared" si="4"/>
        <v>45</v>
      </c>
      <c r="H326" s="15">
        <v>0</v>
      </c>
      <c r="I326" s="15">
        <v>0</v>
      </c>
      <c r="J326" s="15">
        <v>0</v>
      </c>
      <c r="K326" s="15">
        <v>0</v>
      </c>
      <c r="L326" s="15">
        <v>45</v>
      </c>
    </row>
    <row r="327" spans="2:12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4</v>
      </c>
      <c r="F327" s="15">
        <v>1</v>
      </c>
      <c r="G327" s="15">
        <f t="shared" si="4"/>
        <v>5</v>
      </c>
      <c r="H327" s="15">
        <v>0</v>
      </c>
      <c r="I327" s="15">
        <v>0</v>
      </c>
      <c r="J327" s="15">
        <v>0</v>
      </c>
      <c r="K327" s="15">
        <v>0</v>
      </c>
      <c r="L327" s="15">
        <v>5</v>
      </c>
    </row>
    <row r="328" spans="2:12" ht="20.100000000000001" customHeight="1" thickBot="1" x14ac:dyDescent="0.25">
      <c r="B328" s="4" t="s">
        <v>510</v>
      </c>
      <c r="C328" s="15">
        <v>2</v>
      </c>
      <c r="D328" s="15">
        <v>1</v>
      </c>
      <c r="E328" s="15">
        <v>1</v>
      </c>
      <c r="F328" s="15">
        <v>3</v>
      </c>
      <c r="G328" s="15">
        <f t="shared" si="4"/>
        <v>7</v>
      </c>
      <c r="H328" s="15">
        <v>0</v>
      </c>
      <c r="I328" s="15">
        <v>0</v>
      </c>
      <c r="J328" s="15">
        <v>0</v>
      </c>
      <c r="K328" s="15">
        <v>0</v>
      </c>
      <c r="L328" s="15">
        <v>7</v>
      </c>
    </row>
    <row r="329" spans="2:12" ht="20.100000000000001" customHeight="1" thickBot="1" x14ac:dyDescent="0.25">
      <c r="B329" s="4" t="s">
        <v>511</v>
      </c>
      <c r="C329" s="15">
        <v>0</v>
      </c>
      <c r="D329" s="15">
        <v>3</v>
      </c>
      <c r="E329" s="15">
        <v>2</v>
      </c>
      <c r="F329" s="15">
        <v>0</v>
      </c>
      <c r="G329" s="15">
        <f t="shared" si="4"/>
        <v>5</v>
      </c>
      <c r="H329" s="15">
        <v>0</v>
      </c>
      <c r="I329" s="15">
        <v>0</v>
      </c>
      <c r="J329" s="15">
        <v>0</v>
      </c>
      <c r="K329" s="15">
        <v>0</v>
      </c>
      <c r="L329" s="15">
        <v>5</v>
      </c>
    </row>
    <row r="330" spans="2:12" ht="20.100000000000001" customHeight="1" thickBot="1" x14ac:dyDescent="0.25">
      <c r="B330" s="4" t="s">
        <v>512</v>
      </c>
      <c r="C330" s="15">
        <v>1</v>
      </c>
      <c r="D330" s="15">
        <v>0</v>
      </c>
      <c r="E330" s="15">
        <v>0</v>
      </c>
      <c r="F330" s="15">
        <v>0</v>
      </c>
      <c r="G330" s="15">
        <f t="shared" si="4"/>
        <v>1</v>
      </c>
      <c r="H330" s="15">
        <v>0</v>
      </c>
      <c r="I330" s="15">
        <v>0</v>
      </c>
      <c r="J330" s="15">
        <v>0</v>
      </c>
      <c r="K330" s="15">
        <v>0</v>
      </c>
      <c r="L330" s="15">
        <v>1</v>
      </c>
    </row>
    <row r="331" spans="2:12" ht="20.100000000000001" customHeight="1" thickBot="1" x14ac:dyDescent="0.25">
      <c r="B331" s="4" t="s">
        <v>513</v>
      </c>
      <c r="C331" s="15">
        <v>1</v>
      </c>
      <c r="D331" s="15">
        <v>1</v>
      </c>
      <c r="E331" s="15">
        <v>1</v>
      </c>
      <c r="F331" s="15">
        <v>1</v>
      </c>
      <c r="G331" s="15">
        <f t="shared" si="4"/>
        <v>4</v>
      </c>
      <c r="H331" s="15">
        <v>0</v>
      </c>
      <c r="I331" s="15">
        <v>0</v>
      </c>
      <c r="J331" s="15">
        <v>0</v>
      </c>
      <c r="K331" s="15">
        <v>0</v>
      </c>
      <c r="L331" s="15">
        <v>4</v>
      </c>
    </row>
    <row r="332" spans="2:12" ht="20.100000000000001" customHeight="1" thickBot="1" x14ac:dyDescent="0.25">
      <c r="B332" s="4" t="s">
        <v>514</v>
      </c>
      <c r="C332" s="15">
        <v>1</v>
      </c>
      <c r="D332" s="15">
        <v>1</v>
      </c>
      <c r="E332" s="15">
        <v>0</v>
      </c>
      <c r="F332" s="15">
        <v>0</v>
      </c>
      <c r="G332" s="15">
        <f t="shared" ref="G332:G395" si="5">SUM(C332:F332)</f>
        <v>2</v>
      </c>
      <c r="H332" s="15">
        <v>0</v>
      </c>
      <c r="I332" s="15">
        <v>0</v>
      </c>
      <c r="J332" s="15">
        <v>0</v>
      </c>
      <c r="K332" s="15">
        <v>0</v>
      </c>
      <c r="L332" s="15">
        <v>2</v>
      </c>
    </row>
    <row r="333" spans="2:12" ht="20.100000000000001" customHeight="1" thickBot="1" x14ac:dyDescent="0.25">
      <c r="B333" s="4" t="s">
        <v>515</v>
      </c>
      <c r="C333" s="15">
        <v>2</v>
      </c>
      <c r="D333" s="15">
        <v>1</v>
      </c>
      <c r="E333" s="15">
        <v>0</v>
      </c>
      <c r="F333" s="15">
        <v>0</v>
      </c>
      <c r="G333" s="15">
        <f t="shared" si="5"/>
        <v>3</v>
      </c>
      <c r="H333" s="15">
        <v>0</v>
      </c>
      <c r="I333" s="15">
        <v>0</v>
      </c>
      <c r="J333" s="15">
        <v>0</v>
      </c>
      <c r="K333" s="15">
        <v>0</v>
      </c>
      <c r="L333" s="15">
        <v>3</v>
      </c>
    </row>
    <row r="334" spans="2:12" ht="20.100000000000001" customHeight="1" thickBot="1" x14ac:dyDescent="0.25">
      <c r="B334" s="4" t="s">
        <v>516</v>
      </c>
      <c r="C334" s="15">
        <v>5</v>
      </c>
      <c r="D334" s="15">
        <v>2</v>
      </c>
      <c r="E334" s="15">
        <v>8</v>
      </c>
      <c r="F334" s="15">
        <v>18</v>
      </c>
      <c r="G334" s="15">
        <f t="shared" si="5"/>
        <v>33</v>
      </c>
      <c r="H334" s="15">
        <v>0</v>
      </c>
      <c r="I334" s="15">
        <v>0</v>
      </c>
      <c r="J334" s="15">
        <v>0</v>
      </c>
      <c r="K334" s="15">
        <v>0</v>
      </c>
      <c r="L334" s="15">
        <v>33</v>
      </c>
    </row>
    <row r="335" spans="2:12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3</v>
      </c>
      <c r="F335" s="15">
        <v>0</v>
      </c>
      <c r="G335" s="15">
        <f t="shared" si="5"/>
        <v>3</v>
      </c>
      <c r="H335" s="15">
        <v>0</v>
      </c>
      <c r="I335" s="15">
        <v>0</v>
      </c>
      <c r="J335" s="15">
        <v>0</v>
      </c>
      <c r="K335" s="15">
        <v>0</v>
      </c>
      <c r="L335" s="15">
        <v>3</v>
      </c>
    </row>
    <row r="336" spans="2:12" ht="20.100000000000001" customHeight="1" thickBot="1" x14ac:dyDescent="0.25">
      <c r="B336" s="4" t="s">
        <v>200</v>
      </c>
      <c r="C336" s="15">
        <v>7</v>
      </c>
      <c r="D336" s="15">
        <v>15</v>
      </c>
      <c r="E336" s="15">
        <v>20</v>
      </c>
      <c r="F336" s="15">
        <v>23</v>
      </c>
      <c r="G336" s="15">
        <f t="shared" si="5"/>
        <v>65</v>
      </c>
      <c r="H336" s="15">
        <v>0</v>
      </c>
      <c r="I336" s="15">
        <v>0</v>
      </c>
      <c r="J336" s="15">
        <v>0</v>
      </c>
      <c r="K336" s="15">
        <v>0</v>
      </c>
      <c r="L336" s="15">
        <v>65</v>
      </c>
    </row>
    <row r="337" spans="2:12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f t="shared" si="5"/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2:12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f t="shared" si="5"/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</row>
    <row r="339" spans="2:12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f t="shared" si="5"/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2:12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f t="shared" si="5"/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2:12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f t="shared" si="5"/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</row>
    <row r="342" spans="2:12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f t="shared" si="5"/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2:12" ht="20.100000000000001" customHeight="1" thickBot="1" x14ac:dyDescent="0.25">
      <c r="B343" s="4" t="s">
        <v>524</v>
      </c>
      <c r="C343" s="15">
        <v>4</v>
      </c>
      <c r="D343" s="15">
        <v>2</v>
      </c>
      <c r="E343" s="15">
        <v>4</v>
      </c>
      <c r="F343" s="15">
        <v>8</v>
      </c>
      <c r="G343" s="15">
        <f t="shared" si="5"/>
        <v>18</v>
      </c>
      <c r="H343" s="15">
        <v>0</v>
      </c>
      <c r="I343" s="15">
        <v>0</v>
      </c>
      <c r="J343" s="15">
        <v>0</v>
      </c>
      <c r="K343" s="15">
        <v>0</v>
      </c>
      <c r="L343" s="15">
        <v>18</v>
      </c>
    </row>
    <row r="344" spans="2:12" ht="20.100000000000001" customHeight="1" thickBot="1" x14ac:dyDescent="0.25">
      <c r="B344" s="4" t="s">
        <v>525</v>
      </c>
      <c r="C344" s="15">
        <v>4</v>
      </c>
      <c r="D344" s="15">
        <v>0</v>
      </c>
      <c r="E344" s="15">
        <v>10</v>
      </c>
      <c r="F344" s="15">
        <v>15</v>
      </c>
      <c r="G344" s="15">
        <f t="shared" si="5"/>
        <v>29</v>
      </c>
      <c r="H344" s="15">
        <v>0</v>
      </c>
      <c r="I344" s="15">
        <v>0</v>
      </c>
      <c r="J344" s="15">
        <v>0</v>
      </c>
      <c r="K344" s="15">
        <v>0</v>
      </c>
      <c r="L344" s="15">
        <v>29</v>
      </c>
    </row>
    <row r="345" spans="2:12" ht="20.100000000000001" customHeight="1" thickBot="1" x14ac:dyDescent="0.25">
      <c r="B345" s="4" t="s">
        <v>526</v>
      </c>
      <c r="C345" s="15">
        <v>10</v>
      </c>
      <c r="D345" s="15">
        <v>5</v>
      </c>
      <c r="E345" s="15">
        <v>6</v>
      </c>
      <c r="F345" s="15">
        <v>9</v>
      </c>
      <c r="G345" s="15">
        <f t="shared" si="5"/>
        <v>30</v>
      </c>
      <c r="H345" s="15">
        <v>0</v>
      </c>
      <c r="I345" s="15">
        <v>0</v>
      </c>
      <c r="J345" s="15">
        <v>0</v>
      </c>
      <c r="K345" s="15">
        <v>0</v>
      </c>
      <c r="L345" s="15">
        <v>30</v>
      </c>
    </row>
    <row r="346" spans="2:12" ht="20.100000000000001" customHeight="1" thickBot="1" x14ac:dyDescent="0.25">
      <c r="B346" s="4" t="s">
        <v>201</v>
      </c>
      <c r="C346" s="15">
        <v>12</v>
      </c>
      <c r="D346" s="15">
        <v>1</v>
      </c>
      <c r="E346" s="15">
        <v>2</v>
      </c>
      <c r="F346" s="15">
        <v>8</v>
      </c>
      <c r="G346" s="15">
        <f t="shared" si="5"/>
        <v>23</v>
      </c>
      <c r="H346" s="15">
        <v>6</v>
      </c>
      <c r="I346" s="15">
        <v>3</v>
      </c>
      <c r="J346" s="15">
        <v>0</v>
      </c>
      <c r="K346" s="15">
        <v>0</v>
      </c>
      <c r="L346" s="15">
        <v>32</v>
      </c>
    </row>
    <row r="347" spans="2:12" ht="20.100000000000001" customHeight="1" thickBot="1" x14ac:dyDescent="0.25">
      <c r="B347" s="4" t="s">
        <v>527</v>
      </c>
      <c r="C347" s="15">
        <v>5</v>
      </c>
      <c r="D347" s="15">
        <v>0</v>
      </c>
      <c r="E347" s="15">
        <v>1</v>
      </c>
      <c r="F347" s="15">
        <v>0</v>
      </c>
      <c r="G347" s="15">
        <f t="shared" si="5"/>
        <v>6</v>
      </c>
      <c r="H347" s="15">
        <v>0</v>
      </c>
      <c r="I347" s="15">
        <v>0</v>
      </c>
      <c r="J347" s="15">
        <v>0</v>
      </c>
      <c r="K347" s="15">
        <v>0</v>
      </c>
      <c r="L347" s="15">
        <v>6</v>
      </c>
    </row>
    <row r="348" spans="2:12" ht="20.100000000000001" customHeight="1" thickBot="1" x14ac:dyDescent="0.25">
      <c r="B348" s="4" t="s">
        <v>528</v>
      </c>
      <c r="C348" s="15">
        <v>2</v>
      </c>
      <c r="D348" s="15">
        <v>2</v>
      </c>
      <c r="E348" s="15">
        <v>8</v>
      </c>
      <c r="F348" s="15">
        <v>5</v>
      </c>
      <c r="G348" s="15">
        <f t="shared" si="5"/>
        <v>17</v>
      </c>
      <c r="H348" s="15">
        <v>0</v>
      </c>
      <c r="I348" s="15">
        <v>0</v>
      </c>
      <c r="J348" s="15">
        <v>0</v>
      </c>
      <c r="K348" s="15">
        <v>0</v>
      </c>
      <c r="L348" s="15">
        <v>17</v>
      </c>
    </row>
    <row r="349" spans="2:12" ht="20.100000000000001" customHeight="1" thickBot="1" x14ac:dyDescent="0.25">
      <c r="B349" s="4" t="s">
        <v>529</v>
      </c>
      <c r="C349" s="15">
        <v>1</v>
      </c>
      <c r="D349" s="15">
        <v>1</v>
      </c>
      <c r="E349" s="15">
        <v>5</v>
      </c>
      <c r="F349" s="15">
        <v>12</v>
      </c>
      <c r="G349" s="15">
        <f t="shared" si="5"/>
        <v>19</v>
      </c>
      <c r="H349" s="15">
        <v>0</v>
      </c>
      <c r="I349" s="15">
        <v>0</v>
      </c>
      <c r="J349" s="15">
        <v>0</v>
      </c>
      <c r="K349" s="15">
        <v>0</v>
      </c>
      <c r="L349" s="15">
        <v>19</v>
      </c>
    </row>
    <row r="350" spans="2:12" ht="20.100000000000001" customHeight="1" thickBot="1" x14ac:dyDescent="0.25">
      <c r="B350" s="4" t="s">
        <v>530</v>
      </c>
      <c r="C350" s="15">
        <v>1</v>
      </c>
      <c r="D350" s="15">
        <v>0</v>
      </c>
      <c r="E350" s="15">
        <v>2</v>
      </c>
      <c r="F350" s="15">
        <v>2</v>
      </c>
      <c r="G350" s="15">
        <f t="shared" si="5"/>
        <v>5</v>
      </c>
      <c r="H350" s="15">
        <v>0</v>
      </c>
      <c r="I350" s="15">
        <v>0</v>
      </c>
      <c r="J350" s="15">
        <v>0</v>
      </c>
      <c r="K350" s="15">
        <v>0</v>
      </c>
      <c r="L350" s="15">
        <v>5</v>
      </c>
    </row>
    <row r="351" spans="2:12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1</v>
      </c>
      <c r="G351" s="15">
        <f t="shared" si="5"/>
        <v>1</v>
      </c>
      <c r="H351" s="15">
        <v>0</v>
      </c>
      <c r="I351" s="15">
        <v>0</v>
      </c>
      <c r="J351" s="15">
        <v>0</v>
      </c>
      <c r="K351" s="15">
        <v>0</v>
      </c>
      <c r="L351" s="15">
        <v>1</v>
      </c>
    </row>
    <row r="352" spans="2:12" ht="20.100000000000001" customHeight="1" thickBot="1" x14ac:dyDescent="0.25">
      <c r="B352" s="4" t="s">
        <v>532</v>
      </c>
      <c r="C352" s="15">
        <v>2</v>
      </c>
      <c r="D352" s="15">
        <v>4</v>
      </c>
      <c r="E352" s="15">
        <v>9</v>
      </c>
      <c r="F352" s="15">
        <v>9</v>
      </c>
      <c r="G352" s="15">
        <f t="shared" si="5"/>
        <v>24</v>
      </c>
      <c r="H352" s="15">
        <v>0</v>
      </c>
      <c r="I352" s="15">
        <v>0</v>
      </c>
      <c r="J352" s="15">
        <v>0</v>
      </c>
      <c r="K352" s="15">
        <v>0</v>
      </c>
      <c r="L352" s="15">
        <v>24</v>
      </c>
    </row>
    <row r="353" spans="2:12" ht="20.100000000000001" customHeight="1" thickBot="1" x14ac:dyDescent="0.25">
      <c r="B353" s="4" t="s">
        <v>533</v>
      </c>
      <c r="C353" s="15">
        <v>0</v>
      </c>
      <c r="D353" s="15">
        <v>1</v>
      </c>
      <c r="E353" s="15">
        <v>1</v>
      </c>
      <c r="F353" s="15">
        <v>0</v>
      </c>
      <c r="G353" s="15">
        <f t="shared" si="5"/>
        <v>2</v>
      </c>
      <c r="H353" s="15">
        <v>0</v>
      </c>
      <c r="I353" s="15">
        <v>0</v>
      </c>
      <c r="J353" s="15">
        <v>0</v>
      </c>
      <c r="K353" s="15">
        <v>0</v>
      </c>
      <c r="L353" s="15">
        <v>2</v>
      </c>
    </row>
    <row r="354" spans="2:12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1</v>
      </c>
      <c r="G354" s="15">
        <f t="shared" si="5"/>
        <v>1</v>
      </c>
      <c r="H354" s="15">
        <v>0</v>
      </c>
      <c r="I354" s="15">
        <v>0</v>
      </c>
      <c r="J354" s="15">
        <v>0</v>
      </c>
      <c r="K354" s="15">
        <v>0</v>
      </c>
      <c r="L354" s="15">
        <v>1</v>
      </c>
    </row>
    <row r="355" spans="2:12" ht="20.100000000000001" customHeight="1" thickBot="1" x14ac:dyDescent="0.25">
      <c r="B355" s="4" t="s">
        <v>535</v>
      </c>
      <c r="C355" s="15">
        <v>1</v>
      </c>
      <c r="D355" s="15">
        <v>0</v>
      </c>
      <c r="E355" s="15">
        <v>0</v>
      </c>
      <c r="F355" s="15">
        <v>1</v>
      </c>
      <c r="G355" s="15">
        <f t="shared" si="5"/>
        <v>2</v>
      </c>
      <c r="H355" s="15">
        <v>0</v>
      </c>
      <c r="I355" s="15">
        <v>0</v>
      </c>
      <c r="J355" s="15">
        <v>0</v>
      </c>
      <c r="K355" s="15">
        <v>0</v>
      </c>
      <c r="L355" s="15">
        <v>2</v>
      </c>
    </row>
    <row r="356" spans="2:12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2</v>
      </c>
      <c r="G356" s="15">
        <f t="shared" si="5"/>
        <v>2</v>
      </c>
      <c r="H356" s="15">
        <v>0</v>
      </c>
      <c r="I356" s="15">
        <v>0</v>
      </c>
      <c r="J356" s="15">
        <v>0</v>
      </c>
      <c r="K356" s="15">
        <v>0</v>
      </c>
      <c r="L356" s="15">
        <v>2</v>
      </c>
    </row>
    <row r="357" spans="2:12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2</v>
      </c>
      <c r="G357" s="15">
        <f t="shared" si="5"/>
        <v>2</v>
      </c>
      <c r="H357" s="15">
        <v>0</v>
      </c>
      <c r="I357" s="15">
        <v>0</v>
      </c>
      <c r="J357" s="15">
        <v>0</v>
      </c>
      <c r="K357" s="15">
        <v>0</v>
      </c>
      <c r="L357" s="15">
        <v>2</v>
      </c>
    </row>
    <row r="358" spans="2:12" ht="20.100000000000001" customHeight="1" thickBot="1" x14ac:dyDescent="0.25">
      <c r="B358" s="4" t="s">
        <v>538</v>
      </c>
      <c r="C358" s="15">
        <v>3</v>
      </c>
      <c r="D358" s="15">
        <v>0</v>
      </c>
      <c r="E358" s="15">
        <v>2</v>
      </c>
      <c r="F358" s="15">
        <v>1</v>
      </c>
      <c r="G358" s="15">
        <f t="shared" si="5"/>
        <v>6</v>
      </c>
      <c r="H358" s="15">
        <v>0</v>
      </c>
      <c r="I358" s="15">
        <v>0</v>
      </c>
      <c r="J358" s="15">
        <v>0</v>
      </c>
      <c r="K358" s="15">
        <v>0</v>
      </c>
      <c r="L358" s="15">
        <v>6</v>
      </c>
    </row>
    <row r="359" spans="2:12" ht="20.100000000000001" customHeight="1" thickBot="1" x14ac:dyDescent="0.25">
      <c r="B359" s="4" t="s">
        <v>202</v>
      </c>
      <c r="C359" s="15">
        <v>3</v>
      </c>
      <c r="D359" s="15">
        <v>2</v>
      </c>
      <c r="E359" s="15">
        <v>10</v>
      </c>
      <c r="F359" s="15">
        <v>11</v>
      </c>
      <c r="G359" s="15">
        <f t="shared" si="5"/>
        <v>26</v>
      </c>
      <c r="H359" s="15">
        <v>0</v>
      </c>
      <c r="I359" s="15">
        <v>0</v>
      </c>
      <c r="J359" s="15">
        <v>0</v>
      </c>
      <c r="K359" s="15">
        <v>0</v>
      </c>
      <c r="L359" s="15">
        <v>26</v>
      </c>
    </row>
    <row r="360" spans="2:12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2</v>
      </c>
      <c r="F360" s="15">
        <v>1</v>
      </c>
      <c r="G360" s="15">
        <f t="shared" si="5"/>
        <v>3</v>
      </c>
      <c r="H360" s="15">
        <v>0</v>
      </c>
      <c r="I360" s="15">
        <v>0</v>
      </c>
      <c r="J360" s="15">
        <v>0</v>
      </c>
      <c r="K360" s="15">
        <v>0</v>
      </c>
      <c r="L360" s="15">
        <v>3</v>
      </c>
    </row>
    <row r="361" spans="2:12" ht="20.100000000000001" customHeight="1" thickBot="1" x14ac:dyDescent="0.25">
      <c r="B361" s="4" t="s">
        <v>540</v>
      </c>
      <c r="C361" s="15">
        <v>0</v>
      </c>
      <c r="D361" s="15">
        <v>2</v>
      </c>
      <c r="E361" s="15">
        <v>2</v>
      </c>
      <c r="F361" s="15">
        <v>1</v>
      </c>
      <c r="G361" s="15">
        <f t="shared" si="5"/>
        <v>5</v>
      </c>
      <c r="H361" s="15">
        <v>0</v>
      </c>
      <c r="I361" s="15">
        <v>0</v>
      </c>
      <c r="J361" s="15">
        <v>0</v>
      </c>
      <c r="K361" s="15">
        <v>0</v>
      </c>
      <c r="L361" s="15">
        <v>5</v>
      </c>
    </row>
    <row r="362" spans="2:12" ht="20.100000000000001" customHeight="1" thickBot="1" x14ac:dyDescent="0.25">
      <c r="B362" s="4" t="s">
        <v>541</v>
      </c>
      <c r="C362" s="15">
        <v>3</v>
      </c>
      <c r="D362" s="15">
        <v>0</v>
      </c>
      <c r="E362" s="15">
        <v>2</v>
      </c>
      <c r="F362" s="15">
        <v>3</v>
      </c>
      <c r="G362" s="15">
        <f t="shared" si="5"/>
        <v>8</v>
      </c>
      <c r="H362" s="15">
        <v>0</v>
      </c>
      <c r="I362" s="15">
        <v>0</v>
      </c>
      <c r="J362" s="15">
        <v>0</v>
      </c>
      <c r="K362" s="15">
        <v>0</v>
      </c>
      <c r="L362" s="15">
        <v>8</v>
      </c>
    </row>
    <row r="363" spans="2:12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2</v>
      </c>
      <c r="F363" s="15">
        <v>0</v>
      </c>
      <c r="G363" s="15">
        <f t="shared" si="5"/>
        <v>2</v>
      </c>
      <c r="H363" s="15">
        <v>0</v>
      </c>
      <c r="I363" s="15">
        <v>0</v>
      </c>
      <c r="J363" s="15">
        <v>0</v>
      </c>
      <c r="K363" s="15">
        <v>0</v>
      </c>
      <c r="L363" s="15">
        <v>2</v>
      </c>
    </row>
    <row r="364" spans="2:12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1</v>
      </c>
      <c r="F364" s="15">
        <v>0</v>
      </c>
      <c r="G364" s="15">
        <f t="shared" si="5"/>
        <v>1</v>
      </c>
      <c r="H364" s="15">
        <v>0</v>
      </c>
      <c r="I364" s="15">
        <v>0</v>
      </c>
      <c r="J364" s="15">
        <v>0</v>
      </c>
      <c r="K364" s="15">
        <v>0</v>
      </c>
      <c r="L364" s="15">
        <v>1</v>
      </c>
    </row>
    <row r="365" spans="2:12" ht="20.100000000000001" customHeight="1" thickBot="1" x14ac:dyDescent="0.25">
      <c r="B365" s="4" t="s">
        <v>543</v>
      </c>
      <c r="C365" s="15">
        <v>1</v>
      </c>
      <c r="D365" s="15">
        <v>0</v>
      </c>
      <c r="E365" s="15">
        <v>0</v>
      </c>
      <c r="F365" s="15">
        <v>0</v>
      </c>
      <c r="G365" s="15">
        <f t="shared" si="5"/>
        <v>1</v>
      </c>
      <c r="H365" s="15">
        <v>0</v>
      </c>
      <c r="I365" s="15">
        <v>0</v>
      </c>
      <c r="J365" s="15">
        <v>0</v>
      </c>
      <c r="K365" s="15">
        <v>0</v>
      </c>
      <c r="L365" s="15">
        <v>1</v>
      </c>
    </row>
    <row r="366" spans="2:12" ht="20.100000000000001" customHeight="1" thickBot="1" x14ac:dyDescent="0.25">
      <c r="B366" s="4" t="s">
        <v>203</v>
      </c>
      <c r="C366" s="15">
        <v>0</v>
      </c>
      <c r="D366" s="15">
        <v>8</v>
      </c>
      <c r="E366" s="15">
        <v>0</v>
      </c>
      <c r="F366" s="15">
        <v>12</v>
      </c>
      <c r="G366" s="15">
        <f t="shared" si="5"/>
        <v>20</v>
      </c>
      <c r="H366" s="15">
        <v>0</v>
      </c>
      <c r="I366" s="15">
        <v>0</v>
      </c>
      <c r="J366" s="15">
        <v>0</v>
      </c>
      <c r="K366" s="15">
        <v>0</v>
      </c>
      <c r="L366" s="15">
        <v>20</v>
      </c>
    </row>
    <row r="367" spans="2:12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3</v>
      </c>
      <c r="G367" s="15">
        <f t="shared" si="5"/>
        <v>3</v>
      </c>
      <c r="H367" s="15">
        <v>0</v>
      </c>
      <c r="I367" s="15">
        <v>0</v>
      </c>
      <c r="J367" s="15">
        <v>0</v>
      </c>
      <c r="K367" s="15">
        <v>0</v>
      </c>
      <c r="L367" s="15">
        <v>3</v>
      </c>
    </row>
    <row r="368" spans="2:12" ht="20.100000000000001" customHeight="1" thickBot="1" x14ac:dyDescent="0.25">
      <c r="B368" s="4" t="s">
        <v>545</v>
      </c>
      <c r="C368" s="15">
        <v>2</v>
      </c>
      <c r="D368" s="15">
        <v>1</v>
      </c>
      <c r="E368" s="15">
        <v>1</v>
      </c>
      <c r="F368" s="15">
        <v>1</v>
      </c>
      <c r="G368" s="15">
        <f t="shared" si="5"/>
        <v>5</v>
      </c>
      <c r="H368" s="15">
        <v>0</v>
      </c>
      <c r="I368" s="15">
        <v>0</v>
      </c>
      <c r="J368" s="15">
        <v>0</v>
      </c>
      <c r="K368" s="15">
        <v>0</v>
      </c>
      <c r="L368" s="15">
        <v>5</v>
      </c>
    </row>
    <row r="369" spans="2:12" ht="20.100000000000001" customHeight="1" thickBot="1" x14ac:dyDescent="0.25">
      <c r="B369" s="4" t="s">
        <v>546</v>
      </c>
      <c r="C369" s="15">
        <v>1</v>
      </c>
      <c r="D369" s="15">
        <v>0</v>
      </c>
      <c r="E369" s="15">
        <v>1</v>
      </c>
      <c r="F369" s="15">
        <v>0</v>
      </c>
      <c r="G369" s="15">
        <f t="shared" si="5"/>
        <v>2</v>
      </c>
      <c r="H369" s="15">
        <v>0</v>
      </c>
      <c r="I369" s="15">
        <v>0</v>
      </c>
      <c r="J369" s="15">
        <v>0</v>
      </c>
      <c r="K369" s="15">
        <v>0</v>
      </c>
      <c r="L369" s="15">
        <v>2</v>
      </c>
    </row>
    <row r="370" spans="2:12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4</v>
      </c>
      <c r="F370" s="15">
        <v>3</v>
      </c>
      <c r="G370" s="15">
        <f t="shared" si="5"/>
        <v>8</v>
      </c>
      <c r="H370" s="15">
        <v>0</v>
      </c>
      <c r="I370" s="15">
        <v>0</v>
      </c>
      <c r="J370" s="15">
        <v>0</v>
      </c>
      <c r="K370" s="15">
        <v>0</v>
      </c>
      <c r="L370" s="15">
        <v>8</v>
      </c>
    </row>
    <row r="371" spans="2:12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1</v>
      </c>
      <c r="G371" s="15">
        <f t="shared" si="5"/>
        <v>1</v>
      </c>
      <c r="H371" s="15">
        <v>0</v>
      </c>
      <c r="I371" s="15">
        <v>0</v>
      </c>
      <c r="J371" s="15">
        <v>0</v>
      </c>
      <c r="K371" s="15">
        <v>0</v>
      </c>
      <c r="L371" s="15">
        <v>1</v>
      </c>
    </row>
    <row r="372" spans="2:12" ht="20.100000000000001" customHeight="1" thickBot="1" x14ac:dyDescent="0.25">
      <c r="B372" s="4" t="s">
        <v>548</v>
      </c>
      <c r="C372" s="15">
        <v>2</v>
      </c>
      <c r="D372" s="15">
        <v>0</v>
      </c>
      <c r="E372" s="15">
        <v>2</v>
      </c>
      <c r="F372" s="15">
        <v>1</v>
      </c>
      <c r="G372" s="15">
        <f t="shared" si="5"/>
        <v>5</v>
      </c>
      <c r="H372" s="15">
        <v>0</v>
      </c>
      <c r="I372" s="15">
        <v>0</v>
      </c>
      <c r="J372" s="15">
        <v>0</v>
      </c>
      <c r="K372" s="15">
        <v>0</v>
      </c>
      <c r="L372" s="15">
        <v>5</v>
      </c>
    </row>
    <row r="373" spans="2:12" ht="20.100000000000001" customHeight="1" thickBot="1" x14ac:dyDescent="0.25">
      <c r="B373" s="4" t="s">
        <v>549</v>
      </c>
      <c r="C373" s="15">
        <v>0</v>
      </c>
      <c r="D373" s="15">
        <v>1</v>
      </c>
      <c r="E373" s="15">
        <v>0</v>
      </c>
      <c r="F373" s="15">
        <v>1</v>
      </c>
      <c r="G373" s="15">
        <f t="shared" si="5"/>
        <v>2</v>
      </c>
      <c r="H373" s="15">
        <v>0</v>
      </c>
      <c r="I373" s="15">
        <v>0</v>
      </c>
      <c r="J373" s="15">
        <v>0</v>
      </c>
      <c r="K373" s="15">
        <v>0</v>
      </c>
      <c r="L373" s="15">
        <v>2</v>
      </c>
    </row>
    <row r="374" spans="2:12" ht="20.100000000000001" customHeight="1" thickBot="1" x14ac:dyDescent="0.25">
      <c r="B374" s="4" t="s">
        <v>550</v>
      </c>
      <c r="C374" s="15">
        <v>1</v>
      </c>
      <c r="D374" s="15">
        <v>1</v>
      </c>
      <c r="E374" s="15">
        <v>0</v>
      </c>
      <c r="F374" s="15">
        <v>1</v>
      </c>
      <c r="G374" s="15">
        <f t="shared" si="5"/>
        <v>3</v>
      </c>
      <c r="H374" s="15">
        <v>0</v>
      </c>
      <c r="I374" s="15">
        <v>0</v>
      </c>
      <c r="J374" s="15">
        <v>0</v>
      </c>
      <c r="K374" s="15">
        <v>0</v>
      </c>
      <c r="L374" s="15">
        <v>3</v>
      </c>
    </row>
    <row r="375" spans="2:12" ht="20.100000000000001" customHeight="1" thickBot="1" x14ac:dyDescent="0.25">
      <c r="B375" s="4" t="s">
        <v>551</v>
      </c>
      <c r="C375" s="15">
        <v>3</v>
      </c>
      <c r="D375" s="15">
        <v>0</v>
      </c>
      <c r="E375" s="15">
        <v>17</v>
      </c>
      <c r="F375" s="15">
        <v>3</v>
      </c>
      <c r="G375" s="15">
        <f t="shared" si="5"/>
        <v>23</v>
      </c>
      <c r="H375" s="15">
        <v>0</v>
      </c>
      <c r="I375" s="15">
        <v>0</v>
      </c>
      <c r="J375" s="15">
        <v>0</v>
      </c>
      <c r="K375" s="15">
        <v>0</v>
      </c>
      <c r="L375" s="15">
        <v>23</v>
      </c>
    </row>
    <row r="376" spans="2:12" ht="20.100000000000001" customHeight="1" thickBot="1" x14ac:dyDescent="0.25">
      <c r="B376" s="4" t="s">
        <v>552</v>
      </c>
      <c r="C376" s="15">
        <v>1</v>
      </c>
      <c r="D376" s="15">
        <v>0</v>
      </c>
      <c r="E376" s="15">
        <v>4</v>
      </c>
      <c r="F376" s="15">
        <v>0</v>
      </c>
      <c r="G376" s="15">
        <f t="shared" si="5"/>
        <v>5</v>
      </c>
      <c r="H376" s="15">
        <v>0</v>
      </c>
      <c r="I376" s="15">
        <v>0</v>
      </c>
      <c r="J376" s="15">
        <v>0</v>
      </c>
      <c r="K376" s="15">
        <v>0</v>
      </c>
      <c r="L376" s="15">
        <v>5</v>
      </c>
    </row>
    <row r="377" spans="2:12" ht="20.100000000000001" customHeight="1" thickBot="1" x14ac:dyDescent="0.25">
      <c r="B377" s="4" t="s">
        <v>553</v>
      </c>
      <c r="C377" s="15">
        <v>12</v>
      </c>
      <c r="D377" s="15">
        <v>15</v>
      </c>
      <c r="E377" s="15">
        <v>9</v>
      </c>
      <c r="F377" s="15">
        <v>20</v>
      </c>
      <c r="G377" s="15">
        <f t="shared" si="5"/>
        <v>56</v>
      </c>
      <c r="H377" s="15">
        <v>2</v>
      </c>
      <c r="I377" s="15">
        <v>0</v>
      </c>
      <c r="J377" s="15">
        <v>0</v>
      </c>
      <c r="K377" s="15">
        <v>0</v>
      </c>
      <c r="L377" s="15">
        <v>58</v>
      </c>
    </row>
    <row r="378" spans="2:12" ht="20.100000000000001" customHeight="1" thickBot="1" x14ac:dyDescent="0.25">
      <c r="B378" s="4" t="s">
        <v>204</v>
      </c>
      <c r="C378" s="15">
        <v>5</v>
      </c>
      <c r="D378" s="15">
        <v>8</v>
      </c>
      <c r="E378" s="15">
        <v>3</v>
      </c>
      <c r="F378" s="15">
        <v>4</v>
      </c>
      <c r="G378" s="15">
        <f t="shared" si="5"/>
        <v>20</v>
      </c>
      <c r="H378" s="15">
        <v>4</v>
      </c>
      <c r="I378" s="15">
        <v>0</v>
      </c>
      <c r="J378" s="15">
        <v>0</v>
      </c>
      <c r="K378" s="15">
        <v>0</v>
      </c>
      <c r="L378" s="15">
        <v>24</v>
      </c>
    </row>
    <row r="379" spans="2:12" ht="20.100000000000001" customHeight="1" thickBot="1" x14ac:dyDescent="0.25">
      <c r="B379" s="4" t="s">
        <v>554</v>
      </c>
      <c r="C379" s="15">
        <v>1</v>
      </c>
      <c r="D379" s="15">
        <v>1</v>
      </c>
      <c r="E379" s="15">
        <v>1</v>
      </c>
      <c r="F379" s="15">
        <v>2</v>
      </c>
      <c r="G379" s="15">
        <f t="shared" si="5"/>
        <v>5</v>
      </c>
      <c r="H379" s="15">
        <v>0</v>
      </c>
      <c r="I379" s="15">
        <v>0</v>
      </c>
      <c r="J379" s="15">
        <v>0</v>
      </c>
      <c r="K379" s="15">
        <v>0</v>
      </c>
      <c r="L379" s="15">
        <v>5</v>
      </c>
    </row>
    <row r="380" spans="2:12" ht="20.100000000000001" customHeight="1" thickBot="1" x14ac:dyDescent="0.25">
      <c r="B380" s="4" t="s">
        <v>555</v>
      </c>
      <c r="C380" s="15">
        <v>4</v>
      </c>
      <c r="D380" s="15">
        <v>0</v>
      </c>
      <c r="E380" s="15">
        <v>2</v>
      </c>
      <c r="F380" s="15">
        <v>0</v>
      </c>
      <c r="G380" s="15">
        <f t="shared" si="5"/>
        <v>6</v>
      </c>
      <c r="H380" s="15">
        <v>0</v>
      </c>
      <c r="I380" s="15">
        <v>0</v>
      </c>
      <c r="J380" s="15">
        <v>0</v>
      </c>
      <c r="K380" s="15">
        <v>0</v>
      </c>
      <c r="L380" s="15">
        <v>6</v>
      </c>
    </row>
    <row r="381" spans="2:12" ht="20.100000000000001" customHeight="1" thickBot="1" x14ac:dyDescent="0.25">
      <c r="B381" s="4" t="s">
        <v>556</v>
      </c>
      <c r="C381" s="15">
        <v>1</v>
      </c>
      <c r="D381" s="15">
        <v>2</v>
      </c>
      <c r="E381" s="15">
        <v>1</v>
      </c>
      <c r="F381" s="15">
        <v>3</v>
      </c>
      <c r="G381" s="15">
        <f t="shared" si="5"/>
        <v>7</v>
      </c>
      <c r="H381" s="15">
        <v>0</v>
      </c>
      <c r="I381" s="15">
        <v>0</v>
      </c>
      <c r="J381" s="15">
        <v>0</v>
      </c>
      <c r="K381" s="15">
        <v>0</v>
      </c>
      <c r="L381" s="15">
        <v>7</v>
      </c>
    </row>
    <row r="382" spans="2:12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4</v>
      </c>
      <c r="G382" s="15">
        <f t="shared" si="5"/>
        <v>4</v>
      </c>
      <c r="H382" s="15">
        <v>0</v>
      </c>
      <c r="I382" s="15">
        <v>0</v>
      </c>
      <c r="J382" s="15">
        <v>0</v>
      </c>
      <c r="K382" s="15">
        <v>0</v>
      </c>
      <c r="L382" s="15">
        <v>4</v>
      </c>
    </row>
    <row r="383" spans="2:12" ht="20.100000000000001" customHeight="1" thickBot="1" x14ac:dyDescent="0.25">
      <c r="B383" s="4" t="s">
        <v>558</v>
      </c>
      <c r="C383" s="15">
        <v>2</v>
      </c>
      <c r="D383" s="15">
        <v>1</v>
      </c>
      <c r="E383" s="15">
        <v>1</v>
      </c>
      <c r="F383" s="15">
        <v>2</v>
      </c>
      <c r="G383" s="15">
        <f t="shared" si="5"/>
        <v>6</v>
      </c>
      <c r="H383" s="15">
        <v>0</v>
      </c>
      <c r="I383" s="15">
        <v>0</v>
      </c>
      <c r="J383" s="15">
        <v>0</v>
      </c>
      <c r="K383" s="15">
        <v>0</v>
      </c>
      <c r="L383" s="15">
        <v>6</v>
      </c>
    </row>
    <row r="384" spans="2:12" ht="20.100000000000001" customHeight="1" thickBot="1" x14ac:dyDescent="0.25">
      <c r="B384" s="4" t="s">
        <v>559</v>
      </c>
      <c r="C384" s="15">
        <v>2</v>
      </c>
      <c r="D384" s="15">
        <v>1</v>
      </c>
      <c r="E384" s="15">
        <v>5</v>
      </c>
      <c r="F384" s="15">
        <v>2</v>
      </c>
      <c r="G384" s="15">
        <f t="shared" si="5"/>
        <v>10</v>
      </c>
      <c r="H384" s="15">
        <v>0</v>
      </c>
      <c r="I384" s="15">
        <v>0</v>
      </c>
      <c r="J384" s="15">
        <v>0</v>
      </c>
      <c r="K384" s="15">
        <v>0</v>
      </c>
      <c r="L384" s="15">
        <v>10</v>
      </c>
    </row>
    <row r="385" spans="2:12" ht="20.100000000000001" customHeight="1" thickBot="1" x14ac:dyDescent="0.25">
      <c r="B385" s="4" t="s">
        <v>647</v>
      </c>
      <c r="C385" s="15">
        <v>2</v>
      </c>
      <c r="D385" s="15">
        <v>1</v>
      </c>
      <c r="E385" s="15">
        <v>1</v>
      </c>
      <c r="F385" s="15">
        <v>2</v>
      </c>
      <c r="G385" s="15">
        <f t="shared" si="5"/>
        <v>6</v>
      </c>
      <c r="H385" s="15">
        <v>0</v>
      </c>
      <c r="I385" s="15">
        <v>0</v>
      </c>
      <c r="J385" s="15">
        <v>0</v>
      </c>
      <c r="K385" s="15">
        <v>0</v>
      </c>
      <c r="L385" s="15">
        <v>6</v>
      </c>
    </row>
    <row r="386" spans="2:12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1</v>
      </c>
      <c r="F386" s="15">
        <v>0</v>
      </c>
      <c r="G386" s="15">
        <f t="shared" si="5"/>
        <v>1</v>
      </c>
      <c r="H386" s="15">
        <v>0</v>
      </c>
      <c r="I386" s="15">
        <v>0</v>
      </c>
      <c r="J386" s="15">
        <v>0</v>
      </c>
      <c r="K386" s="15">
        <v>0</v>
      </c>
      <c r="L386" s="15">
        <v>1</v>
      </c>
    </row>
    <row r="387" spans="2:12" ht="20.100000000000001" customHeight="1" thickBot="1" x14ac:dyDescent="0.25">
      <c r="B387" s="4" t="s">
        <v>561</v>
      </c>
      <c r="C387" s="15">
        <v>4</v>
      </c>
      <c r="D387" s="15">
        <v>0</v>
      </c>
      <c r="E387" s="15">
        <v>0</v>
      </c>
      <c r="F387" s="15">
        <v>0</v>
      </c>
      <c r="G387" s="15">
        <f t="shared" si="5"/>
        <v>4</v>
      </c>
      <c r="H387" s="15">
        <v>0</v>
      </c>
      <c r="I387" s="15">
        <v>0</v>
      </c>
      <c r="J387" s="15">
        <v>0</v>
      </c>
      <c r="K387" s="15">
        <v>0</v>
      </c>
      <c r="L387" s="15">
        <v>4</v>
      </c>
    </row>
    <row r="388" spans="2:12" ht="20.100000000000001" customHeight="1" thickBot="1" x14ac:dyDescent="0.25">
      <c r="B388" s="4" t="s">
        <v>562</v>
      </c>
      <c r="C388" s="15">
        <v>2</v>
      </c>
      <c r="D388" s="15">
        <v>0</v>
      </c>
      <c r="E388" s="15">
        <v>1</v>
      </c>
      <c r="F388" s="15">
        <v>1</v>
      </c>
      <c r="G388" s="15">
        <f t="shared" si="5"/>
        <v>4</v>
      </c>
      <c r="H388" s="15">
        <v>0</v>
      </c>
      <c r="I388" s="15">
        <v>0</v>
      </c>
      <c r="J388" s="15">
        <v>0</v>
      </c>
      <c r="K388" s="15">
        <v>0</v>
      </c>
      <c r="L388" s="15">
        <v>4</v>
      </c>
    </row>
    <row r="389" spans="2:12" ht="20.100000000000001" customHeight="1" thickBot="1" x14ac:dyDescent="0.25">
      <c r="B389" s="4" t="s">
        <v>563</v>
      </c>
      <c r="C389" s="15">
        <v>4</v>
      </c>
      <c r="D389" s="15">
        <v>4</v>
      </c>
      <c r="E389" s="15">
        <v>23</v>
      </c>
      <c r="F389" s="15">
        <v>15</v>
      </c>
      <c r="G389" s="15">
        <f t="shared" si="5"/>
        <v>46</v>
      </c>
      <c r="H389" s="15">
        <v>0</v>
      </c>
      <c r="I389" s="15">
        <v>0</v>
      </c>
      <c r="J389" s="15">
        <v>0</v>
      </c>
      <c r="K389" s="15">
        <v>0</v>
      </c>
      <c r="L389" s="15">
        <v>46</v>
      </c>
    </row>
    <row r="390" spans="2:12" ht="20.100000000000001" customHeight="1" thickBot="1" x14ac:dyDescent="0.25">
      <c r="B390" s="4" t="s">
        <v>564</v>
      </c>
      <c r="C390" s="15">
        <v>5</v>
      </c>
      <c r="D390" s="15">
        <v>10</v>
      </c>
      <c r="E390" s="15">
        <v>11</v>
      </c>
      <c r="F390" s="15">
        <v>3</v>
      </c>
      <c r="G390" s="15">
        <f t="shared" si="5"/>
        <v>29</v>
      </c>
      <c r="H390" s="15">
        <v>0</v>
      </c>
      <c r="I390" s="15">
        <v>0</v>
      </c>
      <c r="J390" s="15">
        <v>0</v>
      </c>
      <c r="K390" s="15">
        <v>0</v>
      </c>
      <c r="L390" s="15">
        <v>29</v>
      </c>
    </row>
    <row r="391" spans="2:12" ht="20.100000000000001" customHeight="1" thickBot="1" x14ac:dyDescent="0.25">
      <c r="B391" s="4" t="s">
        <v>565</v>
      </c>
      <c r="C391" s="15">
        <v>2</v>
      </c>
      <c r="D391" s="15">
        <v>28</v>
      </c>
      <c r="E391" s="15">
        <v>0</v>
      </c>
      <c r="F391" s="15">
        <v>18</v>
      </c>
      <c r="G391" s="15">
        <f t="shared" si="5"/>
        <v>48</v>
      </c>
      <c r="H391" s="15">
        <v>0</v>
      </c>
      <c r="I391" s="15">
        <v>0</v>
      </c>
      <c r="J391" s="15">
        <v>0</v>
      </c>
      <c r="K391" s="15">
        <v>0</v>
      </c>
      <c r="L391" s="15">
        <v>48</v>
      </c>
    </row>
    <row r="392" spans="2:12" ht="20.100000000000001" customHeight="1" thickBot="1" x14ac:dyDescent="0.25">
      <c r="B392" s="4" t="s">
        <v>566</v>
      </c>
      <c r="C392" s="15">
        <v>6</v>
      </c>
      <c r="D392" s="15">
        <v>5</v>
      </c>
      <c r="E392" s="15">
        <v>15</v>
      </c>
      <c r="F392" s="15">
        <v>21</v>
      </c>
      <c r="G392" s="15">
        <f t="shared" si="5"/>
        <v>47</v>
      </c>
      <c r="H392" s="15">
        <v>3</v>
      </c>
      <c r="I392" s="15">
        <v>0</v>
      </c>
      <c r="J392" s="15">
        <v>0</v>
      </c>
      <c r="K392" s="15">
        <v>0</v>
      </c>
      <c r="L392" s="15">
        <v>50</v>
      </c>
    </row>
    <row r="393" spans="2:12" ht="20.100000000000001" customHeight="1" thickBot="1" x14ac:dyDescent="0.25">
      <c r="B393" s="4" t="s">
        <v>567</v>
      </c>
      <c r="C393" s="15">
        <v>12</v>
      </c>
      <c r="D393" s="15">
        <v>16</v>
      </c>
      <c r="E393" s="15">
        <v>8</v>
      </c>
      <c r="F393" s="15">
        <v>12</v>
      </c>
      <c r="G393" s="15">
        <f t="shared" si="5"/>
        <v>48</v>
      </c>
      <c r="H393" s="15">
        <v>0</v>
      </c>
      <c r="I393" s="15">
        <v>0</v>
      </c>
      <c r="J393" s="15">
        <v>0</v>
      </c>
      <c r="K393" s="15">
        <v>0</v>
      </c>
      <c r="L393" s="15">
        <v>48</v>
      </c>
    </row>
    <row r="394" spans="2:12" ht="20.100000000000001" customHeight="1" thickBot="1" x14ac:dyDescent="0.25">
      <c r="B394" s="4" t="s">
        <v>568</v>
      </c>
      <c r="C394" s="15">
        <v>3</v>
      </c>
      <c r="D394" s="15">
        <v>2</v>
      </c>
      <c r="E394" s="15">
        <v>6</v>
      </c>
      <c r="F394" s="15">
        <v>6</v>
      </c>
      <c r="G394" s="15">
        <f t="shared" si="5"/>
        <v>17</v>
      </c>
      <c r="H394" s="15">
        <v>0</v>
      </c>
      <c r="I394" s="15">
        <v>0</v>
      </c>
      <c r="J394" s="15">
        <v>0</v>
      </c>
      <c r="K394" s="15">
        <v>0</v>
      </c>
      <c r="L394" s="15">
        <v>17</v>
      </c>
    </row>
    <row r="395" spans="2:12" ht="20.100000000000001" customHeight="1" thickBot="1" x14ac:dyDescent="0.25">
      <c r="B395" s="4" t="s">
        <v>569</v>
      </c>
      <c r="C395" s="15">
        <v>3</v>
      </c>
      <c r="D395" s="15">
        <v>1</v>
      </c>
      <c r="E395" s="15">
        <v>6</v>
      </c>
      <c r="F395" s="15">
        <v>11</v>
      </c>
      <c r="G395" s="15">
        <f t="shared" si="5"/>
        <v>21</v>
      </c>
      <c r="H395" s="15">
        <v>0</v>
      </c>
      <c r="I395" s="15">
        <v>0</v>
      </c>
      <c r="J395" s="15">
        <v>0</v>
      </c>
      <c r="K395" s="15">
        <v>0</v>
      </c>
      <c r="L395" s="15">
        <v>21</v>
      </c>
    </row>
    <row r="396" spans="2:12" ht="20.100000000000001" customHeight="1" thickBot="1" x14ac:dyDescent="0.25">
      <c r="B396" s="4" t="s">
        <v>570</v>
      </c>
      <c r="C396" s="15">
        <v>3</v>
      </c>
      <c r="D396" s="15">
        <v>6</v>
      </c>
      <c r="E396" s="15">
        <v>10</v>
      </c>
      <c r="F396" s="15">
        <v>18</v>
      </c>
      <c r="G396" s="15">
        <f t="shared" ref="G396:G442" si="6">SUM(C396:F396)</f>
        <v>37</v>
      </c>
      <c r="H396" s="15">
        <v>0</v>
      </c>
      <c r="I396" s="15">
        <v>0</v>
      </c>
      <c r="J396" s="15">
        <v>0</v>
      </c>
      <c r="K396" s="15">
        <v>0</v>
      </c>
      <c r="L396" s="15">
        <v>37</v>
      </c>
    </row>
    <row r="397" spans="2:12" ht="20.100000000000001" customHeight="1" thickBot="1" x14ac:dyDescent="0.25">
      <c r="B397" s="4" t="s">
        <v>571</v>
      </c>
      <c r="C397" s="15">
        <v>2</v>
      </c>
      <c r="D397" s="15">
        <v>0</v>
      </c>
      <c r="E397" s="15">
        <v>9</v>
      </c>
      <c r="F397" s="15">
        <v>16</v>
      </c>
      <c r="G397" s="15">
        <f t="shared" si="6"/>
        <v>27</v>
      </c>
      <c r="H397" s="15">
        <v>0</v>
      </c>
      <c r="I397" s="15">
        <v>0</v>
      </c>
      <c r="J397" s="15">
        <v>0</v>
      </c>
      <c r="K397" s="15">
        <v>0</v>
      </c>
      <c r="L397" s="15">
        <v>27</v>
      </c>
    </row>
    <row r="398" spans="2:12" ht="20.100000000000001" customHeight="1" thickBot="1" x14ac:dyDescent="0.25">
      <c r="B398" s="4" t="s">
        <v>205</v>
      </c>
      <c r="C398" s="15">
        <v>107</v>
      </c>
      <c r="D398" s="15">
        <v>86</v>
      </c>
      <c r="E398" s="15">
        <v>361</v>
      </c>
      <c r="F398" s="15">
        <v>459</v>
      </c>
      <c r="G398" s="15">
        <f t="shared" si="6"/>
        <v>1013</v>
      </c>
      <c r="H398" s="15">
        <v>0</v>
      </c>
      <c r="I398" s="15">
        <v>0</v>
      </c>
      <c r="J398" s="15">
        <v>0</v>
      </c>
      <c r="K398" s="15">
        <v>0</v>
      </c>
      <c r="L398" s="15">
        <v>1013</v>
      </c>
    </row>
    <row r="399" spans="2:12" ht="20.100000000000001" customHeight="1" thickBot="1" x14ac:dyDescent="0.25">
      <c r="B399" s="4" t="s">
        <v>572</v>
      </c>
      <c r="C399" s="15">
        <v>1</v>
      </c>
      <c r="D399" s="15">
        <v>2</v>
      </c>
      <c r="E399" s="15">
        <v>2</v>
      </c>
      <c r="F399" s="15">
        <v>1</v>
      </c>
      <c r="G399" s="15">
        <f t="shared" si="6"/>
        <v>6</v>
      </c>
      <c r="H399" s="15">
        <v>0</v>
      </c>
      <c r="I399" s="15">
        <v>0</v>
      </c>
      <c r="J399" s="15">
        <v>0</v>
      </c>
      <c r="K399" s="15">
        <v>0</v>
      </c>
      <c r="L399" s="15">
        <v>6</v>
      </c>
    </row>
    <row r="400" spans="2:12" ht="20.100000000000001" customHeight="1" thickBot="1" x14ac:dyDescent="0.25">
      <c r="B400" s="4" t="s">
        <v>573</v>
      </c>
      <c r="C400" s="15">
        <v>10</v>
      </c>
      <c r="D400" s="15">
        <v>4</v>
      </c>
      <c r="E400" s="15">
        <v>9</v>
      </c>
      <c r="F400" s="15">
        <v>17</v>
      </c>
      <c r="G400" s="15">
        <f t="shared" si="6"/>
        <v>40</v>
      </c>
      <c r="H400" s="15">
        <v>0</v>
      </c>
      <c r="I400" s="15">
        <v>0</v>
      </c>
      <c r="J400" s="15">
        <v>0</v>
      </c>
      <c r="K400" s="15">
        <v>0</v>
      </c>
      <c r="L400" s="15">
        <v>40</v>
      </c>
    </row>
    <row r="401" spans="2:12" ht="20.100000000000001" customHeight="1" thickBot="1" x14ac:dyDescent="0.25">
      <c r="B401" s="4" t="s">
        <v>574</v>
      </c>
      <c r="C401" s="15">
        <v>0</v>
      </c>
      <c r="D401" s="15">
        <v>7</v>
      </c>
      <c r="E401" s="15">
        <v>5</v>
      </c>
      <c r="F401" s="15">
        <v>35</v>
      </c>
      <c r="G401" s="15">
        <f t="shared" si="6"/>
        <v>47</v>
      </c>
      <c r="H401" s="15">
        <v>0</v>
      </c>
      <c r="I401" s="15">
        <v>0</v>
      </c>
      <c r="J401" s="15">
        <v>0</v>
      </c>
      <c r="K401" s="15">
        <v>0</v>
      </c>
      <c r="L401" s="15">
        <v>47</v>
      </c>
    </row>
    <row r="402" spans="2:12" ht="20.100000000000001" customHeight="1" thickBot="1" x14ac:dyDescent="0.25">
      <c r="B402" s="4" t="s">
        <v>575</v>
      </c>
      <c r="C402" s="15">
        <v>2</v>
      </c>
      <c r="D402" s="15">
        <v>2</v>
      </c>
      <c r="E402" s="15">
        <v>5</v>
      </c>
      <c r="F402" s="15">
        <v>0</v>
      </c>
      <c r="G402" s="15">
        <f t="shared" si="6"/>
        <v>9</v>
      </c>
      <c r="H402" s="15">
        <v>0</v>
      </c>
      <c r="I402" s="15">
        <v>0</v>
      </c>
      <c r="J402" s="15">
        <v>0</v>
      </c>
      <c r="K402" s="15">
        <v>0</v>
      </c>
      <c r="L402" s="15">
        <v>9</v>
      </c>
    </row>
    <row r="403" spans="2:12" ht="20.100000000000001" customHeight="1" thickBot="1" x14ac:dyDescent="0.25">
      <c r="B403" s="4" t="s">
        <v>576</v>
      </c>
      <c r="C403" s="15">
        <v>7</v>
      </c>
      <c r="D403" s="15">
        <v>6</v>
      </c>
      <c r="E403" s="15">
        <v>12</v>
      </c>
      <c r="F403" s="15">
        <v>20</v>
      </c>
      <c r="G403" s="15">
        <f t="shared" si="6"/>
        <v>45</v>
      </c>
      <c r="H403" s="15">
        <v>0</v>
      </c>
      <c r="I403" s="15">
        <v>0</v>
      </c>
      <c r="J403" s="15">
        <v>0</v>
      </c>
      <c r="K403" s="15">
        <v>0</v>
      </c>
      <c r="L403" s="15">
        <v>45</v>
      </c>
    </row>
    <row r="404" spans="2:12" ht="20.100000000000001" customHeight="1" thickBot="1" x14ac:dyDescent="0.25">
      <c r="B404" s="4" t="s">
        <v>577</v>
      </c>
      <c r="C404" s="15">
        <v>0</v>
      </c>
      <c r="D404" s="15">
        <v>1</v>
      </c>
      <c r="E404" s="15">
        <v>13</v>
      </c>
      <c r="F404" s="15">
        <v>17</v>
      </c>
      <c r="G404" s="15">
        <f t="shared" si="6"/>
        <v>31</v>
      </c>
      <c r="H404" s="15">
        <v>0</v>
      </c>
      <c r="I404" s="15">
        <v>0</v>
      </c>
      <c r="J404" s="15">
        <v>0</v>
      </c>
      <c r="K404" s="15">
        <v>0</v>
      </c>
      <c r="L404" s="15">
        <v>31</v>
      </c>
    </row>
    <row r="405" spans="2:12" ht="20.100000000000001" customHeight="1" thickBot="1" x14ac:dyDescent="0.25">
      <c r="B405" s="4" t="s">
        <v>578</v>
      </c>
      <c r="C405" s="15">
        <v>4</v>
      </c>
      <c r="D405" s="15">
        <v>6</v>
      </c>
      <c r="E405" s="15">
        <v>8</v>
      </c>
      <c r="F405" s="15">
        <v>15</v>
      </c>
      <c r="G405" s="15">
        <f t="shared" si="6"/>
        <v>33</v>
      </c>
      <c r="H405" s="15">
        <v>0</v>
      </c>
      <c r="I405" s="15">
        <v>0</v>
      </c>
      <c r="J405" s="15">
        <v>0</v>
      </c>
      <c r="K405" s="15">
        <v>0</v>
      </c>
      <c r="L405" s="15">
        <v>33</v>
      </c>
    </row>
    <row r="406" spans="2:12" ht="20.100000000000001" customHeight="1" thickBot="1" x14ac:dyDescent="0.25">
      <c r="B406" s="4" t="s">
        <v>579</v>
      </c>
      <c r="C406" s="15">
        <v>11</v>
      </c>
      <c r="D406" s="15">
        <v>9</v>
      </c>
      <c r="E406" s="15">
        <v>14</v>
      </c>
      <c r="F406" s="15">
        <v>12</v>
      </c>
      <c r="G406" s="15">
        <f t="shared" si="6"/>
        <v>46</v>
      </c>
      <c r="H406" s="15">
        <v>0</v>
      </c>
      <c r="I406" s="15">
        <v>0</v>
      </c>
      <c r="J406" s="15">
        <v>0</v>
      </c>
      <c r="K406" s="15">
        <v>0</v>
      </c>
      <c r="L406" s="15">
        <v>46</v>
      </c>
    </row>
    <row r="407" spans="2:12" ht="20.100000000000001" customHeight="1" thickBot="1" x14ac:dyDescent="0.25">
      <c r="B407" s="4" t="s">
        <v>580</v>
      </c>
      <c r="C407" s="15">
        <v>4</v>
      </c>
      <c r="D407" s="15">
        <v>1</v>
      </c>
      <c r="E407" s="15">
        <v>5</v>
      </c>
      <c r="F407" s="15">
        <v>13</v>
      </c>
      <c r="G407" s="15">
        <f t="shared" si="6"/>
        <v>23</v>
      </c>
      <c r="H407" s="15">
        <v>0</v>
      </c>
      <c r="I407" s="15">
        <v>0</v>
      </c>
      <c r="J407" s="15">
        <v>0</v>
      </c>
      <c r="K407" s="15">
        <v>0</v>
      </c>
      <c r="L407" s="15">
        <v>23</v>
      </c>
    </row>
    <row r="408" spans="2:12" ht="20.100000000000001" customHeight="1" thickBot="1" x14ac:dyDescent="0.25">
      <c r="B408" s="4" t="s">
        <v>581</v>
      </c>
      <c r="C408" s="15">
        <v>1</v>
      </c>
      <c r="D408" s="15">
        <v>2</v>
      </c>
      <c r="E408" s="15">
        <v>0</v>
      </c>
      <c r="F408" s="15">
        <v>0</v>
      </c>
      <c r="G408" s="15">
        <f t="shared" si="6"/>
        <v>3</v>
      </c>
      <c r="H408" s="15">
        <v>0</v>
      </c>
      <c r="I408" s="15">
        <v>0</v>
      </c>
      <c r="J408" s="15">
        <v>0</v>
      </c>
      <c r="K408" s="15">
        <v>0</v>
      </c>
      <c r="L408" s="15">
        <v>3</v>
      </c>
    </row>
    <row r="409" spans="2:12" ht="20.100000000000001" customHeight="1" thickBot="1" x14ac:dyDescent="0.25">
      <c r="B409" s="4" t="s">
        <v>582</v>
      </c>
      <c r="C409" s="15">
        <v>2</v>
      </c>
      <c r="D409" s="15">
        <v>0</v>
      </c>
      <c r="E409" s="15">
        <v>0</v>
      </c>
      <c r="F409" s="15">
        <v>7</v>
      </c>
      <c r="G409" s="15">
        <f t="shared" si="6"/>
        <v>9</v>
      </c>
      <c r="H409" s="15">
        <v>0</v>
      </c>
      <c r="I409" s="15">
        <v>0</v>
      </c>
      <c r="J409" s="15">
        <v>0</v>
      </c>
      <c r="K409" s="15">
        <v>0</v>
      </c>
      <c r="L409" s="15">
        <v>9</v>
      </c>
    </row>
    <row r="410" spans="2:12" ht="20.100000000000001" customHeight="1" thickBot="1" x14ac:dyDescent="0.25">
      <c r="B410" s="4" t="s">
        <v>583</v>
      </c>
      <c r="C410" s="15">
        <v>3</v>
      </c>
      <c r="D410" s="15">
        <v>0</v>
      </c>
      <c r="E410" s="15">
        <v>11</v>
      </c>
      <c r="F410" s="15">
        <v>19</v>
      </c>
      <c r="G410" s="15">
        <f t="shared" si="6"/>
        <v>33</v>
      </c>
      <c r="H410" s="15">
        <v>0</v>
      </c>
      <c r="I410" s="15">
        <v>0</v>
      </c>
      <c r="J410" s="15">
        <v>0</v>
      </c>
      <c r="K410" s="15">
        <v>0</v>
      </c>
      <c r="L410" s="15">
        <v>33</v>
      </c>
    </row>
    <row r="411" spans="2:12" ht="20.100000000000001" customHeight="1" thickBot="1" x14ac:dyDescent="0.25">
      <c r="B411" s="4" t="s">
        <v>584</v>
      </c>
      <c r="C411" s="15">
        <v>9</v>
      </c>
      <c r="D411" s="15">
        <v>1</v>
      </c>
      <c r="E411" s="15">
        <v>9</v>
      </c>
      <c r="F411" s="15">
        <v>10</v>
      </c>
      <c r="G411" s="15">
        <f t="shared" si="6"/>
        <v>29</v>
      </c>
      <c r="H411" s="15">
        <v>0</v>
      </c>
      <c r="I411" s="15">
        <v>0</v>
      </c>
      <c r="J411" s="15">
        <v>0</v>
      </c>
      <c r="K411" s="15">
        <v>0</v>
      </c>
      <c r="L411" s="15">
        <v>29</v>
      </c>
    </row>
    <row r="412" spans="2:12" ht="20.100000000000001" customHeight="1" thickBot="1" x14ac:dyDescent="0.25">
      <c r="B412" s="4" t="s">
        <v>585</v>
      </c>
      <c r="C412" s="15">
        <v>10</v>
      </c>
      <c r="D412" s="15">
        <v>0</v>
      </c>
      <c r="E412" s="15">
        <v>25</v>
      </c>
      <c r="F412" s="15">
        <v>0</v>
      </c>
      <c r="G412" s="15">
        <f t="shared" si="6"/>
        <v>35</v>
      </c>
      <c r="H412" s="15">
        <v>0</v>
      </c>
      <c r="I412" s="15">
        <v>0</v>
      </c>
      <c r="J412" s="15">
        <v>0</v>
      </c>
      <c r="K412" s="15">
        <v>0</v>
      </c>
      <c r="L412" s="15">
        <v>35</v>
      </c>
    </row>
    <row r="413" spans="2:12" ht="20.100000000000001" customHeight="1" thickBot="1" x14ac:dyDescent="0.25">
      <c r="B413" s="4" t="s">
        <v>586</v>
      </c>
      <c r="C413" s="15">
        <v>1</v>
      </c>
      <c r="D413" s="15">
        <v>2</v>
      </c>
      <c r="E413" s="15">
        <v>2</v>
      </c>
      <c r="F413" s="15">
        <v>5</v>
      </c>
      <c r="G413" s="15">
        <f t="shared" si="6"/>
        <v>10</v>
      </c>
      <c r="H413" s="15">
        <v>0</v>
      </c>
      <c r="I413" s="15">
        <v>0</v>
      </c>
      <c r="J413" s="15">
        <v>0</v>
      </c>
      <c r="K413" s="15">
        <v>0</v>
      </c>
      <c r="L413" s="15">
        <v>10</v>
      </c>
    </row>
    <row r="414" spans="2:12" ht="20.100000000000001" customHeight="1" thickBot="1" x14ac:dyDescent="0.25">
      <c r="B414" s="4" t="s">
        <v>206</v>
      </c>
      <c r="C414" s="15">
        <v>44</v>
      </c>
      <c r="D414" s="15">
        <v>11</v>
      </c>
      <c r="E414" s="15">
        <v>76</v>
      </c>
      <c r="F414" s="15">
        <v>67</v>
      </c>
      <c r="G414" s="15">
        <f t="shared" si="6"/>
        <v>198</v>
      </c>
      <c r="H414" s="15">
        <v>0</v>
      </c>
      <c r="I414" s="15">
        <v>3</v>
      </c>
      <c r="J414" s="15">
        <v>0</v>
      </c>
      <c r="K414" s="15">
        <v>2</v>
      </c>
      <c r="L414" s="15">
        <v>203</v>
      </c>
    </row>
    <row r="415" spans="2:12" ht="20.100000000000001" customHeight="1" thickBot="1" x14ac:dyDescent="0.25">
      <c r="B415" s="4" t="s">
        <v>587</v>
      </c>
      <c r="C415" s="15">
        <v>1</v>
      </c>
      <c r="D415" s="15">
        <v>0</v>
      </c>
      <c r="E415" s="15">
        <v>4</v>
      </c>
      <c r="F415" s="15">
        <v>0</v>
      </c>
      <c r="G415" s="15">
        <f t="shared" si="6"/>
        <v>5</v>
      </c>
      <c r="H415" s="15">
        <v>0</v>
      </c>
      <c r="I415" s="15">
        <v>0</v>
      </c>
      <c r="J415" s="15">
        <v>0</v>
      </c>
      <c r="K415" s="15">
        <v>0</v>
      </c>
      <c r="L415" s="15">
        <v>5</v>
      </c>
    </row>
    <row r="416" spans="2:12" ht="20.100000000000001" customHeight="1" thickBot="1" x14ac:dyDescent="0.25">
      <c r="B416" s="4" t="s">
        <v>588</v>
      </c>
      <c r="C416" s="15">
        <v>3</v>
      </c>
      <c r="D416" s="15">
        <v>5</v>
      </c>
      <c r="E416" s="15">
        <v>20</v>
      </c>
      <c r="F416" s="15">
        <v>32</v>
      </c>
      <c r="G416" s="15">
        <f t="shared" si="6"/>
        <v>60</v>
      </c>
      <c r="H416" s="15">
        <v>0</v>
      </c>
      <c r="I416" s="15">
        <v>0</v>
      </c>
      <c r="J416" s="15">
        <v>0</v>
      </c>
      <c r="K416" s="15">
        <v>0</v>
      </c>
      <c r="L416" s="15">
        <v>60</v>
      </c>
    </row>
    <row r="417" spans="2:12" ht="20.100000000000001" customHeight="1" thickBot="1" x14ac:dyDescent="0.25">
      <c r="B417" s="4" t="s">
        <v>589</v>
      </c>
      <c r="C417" s="15">
        <v>4</v>
      </c>
      <c r="D417" s="15">
        <v>0</v>
      </c>
      <c r="E417" s="15">
        <v>4</v>
      </c>
      <c r="F417" s="15">
        <v>7</v>
      </c>
      <c r="G417" s="15">
        <f t="shared" si="6"/>
        <v>15</v>
      </c>
      <c r="H417" s="15">
        <v>0</v>
      </c>
      <c r="I417" s="15">
        <v>0</v>
      </c>
      <c r="J417" s="15">
        <v>6</v>
      </c>
      <c r="K417" s="15">
        <v>2</v>
      </c>
      <c r="L417" s="15">
        <v>23</v>
      </c>
    </row>
    <row r="418" spans="2:12" ht="20.100000000000001" customHeight="1" thickBot="1" x14ac:dyDescent="0.25">
      <c r="B418" s="4" t="s">
        <v>590</v>
      </c>
      <c r="C418" s="15">
        <v>1</v>
      </c>
      <c r="D418" s="15">
        <v>1</v>
      </c>
      <c r="E418" s="15">
        <v>4</v>
      </c>
      <c r="F418" s="15">
        <v>5</v>
      </c>
      <c r="G418" s="15">
        <f t="shared" si="6"/>
        <v>11</v>
      </c>
      <c r="H418" s="15">
        <v>0</v>
      </c>
      <c r="I418" s="15">
        <v>0</v>
      </c>
      <c r="J418" s="15">
        <v>0</v>
      </c>
      <c r="K418" s="15">
        <v>0</v>
      </c>
      <c r="L418" s="15">
        <v>11</v>
      </c>
    </row>
    <row r="419" spans="2:12" ht="20.100000000000001" customHeight="1" thickBot="1" x14ac:dyDescent="0.25">
      <c r="B419" s="4" t="s">
        <v>591</v>
      </c>
      <c r="C419" s="15">
        <v>3</v>
      </c>
      <c r="D419" s="15">
        <v>0</v>
      </c>
      <c r="E419" s="15">
        <v>14</v>
      </c>
      <c r="F419" s="15">
        <v>8</v>
      </c>
      <c r="G419" s="15">
        <f t="shared" si="6"/>
        <v>25</v>
      </c>
      <c r="H419" s="15">
        <v>0</v>
      </c>
      <c r="I419" s="15">
        <v>0</v>
      </c>
      <c r="J419" s="15">
        <v>0</v>
      </c>
      <c r="K419" s="15">
        <v>0</v>
      </c>
      <c r="L419" s="15">
        <v>25</v>
      </c>
    </row>
    <row r="420" spans="2:12" ht="20.100000000000001" customHeight="1" thickBot="1" x14ac:dyDescent="0.25">
      <c r="B420" s="4" t="s">
        <v>592</v>
      </c>
      <c r="C420" s="15">
        <v>1</v>
      </c>
      <c r="D420" s="15">
        <v>0</v>
      </c>
      <c r="E420" s="15">
        <v>0</v>
      </c>
      <c r="F420" s="15">
        <v>5</v>
      </c>
      <c r="G420" s="15">
        <f t="shared" si="6"/>
        <v>6</v>
      </c>
      <c r="H420" s="15">
        <v>0</v>
      </c>
      <c r="I420" s="15">
        <v>0</v>
      </c>
      <c r="J420" s="15">
        <v>0</v>
      </c>
      <c r="K420" s="15">
        <v>0</v>
      </c>
      <c r="L420" s="15">
        <v>6</v>
      </c>
    </row>
    <row r="421" spans="2:12" ht="20.100000000000001" customHeight="1" thickBot="1" x14ac:dyDescent="0.25">
      <c r="B421" s="4" t="s">
        <v>593</v>
      </c>
      <c r="C421" s="15">
        <v>0</v>
      </c>
      <c r="D421" s="15">
        <v>2</v>
      </c>
      <c r="E421" s="15">
        <v>0</v>
      </c>
      <c r="F421" s="15">
        <v>3</v>
      </c>
      <c r="G421" s="15">
        <f t="shared" si="6"/>
        <v>5</v>
      </c>
      <c r="H421" s="15">
        <v>0</v>
      </c>
      <c r="I421" s="15">
        <v>0</v>
      </c>
      <c r="J421" s="15">
        <v>0</v>
      </c>
      <c r="K421" s="15">
        <v>0</v>
      </c>
      <c r="L421" s="15">
        <v>5</v>
      </c>
    </row>
    <row r="422" spans="2:12" ht="20.100000000000001" customHeight="1" thickBot="1" x14ac:dyDescent="0.25">
      <c r="B422" s="4" t="s">
        <v>594</v>
      </c>
      <c r="C422" s="15">
        <v>3</v>
      </c>
      <c r="D422" s="15">
        <v>0</v>
      </c>
      <c r="E422" s="15">
        <v>6</v>
      </c>
      <c r="F422" s="15">
        <v>5</v>
      </c>
      <c r="G422" s="15">
        <f t="shared" si="6"/>
        <v>14</v>
      </c>
      <c r="H422" s="15">
        <v>0</v>
      </c>
      <c r="I422" s="15">
        <v>0</v>
      </c>
      <c r="J422" s="15">
        <v>0</v>
      </c>
      <c r="K422" s="15">
        <v>0</v>
      </c>
      <c r="L422" s="15">
        <v>14</v>
      </c>
    </row>
    <row r="423" spans="2:12" ht="20.100000000000001" customHeight="1" thickBot="1" x14ac:dyDescent="0.25">
      <c r="B423" s="4" t="s">
        <v>595</v>
      </c>
      <c r="C423" s="15">
        <v>0</v>
      </c>
      <c r="D423" s="15">
        <v>10</v>
      </c>
      <c r="E423" s="15">
        <v>9</v>
      </c>
      <c r="F423" s="15">
        <v>90</v>
      </c>
      <c r="G423" s="15">
        <f t="shared" si="6"/>
        <v>109</v>
      </c>
      <c r="H423" s="15">
        <v>0</v>
      </c>
      <c r="I423" s="15">
        <v>0</v>
      </c>
      <c r="J423" s="15">
        <v>0</v>
      </c>
      <c r="K423" s="15">
        <v>0</v>
      </c>
      <c r="L423" s="15">
        <v>109</v>
      </c>
    </row>
    <row r="424" spans="2:12" ht="20.100000000000001" customHeight="1" thickBot="1" x14ac:dyDescent="0.25">
      <c r="B424" s="4" t="s">
        <v>596</v>
      </c>
      <c r="C424" s="15">
        <v>2</v>
      </c>
      <c r="D424" s="15">
        <v>3</v>
      </c>
      <c r="E424" s="15">
        <v>2</v>
      </c>
      <c r="F424" s="15">
        <v>6</v>
      </c>
      <c r="G424" s="15">
        <f t="shared" si="6"/>
        <v>13</v>
      </c>
      <c r="H424" s="15">
        <v>0</v>
      </c>
      <c r="I424" s="15">
        <v>0</v>
      </c>
      <c r="J424" s="15">
        <v>0</v>
      </c>
      <c r="K424" s="15">
        <v>0</v>
      </c>
      <c r="L424" s="15">
        <v>13</v>
      </c>
    </row>
    <row r="425" spans="2:12" ht="20.100000000000001" customHeight="1" thickBot="1" x14ac:dyDescent="0.25">
      <c r="B425" s="4" t="s">
        <v>597</v>
      </c>
      <c r="C425" s="15">
        <v>1</v>
      </c>
      <c r="D425" s="15">
        <v>3</v>
      </c>
      <c r="E425" s="15">
        <v>0</v>
      </c>
      <c r="F425" s="15">
        <v>1</v>
      </c>
      <c r="G425" s="15">
        <f t="shared" si="6"/>
        <v>5</v>
      </c>
      <c r="H425" s="15">
        <v>0</v>
      </c>
      <c r="I425" s="15">
        <v>0</v>
      </c>
      <c r="J425" s="15">
        <v>0</v>
      </c>
      <c r="K425" s="15">
        <v>1</v>
      </c>
      <c r="L425" s="15">
        <v>6</v>
      </c>
    </row>
    <row r="426" spans="2:12" ht="20.100000000000001" customHeight="1" thickBot="1" x14ac:dyDescent="0.25">
      <c r="B426" s="4" t="s">
        <v>598</v>
      </c>
      <c r="C426" s="15">
        <v>4</v>
      </c>
      <c r="D426" s="15">
        <v>2</v>
      </c>
      <c r="E426" s="15">
        <v>7</v>
      </c>
      <c r="F426" s="15">
        <v>16</v>
      </c>
      <c r="G426" s="15">
        <f t="shared" si="6"/>
        <v>29</v>
      </c>
      <c r="H426" s="15">
        <v>0</v>
      </c>
      <c r="I426" s="15">
        <v>0</v>
      </c>
      <c r="J426" s="15">
        <v>0</v>
      </c>
      <c r="K426" s="15">
        <v>0</v>
      </c>
      <c r="L426" s="15">
        <v>29</v>
      </c>
    </row>
    <row r="427" spans="2:12" ht="20.100000000000001" customHeight="1" thickBot="1" x14ac:dyDescent="0.25">
      <c r="B427" s="4" t="s">
        <v>599</v>
      </c>
      <c r="C427" s="15">
        <v>2</v>
      </c>
      <c r="D427" s="15">
        <v>1</v>
      </c>
      <c r="E427" s="15">
        <v>3</v>
      </c>
      <c r="F427" s="15">
        <v>2</v>
      </c>
      <c r="G427" s="15">
        <f t="shared" si="6"/>
        <v>8</v>
      </c>
      <c r="H427" s="15">
        <v>0</v>
      </c>
      <c r="I427" s="15">
        <v>0</v>
      </c>
      <c r="J427" s="15">
        <v>0</v>
      </c>
      <c r="K427" s="15">
        <v>0</v>
      </c>
      <c r="L427" s="15">
        <v>8</v>
      </c>
    </row>
    <row r="428" spans="2:12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2</v>
      </c>
      <c r="G428" s="15">
        <f t="shared" si="6"/>
        <v>2</v>
      </c>
      <c r="H428" s="15">
        <v>0</v>
      </c>
      <c r="I428" s="15">
        <v>0</v>
      </c>
      <c r="J428" s="15">
        <v>0</v>
      </c>
      <c r="K428" s="15">
        <v>0</v>
      </c>
      <c r="L428" s="15">
        <v>2</v>
      </c>
    </row>
    <row r="429" spans="2:12" ht="20.100000000000001" customHeight="1" thickBot="1" x14ac:dyDescent="0.25">
      <c r="B429" s="4" t="s">
        <v>601</v>
      </c>
      <c r="C429" s="15">
        <v>2</v>
      </c>
      <c r="D429" s="15">
        <v>0</v>
      </c>
      <c r="E429" s="15">
        <v>1</v>
      </c>
      <c r="F429" s="15">
        <v>4</v>
      </c>
      <c r="G429" s="15">
        <f t="shared" si="6"/>
        <v>7</v>
      </c>
      <c r="H429" s="15">
        <v>0</v>
      </c>
      <c r="I429" s="15">
        <v>0</v>
      </c>
      <c r="J429" s="15">
        <v>0</v>
      </c>
      <c r="K429" s="15">
        <v>0</v>
      </c>
      <c r="L429" s="15">
        <v>7</v>
      </c>
    </row>
    <row r="430" spans="2:12" ht="20.100000000000001" customHeight="1" thickBot="1" x14ac:dyDescent="0.25">
      <c r="B430" s="4" t="s">
        <v>602</v>
      </c>
      <c r="C430" s="15">
        <v>2</v>
      </c>
      <c r="D430" s="15">
        <v>0</v>
      </c>
      <c r="E430" s="15">
        <v>1</v>
      </c>
      <c r="F430" s="15">
        <v>0</v>
      </c>
      <c r="G430" s="15">
        <f t="shared" si="6"/>
        <v>3</v>
      </c>
      <c r="H430" s="15">
        <v>0</v>
      </c>
      <c r="I430" s="15">
        <v>0</v>
      </c>
      <c r="J430" s="15">
        <v>0</v>
      </c>
      <c r="K430" s="15">
        <v>9</v>
      </c>
      <c r="L430" s="15">
        <v>12</v>
      </c>
    </row>
    <row r="431" spans="2:12" ht="20.100000000000001" customHeight="1" thickBot="1" x14ac:dyDescent="0.25">
      <c r="B431" s="4" t="s">
        <v>603</v>
      </c>
      <c r="C431" s="15">
        <v>8</v>
      </c>
      <c r="D431" s="15">
        <v>5</v>
      </c>
      <c r="E431" s="15">
        <v>10</v>
      </c>
      <c r="F431" s="15">
        <v>7</v>
      </c>
      <c r="G431" s="15">
        <f t="shared" si="6"/>
        <v>30</v>
      </c>
      <c r="H431" s="15">
        <v>0</v>
      </c>
      <c r="I431" s="15">
        <v>0</v>
      </c>
      <c r="J431" s="15">
        <v>0</v>
      </c>
      <c r="K431" s="15">
        <v>0</v>
      </c>
      <c r="L431" s="15">
        <v>30</v>
      </c>
    </row>
    <row r="432" spans="2:12" ht="20.100000000000001" customHeight="1" thickBot="1" x14ac:dyDescent="0.25">
      <c r="B432" s="4" t="s">
        <v>604</v>
      </c>
      <c r="C432" s="15">
        <v>5</v>
      </c>
      <c r="D432" s="15">
        <v>0</v>
      </c>
      <c r="E432" s="15">
        <v>9</v>
      </c>
      <c r="F432" s="15">
        <v>4</v>
      </c>
      <c r="G432" s="15">
        <f t="shared" si="6"/>
        <v>18</v>
      </c>
      <c r="H432" s="15">
        <v>0</v>
      </c>
      <c r="I432" s="15">
        <v>0</v>
      </c>
      <c r="J432" s="15">
        <v>0</v>
      </c>
      <c r="K432" s="15">
        <v>0</v>
      </c>
      <c r="L432" s="15">
        <v>18</v>
      </c>
    </row>
    <row r="433" spans="2:12" ht="20.100000000000001" customHeight="1" thickBot="1" x14ac:dyDescent="0.25">
      <c r="B433" s="4" t="s">
        <v>605</v>
      </c>
      <c r="C433" s="15">
        <v>4</v>
      </c>
      <c r="D433" s="15">
        <v>0</v>
      </c>
      <c r="E433" s="15">
        <v>3</v>
      </c>
      <c r="F433" s="15">
        <v>6</v>
      </c>
      <c r="G433" s="15">
        <f t="shared" si="6"/>
        <v>13</v>
      </c>
      <c r="H433" s="15">
        <v>0</v>
      </c>
      <c r="I433" s="15">
        <v>0</v>
      </c>
      <c r="J433" s="15">
        <v>0</v>
      </c>
      <c r="K433" s="15">
        <v>0</v>
      </c>
      <c r="L433" s="15">
        <v>13</v>
      </c>
    </row>
    <row r="434" spans="2:12" ht="20.100000000000001" customHeight="1" thickBot="1" x14ac:dyDescent="0.25">
      <c r="B434" s="4" t="s">
        <v>606</v>
      </c>
      <c r="C434" s="15">
        <v>3</v>
      </c>
      <c r="D434" s="15">
        <v>7</v>
      </c>
      <c r="E434" s="15">
        <v>14</v>
      </c>
      <c r="F434" s="15">
        <v>23</v>
      </c>
      <c r="G434" s="15">
        <f t="shared" si="6"/>
        <v>47</v>
      </c>
      <c r="H434" s="15">
        <v>0</v>
      </c>
      <c r="I434" s="15">
        <v>0</v>
      </c>
      <c r="J434" s="15">
        <v>0</v>
      </c>
      <c r="K434" s="15">
        <v>0</v>
      </c>
      <c r="L434" s="15">
        <v>47</v>
      </c>
    </row>
    <row r="435" spans="2:12" ht="20.100000000000001" customHeight="1" thickBot="1" x14ac:dyDescent="0.25">
      <c r="B435" s="4" t="s">
        <v>607</v>
      </c>
      <c r="C435" s="15">
        <v>2</v>
      </c>
      <c r="D435" s="15">
        <v>0</v>
      </c>
      <c r="E435" s="15">
        <v>1</v>
      </c>
      <c r="F435" s="15">
        <v>3</v>
      </c>
      <c r="G435" s="15">
        <f t="shared" si="6"/>
        <v>6</v>
      </c>
      <c r="H435" s="15">
        <v>0</v>
      </c>
      <c r="I435" s="15">
        <v>0</v>
      </c>
      <c r="J435" s="15">
        <v>0</v>
      </c>
      <c r="K435" s="15">
        <v>0</v>
      </c>
      <c r="L435" s="15">
        <v>6</v>
      </c>
    </row>
    <row r="436" spans="2:12" ht="20.100000000000001" customHeight="1" thickBot="1" x14ac:dyDescent="0.25">
      <c r="B436" s="4" t="s">
        <v>608</v>
      </c>
      <c r="C436" s="15">
        <v>6</v>
      </c>
      <c r="D436" s="15">
        <v>5</v>
      </c>
      <c r="E436" s="15">
        <v>48</v>
      </c>
      <c r="F436" s="15">
        <v>44</v>
      </c>
      <c r="G436" s="15">
        <f t="shared" si="6"/>
        <v>103</v>
      </c>
      <c r="H436" s="15">
        <v>0</v>
      </c>
      <c r="I436" s="15">
        <v>0</v>
      </c>
      <c r="J436" s="15">
        <v>0</v>
      </c>
      <c r="K436" s="15">
        <v>0</v>
      </c>
      <c r="L436" s="15">
        <v>103</v>
      </c>
    </row>
    <row r="437" spans="2:12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1</v>
      </c>
      <c r="F437" s="15">
        <v>0</v>
      </c>
      <c r="G437" s="15">
        <f t="shared" si="6"/>
        <v>1</v>
      </c>
      <c r="H437" s="15">
        <v>0</v>
      </c>
      <c r="I437" s="15">
        <v>0</v>
      </c>
      <c r="J437" s="15">
        <v>0</v>
      </c>
      <c r="K437" s="15">
        <v>0</v>
      </c>
      <c r="L437" s="15">
        <v>1</v>
      </c>
    </row>
    <row r="438" spans="2:12" ht="20.100000000000001" customHeight="1" thickBot="1" x14ac:dyDescent="0.25">
      <c r="B438" s="4" t="s">
        <v>610</v>
      </c>
      <c r="C438" s="15">
        <v>1</v>
      </c>
      <c r="D438" s="15">
        <v>1</v>
      </c>
      <c r="E438" s="15">
        <v>6</v>
      </c>
      <c r="F438" s="15">
        <v>7</v>
      </c>
      <c r="G438" s="15">
        <f t="shared" si="6"/>
        <v>15</v>
      </c>
      <c r="H438" s="15">
        <v>0</v>
      </c>
      <c r="I438" s="15">
        <v>0</v>
      </c>
      <c r="J438" s="15">
        <v>0</v>
      </c>
      <c r="K438" s="15">
        <v>0</v>
      </c>
      <c r="L438" s="15">
        <v>15</v>
      </c>
    </row>
    <row r="439" spans="2:12" ht="20.100000000000001" customHeight="1" thickBot="1" x14ac:dyDescent="0.25">
      <c r="B439" s="4" t="s">
        <v>611</v>
      </c>
      <c r="C439" s="15">
        <v>1</v>
      </c>
      <c r="D439" s="15">
        <v>0</v>
      </c>
      <c r="E439" s="15">
        <v>2</v>
      </c>
      <c r="F439" s="15">
        <v>4</v>
      </c>
      <c r="G439" s="15">
        <f t="shared" si="6"/>
        <v>7</v>
      </c>
      <c r="H439" s="15">
        <v>0</v>
      </c>
      <c r="I439" s="15">
        <v>0</v>
      </c>
      <c r="J439" s="15">
        <v>0</v>
      </c>
      <c r="K439" s="15">
        <v>0</v>
      </c>
      <c r="L439" s="15">
        <v>7</v>
      </c>
    </row>
    <row r="440" spans="2:12" ht="20.100000000000001" customHeight="1" thickBot="1" x14ac:dyDescent="0.25">
      <c r="B440" s="4" t="s">
        <v>612</v>
      </c>
      <c r="C440" s="15">
        <v>4</v>
      </c>
      <c r="D440" s="15">
        <v>2</v>
      </c>
      <c r="E440" s="15">
        <v>5</v>
      </c>
      <c r="F440" s="15">
        <v>2</v>
      </c>
      <c r="G440" s="15">
        <f t="shared" si="6"/>
        <v>13</v>
      </c>
      <c r="H440" s="15">
        <v>0</v>
      </c>
      <c r="I440" s="15">
        <v>0</v>
      </c>
      <c r="J440" s="15">
        <v>0</v>
      </c>
      <c r="K440" s="15">
        <v>0</v>
      </c>
      <c r="L440" s="15">
        <v>13</v>
      </c>
    </row>
    <row r="441" spans="2:12" ht="20.100000000000001" customHeight="1" thickBot="1" x14ac:dyDescent="0.25">
      <c r="B441" s="4" t="s">
        <v>613</v>
      </c>
      <c r="C441" s="15">
        <v>10</v>
      </c>
      <c r="D441" s="15">
        <v>10</v>
      </c>
      <c r="E441" s="15">
        <v>15</v>
      </c>
      <c r="F441" s="15">
        <v>28</v>
      </c>
      <c r="G441" s="15">
        <f t="shared" si="6"/>
        <v>63</v>
      </c>
      <c r="H441" s="15">
        <v>0</v>
      </c>
      <c r="I441" s="15">
        <v>0</v>
      </c>
      <c r="J441" s="15">
        <v>0</v>
      </c>
      <c r="K441" s="15">
        <v>0</v>
      </c>
      <c r="L441" s="15">
        <v>63</v>
      </c>
    </row>
    <row r="442" spans="2:12" ht="20.100000000000001" customHeight="1" thickBot="1" x14ac:dyDescent="0.25">
      <c r="B442" s="7" t="s">
        <v>207</v>
      </c>
      <c r="C442" s="47">
        <f>SUM(C11:C441)</f>
        <v>1606</v>
      </c>
      <c r="D442" s="47">
        <f t="shared" ref="D442:F442" si="7">SUM(D11:D441)</f>
        <v>1228</v>
      </c>
      <c r="E442" s="47">
        <f t="shared" si="7"/>
        <v>3131</v>
      </c>
      <c r="F442" s="47">
        <f t="shared" si="7"/>
        <v>4438</v>
      </c>
      <c r="G442" s="47">
        <f t="shared" si="6"/>
        <v>10403</v>
      </c>
      <c r="H442" s="47">
        <f t="shared" ref="H442:L442" si="8">SUM(H11:H441)</f>
        <v>31</v>
      </c>
      <c r="I442" s="47">
        <f t="shared" si="8"/>
        <v>8</v>
      </c>
      <c r="J442" s="47">
        <f t="shared" si="8"/>
        <v>11</v>
      </c>
      <c r="K442" s="47">
        <f t="shared" si="8"/>
        <v>17</v>
      </c>
      <c r="L442" s="47">
        <f t="shared" si="8"/>
        <v>10470</v>
      </c>
    </row>
    <row r="443" spans="2:12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9:AX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61" t="s">
        <v>22</v>
      </c>
      <c r="D9" s="61"/>
      <c r="E9" s="61"/>
      <c r="F9" s="61"/>
      <c r="G9" s="61"/>
      <c r="H9" s="62"/>
      <c r="I9" s="61" t="s">
        <v>23</v>
      </c>
      <c r="J9" s="61"/>
      <c r="K9" s="61"/>
      <c r="L9" s="61"/>
      <c r="M9" s="61"/>
      <c r="N9" s="62"/>
      <c r="O9" s="61" t="s">
        <v>24</v>
      </c>
      <c r="P9" s="61"/>
      <c r="Q9" s="61"/>
      <c r="R9" s="61"/>
      <c r="S9" s="61"/>
      <c r="T9" s="62"/>
      <c r="U9" s="61" t="s">
        <v>25</v>
      </c>
      <c r="V9" s="61"/>
      <c r="W9" s="61"/>
      <c r="X9" s="61"/>
      <c r="Y9" s="61"/>
      <c r="Z9" s="62"/>
      <c r="AA9" s="61" t="s">
        <v>26</v>
      </c>
      <c r="AB9" s="61"/>
      <c r="AC9" s="61"/>
      <c r="AD9" s="61"/>
      <c r="AE9" s="61"/>
      <c r="AF9" s="62"/>
      <c r="AG9" s="61" t="s">
        <v>27</v>
      </c>
      <c r="AH9" s="61"/>
      <c r="AI9" s="61"/>
      <c r="AJ9" s="61"/>
      <c r="AK9" s="61"/>
      <c r="AL9" s="62"/>
      <c r="AM9" s="61" t="s">
        <v>28</v>
      </c>
      <c r="AN9" s="61"/>
      <c r="AO9" s="61"/>
      <c r="AP9" s="61"/>
      <c r="AQ9" s="61"/>
      <c r="AR9" s="62"/>
      <c r="AS9" s="61" t="s">
        <v>29</v>
      </c>
      <c r="AT9" s="61"/>
      <c r="AU9" s="61"/>
      <c r="AV9" s="61"/>
      <c r="AW9" s="61"/>
      <c r="AX9" s="62"/>
    </row>
    <row r="10" spans="2:50" ht="63.75" customHeight="1" thickBot="1" x14ac:dyDescent="0.25">
      <c r="C10" s="63" t="s">
        <v>30</v>
      </c>
      <c r="D10" s="65" t="s">
        <v>651</v>
      </c>
      <c r="E10" s="66"/>
      <c r="F10" s="63" t="s">
        <v>31</v>
      </c>
      <c r="G10" s="63" t="s">
        <v>32</v>
      </c>
      <c r="H10" s="63" t="s">
        <v>33</v>
      </c>
      <c r="I10" s="63" t="s">
        <v>30</v>
      </c>
      <c r="J10" s="65" t="s">
        <v>651</v>
      </c>
      <c r="K10" s="66"/>
      <c r="L10" s="63" t="s">
        <v>31</v>
      </c>
      <c r="M10" s="63" t="s">
        <v>32</v>
      </c>
      <c r="N10" s="63" t="s">
        <v>33</v>
      </c>
      <c r="O10" s="63" t="s">
        <v>30</v>
      </c>
      <c r="P10" s="65" t="s">
        <v>651</v>
      </c>
      <c r="Q10" s="66"/>
      <c r="R10" s="63" t="s">
        <v>31</v>
      </c>
      <c r="S10" s="63" t="s">
        <v>32</v>
      </c>
      <c r="T10" s="63" t="s">
        <v>33</v>
      </c>
      <c r="U10" s="63" t="s">
        <v>30</v>
      </c>
      <c r="V10" s="65" t="s">
        <v>651</v>
      </c>
      <c r="W10" s="66"/>
      <c r="X10" s="63" t="s">
        <v>31</v>
      </c>
      <c r="Y10" s="63" t="s">
        <v>32</v>
      </c>
      <c r="Z10" s="63" t="s">
        <v>33</v>
      </c>
      <c r="AA10" s="63" t="s">
        <v>30</v>
      </c>
      <c r="AB10" s="65" t="s">
        <v>651</v>
      </c>
      <c r="AC10" s="66"/>
      <c r="AD10" s="63" t="s">
        <v>31</v>
      </c>
      <c r="AE10" s="63" t="s">
        <v>32</v>
      </c>
      <c r="AF10" s="63" t="s">
        <v>33</v>
      </c>
      <c r="AG10" s="63" t="s">
        <v>30</v>
      </c>
      <c r="AH10" s="65" t="s">
        <v>651</v>
      </c>
      <c r="AI10" s="66"/>
      <c r="AJ10" s="63" t="s">
        <v>31</v>
      </c>
      <c r="AK10" s="63" t="s">
        <v>32</v>
      </c>
      <c r="AL10" s="63" t="s">
        <v>33</v>
      </c>
      <c r="AM10" s="63" t="s">
        <v>30</v>
      </c>
      <c r="AN10" s="65" t="s">
        <v>651</v>
      </c>
      <c r="AO10" s="66"/>
      <c r="AP10" s="63" t="s">
        <v>31</v>
      </c>
      <c r="AQ10" s="63" t="s">
        <v>32</v>
      </c>
      <c r="AR10" s="63" t="s">
        <v>33</v>
      </c>
      <c r="AS10" s="63" t="s">
        <v>30</v>
      </c>
      <c r="AT10" s="65" t="s">
        <v>651</v>
      </c>
      <c r="AU10" s="66"/>
      <c r="AV10" s="63" t="s">
        <v>31</v>
      </c>
      <c r="AW10" s="63" t="s">
        <v>32</v>
      </c>
      <c r="AX10" s="63" t="s">
        <v>33</v>
      </c>
    </row>
    <row r="11" spans="2:50" ht="20.100000000000001" customHeight="1" thickBot="1" x14ac:dyDescent="0.25">
      <c r="C11" s="64"/>
      <c r="D11" s="50" t="s">
        <v>652</v>
      </c>
      <c r="E11" s="50" t="s">
        <v>653</v>
      </c>
      <c r="F11" s="64"/>
      <c r="G11" s="64"/>
      <c r="H11" s="64"/>
      <c r="I11" s="64"/>
      <c r="J11" s="50" t="s">
        <v>652</v>
      </c>
      <c r="K11" s="50" t="s">
        <v>653</v>
      </c>
      <c r="L11" s="64"/>
      <c r="M11" s="64"/>
      <c r="N11" s="64"/>
      <c r="O11" s="64"/>
      <c r="P11" s="50" t="s">
        <v>652</v>
      </c>
      <c r="Q11" s="50" t="s">
        <v>653</v>
      </c>
      <c r="R11" s="64"/>
      <c r="S11" s="64"/>
      <c r="T11" s="64"/>
      <c r="U11" s="64"/>
      <c r="V11" s="50" t="s">
        <v>652</v>
      </c>
      <c r="W11" s="50" t="s">
        <v>653</v>
      </c>
      <c r="X11" s="64"/>
      <c r="Y11" s="64"/>
      <c r="Z11" s="64"/>
      <c r="AA11" s="64"/>
      <c r="AB11" s="50" t="s">
        <v>652</v>
      </c>
      <c r="AC11" s="50" t="s">
        <v>653</v>
      </c>
      <c r="AD11" s="64"/>
      <c r="AE11" s="64"/>
      <c r="AF11" s="64"/>
      <c r="AG11" s="64"/>
      <c r="AH11" s="50" t="s">
        <v>652</v>
      </c>
      <c r="AI11" s="50" t="s">
        <v>653</v>
      </c>
      <c r="AJ11" s="64"/>
      <c r="AK11" s="64"/>
      <c r="AL11" s="64"/>
      <c r="AM11" s="64"/>
      <c r="AN11" s="50" t="s">
        <v>652</v>
      </c>
      <c r="AO11" s="50" t="s">
        <v>653</v>
      </c>
      <c r="AP11" s="64"/>
      <c r="AQ11" s="64"/>
      <c r="AR11" s="64"/>
      <c r="AS11" s="64"/>
      <c r="AT11" s="50" t="s">
        <v>652</v>
      </c>
      <c r="AU11" s="50" t="s">
        <v>653</v>
      </c>
      <c r="AV11" s="64"/>
      <c r="AW11" s="64"/>
      <c r="AX11" s="64"/>
    </row>
    <row r="12" spans="2:50" ht="20.100000000000001" customHeight="1" thickBot="1" x14ac:dyDescent="0.25">
      <c r="B12" s="3" t="s">
        <v>168</v>
      </c>
      <c r="C12" s="34">
        <v>441</v>
      </c>
      <c r="D12" s="34">
        <v>44</v>
      </c>
      <c r="E12" s="34">
        <v>0</v>
      </c>
      <c r="F12" s="34">
        <v>0</v>
      </c>
      <c r="G12" s="34">
        <v>476</v>
      </c>
      <c r="H12" s="34">
        <v>542</v>
      </c>
      <c r="I12" s="34">
        <v>92</v>
      </c>
      <c r="J12" s="34">
        <v>13</v>
      </c>
      <c r="K12" s="34">
        <v>0</v>
      </c>
      <c r="L12" s="34">
        <v>0</v>
      </c>
      <c r="M12" s="34">
        <v>104</v>
      </c>
      <c r="N12" s="34">
        <v>2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255</v>
      </c>
      <c r="V12" s="34">
        <v>31</v>
      </c>
      <c r="W12" s="34">
        <v>0</v>
      </c>
      <c r="X12" s="34">
        <v>0</v>
      </c>
      <c r="Y12" s="34">
        <v>282</v>
      </c>
      <c r="Z12" s="34">
        <v>473</v>
      </c>
      <c r="AA12" s="34">
        <v>87</v>
      </c>
      <c r="AB12" s="34">
        <v>0</v>
      </c>
      <c r="AC12" s="34">
        <v>0</v>
      </c>
      <c r="AD12" s="34">
        <v>0</v>
      </c>
      <c r="AE12" s="34">
        <v>82</v>
      </c>
      <c r="AF12" s="34">
        <v>56</v>
      </c>
      <c r="AG12" s="34">
        <v>7</v>
      </c>
      <c r="AH12" s="34">
        <v>0</v>
      </c>
      <c r="AI12" s="34">
        <v>0</v>
      </c>
      <c r="AJ12" s="34">
        <v>0</v>
      </c>
      <c r="AK12" s="34">
        <v>8</v>
      </c>
      <c r="AL12" s="34">
        <v>11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</row>
    <row r="13" spans="2:50" ht="20.100000000000001" customHeight="1" thickBot="1" x14ac:dyDescent="0.25">
      <c r="B13" s="4" t="s">
        <v>236</v>
      </c>
      <c r="C13" s="34">
        <v>52</v>
      </c>
      <c r="D13" s="34">
        <v>0</v>
      </c>
      <c r="E13" s="34">
        <v>0</v>
      </c>
      <c r="F13" s="34">
        <v>0</v>
      </c>
      <c r="G13" s="34">
        <v>34</v>
      </c>
      <c r="H13" s="34">
        <v>43</v>
      </c>
      <c r="I13" s="34">
        <v>15</v>
      </c>
      <c r="J13" s="34">
        <v>0</v>
      </c>
      <c r="K13" s="34">
        <v>0</v>
      </c>
      <c r="L13" s="34">
        <v>0</v>
      </c>
      <c r="M13" s="34">
        <v>15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37</v>
      </c>
      <c r="V13" s="34">
        <v>0</v>
      </c>
      <c r="W13" s="34">
        <v>0</v>
      </c>
      <c r="X13" s="34">
        <v>0</v>
      </c>
      <c r="Y13" s="34">
        <v>19</v>
      </c>
      <c r="Z13" s="34">
        <v>18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25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</row>
    <row r="14" spans="2:50" ht="20.100000000000001" customHeight="1" thickBot="1" x14ac:dyDescent="0.25">
      <c r="B14" s="4" t="s">
        <v>237</v>
      </c>
      <c r="C14" s="34">
        <v>66</v>
      </c>
      <c r="D14" s="34">
        <v>9</v>
      </c>
      <c r="E14" s="34">
        <v>0</v>
      </c>
      <c r="F14" s="34">
        <v>0</v>
      </c>
      <c r="G14" s="34">
        <v>74</v>
      </c>
      <c r="H14" s="34">
        <v>45</v>
      </c>
      <c r="I14" s="34">
        <v>19</v>
      </c>
      <c r="J14" s="34">
        <v>9</v>
      </c>
      <c r="K14" s="34">
        <v>0</v>
      </c>
      <c r="L14" s="34">
        <v>0</v>
      </c>
      <c r="M14" s="34">
        <v>28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1</v>
      </c>
      <c r="U14" s="34">
        <v>38</v>
      </c>
      <c r="V14" s="34">
        <v>0</v>
      </c>
      <c r="W14" s="34">
        <v>0</v>
      </c>
      <c r="X14" s="34">
        <v>0</v>
      </c>
      <c r="Y14" s="34">
        <v>35</v>
      </c>
      <c r="Z14" s="34">
        <v>17</v>
      </c>
      <c r="AA14" s="34">
        <v>7</v>
      </c>
      <c r="AB14" s="34">
        <v>0</v>
      </c>
      <c r="AC14" s="34">
        <v>0</v>
      </c>
      <c r="AD14" s="34">
        <v>0</v>
      </c>
      <c r="AE14" s="34">
        <v>9</v>
      </c>
      <c r="AF14" s="34">
        <v>27</v>
      </c>
      <c r="AG14" s="34">
        <v>2</v>
      </c>
      <c r="AH14" s="34">
        <v>0</v>
      </c>
      <c r="AI14" s="34">
        <v>0</v>
      </c>
      <c r="AJ14" s="34">
        <v>0</v>
      </c>
      <c r="AK14" s="34">
        <v>2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</row>
    <row r="15" spans="2:50" ht="20.100000000000001" customHeight="1" thickBot="1" x14ac:dyDescent="0.25">
      <c r="B15" s="4" t="s">
        <v>238</v>
      </c>
      <c r="C15" s="34">
        <v>209</v>
      </c>
      <c r="D15" s="34">
        <v>0</v>
      </c>
      <c r="E15" s="34">
        <v>0</v>
      </c>
      <c r="F15" s="34">
        <v>2</v>
      </c>
      <c r="G15" s="34">
        <v>207</v>
      </c>
      <c r="H15" s="34">
        <v>78</v>
      </c>
      <c r="I15" s="34">
        <v>54</v>
      </c>
      <c r="J15" s="34">
        <v>0</v>
      </c>
      <c r="K15" s="34">
        <v>0</v>
      </c>
      <c r="L15" s="34">
        <v>0</v>
      </c>
      <c r="M15" s="34">
        <v>54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139</v>
      </c>
      <c r="V15" s="34">
        <v>0</v>
      </c>
      <c r="W15" s="34">
        <v>0</v>
      </c>
      <c r="X15" s="34">
        <v>0</v>
      </c>
      <c r="Y15" s="34">
        <v>130</v>
      </c>
      <c r="Z15" s="34">
        <v>61</v>
      </c>
      <c r="AA15" s="34">
        <v>15</v>
      </c>
      <c r="AB15" s="34">
        <v>0</v>
      </c>
      <c r="AC15" s="34">
        <v>0</v>
      </c>
      <c r="AD15" s="34">
        <v>2</v>
      </c>
      <c r="AE15" s="34">
        <v>21</v>
      </c>
      <c r="AF15" s="34">
        <v>16</v>
      </c>
      <c r="AG15" s="34">
        <v>1</v>
      </c>
      <c r="AH15" s="34">
        <v>0</v>
      </c>
      <c r="AI15" s="34">
        <v>0</v>
      </c>
      <c r="AJ15" s="34">
        <v>0</v>
      </c>
      <c r="AK15" s="34">
        <v>2</v>
      </c>
      <c r="AL15" s="34">
        <v>1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</row>
    <row r="16" spans="2:50" ht="20.100000000000001" customHeight="1" thickBot="1" x14ac:dyDescent="0.25">
      <c r="B16" s="4" t="s">
        <v>239</v>
      </c>
      <c r="C16" s="34">
        <v>241</v>
      </c>
      <c r="D16" s="34">
        <v>0</v>
      </c>
      <c r="E16" s="34">
        <v>0</v>
      </c>
      <c r="F16" s="34">
        <v>2</v>
      </c>
      <c r="G16" s="34">
        <v>170</v>
      </c>
      <c r="H16" s="34">
        <v>177</v>
      </c>
      <c r="I16" s="34">
        <v>50</v>
      </c>
      <c r="J16" s="34">
        <v>0</v>
      </c>
      <c r="K16" s="34">
        <v>0</v>
      </c>
      <c r="L16" s="34">
        <v>0</v>
      </c>
      <c r="M16" s="34">
        <v>51</v>
      </c>
      <c r="N16" s="34">
        <v>1</v>
      </c>
      <c r="O16" s="34">
        <v>0</v>
      </c>
      <c r="P16" s="34">
        <v>0</v>
      </c>
      <c r="Q16" s="34">
        <v>0</v>
      </c>
      <c r="R16" s="34">
        <v>2</v>
      </c>
      <c r="S16" s="34">
        <v>0</v>
      </c>
      <c r="T16" s="34">
        <v>2</v>
      </c>
      <c r="U16" s="34">
        <v>153</v>
      </c>
      <c r="V16" s="34">
        <v>0</v>
      </c>
      <c r="W16" s="34">
        <v>0</v>
      </c>
      <c r="X16" s="34">
        <v>0</v>
      </c>
      <c r="Y16" s="34">
        <v>69</v>
      </c>
      <c r="Z16" s="34">
        <v>108</v>
      </c>
      <c r="AA16" s="34">
        <v>26</v>
      </c>
      <c r="AB16" s="34">
        <v>0</v>
      </c>
      <c r="AC16" s="34">
        <v>0</v>
      </c>
      <c r="AD16" s="34">
        <v>0</v>
      </c>
      <c r="AE16" s="34">
        <v>38</v>
      </c>
      <c r="AF16" s="34">
        <v>64</v>
      </c>
      <c r="AG16" s="34">
        <v>12</v>
      </c>
      <c r="AH16" s="34">
        <v>0</v>
      </c>
      <c r="AI16" s="34">
        <v>0</v>
      </c>
      <c r="AJ16" s="34">
        <v>0</v>
      </c>
      <c r="AK16" s="34">
        <v>12</v>
      </c>
      <c r="AL16" s="34">
        <v>2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</row>
    <row r="17" spans="2:50" ht="20.100000000000001" customHeight="1" thickBot="1" x14ac:dyDescent="0.25">
      <c r="B17" s="4" t="s">
        <v>634</v>
      </c>
      <c r="C17" s="34">
        <v>8</v>
      </c>
      <c r="D17" s="34">
        <v>0</v>
      </c>
      <c r="E17" s="34">
        <v>0</v>
      </c>
      <c r="F17" s="34">
        <v>0</v>
      </c>
      <c r="G17" s="34">
        <v>9</v>
      </c>
      <c r="H17" s="34">
        <v>6</v>
      </c>
      <c r="I17" s="34">
        <v>5</v>
      </c>
      <c r="J17" s="34">
        <v>0</v>
      </c>
      <c r="K17" s="34">
        <v>0</v>
      </c>
      <c r="L17" s="34">
        <v>0</v>
      </c>
      <c r="M17" s="34">
        <v>5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2</v>
      </c>
      <c r="V17" s="34">
        <v>0</v>
      </c>
      <c r="W17" s="34">
        <v>0</v>
      </c>
      <c r="X17" s="34">
        <v>0</v>
      </c>
      <c r="Y17" s="34">
        <v>3</v>
      </c>
      <c r="Z17" s="34">
        <v>2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4</v>
      </c>
      <c r="AG17" s="34">
        <v>1</v>
      </c>
      <c r="AH17" s="34">
        <v>0</v>
      </c>
      <c r="AI17" s="34">
        <v>0</v>
      </c>
      <c r="AJ17" s="34">
        <v>0</v>
      </c>
      <c r="AK17" s="34">
        <v>1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</row>
    <row r="18" spans="2:50" ht="20.100000000000001" customHeight="1" thickBot="1" x14ac:dyDescent="0.25">
      <c r="B18" s="4" t="s">
        <v>240</v>
      </c>
      <c r="C18" s="34">
        <v>118</v>
      </c>
      <c r="D18" s="34">
        <v>0</v>
      </c>
      <c r="E18" s="34">
        <v>0</v>
      </c>
      <c r="F18" s="34">
        <v>0</v>
      </c>
      <c r="G18" s="34">
        <v>170</v>
      </c>
      <c r="H18" s="34">
        <v>22</v>
      </c>
      <c r="I18" s="34">
        <v>52</v>
      </c>
      <c r="J18" s="34">
        <v>0</v>
      </c>
      <c r="K18" s="34">
        <v>0</v>
      </c>
      <c r="L18" s="34">
        <v>0</v>
      </c>
      <c r="M18" s="34">
        <v>52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50</v>
      </c>
      <c r="V18" s="34">
        <v>0</v>
      </c>
      <c r="W18" s="34">
        <v>0</v>
      </c>
      <c r="X18" s="34">
        <v>0</v>
      </c>
      <c r="Y18" s="34">
        <v>93</v>
      </c>
      <c r="Z18" s="34">
        <v>13</v>
      </c>
      <c r="AA18" s="34">
        <v>16</v>
      </c>
      <c r="AB18" s="34">
        <v>0</v>
      </c>
      <c r="AC18" s="34">
        <v>0</v>
      </c>
      <c r="AD18" s="34">
        <v>0</v>
      </c>
      <c r="AE18" s="34">
        <v>23</v>
      </c>
      <c r="AF18" s="34">
        <v>9</v>
      </c>
      <c r="AG18" s="34">
        <v>0</v>
      </c>
      <c r="AH18" s="34">
        <v>0</v>
      </c>
      <c r="AI18" s="34">
        <v>0</v>
      </c>
      <c r="AJ18" s="34">
        <v>0</v>
      </c>
      <c r="AK18" s="34">
        <v>2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</row>
    <row r="19" spans="2:50" ht="20.100000000000001" customHeight="1" thickBot="1" x14ac:dyDescent="0.25">
      <c r="B19" s="4" t="s">
        <v>241</v>
      </c>
      <c r="C19" s="34">
        <v>26</v>
      </c>
      <c r="D19" s="34">
        <v>1</v>
      </c>
      <c r="E19" s="34">
        <v>0</v>
      </c>
      <c r="F19" s="34">
        <v>0</v>
      </c>
      <c r="G19" s="34">
        <v>26</v>
      </c>
      <c r="H19" s="34">
        <v>25</v>
      </c>
      <c r="I19" s="34">
        <v>11</v>
      </c>
      <c r="J19" s="34">
        <v>0</v>
      </c>
      <c r="K19" s="34">
        <v>0</v>
      </c>
      <c r="L19" s="34">
        <v>0</v>
      </c>
      <c r="M19" s="34">
        <v>11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11</v>
      </c>
      <c r="V19" s="34">
        <v>1</v>
      </c>
      <c r="W19" s="34">
        <v>0</v>
      </c>
      <c r="X19" s="34">
        <v>0</v>
      </c>
      <c r="Y19" s="34">
        <v>13</v>
      </c>
      <c r="Z19" s="34">
        <v>21</v>
      </c>
      <c r="AA19" s="34">
        <v>3</v>
      </c>
      <c r="AB19" s="34">
        <v>0</v>
      </c>
      <c r="AC19" s="34">
        <v>0</v>
      </c>
      <c r="AD19" s="34">
        <v>0</v>
      </c>
      <c r="AE19" s="34">
        <v>2</v>
      </c>
      <c r="AF19" s="34">
        <v>3</v>
      </c>
      <c r="AG19" s="34">
        <v>1</v>
      </c>
      <c r="AH19" s="34">
        <v>0</v>
      </c>
      <c r="AI19" s="34">
        <v>0</v>
      </c>
      <c r="AJ19" s="34">
        <v>0</v>
      </c>
      <c r="AK19" s="34">
        <v>0</v>
      </c>
      <c r="AL19" s="34">
        <v>1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</row>
    <row r="20" spans="2:50" ht="20.100000000000001" customHeight="1" thickBot="1" x14ac:dyDescent="0.25">
      <c r="B20" s="4" t="s">
        <v>242</v>
      </c>
      <c r="C20" s="34">
        <v>117</v>
      </c>
      <c r="D20" s="34">
        <v>0</v>
      </c>
      <c r="E20" s="34">
        <v>0</v>
      </c>
      <c r="F20" s="34">
        <v>0</v>
      </c>
      <c r="G20" s="34">
        <v>100</v>
      </c>
      <c r="H20" s="34">
        <v>67</v>
      </c>
      <c r="I20" s="34">
        <v>84</v>
      </c>
      <c r="J20" s="34">
        <v>0</v>
      </c>
      <c r="K20" s="34">
        <v>0</v>
      </c>
      <c r="L20" s="34">
        <v>0</v>
      </c>
      <c r="M20" s="34">
        <v>73</v>
      </c>
      <c r="N20" s="34">
        <v>23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2</v>
      </c>
      <c r="U20" s="34">
        <v>9</v>
      </c>
      <c r="V20" s="34">
        <v>0</v>
      </c>
      <c r="W20" s="34">
        <v>0</v>
      </c>
      <c r="X20" s="34">
        <v>0</v>
      </c>
      <c r="Y20" s="34">
        <v>3</v>
      </c>
      <c r="Z20" s="34">
        <v>28</v>
      </c>
      <c r="AA20" s="34">
        <v>21</v>
      </c>
      <c r="AB20" s="34">
        <v>0</v>
      </c>
      <c r="AC20" s="34">
        <v>0</v>
      </c>
      <c r="AD20" s="34">
        <v>0</v>
      </c>
      <c r="AE20" s="34">
        <v>21</v>
      </c>
      <c r="AF20" s="34">
        <v>7</v>
      </c>
      <c r="AG20" s="34">
        <v>3</v>
      </c>
      <c r="AH20" s="34">
        <v>0</v>
      </c>
      <c r="AI20" s="34">
        <v>0</v>
      </c>
      <c r="AJ20" s="34">
        <v>0</v>
      </c>
      <c r="AK20" s="34">
        <v>3</v>
      </c>
      <c r="AL20" s="34">
        <v>7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</row>
    <row r="21" spans="2:50" ht="20.100000000000001" customHeight="1" thickBot="1" x14ac:dyDescent="0.25">
      <c r="B21" s="4" t="s">
        <v>243</v>
      </c>
      <c r="C21" s="34">
        <v>120</v>
      </c>
      <c r="D21" s="34">
        <v>0</v>
      </c>
      <c r="E21" s="34">
        <v>0</v>
      </c>
      <c r="F21" s="34">
        <v>0</v>
      </c>
      <c r="G21" s="34">
        <v>115</v>
      </c>
      <c r="H21" s="34">
        <v>45</v>
      </c>
      <c r="I21" s="34">
        <v>37</v>
      </c>
      <c r="J21" s="34">
        <v>0</v>
      </c>
      <c r="K21" s="34">
        <v>0</v>
      </c>
      <c r="L21" s="34">
        <v>0</v>
      </c>
      <c r="M21" s="34">
        <v>37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49</v>
      </c>
      <c r="V21" s="34">
        <v>0</v>
      </c>
      <c r="W21" s="34">
        <v>0</v>
      </c>
      <c r="X21" s="34">
        <v>0</v>
      </c>
      <c r="Y21" s="34">
        <v>42</v>
      </c>
      <c r="Z21" s="34">
        <v>29</v>
      </c>
      <c r="AA21" s="34">
        <v>29</v>
      </c>
      <c r="AB21" s="34">
        <v>0</v>
      </c>
      <c r="AC21" s="34">
        <v>0</v>
      </c>
      <c r="AD21" s="34">
        <v>0</v>
      </c>
      <c r="AE21" s="34">
        <v>29</v>
      </c>
      <c r="AF21" s="34">
        <v>13</v>
      </c>
      <c r="AG21" s="34">
        <v>5</v>
      </c>
      <c r="AH21" s="34">
        <v>0</v>
      </c>
      <c r="AI21" s="34">
        <v>0</v>
      </c>
      <c r="AJ21" s="34">
        <v>0</v>
      </c>
      <c r="AK21" s="34">
        <v>7</v>
      </c>
      <c r="AL21" s="34">
        <v>3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</row>
    <row r="22" spans="2:50" ht="20.100000000000001" customHeight="1" thickBot="1" x14ac:dyDescent="0.25">
      <c r="B22" s="4" t="s">
        <v>244</v>
      </c>
      <c r="C22" s="34">
        <v>439</v>
      </c>
      <c r="D22" s="34">
        <v>0</v>
      </c>
      <c r="E22" s="34">
        <v>0</v>
      </c>
      <c r="F22" s="34">
        <v>0</v>
      </c>
      <c r="G22" s="34">
        <v>445</v>
      </c>
      <c r="H22" s="34">
        <v>69</v>
      </c>
      <c r="I22" s="34">
        <v>246</v>
      </c>
      <c r="J22" s="34">
        <v>0</v>
      </c>
      <c r="K22" s="34">
        <v>0</v>
      </c>
      <c r="L22" s="34">
        <v>0</v>
      </c>
      <c r="M22" s="34">
        <v>246</v>
      </c>
      <c r="N22" s="34">
        <v>2</v>
      </c>
      <c r="O22" s="34">
        <v>1</v>
      </c>
      <c r="P22" s="34">
        <v>0</v>
      </c>
      <c r="Q22" s="34">
        <v>0</v>
      </c>
      <c r="R22" s="34">
        <v>0</v>
      </c>
      <c r="S22" s="34">
        <v>1</v>
      </c>
      <c r="T22" s="34">
        <v>1</v>
      </c>
      <c r="U22" s="34">
        <v>119</v>
      </c>
      <c r="V22" s="34">
        <v>0</v>
      </c>
      <c r="W22" s="34">
        <v>0</v>
      </c>
      <c r="X22" s="34">
        <v>0</v>
      </c>
      <c r="Y22" s="34">
        <v>121</v>
      </c>
      <c r="Z22" s="34">
        <v>42</v>
      </c>
      <c r="AA22" s="34">
        <v>63</v>
      </c>
      <c r="AB22" s="34">
        <v>0</v>
      </c>
      <c r="AC22" s="34">
        <v>0</v>
      </c>
      <c r="AD22" s="34">
        <v>0</v>
      </c>
      <c r="AE22" s="34">
        <v>67</v>
      </c>
      <c r="AF22" s="34">
        <v>24</v>
      </c>
      <c r="AG22" s="34">
        <v>10</v>
      </c>
      <c r="AH22" s="34">
        <v>0</v>
      </c>
      <c r="AI22" s="34">
        <v>0</v>
      </c>
      <c r="AJ22" s="34">
        <v>0</v>
      </c>
      <c r="AK22" s="34">
        <v>10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</row>
    <row r="23" spans="2:50" ht="20.100000000000001" customHeight="1" thickBot="1" x14ac:dyDescent="0.25">
      <c r="B23" s="4" t="s">
        <v>169</v>
      </c>
      <c r="C23" s="34">
        <v>182</v>
      </c>
      <c r="D23" s="34">
        <v>32</v>
      </c>
      <c r="E23" s="34">
        <v>0</v>
      </c>
      <c r="F23" s="34">
        <v>0</v>
      </c>
      <c r="G23" s="34">
        <v>213</v>
      </c>
      <c r="H23" s="34">
        <v>221</v>
      </c>
      <c r="I23" s="34">
        <v>25</v>
      </c>
      <c r="J23" s="34">
        <v>13</v>
      </c>
      <c r="K23" s="34">
        <v>0</v>
      </c>
      <c r="L23" s="34">
        <v>0</v>
      </c>
      <c r="M23" s="34">
        <v>39</v>
      </c>
      <c r="N23" s="34">
        <v>3</v>
      </c>
      <c r="O23" s="34">
        <v>2</v>
      </c>
      <c r="P23" s="34">
        <v>0</v>
      </c>
      <c r="Q23" s="34">
        <v>0</v>
      </c>
      <c r="R23" s="34">
        <v>0</v>
      </c>
      <c r="S23" s="34">
        <v>0</v>
      </c>
      <c r="T23" s="34">
        <v>2</v>
      </c>
      <c r="U23" s="34">
        <v>132</v>
      </c>
      <c r="V23" s="34">
        <v>19</v>
      </c>
      <c r="W23" s="34">
        <v>0</v>
      </c>
      <c r="X23" s="34">
        <v>0</v>
      </c>
      <c r="Y23" s="34">
        <v>146</v>
      </c>
      <c r="Z23" s="34">
        <v>162</v>
      </c>
      <c r="AA23" s="34">
        <v>10</v>
      </c>
      <c r="AB23" s="34">
        <v>0</v>
      </c>
      <c r="AC23" s="34">
        <v>0</v>
      </c>
      <c r="AD23" s="34">
        <v>0</v>
      </c>
      <c r="AE23" s="34">
        <v>14</v>
      </c>
      <c r="AF23" s="34">
        <v>45</v>
      </c>
      <c r="AG23" s="34">
        <v>13</v>
      </c>
      <c r="AH23" s="34">
        <v>0</v>
      </c>
      <c r="AI23" s="34">
        <v>0</v>
      </c>
      <c r="AJ23" s="34">
        <v>0</v>
      </c>
      <c r="AK23" s="34">
        <v>14</v>
      </c>
      <c r="AL23" s="34">
        <v>6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3</v>
      </c>
    </row>
    <row r="24" spans="2:50" ht="20.100000000000001" customHeight="1" thickBot="1" x14ac:dyDescent="0.25">
      <c r="B24" s="4" t="s">
        <v>245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30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4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9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17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</row>
    <row r="25" spans="2:50" ht="20.100000000000001" customHeight="1" thickBot="1" x14ac:dyDescent="0.25">
      <c r="B25" s="4" t="s">
        <v>246</v>
      </c>
      <c r="C25" s="34">
        <v>107</v>
      </c>
      <c r="D25" s="34">
        <v>0</v>
      </c>
      <c r="E25" s="34">
        <v>0</v>
      </c>
      <c r="F25" s="34">
        <v>0</v>
      </c>
      <c r="G25" s="34">
        <v>119</v>
      </c>
      <c r="H25" s="34">
        <v>184</v>
      </c>
      <c r="I25" s="34">
        <v>56</v>
      </c>
      <c r="J25" s="34">
        <v>0</v>
      </c>
      <c r="K25" s="34">
        <v>0</v>
      </c>
      <c r="L25" s="34">
        <v>0</v>
      </c>
      <c r="M25" s="34">
        <v>56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1</v>
      </c>
      <c r="T25" s="34">
        <v>3</v>
      </c>
      <c r="U25" s="34">
        <v>20</v>
      </c>
      <c r="V25" s="34">
        <v>0</v>
      </c>
      <c r="W25" s="34">
        <v>0</v>
      </c>
      <c r="X25" s="34">
        <v>0</v>
      </c>
      <c r="Y25" s="34">
        <v>29</v>
      </c>
      <c r="Z25" s="34">
        <v>131</v>
      </c>
      <c r="AA25" s="34">
        <v>24</v>
      </c>
      <c r="AB25" s="34">
        <v>0</v>
      </c>
      <c r="AC25" s="34">
        <v>0</v>
      </c>
      <c r="AD25" s="34">
        <v>0</v>
      </c>
      <c r="AE25" s="34">
        <v>23</v>
      </c>
      <c r="AF25" s="34">
        <v>49</v>
      </c>
      <c r="AG25" s="34">
        <v>7</v>
      </c>
      <c r="AH25" s="34">
        <v>0</v>
      </c>
      <c r="AI25" s="34">
        <v>0</v>
      </c>
      <c r="AJ25" s="34">
        <v>0</v>
      </c>
      <c r="AK25" s="34">
        <v>9</v>
      </c>
      <c r="AL25" s="34">
        <v>1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1</v>
      </c>
      <c r="AX25" s="34">
        <v>0</v>
      </c>
    </row>
    <row r="26" spans="2:50" ht="20.100000000000001" customHeight="1" thickBot="1" x14ac:dyDescent="0.25">
      <c r="B26" s="4" t="s">
        <v>247</v>
      </c>
      <c r="C26" s="34">
        <v>312</v>
      </c>
      <c r="D26" s="34">
        <v>75</v>
      </c>
      <c r="E26" s="34">
        <v>7</v>
      </c>
      <c r="F26" s="34">
        <v>1</v>
      </c>
      <c r="G26" s="34">
        <v>459</v>
      </c>
      <c r="H26" s="34">
        <v>327</v>
      </c>
      <c r="I26" s="34">
        <v>74</v>
      </c>
      <c r="J26" s="34">
        <v>26</v>
      </c>
      <c r="K26" s="34">
        <v>0</v>
      </c>
      <c r="L26" s="34">
        <v>0</v>
      </c>
      <c r="M26" s="34">
        <v>100</v>
      </c>
      <c r="N26" s="34">
        <v>0</v>
      </c>
      <c r="O26" s="34">
        <v>1</v>
      </c>
      <c r="P26" s="34">
        <v>0</v>
      </c>
      <c r="Q26" s="34">
        <v>0</v>
      </c>
      <c r="R26" s="34">
        <v>1</v>
      </c>
      <c r="S26" s="34">
        <v>3</v>
      </c>
      <c r="T26" s="34">
        <v>4</v>
      </c>
      <c r="U26" s="34">
        <v>121</v>
      </c>
      <c r="V26" s="34">
        <v>45</v>
      </c>
      <c r="W26" s="34">
        <v>7</v>
      </c>
      <c r="X26" s="34">
        <v>0</v>
      </c>
      <c r="Y26" s="34">
        <v>235</v>
      </c>
      <c r="Z26" s="34">
        <v>196</v>
      </c>
      <c r="AA26" s="34">
        <v>108</v>
      </c>
      <c r="AB26" s="34">
        <v>0</v>
      </c>
      <c r="AC26" s="34">
        <v>0</v>
      </c>
      <c r="AD26" s="34">
        <v>0</v>
      </c>
      <c r="AE26" s="34">
        <v>103</v>
      </c>
      <c r="AF26" s="34">
        <v>119</v>
      </c>
      <c r="AG26" s="34">
        <v>8</v>
      </c>
      <c r="AH26" s="34">
        <v>4</v>
      </c>
      <c r="AI26" s="34">
        <v>0</v>
      </c>
      <c r="AJ26" s="34">
        <v>0</v>
      </c>
      <c r="AK26" s="34">
        <v>16</v>
      </c>
      <c r="AL26" s="34">
        <v>8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2</v>
      </c>
      <c r="AX26" s="34">
        <v>0</v>
      </c>
    </row>
    <row r="27" spans="2:50" ht="20.100000000000001" customHeight="1" thickBot="1" x14ac:dyDescent="0.25">
      <c r="B27" s="5" t="s">
        <v>248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82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82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</row>
    <row r="28" spans="2:50" ht="20.100000000000001" customHeight="1" thickBot="1" x14ac:dyDescent="0.25">
      <c r="B28" s="6" t="s">
        <v>249</v>
      </c>
      <c r="C28" s="34">
        <v>113</v>
      </c>
      <c r="D28" s="34">
        <v>0</v>
      </c>
      <c r="E28" s="34">
        <v>0</v>
      </c>
      <c r="F28" s="34">
        <v>0</v>
      </c>
      <c r="G28" s="34">
        <v>90</v>
      </c>
      <c r="H28" s="34">
        <v>96</v>
      </c>
      <c r="I28" s="34">
        <v>47</v>
      </c>
      <c r="J28" s="34">
        <v>0</v>
      </c>
      <c r="K28" s="34">
        <v>0</v>
      </c>
      <c r="L28" s="34">
        <v>0</v>
      </c>
      <c r="M28" s="34">
        <v>49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2</v>
      </c>
      <c r="U28" s="34">
        <v>53</v>
      </c>
      <c r="V28" s="34">
        <v>0</v>
      </c>
      <c r="W28" s="34">
        <v>0</v>
      </c>
      <c r="X28" s="34">
        <v>0</v>
      </c>
      <c r="Y28" s="34">
        <v>26</v>
      </c>
      <c r="Z28" s="34">
        <v>63</v>
      </c>
      <c r="AA28" s="34">
        <v>8</v>
      </c>
      <c r="AB28" s="34">
        <v>0</v>
      </c>
      <c r="AC28" s="34">
        <v>0</v>
      </c>
      <c r="AD28" s="34">
        <v>0</v>
      </c>
      <c r="AE28" s="34">
        <v>10</v>
      </c>
      <c r="AF28" s="34">
        <v>23</v>
      </c>
      <c r="AG28" s="34">
        <v>5</v>
      </c>
      <c r="AH28" s="34">
        <v>0</v>
      </c>
      <c r="AI28" s="34">
        <v>0</v>
      </c>
      <c r="AJ28" s="34">
        <v>0</v>
      </c>
      <c r="AK28" s="34">
        <v>5</v>
      </c>
      <c r="AL28" s="34">
        <v>8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</row>
    <row r="29" spans="2:50" ht="20.100000000000001" customHeight="1" thickBot="1" x14ac:dyDescent="0.25">
      <c r="B29" s="4" t="s">
        <v>250</v>
      </c>
      <c r="C29" s="34">
        <v>106</v>
      </c>
      <c r="D29" s="34">
        <v>0</v>
      </c>
      <c r="E29" s="34">
        <v>0</v>
      </c>
      <c r="F29" s="34">
        <v>0</v>
      </c>
      <c r="G29" s="34">
        <v>150</v>
      </c>
      <c r="H29" s="34">
        <v>222</v>
      </c>
      <c r="I29" s="34">
        <v>26</v>
      </c>
      <c r="J29" s="34">
        <v>0</v>
      </c>
      <c r="K29" s="34">
        <v>0</v>
      </c>
      <c r="L29" s="34">
        <v>0</v>
      </c>
      <c r="M29" s="34">
        <v>26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2</v>
      </c>
      <c r="U29" s="34">
        <v>49</v>
      </c>
      <c r="V29" s="34">
        <v>0</v>
      </c>
      <c r="W29" s="34">
        <v>0</v>
      </c>
      <c r="X29" s="34">
        <v>0</v>
      </c>
      <c r="Y29" s="34">
        <v>94</v>
      </c>
      <c r="Z29" s="34">
        <v>158</v>
      </c>
      <c r="AA29" s="34">
        <v>25</v>
      </c>
      <c r="AB29" s="34">
        <v>0</v>
      </c>
      <c r="AC29" s="34">
        <v>0</v>
      </c>
      <c r="AD29" s="34">
        <v>0</v>
      </c>
      <c r="AE29" s="34">
        <v>26</v>
      </c>
      <c r="AF29" s="34">
        <v>44</v>
      </c>
      <c r="AG29" s="34">
        <v>6</v>
      </c>
      <c r="AH29" s="34">
        <v>0</v>
      </c>
      <c r="AI29" s="34">
        <v>0</v>
      </c>
      <c r="AJ29" s="34">
        <v>0</v>
      </c>
      <c r="AK29" s="34">
        <v>4</v>
      </c>
      <c r="AL29" s="34">
        <v>15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3</v>
      </c>
    </row>
    <row r="30" spans="2:50" ht="20.100000000000001" customHeight="1" thickBot="1" x14ac:dyDescent="0.25">
      <c r="B30" s="4" t="s">
        <v>251</v>
      </c>
      <c r="C30" s="34">
        <v>26</v>
      </c>
      <c r="D30" s="34">
        <v>0</v>
      </c>
      <c r="E30" s="34">
        <v>0</v>
      </c>
      <c r="F30" s="34">
        <v>0</v>
      </c>
      <c r="G30" s="34">
        <v>28</v>
      </c>
      <c r="H30" s="34">
        <v>15</v>
      </c>
      <c r="I30" s="34">
        <v>14</v>
      </c>
      <c r="J30" s="34">
        <v>0</v>
      </c>
      <c r="K30" s="34">
        <v>0</v>
      </c>
      <c r="L30" s="34">
        <v>0</v>
      </c>
      <c r="M30" s="34">
        <v>14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1</v>
      </c>
      <c r="T30" s="34">
        <v>1</v>
      </c>
      <c r="U30" s="34">
        <v>8</v>
      </c>
      <c r="V30" s="34">
        <v>0</v>
      </c>
      <c r="W30" s="34">
        <v>0</v>
      </c>
      <c r="X30" s="34">
        <v>0</v>
      </c>
      <c r="Y30" s="34">
        <v>9</v>
      </c>
      <c r="Z30" s="34">
        <v>6</v>
      </c>
      <c r="AA30" s="34">
        <v>3</v>
      </c>
      <c r="AB30" s="34">
        <v>0</v>
      </c>
      <c r="AC30" s="34">
        <v>0</v>
      </c>
      <c r="AD30" s="34">
        <v>0</v>
      </c>
      <c r="AE30" s="34">
        <v>3</v>
      </c>
      <c r="AF30" s="34">
        <v>8</v>
      </c>
      <c r="AG30" s="34">
        <v>1</v>
      </c>
      <c r="AH30" s="34">
        <v>0</v>
      </c>
      <c r="AI30" s="34">
        <v>0</v>
      </c>
      <c r="AJ30" s="34">
        <v>0</v>
      </c>
      <c r="AK30" s="34">
        <v>1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</row>
    <row r="31" spans="2:50" ht="20.100000000000001" customHeight="1" thickBot="1" x14ac:dyDescent="0.25">
      <c r="B31" s="4" t="s">
        <v>252</v>
      </c>
      <c r="C31" s="34">
        <v>149</v>
      </c>
      <c r="D31" s="34">
        <v>0</v>
      </c>
      <c r="E31" s="34">
        <v>0</v>
      </c>
      <c r="F31" s="34">
        <v>0</v>
      </c>
      <c r="G31" s="34">
        <v>160</v>
      </c>
      <c r="H31" s="34">
        <v>104</v>
      </c>
      <c r="I31" s="34">
        <v>55</v>
      </c>
      <c r="J31" s="34">
        <v>0</v>
      </c>
      <c r="K31" s="34">
        <v>0</v>
      </c>
      <c r="L31" s="34">
        <v>0</v>
      </c>
      <c r="M31" s="34">
        <v>55</v>
      </c>
      <c r="N31" s="34">
        <v>0</v>
      </c>
      <c r="O31" s="34">
        <v>2</v>
      </c>
      <c r="P31" s="34">
        <v>0</v>
      </c>
      <c r="Q31" s="34">
        <v>0</v>
      </c>
      <c r="R31" s="34">
        <v>0</v>
      </c>
      <c r="S31" s="34">
        <v>0</v>
      </c>
      <c r="T31" s="34">
        <v>3</v>
      </c>
      <c r="U31" s="34">
        <v>27</v>
      </c>
      <c r="V31" s="34">
        <v>0</v>
      </c>
      <c r="W31" s="34">
        <v>0</v>
      </c>
      <c r="X31" s="34">
        <v>0</v>
      </c>
      <c r="Y31" s="34">
        <v>50</v>
      </c>
      <c r="Z31" s="34">
        <v>59</v>
      </c>
      <c r="AA31" s="34">
        <v>55</v>
      </c>
      <c r="AB31" s="34">
        <v>0</v>
      </c>
      <c r="AC31" s="34">
        <v>0</v>
      </c>
      <c r="AD31" s="34">
        <v>0</v>
      </c>
      <c r="AE31" s="34">
        <v>48</v>
      </c>
      <c r="AF31" s="34">
        <v>37</v>
      </c>
      <c r="AG31" s="34">
        <v>10</v>
      </c>
      <c r="AH31" s="34">
        <v>0</v>
      </c>
      <c r="AI31" s="34">
        <v>0</v>
      </c>
      <c r="AJ31" s="34">
        <v>0</v>
      </c>
      <c r="AK31" s="34">
        <v>7</v>
      </c>
      <c r="AL31" s="34">
        <v>4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1</v>
      </c>
    </row>
    <row r="32" spans="2:50" ht="20.100000000000001" customHeight="1" thickBot="1" x14ac:dyDescent="0.25">
      <c r="B32" s="4" t="s">
        <v>253</v>
      </c>
      <c r="C32" s="34">
        <v>38</v>
      </c>
      <c r="D32" s="34">
        <v>2</v>
      </c>
      <c r="E32" s="34">
        <v>3</v>
      </c>
      <c r="F32" s="34">
        <v>0</v>
      </c>
      <c r="G32" s="34">
        <v>30</v>
      </c>
      <c r="H32" s="34">
        <v>55</v>
      </c>
      <c r="I32" s="34">
        <v>12</v>
      </c>
      <c r="J32" s="34">
        <v>2</v>
      </c>
      <c r="K32" s="34">
        <v>1</v>
      </c>
      <c r="L32" s="34">
        <v>0</v>
      </c>
      <c r="M32" s="34">
        <v>15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17</v>
      </c>
      <c r="V32" s="34">
        <v>0</v>
      </c>
      <c r="W32" s="34">
        <v>2</v>
      </c>
      <c r="X32" s="34">
        <v>0</v>
      </c>
      <c r="Y32" s="34">
        <v>6</v>
      </c>
      <c r="Z32" s="34">
        <v>50</v>
      </c>
      <c r="AA32" s="34">
        <v>7</v>
      </c>
      <c r="AB32" s="34">
        <v>0</v>
      </c>
      <c r="AC32" s="34">
        <v>0</v>
      </c>
      <c r="AD32" s="34">
        <v>0</v>
      </c>
      <c r="AE32" s="34">
        <v>7</v>
      </c>
      <c r="AF32" s="34">
        <v>3</v>
      </c>
      <c r="AG32" s="34">
        <v>2</v>
      </c>
      <c r="AH32" s="34">
        <v>0</v>
      </c>
      <c r="AI32" s="34">
        <v>0</v>
      </c>
      <c r="AJ32" s="34">
        <v>0</v>
      </c>
      <c r="AK32" s="34">
        <v>2</v>
      </c>
      <c r="AL32" s="34">
        <v>2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</row>
    <row r="33" spans="2:50" ht="20.100000000000001" customHeight="1" thickBot="1" x14ac:dyDescent="0.25">
      <c r="B33" s="4" t="s">
        <v>635</v>
      </c>
      <c r="C33" s="34">
        <v>36</v>
      </c>
      <c r="D33" s="34">
        <v>0</v>
      </c>
      <c r="E33" s="34">
        <v>0</v>
      </c>
      <c r="F33" s="34">
        <v>0</v>
      </c>
      <c r="G33" s="34">
        <v>31</v>
      </c>
      <c r="H33" s="34">
        <v>245</v>
      </c>
      <c r="I33" s="34">
        <v>15</v>
      </c>
      <c r="J33" s="34">
        <v>0</v>
      </c>
      <c r="K33" s="34">
        <v>0</v>
      </c>
      <c r="L33" s="34">
        <v>0</v>
      </c>
      <c r="M33" s="34">
        <v>15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12</v>
      </c>
      <c r="V33" s="34">
        <v>0</v>
      </c>
      <c r="W33" s="34">
        <v>0</v>
      </c>
      <c r="X33" s="34">
        <v>0</v>
      </c>
      <c r="Y33" s="34">
        <v>0</v>
      </c>
      <c r="Z33" s="34">
        <v>201</v>
      </c>
      <c r="AA33" s="34">
        <v>4</v>
      </c>
      <c r="AB33" s="34">
        <v>0</v>
      </c>
      <c r="AC33" s="34">
        <v>0</v>
      </c>
      <c r="AD33" s="34">
        <v>0</v>
      </c>
      <c r="AE33" s="34">
        <v>13</v>
      </c>
      <c r="AF33" s="34">
        <v>32</v>
      </c>
      <c r="AG33" s="34">
        <v>5</v>
      </c>
      <c r="AH33" s="34">
        <v>0</v>
      </c>
      <c r="AI33" s="34">
        <v>0</v>
      </c>
      <c r="AJ33" s="34">
        <v>0</v>
      </c>
      <c r="AK33" s="34">
        <v>3</v>
      </c>
      <c r="AL33" s="34">
        <v>11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1</v>
      </c>
    </row>
    <row r="34" spans="2:50" ht="20.100000000000001" customHeight="1" thickBot="1" x14ac:dyDescent="0.25">
      <c r="B34" s="4" t="s">
        <v>254</v>
      </c>
      <c r="C34" s="34">
        <v>12</v>
      </c>
      <c r="D34" s="34">
        <v>0</v>
      </c>
      <c r="E34" s="34">
        <v>0</v>
      </c>
      <c r="F34" s="34">
        <v>0</v>
      </c>
      <c r="G34" s="34">
        <v>13</v>
      </c>
      <c r="H34" s="34">
        <v>17</v>
      </c>
      <c r="I34" s="34">
        <v>5</v>
      </c>
      <c r="J34" s="34">
        <v>0</v>
      </c>
      <c r="K34" s="34">
        <v>0</v>
      </c>
      <c r="L34" s="34">
        <v>0</v>
      </c>
      <c r="M34" s="34">
        <v>5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4</v>
      </c>
      <c r="V34" s="34">
        <v>0</v>
      </c>
      <c r="W34" s="34">
        <v>0</v>
      </c>
      <c r="X34" s="34">
        <v>0</v>
      </c>
      <c r="Y34" s="34">
        <v>4</v>
      </c>
      <c r="Z34" s="34">
        <v>10</v>
      </c>
      <c r="AA34" s="34">
        <v>2</v>
      </c>
      <c r="AB34" s="34">
        <v>0</v>
      </c>
      <c r="AC34" s="34">
        <v>0</v>
      </c>
      <c r="AD34" s="34">
        <v>0</v>
      </c>
      <c r="AE34" s="34">
        <v>4</v>
      </c>
      <c r="AF34" s="34">
        <v>3</v>
      </c>
      <c r="AG34" s="34">
        <v>1</v>
      </c>
      <c r="AH34" s="34">
        <v>0</v>
      </c>
      <c r="AI34" s="34">
        <v>0</v>
      </c>
      <c r="AJ34" s="34">
        <v>0</v>
      </c>
      <c r="AK34" s="34">
        <v>0</v>
      </c>
      <c r="AL34" s="34">
        <v>4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</row>
    <row r="35" spans="2:50" ht="20.100000000000001" customHeight="1" thickBot="1" x14ac:dyDescent="0.25">
      <c r="B35" s="4" t="s">
        <v>255</v>
      </c>
      <c r="C35" s="34">
        <v>41</v>
      </c>
      <c r="D35" s="34">
        <v>0</v>
      </c>
      <c r="E35" s="34">
        <v>0</v>
      </c>
      <c r="F35" s="34">
        <v>0</v>
      </c>
      <c r="G35" s="34">
        <v>35</v>
      </c>
      <c r="H35" s="34">
        <v>24</v>
      </c>
      <c r="I35" s="34">
        <v>23</v>
      </c>
      <c r="J35" s="34">
        <v>0</v>
      </c>
      <c r="K35" s="34">
        <v>0</v>
      </c>
      <c r="L35" s="34">
        <v>0</v>
      </c>
      <c r="M35" s="34">
        <v>24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1</v>
      </c>
      <c r="U35" s="34">
        <v>12</v>
      </c>
      <c r="V35" s="34">
        <v>0</v>
      </c>
      <c r="W35" s="34">
        <v>0</v>
      </c>
      <c r="X35" s="34">
        <v>0</v>
      </c>
      <c r="Y35" s="34">
        <v>4</v>
      </c>
      <c r="Z35" s="34">
        <v>18</v>
      </c>
      <c r="AA35" s="34">
        <v>6</v>
      </c>
      <c r="AB35" s="34">
        <v>0</v>
      </c>
      <c r="AC35" s="34">
        <v>0</v>
      </c>
      <c r="AD35" s="34">
        <v>0</v>
      </c>
      <c r="AE35" s="34">
        <v>6</v>
      </c>
      <c r="AF35" s="34">
        <v>5</v>
      </c>
      <c r="AG35" s="34">
        <v>0</v>
      </c>
      <c r="AH35" s="34">
        <v>0</v>
      </c>
      <c r="AI35" s="34">
        <v>0</v>
      </c>
      <c r="AJ35" s="34">
        <v>0</v>
      </c>
      <c r="AK35" s="34">
        <v>1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</row>
    <row r="36" spans="2:50" ht="20.100000000000001" customHeight="1" thickBot="1" x14ac:dyDescent="0.25">
      <c r="B36" s="4" t="s">
        <v>636</v>
      </c>
      <c r="C36" s="34">
        <v>14</v>
      </c>
      <c r="D36" s="34">
        <v>0</v>
      </c>
      <c r="E36" s="34">
        <v>0</v>
      </c>
      <c r="F36" s="34">
        <v>0</v>
      </c>
      <c r="G36" s="34">
        <v>11</v>
      </c>
      <c r="H36" s="34">
        <v>31</v>
      </c>
      <c r="I36" s="34">
        <v>9</v>
      </c>
      <c r="J36" s="34">
        <v>0</v>
      </c>
      <c r="K36" s="34">
        <v>0</v>
      </c>
      <c r="L36" s="34">
        <v>0</v>
      </c>
      <c r="M36" s="34">
        <v>9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5</v>
      </c>
      <c r="V36" s="34">
        <v>0</v>
      </c>
      <c r="W36" s="34">
        <v>0</v>
      </c>
      <c r="X36" s="34">
        <v>0</v>
      </c>
      <c r="Y36" s="34">
        <v>2</v>
      </c>
      <c r="Z36" s="34">
        <v>24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7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</row>
    <row r="37" spans="2:50" ht="20.100000000000001" customHeight="1" thickBot="1" x14ac:dyDescent="0.25">
      <c r="B37" s="4" t="s">
        <v>256</v>
      </c>
      <c r="C37" s="34">
        <v>19</v>
      </c>
      <c r="D37" s="34">
        <v>0</v>
      </c>
      <c r="E37" s="34">
        <v>0</v>
      </c>
      <c r="F37" s="34">
        <v>0</v>
      </c>
      <c r="G37" s="34">
        <v>22</v>
      </c>
      <c r="H37" s="34">
        <v>31</v>
      </c>
      <c r="I37" s="34">
        <v>6</v>
      </c>
      <c r="J37" s="34">
        <v>0</v>
      </c>
      <c r="K37" s="34">
        <v>0</v>
      </c>
      <c r="L37" s="34">
        <v>0</v>
      </c>
      <c r="M37" s="34">
        <v>6</v>
      </c>
      <c r="N37" s="34">
        <v>3</v>
      </c>
      <c r="O37" s="34">
        <v>1</v>
      </c>
      <c r="P37" s="34">
        <v>0</v>
      </c>
      <c r="Q37" s="34">
        <v>0</v>
      </c>
      <c r="R37" s="34">
        <v>0</v>
      </c>
      <c r="S37" s="34">
        <v>0</v>
      </c>
      <c r="T37" s="34">
        <v>2</v>
      </c>
      <c r="U37" s="34">
        <v>9</v>
      </c>
      <c r="V37" s="34">
        <v>0</v>
      </c>
      <c r="W37" s="34">
        <v>0</v>
      </c>
      <c r="X37" s="34">
        <v>0</v>
      </c>
      <c r="Y37" s="34">
        <v>9</v>
      </c>
      <c r="Z37" s="34">
        <v>15</v>
      </c>
      <c r="AA37" s="34">
        <v>2</v>
      </c>
      <c r="AB37" s="34">
        <v>0</v>
      </c>
      <c r="AC37" s="34">
        <v>0</v>
      </c>
      <c r="AD37" s="34">
        <v>0</v>
      </c>
      <c r="AE37" s="34">
        <v>5</v>
      </c>
      <c r="AF37" s="34">
        <v>9</v>
      </c>
      <c r="AG37" s="34">
        <v>1</v>
      </c>
      <c r="AH37" s="34">
        <v>0</v>
      </c>
      <c r="AI37" s="34">
        <v>0</v>
      </c>
      <c r="AJ37" s="34">
        <v>0</v>
      </c>
      <c r="AK37" s="34">
        <v>2</v>
      </c>
      <c r="AL37" s="34">
        <v>2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</row>
    <row r="38" spans="2:50" ht="20.100000000000001" customHeight="1" thickBot="1" x14ac:dyDescent="0.25">
      <c r="B38" s="4" t="s">
        <v>257</v>
      </c>
      <c r="C38" s="34">
        <v>4</v>
      </c>
      <c r="D38" s="34">
        <v>0</v>
      </c>
      <c r="E38" s="34">
        <v>0</v>
      </c>
      <c r="F38" s="34">
        <v>0</v>
      </c>
      <c r="G38" s="34">
        <v>4</v>
      </c>
      <c r="H38" s="34">
        <v>0</v>
      </c>
      <c r="I38" s="34">
        <v>4</v>
      </c>
      <c r="J38" s="34">
        <v>0</v>
      </c>
      <c r="K38" s="34">
        <v>0</v>
      </c>
      <c r="L38" s="34">
        <v>0</v>
      </c>
      <c r="M38" s="34">
        <v>4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</row>
    <row r="39" spans="2:50" ht="20.100000000000001" customHeight="1" thickBot="1" x14ac:dyDescent="0.25">
      <c r="B39" s="4" t="s">
        <v>258</v>
      </c>
      <c r="C39" s="34">
        <v>47</v>
      </c>
      <c r="D39" s="34">
        <v>9</v>
      </c>
      <c r="E39" s="34">
        <v>1</v>
      </c>
      <c r="F39" s="34">
        <v>0</v>
      </c>
      <c r="G39" s="34">
        <v>81</v>
      </c>
      <c r="H39" s="34">
        <v>29</v>
      </c>
      <c r="I39" s="34">
        <v>27</v>
      </c>
      <c r="J39" s="34">
        <v>8</v>
      </c>
      <c r="K39" s="34">
        <v>1</v>
      </c>
      <c r="L39" s="34">
        <v>0</v>
      </c>
      <c r="M39" s="34">
        <v>41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12</v>
      </c>
      <c r="V39" s="34">
        <v>1</v>
      </c>
      <c r="W39" s="34">
        <v>0</v>
      </c>
      <c r="X39" s="34">
        <v>0</v>
      </c>
      <c r="Y39" s="34">
        <v>28</v>
      </c>
      <c r="Z39" s="34">
        <v>29</v>
      </c>
      <c r="AA39" s="34">
        <v>8</v>
      </c>
      <c r="AB39" s="34">
        <v>0</v>
      </c>
      <c r="AC39" s="34">
        <v>0</v>
      </c>
      <c r="AD39" s="34">
        <v>0</v>
      </c>
      <c r="AE39" s="34">
        <v>8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4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</row>
    <row r="40" spans="2:50" ht="20.100000000000001" customHeight="1" thickBot="1" x14ac:dyDescent="0.25">
      <c r="B40" s="4" t="s">
        <v>259</v>
      </c>
      <c r="C40" s="34">
        <v>18</v>
      </c>
      <c r="D40" s="34">
        <v>0</v>
      </c>
      <c r="E40" s="34">
        <v>0</v>
      </c>
      <c r="F40" s="34">
        <v>0</v>
      </c>
      <c r="G40" s="34">
        <v>19</v>
      </c>
      <c r="H40" s="34">
        <v>18</v>
      </c>
      <c r="I40" s="34">
        <v>10</v>
      </c>
      <c r="J40" s="34">
        <v>0</v>
      </c>
      <c r="K40" s="34">
        <v>0</v>
      </c>
      <c r="L40" s="34">
        <v>0</v>
      </c>
      <c r="M40" s="34">
        <v>10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2</v>
      </c>
      <c r="V40" s="34">
        <v>0</v>
      </c>
      <c r="W40" s="34">
        <v>0</v>
      </c>
      <c r="X40" s="34">
        <v>0</v>
      </c>
      <c r="Y40" s="34">
        <v>2</v>
      </c>
      <c r="Z40" s="34">
        <v>14</v>
      </c>
      <c r="AA40" s="34">
        <v>6</v>
      </c>
      <c r="AB40" s="34">
        <v>0</v>
      </c>
      <c r="AC40" s="34">
        <v>0</v>
      </c>
      <c r="AD40" s="34">
        <v>0</v>
      </c>
      <c r="AE40" s="34">
        <v>7</v>
      </c>
      <c r="AF40" s="34">
        <v>4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</row>
    <row r="41" spans="2:50" ht="20.100000000000001" customHeight="1" thickBot="1" x14ac:dyDescent="0.25">
      <c r="B41" s="4" t="s">
        <v>260</v>
      </c>
      <c r="C41" s="34">
        <v>93</v>
      </c>
      <c r="D41" s="34">
        <v>10</v>
      </c>
      <c r="E41" s="34">
        <v>5</v>
      </c>
      <c r="F41" s="34">
        <v>4</v>
      </c>
      <c r="G41" s="34">
        <v>83</v>
      </c>
      <c r="H41" s="34">
        <v>86</v>
      </c>
      <c r="I41" s="34">
        <v>20</v>
      </c>
      <c r="J41" s="34">
        <v>3</v>
      </c>
      <c r="K41" s="34">
        <v>2</v>
      </c>
      <c r="L41" s="34">
        <v>0</v>
      </c>
      <c r="M41" s="34">
        <v>25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62</v>
      </c>
      <c r="V41" s="34">
        <v>7</v>
      </c>
      <c r="W41" s="34">
        <v>3</v>
      </c>
      <c r="X41" s="34">
        <v>4</v>
      </c>
      <c r="Y41" s="34">
        <v>49</v>
      </c>
      <c r="Z41" s="34">
        <v>61</v>
      </c>
      <c r="AA41" s="34">
        <v>7</v>
      </c>
      <c r="AB41" s="34">
        <v>0</v>
      </c>
      <c r="AC41" s="34">
        <v>0</v>
      </c>
      <c r="AD41" s="34">
        <v>0</v>
      </c>
      <c r="AE41" s="34">
        <v>5</v>
      </c>
      <c r="AF41" s="34">
        <v>25</v>
      </c>
      <c r="AG41" s="34">
        <v>4</v>
      </c>
      <c r="AH41" s="34">
        <v>0</v>
      </c>
      <c r="AI41" s="34">
        <v>0</v>
      </c>
      <c r="AJ41" s="34">
        <v>0</v>
      </c>
      <c r="AK41" s="34">
        <v>4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</row>
    <row r="42" spans="2:50" ht="20.100000000000001" customHeight="1" thickBot="1" x14ac:dyDescent="0.25">
      <c r="B42" s="4" t="s">
        <v>170</v>
      </c>
      <c r="C42" s="34">
        <v>208</v>
      </c>
      <c r="D42" s="34">
        <v>294</v>
      </c>
      <c r="E42" s="34">
        <v>0</v>
      </c>
      <c r="F42" s="34">
        <v>2</v>
      </c>
      <c r="G42" s="34">
        <v>487</v>
      </c>
      <c r="H42" s="34">
        <v>403</v>
      </c>
      <c r="I42" s="34">
        <v>70</v>
      </c>
      <c r="J42" s="34">
        <v>124</v>
      </c>
      <c r="K42" s="34">
        <v>0</v>
      </c>
      <c r="L42" s="34">
        <v>0</v>
      </c>
      <c r="M42" s="34">
        <v>194</v>
      </c>
      <c r="N42" s="34">
        <v>0</v>
      </c>
      <c r="O42" s="34">
        <v>1</v>
      </c>
      <c r="P42" s="34">
        <v>0</v>
      </c>
      <c r="Q42" s="34">
        <v>0</v>
      </c>
      <c r="R42" s="34">
        <v>0</v>
      </c>
      <c r="S42" s="34">
        <v>2</v>
      </c>
      <c r="T42" s="34">
        <v>0</v>
      </c>
      <c r="U42" s="34">
        <v>46</v>
      </c>
      <c r="V42" s="34">
        <v>170</v>
      </c>
      <c r="W42" s="34">
        <v>0</v>
      </c>
      <c r="X42" s="34">
        <v>2</v>
      </c>
      <c r="Y42" s="34">
        <v>203</v>
      </c>
      <c r="Z42" s="34">
        <v>269</v>
      </c>
      <c r="AA42" s="34">
        <v>80</v>
      </c>
      <c r="AB42" s="34">
        <v>0</v>
      </c>
      <c r="AC42" s="34">
        <v>0</v>
      </c>
      <c r="AD42" s="34">
        <v>0</v>
      </c>
      <c r="AE42" s="34">
        <v>80</v>
      </c>
      <c r="AF42" s="34">
        <v>119</v>
      </c>
      <c r="AG42" s="34">
        <v>11</v>
      </c>
      <c r="AH42" s="34">
        <v>0</v>
      </c>
      <c r="AI42" s="34">
        <v>0</v>
      </c>
      <c r="AJ42" s="34">
        <v>0</v>
      </c>
      <c r="AK42" s="34">
        <v>8</v>
      </c>
      <c r="AL42" s="34">
        <v>15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</row>
    <row r="43" spans="2:50" ht="20.100000000000001" customHeight="1" thickBot="1" x14ac:dyDescent="0.25">
      <c r="B43" s="4" t="s">
        <v>261</v>
      </c>
      <c r="C43" s="34">
        <v>18</v>
      </c>
      <c r="D43" s="34">
        <v>0</v>
      </c>
      <c r="E43" s="34">
        <v>0</v>
      </c>
      <c r="F43" s="34">
        <v>0</v>
      </c>
      <c r="G43" s="34">
        <v>18</v>
      </c>
      <c r="H43" s="34">
        <v>11</v>
      </c>
      <c r="I43" s="34">
        <v>6</v>
      </c>
      <c r="J43" s="34">
        <v>0</v>
      </c>
      <c r="K43" s="34">
        <v>0</v>
      </c>
      <c r="L43" s="34">
        <v>0</v>
      </c>
      <c r="M43" s="34">
        <v>6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7</v>
      </c>
      <c r="V43" s="34">
        <v>0</v>
      </c>
      <c r="W43" s="34">
        <v>0</v>
      </c>
      <c r="X43" s="34">
        <v>0</v>
      </c>
      <c r="Y43" s="34">
        <v>11</v>
      </c>
      <c r="Z43" s="34">
        <v>7</v>
      </c>
      <c r="AA43" s="34">
        <v>4</v>
      </c>
      <c r="AB43" s="34">
        <v>0</v>
      </c>
      <c r="AC43" s="34">
        <v>0</v>
      </c>
      <c r="AD43" s="34">
        <v>0</v>
      </c>
      <c r="AE43" s="34">
        <v>0</v>
      </c>
      <c r="AF43" s="34">
        <v>4</v>
      </c>
      <c r="AG43" s="34">
        <v>1</v>
      </c>
      <c r="AH43" s="34">
        <v>0</v>
      </c>
      <c r="AI43" s="34">
        <v>0</v>
      </c>
      <c r="AJ43" s="34">
        <v>0</v>
      </c>
      <c r="AK43" s="34">
        <v>1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</row>
    <row r="44" spans="2:50" ht="20.100000000000001" customHeight="1" thickBot="1" x14ac:dyDescent="0.25">
      <c r="B44" s="4" t="s">
        <v>262</v>
      </c>
      <c r="C44" s="34">
        <v>25</v>
      </c>
      <c r="D44" s="34">
        <v>2</v>
      </c>
      <c r="E44" s="34">
        <v>0</v>
      </c>
      <c r="F44" s="34">
        <v>1</v>
      </c>
      <c r="G44" s="34">
        <v>25</v>
      </c>
      <c r="H44" s="34">
        <v>11</v>
      </c>
      <c r="I44" s="34">
        <v>11</v>
      </c>
      <c r="J44" s="34">
        <v>0</v>
      </c>
      <c r="K44" s="34">
        <v>0</v>
      </c>
      <c r="L44" s="34">
        <v>0</v>
      </c>
      <c r="M44" s="34">
        <v>11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6</v>
      </c>
      <c r="V44" s="34">
        <v>2</v>
      </c>
      <c r="W44" s="34">
        <v>0</v>
      </c>
      <c r="X44" s="34">
        <v>1</v>
      </c>
      <c r="Y44" s="34">
        <v>7</v>
      </c>
      <c r="Z44" s="34">
        <v>7</v>
      </c>
      <c r="AA44" s="34">
        <v>4</v>
      </c>
      <c r="AB44" s="34">
        <v>0</v>
      </c>
      <c r="AC44" s="34">
        <v>0</v>
      </c>
      <c r="AD44" s="34">
        <v>0</v>
      </c>
      <c r="AE44" s="34">
        <v>3</v>
      </c>
      <c r="AF44" s="34">
        <v>4</v>
      </c>
      <c r="AG44" s="34">
        <v>4</v>
      </c>
      <c r="AH44" s="34">
        <v>0</v>
      </c>
      <c r="AI44" s="34">
        <v>0</v>
      </c>
      <c r="AJ44" s="34">
        <v>0</v>
      </c>
      <c r="AK44" s="34">
        <v>4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</row>
    <row r="45" spans="2:50" ht="20.100000000000001" customHeight="1" thickBot="1" x14ac:dyDescent="0.25">
      <c r="B45" s="4" t="s">
        <v>263</v>
      </c>
      <c r="C45" s="34">
        <v>54</v>
      </c>
      <c r="D45" s="34">
        <v>3</v>
      </c>
      <c r="E45" s="34">
        <v>0</v>
      </c>
      <c r="F45" s="34">
        <v>0</v>
      </c>
      <c r="G45" s="34">
        <v>56</v>
      </c>
      <c r="H45" s="34">
        <v>40</v>
      </c>
      <c r="I45" s="34">
        <v>20</v>
      </c>
      <c r="J45" s="34">
        <v>3</v>
      </c>
      <c r="K45" s="34">
        <v>0</v>
      </c>
      <c r="L45" s="34">
        <v>0</v>
      </c>
      <c r="M45" s="34">
        <v>23</v>
      </c>
      <c r="N45" s="34">
        <v>2</v>
      </c>
      <c r="O45" s="34">
        <v>0</v>
      </c>
      <c r="P45" s="34">
        <v>0</v>
      </c>
      <c r="Q45" s="34">
        <v>0</v>
      </c>
      <c r="R45" s="34">
        <v>0</v>
      </c>
      <c r="S45" s="34">
        <v>1</v>
      </c>
      <c r="T45" s="34">
        <v>2</v>
      </c>
      <c r="U45" s="34">
        <v>27</v>
      </c>
      <c r="V45" s="34">
        <v>0</v>
      </c>
      <c r="W45" s="34">
        <v>0</v>
      </c>
      <c r="X45" s="34">
        <v>0</v>
      </c>
      <c r="Y45" s="34">
        <v>24</v>
      </c>
      <c r="Z45" s="34">
        <v>24</v>
      </c>
      <c r="AA45" s="34">
        <v>7</v>
      </c>
      <c r="AB45" s="34">
        <v>0</v>
      </c>
      <c r="AC45" s="34">
        <v>0</v>
      </c>
      <c r="AD45" s="34">
        <v>0</v>
      </c>
      <c r="AE45" s="34">
        <v>7</v>
      </c>
      <c r="AF45" s="34">
        <v>10</v>
      </c>
      <c r="AG45" s="34">
        <v>0</v>
      </c>
      <c r="AH45" s="34">
        <v>0</v>
      </c>
      <c r="AI45" s="34">
        <v>0</v>
      </c>
      <c r="AJ45" s="34">
        <v>0</v>
      </c>
      <c r="AK45" s="34">
        <v>1</v>
      </c>
      <c r="AL45" s="34">
        <v>2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</row>
    <row r="46" spans="2:50" ht="20.100000000000001" customHeight="1" thickBot="1" x14ac:dyDescent="0.25">
      <c r="B46" s="4" t="s">
        <v>637</v>
      </c>
      <c r="C46" s="34">
        <v>37</v>
      </c>
      <c r="D46" s="34">
        <v>0</v>
      </c>
      <c r="E46" s="34">
        <v>0</v>
      </c>
      <c r="F46" s="34">
        <v>0</v>
      </c>
      <c r="G46" s="34">
        <v>37</v>
      </c>
      <c r="H46" s="34">
        <v>25</v>
      </c>
      <c r="I46" s="34">
        <v>12</v>
      </c>
      <c r="J46" s="34">
        <v>0</v>
      </c>
      <c r="K46" s="34">
        <v>0</v>
      </c>
      <c r="L46" s="34">
        <v>0</v>
      </c>
      <c r="M46" s="34">
        <v>12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11</v>
      </c>
      <c r="V46" s="34">
        <v>0</v>
      </c>
      <c r="W46" s="34">
        <v>0</v>
      </c>
      <c r="X46" s="34">
        <v>0</v>
      </c>
      <c r="Y46" s="34">
        <v>17</v>
      </c>
      <c r="Z46" s="34">
        <v>14</v>
      </c>
      <c r="AA46" s="34">
        <v>12</v>
      </c>
      <c r="AB46" s="34">
        <v>0</v>
      </c>
      <c r="AC46" s="34">
        <v>0</v>
      </c>
      <c r="AD46" s="34">
        <v>0</v>
      </c>
      <c r="AE46" s="34">
        <v>7</v>
      </c>
      <c r="AF46" s="34">
        <v>10</v>
      </c>
      <c r="AG46" s="34">
        <v>2</v>
      </c>
      <c r="AH46" s="34">
        <v>0</v>
      </c>
      <c r="AI46" s="34">
        <v>0</v>
      </c>
      <c r="AJ46" s="34">
        <v>0</v>
      </c>
      <c r="AK46" s="34">
        <v>1</v>
      </c>
      <c r="AL46" s="34">
        <v>1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</row>
    <row r="47" spans="2:50" ht="20.100000000000001" customHeight="1" thickBot="1" x14ac:dyDescent="0.25">
      <c r="B47" s="4" t="s">
        <v>264</v>
      </c>
      <c r="C47" s="34">
        <v>117</v>
      </c>
      <c r="D47" s="34">
        <v>0</v>
      </c>
      <c r="E47" s="34">
        <v>0</v>
      </c>
      <c r="F47" s="34">
        <v>0</v>
      </c>
      <c r="G47" s="34">
        <v>118</v>
      </c>
      <c r="H47" s="34">
        <v>94</v>
      </c>
      <c r="I47" s="34">
        <v>32</v>
      </c>
      <c r="J47" s="34">
        <v>0</v>
      </c>
      <c r="K47" s="34">
        <v>0</v>
      </c>
      <c r="L47" s="34">
        <v>0</v>
      </c>
      <c r="M47" s="34">
        <v>32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75</v>
      </c>
      <c r="V47" s="34">
        <v>0</v>
      </c>
      <c r="W47" s="34">
        <v>0</v>
      </c>
      <c r="X47" s="34">
        <v>0</v>
      </c>
      <c r="Y47" s="34">
        <v>75</v>
      </c>
      <c r="Z47" s="34">
        <v>68</v>
      </c>
      <c r="AA47" s="34">
        <v>8</v>
      </c>
      <c r="AB47" s="34">
        <v>0</v>
      </c>
      <c r="AC47" s="34">
        <v>0</v>
      </c>
      <c r="AD47" s="34">
        <v>0</v>
      </c>
      <c r="AE47" s="34">
        <v>9</v>
      </c>
      <c r="AF47" s="34">
        <v>26</v>
      </c>
      <c r="AG47" s="34">
        <v>2</v>
      </c>
      <c r="AH47" s="34">
        <v>0</v>
      </c>
      <c r="AI47" s="34">
        <v>0</v>
      </c>
      <c r="AJ47" s="34">
        <v>0</v>
      </c>
      <c r="AK47" s="34">
        <v>2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</row>
    <row r="48" spans="2:50" ht="20.100000000000001" customHeight="1" thickBot="1" x14ac:dyDescent="0.25">
      <c r="B48" s="4" t="s">
        <v>265</v>
      </c>
      <c r="C48" s="34">
        <v>110</v>
      </c>
      <c r="D48" s="34">
        <v>0</v>
      </c>
      <c r="E48" s="34">
        <v>0</v>
      </c>
      <c r="F48" s="34">
        <v>0</v>
      </c>
      <c r="G48" s="34">
        <v>105</v>
      </c>
      <c r="H48" s="34">
        <v>102</v>
      </c>
      <c r="I48" s="34">
        <v>16</v>
      </c>
      <c r="J48" s="34">
        <v>0</v>
      </c>
      <c r="K48" s="34">
        <v>0</v>
      </c>
      <c r="L48" s="34">
        <v>0</v>
      </c>
      <c r="M48" s="34">
        <v>16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77</v>
      </c>
      <c r="V48" s="34">
        <v>0</v>
      </c>
      <c r="W48" s="34">
        <v>0</v>
      </c>
      <c r="X48" s="34">
        <v>0</v>
      </c>
      <c r="Y48" s="34">
        <v>77</v>
      </c>
      <c r="Z48" s="34">
        <v>76</v>
      </c>
      <c r="AA48" s="34">
        <v>16</v>
      </c>
      <c r="AB48" s="34">
        <v>0</v>
      </c>
      <c r="AC48" s="34">
        <v>0</v>
      </c>
      <c r="AD48" s="34">
        <v>0</v>
      </c>
      <c r="AE48" s="34">
        <v>11</v>
      </c>
      <c r="AF48" s="34">
        <v>26</v>
      </c>
      <c r="AG48" s="34">
        <v>1</v>
      </c>
      <c r="AH48" s="34">
        <v>0</v>
      </c>
      <c r="AI48" s="34">
        <v>0</v>
      </c>
      <c r="AJ48" s="34">
        <v>0</v>
      </c>
      <c r="AK48" s="34">
        <v>1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</row>
    <row r="49" spans="2:50" ht="20.100000000000001" customHeight="1" thickBot="1" x14ac:dyDescent="0.25">
      <c r="B49" s="4" t="s">
        <v>171</v>
      </c>
      <c r="C49" s="34">
        <v>689</v>
      </c>
      <c r="D49" s="34">
        <v>214</v>
      </c>
      <c r="E49" s="34">
        <v>89</v>
      </c>
      <c r="F49" s="34">
        <v>3</v>
      </c>
      <c r="G49" s="34">
        <v>951</v>
      </c>
      <c r="H49" s="34">
        <v>528</v>
      </c>
      <c r="I49" s="34">
        <v>177</v>
      </c>
      <c r="J49" s="34">
        <v>116</v>
      </c>
      <c r="K49" s="34">
        <v>1</v>
      </c>
      <c r="L49" s="34">
        <v>0</v>
      </c>
      <c r="M49" s="34">
        <v>294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2</v>
      </c>
      <c r="T49" s="34">
        <v>0</v>
      </c>
      <c r="U49" s="34">
        <v>378</v>
      </c>
      <c r="V49" s="34">
        <v>98</v>
      </c>
      <c r="W49" s="34">
        <v>87</v>
      </c>
      <c r="X49" s="34">
        <v>3</v>
      </c>
      <c r="Y49" s="34">
        <v>503</v>
      </c>
      <c r="Z49" s="34">
        <v>411</v>
      </c>
      <c r="AA49" s="34">
        <v>69</v>
      </c>
      <c r="AB49" s="34">
        <v>0</v>
      </c>
      <c r="AC49" s="34">
        <v>0</v>
      </c>
      <c r="AD49" s="34">
        <v>0</v>
      </c>
      <c r="AE49" s="34">
        <v>68</v>
      </c>
      <c r="AF49" s="34">
        <v>106</v>
      </c>
      <c r="AG49" s="34">
        <v>65</v>
      </c>
      <c r="AH49" s="34">
        <v>0</v>
      </c>
      <c r="AI49" s="34">
        <v>1</v>
      </c>
      <c r="AJ49" s="34">
        <v>0</v>
      </c>
      <c r="AK49" s="34">
        <v>83</v>
      </c>
      <c r="AL49" s="34">
        <v>11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1</v>
      </c>
      <c r="AX49" s="34">
        <v>0</v>
      </c>
    </row>
    <row r="50" spans="2:50" ht="20.100000000000001" customHeight="1" thickBot="1" x14ac:dyDescent="0.25">
      <c r="B50" s="4" t="s">
        <v>266</v>
      </c>
      <c r="C50" s="34">
        <v>545</v>
      </c>
      <c r="D50" s="34">
        <v>8</v>
      </c>
      <c r="E50" s="34">
        <v>15</v>
      </c>
      <c r="F50" s="34">
        <v>26</v>
      </c>
      <c r="G50" s="34">
        <v>637</v>
      </c>
      <c r="H50" s="34">
        <v>149</v>
      </c>
      <c r="I50" s="34">
        <v>58</v>
      </c>
      <c r="J50" s="34">
        <v>8</v>
      </c>
      <c r="K50" s="34">
        <v>0</v>
      </c>
      <c r="L50" s="34">
        <v>0</v>
      </c>
      <c r="M50" s="34">
        <v>66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451</v>
      </c>
      <c r="V50" s="34">
        <v>0</v>
      </c>
      <c r="W50" s="34">
        <v>15</v>
      </c>
      <c r="X50" s="34">
        <v>0</v>
      </c>
      <c r="Y50" s="34">
        <v>543</v>
      </c>
      <c r="Z50" s="34">
        <v>69</v>
      </c>
      <c r="AA50" s="34">
        <v>26</v>
      </c>
      <c r="AB50" s="34">
        <v>0</v>
      </c>
      <c r="AC50" s="34">
        <v>0</v>
      </c>
      <c r="AD50" s="34">
        <v>26</v>
      </c>
      <c r="AE50" s="34">
        <v>20</v>
      </c>
      <c r="AF50" s="34">
        <v>71</v>
      </c>
      <c r="AG50" s="34">
        <v>10</v>
      </c>
      <c r="AH50" s="34">
        <v>0</v>
      </c>
      <c r="AI50" s="34">
        <v>0</v>
      </c>
      <c r="AJ50" s="34">
        <v>0</v>
      </c>
      <c r="AK50" s="34">
        <v>8</v>
      </c>
      <c r="AL50" s="34">
        <v>9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</row>
    <row r="51" spans="2:50" ht="20.100000000000001" customHeight="1" thickBot="1" x14ac:dyDescent="0.25">
      <c r="B51" s="4" t="s">
        <v>267</v>
      </c>
      <c r="C51" s="34">
        <v>26</v>
      </c>
      <c r="D51" s="34">
        <v>0</v>
      </c>
      <c r="E51" s="34">
        <v>0</v>
      </c>
      <c r="F51" s="34">
        <v>0</v>
      </c>
      <c r="G51" s="34">
        <v>25</v>
      </c>
      <c r="H51" s="34">
        <v>15</v>
      </c>
      <c r="I51" s="34">
        <v>6</v>
      </c>
      <c r="J51" s="34">
        <v>0</v>
      </c>
      <c r="K51" s="34">
        <v>0</v>
      </c>
      <c r="L51" s="34">
        <v>0</v>
      </c>
      <c r="M51" s="34">
        <v>6</v>
      </c>
      <c r="N51" s="34">
        <v>1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12</v>
      </c>
      <c r="V51" s="34">
        <v>0</v>
      </c>
      <c r="W51" s="34">
        <v>0</v>
      </c>
      <c r="X51" s="34">
        <v>0</v>
      </c>
      <c r="Y51" s="34">
        <v>12</v>
      </c>
      <c r="Z51" s="34">
        <v>10</v>
      </c>
      <c r="AA51" s="34">
        <v>7</v>
      </c>
      <c r="AB51" s="34">
        <v>0</v>
      </c>
      <c r="AC51" s="34">
        <v>0</v>
      </c>
      <c r="AD51" s="34">
        <v>0</v>
      </c>
      <c r="AE51" s="34">
        <v>6</v>
      </c>
      <c r="AF51" s="34">
        <v>4</v>
      </c>
      <c r="AG51" s="34">
        <v>1</v>
      </c>
      <c r="AH51" s="34">
        <v>0</v>
      </c>
      <c r="AI51" s="34">
        <v>0</v>
      </c>
      <c r="AJ51" s="34">
        <v>0</v>
      </c>
      <c r="AK51" s="34">
        <v>1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</row>
    <row r="52" spans="2:50" ht="20.100000000000001" customHeight="1" thickBot="1" x14ac:dyDescent="0.25">
      <c r="B52" s="4" t="s">
        <v>268</v>
      </c>
      <c r="C52" s="34">
        <v>45</v>
      </c>
      <c r="D52" s="34">
        <v>0</v>
      </c>
      <c r="E52" s="34">
        <v>0</v>
      </c>
      <c r="F52" s="34">
        <v>0</v>
      </c>
      <c r="G52" s="34">
        <v>39</v>
      </c>
      <c r="H52" s="34">
        <v>49</v>
      </c>
      <c r="I52" s="34">
        <v>16</v>
      </c>
      <c r="J52" s="34">
        <v>0</v>
      </c>
      <c r="K52" s="34">
        <v>0</v>
      </c>
      <c r="L52" s="34">
        <v>0</v>
      </c>
      <c r="M52" s="34">
        <v>16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22</v>
      </c>
      <c r="V52" s="34">
        <v>0</v>
      </c>
      <c r="W52" s="34">
        <v>0</v>
      </c>
      <c r="X52" s="34">
        <v>0</v>
      </c>
      <c r="Y52" s="34">
        <v>17</v>
      </c>
      <c r="Z52" s="34">
        <v>35</v>
      </c>
      <c r="AA52" s="34">
        <v>3</v>
      </c>
      <c r="AB52" s="34">
        <v>0</v>
      </c>
      <c r="AC52" s="34">
        <v>0</v>
      </c>
      <c r="AD52" s="34">
        <v>0</v>
      </c>
      <c r="AE52" s="34">
        <v>2</v>
      </c>
      <c r="AF52" s="34">
        <v>14</v>
      </c>
      <c r="AG52" s="34">
        <v>4</v>
      </c>
      <c r="AH52" s="34">
        <v>0</v>
      </c>
      <c r="AI52" s="34">
        <v>0</v>
      </c>
      <c r="AJ52" s="34">
        <v>0</v>
      </c>
      <c r="AK52" s="34">
        <v>4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</row>
    <row r="53" spans="2:50" ht="20.100000000000001" customHeight="1" thickBot="1" x14ac:dyDescent="0.25">
      <c r="B53" s="4" t="s">
        <v>269</v>
      </c>
      <c r="C53" s="34">
        <v>139</v>
      </c>
      <c r="D53" s="34">
        <v>11</v>
      </c>
      <c r="E53" s="34">
        <v>24</v>
      </c>
      <c r="F53" s="34">
        <v>0</v>
      </c>
      <c r="G53" s="34">
        <v>167</v>
      </c>
      <c r="H53" s="34">
        <v>259</v>
      </c>
      <c r="I53" s="34">
        <v>29</v>
      </c>
      <c r="J53" s="34">
        <v>0</v>
      </c>
      <c r="K53" s="34">
        <v>0</v>
      </c>
      <c r="L53" s="34">
        <v>0</v>
      </c>
      <c r="M53" s="34">
        <v>29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2</v>
      </c>
      <c r="U53" s="34">
        <v>74</v>
      </c>
      <c r="V53" s="34">
        <v>11</v>
      </c>
      <c r="W53" s="34">
        <v>24</v>
      </c>
      <c r="X53" s="34">
        <v>0</v>
      </c>
      <c r="Y53" s="34">
        <v>120</v>
      </c>
      <c r="Z53" s="34">
        <v>138</v>
      </c>
      <c r="AA53" s="34">
        <v>30</v>
      </c>
      <c r="AB53" s="34">
        <v>0</v>
      </c>
      <c r="AC53" s="34">
        <v>0</v>
      </c>
      <c r="AD53" s="34">
        <v>0</v>
      </c>
      <c r="AE53" s="34">
        <v>12</v>
      </c>
      <c r="AF53" s="34">
        <v>107</v>
      </c>
      <c r="AG53" s="34">
        <v>6</v>
      </c>
      <c r="AH53" s="34">
        <v>0</v>
      </c>
      <c r="AI53" s="34">
        <v>0</v>
      </c>
      <c r="AJ53" s="34">
        <v>0</v>
      </c>
      <c r="AK53" s="34">
        <v>5</v>
      </c>
      <c r="AL53" s="34">
        <v>12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</row>
    <row r="54" spans="2:50" ht="20.100000000000001" customHeight="1" thickBot="1" x14ac:dyDescent="0.25">
      <c r="B54" s="4" t="s">
        <v>270</v>
      </c>
      <c r="C54" s="34">
        <v>10</v>
      </c>
      <c r="D54" s="34">
        <v>0</v>
      </c>
      <c r="E54" s="34">
        <v>0</v>
      </c>
      <c r="F54" s="34">
        <v>0</v>
      </c>
      <c r="G54" s="34">
        <v>11</v>
      </c>
      <c r="H54" s="34">
        <v>15</v>
      </c>
      <c r="I54" s="34">
        <v>3</v>
      </c>
      <c r="J54" s="34">
        <v>0</v>
      </c>
      <c r="K54" s="34">
        <v>0</v>
      </c>
      <c r="L54" s="34">
        <v>0</v>
      </c>
      <c r="M54" s="34">
        <v>3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4</v>
      </c>
      <c r="V54" s="34">
        <v>0</v>
      </c>
      <c r="W54" s="34">
        <v>0</v>
      </c>
      <c r="X54" s="34">
        <v>0</v>
      </c>
      <c r="Y54" s="34">
        <v>5</v>
      </c>
      <c r="Z54" s="34">
        <v>6</v>
      </c>
      <c r="AA54" s="34">
        <v>2</v>
      </c>
      <c r="AB54" s="34">
        <v>0</v>
      </c>
      <c r="AC54" s="34">
        <v>0</v>
      </c>
      <c r="AD54" s="34">
        <v>0</v>
      </c>
      <c r="AE54" s="34">
        <v>2</v>
      </c>
      <c r="AF54" s="34">
        <v>9</v>
      </c>
      <c r="AG54" s="34">
        <v>1</v>
      </c>
      <c r="AH54" s="34">
        <v>0</v>
      </c>
      <c r="AI54" s="34">
        <v>0</v>
      </c>
      <c r="AJ54" s="34">
        <v>0</v>
      </c>
      <c r="AK54" s="34">
        <v>1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</row>
    <row r="55" spans="2:50" ht="20.100000000000001" customHeight="1" thickBot="1" x14ac:dyDescent="0.25">
      <c r="B55" s="4" t="s">
        <v>271</v>
      </c>
      <c r="C55" s="34">
        <v>20</v>
      </c>
      <c r="D55" s="34">
        <v>1</v>
      </c>
      <c r="E55" s="34">
        <v>0</v>
      </c>
      <c r="F55" s="34">
        <v>0</v>
      </c>
      <c r="G55" s="34">
        <v>16</v>
      </c>
      <c r="H55" s="34">
        <v>12</v>
      </c>
      <c r="I55" s="34">
        <v>9</v>
      </c>
      <c r="J55" s="34">
        <v>1</v>
      </c>
      <c r="K55" s="34">
        <v>0</v>
      </c>
      <c r="L55" s="34">
        <v>0</v>
      </c>
      <c r="M55" s="34">
        <v>9</v>
      </c>
      <c r="N55" s="34">
        <v>1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7</v>
      </c>
      <c r="V55" s="34">
        <v>0</v>
      </c>
      <c r="W55" s="34">
        <v>0</v>
      </c>
      <c r="X55" s="34">
        <v>0</v>
      </c>
      <c r="Y55" s="34">
        <v>5</v>
      </c>
      <c r="Z55" s="34">
        <v>9</v>
      </c>
      <c r="AA55" s="34">
        <v>2</v>
      </c>
      <c r="AB55" s="34">
        <v>0</v>
      </c>
      <c r="AC55" s="34">
        <v>0</v>
      </c>
      <c r="AD55" s="34">
        <v>0</v>
      </c>
      <c r="AE55" s="34">
        <v>2</v>
      </c>
      <c r="AF55" s="34">
        <v>0</v>
      </c>
      <c r="AG55" s="34">
        <v>2</v>
      </c>
      <c r="AH55" s="34">
        <v>0</v>
      </c>
      <c r="AI55" s="34">
        <v>0</v>
      </c>
      <c r="AJ55" s="34">
        <v>0</v>
      </c>
      <c r="AK55" s="34">
        <v>0</v>
      </c>
      <c r="AL55" s="34">
        <v>2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</row>
    <row r="56" spans="2:50" ht="20.100000000000001" customHeight="1" thickBot="1" x14ac:dyDescent="0.25">
      <c r="B56" s="4" t="s">
        <v>272</v>
      </c>
      <c r="C56" s="34">
        <v>22</v>
      </c>
      <c r="D56" s="34">
        <v>0</v>
      </c>
      <c r="E56" s="34">
        <v>0</v>
      </c>
      <c r="F56" s="34">
        <v>0</v>
      </c>
      <c r="G56" s="34">
        <v>20</v>
      </c>
      <c r="H56" s="34">
        <v>24</v>
      </c>
      <c r="I56" s="34">
        <v>0</v>
      </c>
      <c r="J56" s="34">
        <v>0</v>
      </c>
      <c r="K56" s="34">
        <v>0</v>
      </c>
      <c r="L56" s="34">
        <v>0</v>
      </c>
      <c r="M56" s="34">
        <v>1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13</v>
      </c>
      <c r="V56" s="34">
        <v>0</v>
      </c>
      <c r="W56" s="34">
        <v>0</v>
      </c>
      <c r="X56" s="34">
        <v>0</v>
      </c>
      <c r="Y56" s="34">
        <v>13</v>
      </c>
      <c r="Z56" s="34">
        <v>11</v>
      </c>
      <c r="AA56" s="34">
        <v>8</v>
      </c>
      <c r="AB56" s="34">
        <v>0</v>
      </c>
      <c r="AC56" s="34">
        <v>0</v>
      </c>
      <c r="AD56" s="34">
        <v>0</v>
      </c>
      <c r="AE56" s="34">
        <v>5</v>
      </c>
      <c r="AF56" s="34">
        <v>13</v>
      </c>
      <c r="AG56" s="34">
        <v>1</v>
      </c>
      <c r="AH56" s="34">
        <v>0</v>
      </c>
      <c r="AI56" s="34">
        <v>0</v>
      </c>
      <c r="AJ56" s="34">
        <v>0</v>
      </c>
      <c r="AK56" s="34">
        <v>1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</row>
    <row r="57" spans="2:50" ht="20.100000000000001" customHeight="1" thickBot="1" x14ac:dyDescent="0.25">
      <c r="B57" s="4" t="s">
        <v>172</v>
      </c>
      <c r="C57" s="34">
        <v>315</v>
      </c>
      <c r="D57" s="34">
        <v>28</v>
      </c>
      <c r="E57" s="34">
        <v>3</v>
      </c>
      <c r="F57" s="34">
        <v>0</v>
      </c>
      <c r="G57" s="34">
        <v>314</v>
      </c>
      <c r="H57" s="34">
        <v>281</v>
      </c>
      <c r="I57" s="34">
        <v>114</v>
      </c>
      <c r="J57" s="34">
        <v>19</v>
      </c>
      <c r="K57" s="34">
        <v>2</v>
      </c>
      <c r="L57" s="34">
        <v>0</v>
      </c>
      <c r="M57" s="34">
        <v>135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2</v>
      </c>
      <c r="T57" s="34">
        <v>2</v>
      </c>
      <c r="U57" s="34">
        <v>147</v>
      </c>
      <c r="V57" s="34">
        <v>9</v>
      </c>
      <c r="W57" s="34">
        <v>1</v>
      </c>
      <c r="X57" s="34">
        <v>0</v>
      </c>
      <c r="Y57" s="34">
        <v>125</v>
      </c>
      <c r="Z57" s="34">
        <v>222</v>
      </c>
      <c r="AA57" s="34">
        <v>41</v>
      </c>
      <c r="AB57" s="34">
        <v>0</v>
      </c>
      <c r="AC57" s="34">
        <v>0</v>
      </c>
      <c r="AD57" s="34">
        <v>0</v>
      </c>
      <c r="AE57" s="34">
        <v>38</v>
      </c>
      <c r="AF57" s="34">
        <v>56</v>
      </c>
      <c r="AG57" s="34">
        <v>13</v>
      </c>
      <c r="AH57" s="34">
        <v>0</v>
      </c>
      <c r="AI57" s="34">
        <v>0</v>
      </c>
      <c r="AJ57" s="34">
        <v>0</v>
      </c>
      <c r="AK57" s="34">
        <v>14</v>
      </c>
      <c r="AL57" s="34">
        <v>1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</row>
    <row r="58" spans="2:50" ht="20.100000000000001" customHeight="1" thickBot="1" x14ac:dyDescent="0.25">
      <c r="B58" s="4" t="s">
        <v>273</v>
      </c>
      <c r="C58" s="34">
        <v>93</v>
      </c>
      <c r="D58" s="34">
        <v>0</v>
      </c>
      <c r="E58" s="34">
        <v>0</v>
      </c>
      <c r="F58" s="34">
        <v>0</v>
      </c>
      <c r="G58" s="34">
        <v>83</v>
      </c>
      <c r="H58" s="34">
        <v>125</v>
      </c>
      <c r="I58" s="34">
        <v>21</v>
      </c>
      <c r="J58" s="34">
        <v>0</v>
      </c>
      <c r="K58" s="34">
        <v>0</v>
      </c>
      <c r="L58" s="34">
        <v>0</v>
      </c>
      <c r="M58" s="34">
        <v>21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59</v>
      </c>
      <c r="V58" s="34">
        <v>0</v>
      </c>
      <c r="W58" s="34">
        <v>0</v>
      </c>
      <c r="X58" s="34">
        <v>0</v>
      </c>
      <c r="Y58" s="34">
        <v>48</v>
      </c>
      <c r="Z58" s="34">
        <v>120</v>
      </c>
      <c r="AA58" s="34">
        <v>8</v>
      </c>
      <c r="AB58" s="34">
        <v>0</v>
      </c>
      <c r="AC58" s="34">
        <v>0</v>
      </c>
      <c r="AD58" s="34">
        <v>0</v>
      </c>
      <c r="AE58" s="34">
        <v>9</v>
      </c>
      <c r="AF58" s="34">
        <v>3</v>
      </c>
      <c r="AG58" s="34">
        <v>5</v>
      </c>
      <c r="AH58" s="34">
        <v>0</v>
      </c>
      <c r="AI58" s="34">
        <v>0</v>
      </c>
      <c r="AJ58" s="34">
        <v>0</v>
      </c>
      <c r="AK58" s="34">
        <v>5</v>
      </c>
      <c r="AL58" s="34">
        <v>2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</row>
    <row r="59" spans="2:50" ht="20.100000000000001" customHeight="1" thickBot="1" x14ac:dyDescent="0.25">
      <c r="B59" s="4" t="s">
        <v>274</v>
      </c>
      <c r="C59" s="34">
        <v>29</v>
      </c>
      <c r="D59" s="34">
        <v>0</v>
      </c>
      <c r="E59" s="34">
        <v>2</v>
      </c>
      <c r="F59" s="34">
        <v>1</v>
      </c>
      <c r="G59" s="34">
        <v>25</v>
      </c>
      <c r="H59" s="34">
        <v>39</v>
      </c>
      <c r="I59" s="34">
        <v>5</v>
      </c>
      <c r="J59" s="34">
        <v>0</v>
      </c>
      <c r="K59" s="34">
        <v>2</v>
      </c>
      <c r="L59" s="34">
        <v>0</v>
      </c>
      <c r="M59" s="34">
        <v>7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20</v>
      </c>
      <c r="V59" s="34">
        <v>0</v>
      </c>
      <c r="W59" s="34">
        <v>0</v>
      </c>
      <c r="X59" s="34">
        <v>1</v>
      </c>
      <c r="Y59" s="34">
        <v>16</v>
      </c>
      <c r="Z59" s="34">
        <v>20</v>
      </c>
      <c r="AA59" s="34">
        <v>1</v>
      </c>
      <c r="AB59" s="34">
        <v>0</v>
      </c>
      <c r="AC59" s="34">
        <v>0</v>
      </c>
      <c r="AD59" s="34">
        <v>0</v>
      </c>
      <c r="AE59" s="34">
        <v>0</v>
      </c>
      <c r="AF59" s="34">
        <v>17</v>
      </c>
      <c r="AG59" s="34">
        <v>3</v>
      </c>
      <c r="AH59" s="34">
        <v>0</v>
      </c>
      <c r="AI59" s="34">
        <v>0</v>
      </c>
      <c r="AJ59" s="34">
        <v>0</v>
      </c>
      <c r="AK59" s="34">
        <v>2</v>
      </c>
      <c r="AL59" s="34">
        <v>2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</row>
    <row r="60" spans="2:50" ht="20.100000000000001" customHeight="1" thickBot="1" x14ac:dyDescent="0.25">
      <c r="B60" s="4" t="s">
        <v>275</v>
      </c>
      <c r="C60" s="34">
        <v>238</v>
      </c>
      <c r="D60" s="34">
        <v>0</v>
      </c>
      <c r="E60" s="34">
        <v>0</v>
      </c>
      <c r="F60" s="34">
        <v>0</v>
      </c>
      <c r="G60" s="34">
        <v>335</v>
      </c>
      <c r="H60" s="34">
        <v>241</v>
      </c>
      <c r="I60" s="34">
        <v>70</v>
      </c>
      <c r="J60" s="34">
        <v>0</v>
      </c>
      <c r="K60" s="34">
        <v>0</v>
      </c>
      <c r="L60" s="34">
        <v>0</v>
      </c>
      <c r="M60" s="34">
        <v>70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4</v>
      </c>
      <c r="U60" s="34">
        <v>106</v>
      </c>
      <c r="V60" s="34">
        <v>0</v>
      </c>
      <c r="W60" s="34">
        <v>0</v>
      </c>
      <c r="X60" s="34">
        <v>0</v>
      </c>
      <c r="Y60" s="34">
        <v>156</v>
      </c>
      <c r="Z60" s="34">
        <v>145</v>
      </c>
      <c r="AA60" s="34">
        <v>53</v>
      </c>
      <c r="AB60" s="34">
        <v>0</v>
      </c>
      <c r="AC60" s="34">
        <v>0</v>
      </c>
      <c r="AD60" s="34">
        <v>0</v>
      </c>
      <c r="AE60" s="34">
        <v>100</v>
      </c>
      <c r="AF60" s="34">
        <v>91</v>
      </c>
      <c r="AG60" s="34">
        <v>9</v>
      </c>
      <c r="AH60" s="34">
        <v>0</v>
      </c>
      <c r="AI60" s="34">
        <v>0</v>
      </c>
      <c r="AJ60" s="34">
        <v>0</v>
      </c>
      <c r="AK60" s="34">
        <v>9</v>
      </c>
      <c r="AL60" s="34">
        <v>1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</row>
    <row r="61" spans="2:50" ht="20.100000000000001" customHeight="1" thickBot="1" x14ac:dyDescent="0.25">
      <c r="B61" s="4" t="s">
        <v>276</v>
      </c>
      <c r="C61" s="34">
        <v>68</v>
      </c>
      <c r="D61" s="34">
        <v>0</v>
      </c>
      <c r="E61" s="34">
        <v>0</v>
      </c>
      <c r="F61" s="34">
        <v>0</v>
      </c>
      <c r="G61" s="34">
        <v>59</v>
      </c>
      <c r="H61" s="34">
        <v>95</v>
      </c>
      <c r="I61" s="34">
        <v>25</v>
      </c>
      <c r="J61" s="34">
        <v>0</v>
      </c>
      <c r="K61" s="34">
        <v>0</v>
      </c>
      <c r="L61" s="34">
        <v>0</v>
      </c>
      <c r="M61" s="34">
        <v>25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40</v>
      </c>
      <c r="V61" s="34">
        <v>0</v>
      </c>
      <c r="W61" s="34">
        <v>0</v>
      </c>
      <c r="X61" s="34">
        <v>0</v>
      </c>
      <c r="Y61" s="34">
        <v>31</v>
      </c>
      <c r="Z61" s="34">
        <v>70</v>
      </c>
      <c r="AA61" s="34">
        <v>2</v>
      </c>
      <c r="AB61" s="34">
        <v>0</v>
      </c>
      <c r="AC61" s="34">
        <v>0</v>
      </c>
      <c r="AD61" s="34">
        <v>0</v>
      </c>
      <c r="AE61" s="34">
        <v>2</v>
      </c>
      <c r="AF61" s="34">
        <v>19</v>
      </c>
      <c r="AG61" s="34">
        <v>1</v>
      </c>
      <c r="AH61" s="34">
        <v>0</v>
      </c>
      <c r="AI61" s="34">
        <v>0</v>
      </c>
      <c r="AJ61" s="34">
        <v>0</v>
      </c>
      <c r="AK61" s="34">
        <v>1</v>
      </c>
      <c r="AL61" s="34">
        <v>6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</row>
    <row r="62" spans="2:50" ht="20.100000000000001" customHeight="1" thickBot="1" x14ac:dyDescent="0.25">
      <c r="B62" s="4" t="s">
        <v>173</v>
      </c>
      <c r="C62" s="34">
        <v>228</v>
      </c>
      <c r="D62" s="34">
        <v>35</v>
      </c>
      <c r="E62" s="34">
        <v>17</v>
      </c>
      <c r="F62" s="34">
        <v>2</v>
      </c>
      <c r="G62" s="34">
        <v>247</v>
      </c>
      <c r="H62" s="34">
        <v>301</v>
      </c>
      <c r="I62" s="34">
        <v>8</v>
      </c>
      <c r="J62" s="34">
        <v>0</v>
      </c>
      <c r="K62" s="34">
        <v>0</v>
      </c>
      <c r="L62" s="34">
        <v>0</v>
      </c>
      <c r="M62" s="34">
        <v>8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155</v>
      </c>
      <c r="V62" s="34">
        <v>35</v>
      </c>
      <c r="W62" s="34">
        <v>17</v>
      </c>
      <c r="X62" s="34">
        <v>2</v>
      </c>
      <c r="Y62" s="34">
        <v>195</v>
      </c>
      <c r="Z62" s="34">
        <v>209</v>
      </c>
      <c r="AA62" s="34">
        <v>57</v>
      </c>
      <c r="AB62" s="34">
        <v>0</v>
      </c>
      <c r="AC62" s="34">
        <v>0</v>
      </c>
      <c r="AD62" s="34">
        <v>0</v>
      </c>
      <c r="AE62" s="34">
        <v>37</v>
      </c>
      <c r="AF62" s="34">
        <v>87</v>
      </c>
      <c r="AG62" s="34">
        <v>8</v>
      </c>
      <c r="AH62" s="34">
        <v>0</v>
      </c>
      <c r="AI62" s="34">
        <v>0</v>
      </c>
      <c r="AJ62" s="34">
        <v>0</v>
      </c>
      <c r="AK62" s="34">
        <v>7</v>
      </c>
      <c r="AL62" s="34">
        <v>4</v>
      </c>
      <c r="AM62" s="34">
        <v>0</v>
      </c>
      <c r="AN62" s="34">
        <v>0</v>
      </c>
      <c r="AO62" s="34">
        <v>0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1</v>
      </c>
    </row>
    <row r="63" spans="2:50" ht="20.100000000000001" customHeight="1" thickBot="1" x14ac:dyDescent="0.25">
      <c r="B63" s="4" t="s">
        <v>277</v>
      </c>
      <c r="C63" s="34">
        <v>6</v>
      </c>
      <c r="D63" s="34">
        <v>32</v>
      </c>
      <c r="E63" s="34">
        <v>0</v>
      </c>
      <c r="F63" s="34">
        <v>0</v>
      </c>
      <c r="G63" s="34">
        <v>40</v>
      </c>
      <c r="H63" s="34">
        <v>56</v>
      </c>
      <c r="I63" s="34">
        <v>0</v>
      </c>
      <c r="J63" s="34">
        <v>23</v>
      </c>
      <c r="K63" s="34">
        <v>0</v>
      </c>
      <c r="L63" s="34">
        <v>0</v>
      </c>
      <c r="M63" s="34">
        <v>23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9</v>
      </c>
      <c r="W63" s="34">
        <v>0</v>
      </c>
      <c r="X63" s="34">
        <v>0</v>
      </c>
      <c r="Y63" s="34">
        <v>12</v>
      </c>
      <c r="Z63" s="34">
        <v>40</v>
      </c>
      <c r="AA63" s="34">
        <v>6</v>
      </c>
      <c r="AB63" s="34">
        <v>0</v>
      </c>
      <c r="AC63" s="34">
        <v>0</v>
      </c>
      <c r="AD63" s="34">
        <v>0</v>
      </c>
      <c r="AE63" s="34">
        <v>5</v>
      </c>
      <c r="AF63" s="34">
        <v>16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</row>
    <row r="64" spans="2:50" ht="20.100000000000001" customHeight="1" thickBot="1" x14ac:dyDescent="0.25">
      <c r="B64" s="4" t="s">
        <v>278</v>
      </c>
      <c r="C64" s="34">
        <v>38</v>
      </c>
      <c r="D64" s="34">
        <v>0</v>
      </c>
      <c r="E64" s="34">
        <v>0</v>
      </c>
      <c r="F64" s="34">
        <v>0</v>
      </c>
      <c r="G64" s="34">
        <v>23</v>
      </c>
      <c r="H64" s="34">
        <v>45</v>
      </c>
      <c r="I64" s="34">
        <v>11</v>
      </c>
      <c r="J64" s="34">
        <v>0</v>
      </c>
      <c r="K64" s="34">
        <v>0</v>
      </c>
      <c r="L64" s="34">
        <v>0</v>
      </c>
      <c r="M64" s="34">
        <v>10</v>
      </c>
      <c r="N64" s="34">
        <v>2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23</v>
      </c>
      <c r="V64" s="34">
        <v>0</v>
      </c>
      <c r="W64" s="34">
        <v>0</v>
      </c>
      <c r="X64" s="34">
        <v>0</v>
      </c>
      <c r="Y64" s="34">
        <v>11</v>
      </c>
      <c r="Z64" s="34">
        <v>33</v>
      </c>
      <c r="AA64" s="34">
        <v>4</v>
      </c>
      <c r="AB64" s="34">
        <v>0</v>
      </c>
      <c r="AC64" s="34">
        <v>0</v>
      </c>
      <c r="AD64" s="34">
        <v>0</v>
      </c>
      <c r="AE64" s="34">
        <v>2</v>
      </c>
      <c r="AF64" s="34">
        <v>10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4">
        <v>0</v>
      </c>
      <c r="AQ64" s="34">
        <v>0</v>
      </c>
      <c r="AR64" s="34">
        <v>0</v>
      </c>
      <c r="AS64" s="34">
        <v>0</v>
      </c>
      <c r="AT64" s="34">
        <v>0</v>
      </c>
      <c r="AU64" s="34">
        <v>0</v>
      </c>
      <c r="AV64" s="34">
        <v>0</v>
      </c>
      <c r="AW64" s="34">
        <v>0</v>
      </c>
      <c r="AX64" s="34">
        <v>0</v>
      </c>
    </row>
    <row r="65" spans="2:50" ht="20.100000000000001" customHeight="1" thickBot="1" x14ac:dyDescent="0.25">
      <c r="B65" s="4" t="s">
        <v>279</v>
      </c>
      <c r="C65" s="34">
        <v>47</v>
      </c>
      <c r="D65" s="34">
        <v>5</v>
      </c>
      <c r="E65" s="34">
        <v>0</v>
      </c>
      <c r="F65" s="34">
        <v>0</v>
      </c>
      <c r="G65" s="34">
        <v>51</v>
      </c>
      <c r="H65" s="34">
        <v>63</v>
      </c>
      <c r="I65" s="34">
        <v>15</v>
      </c>
      <c r="J65" s="34">
        <v>5</v>
      </c>
      <c r="K65" s="34">
        <v>0</v>
      </c>
      <c r="L65" s="34">
        <v>0</v>
      </c>
      <c r="M65" s="34">
        <v>20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1</v>
      </c>
      <c r="U65" s="34">
        <v>26</v>
      </c>
      <c r="V65" s="34">
        <v>0</v>
      </c>
      <c r="W65" s="34">
        <v>0</v>
      </c>
      <c r="X65" s="34">
        <v>0</v>
      </c>
      <c r="Y65" s="34">
        <v>20</v>
      </c>
      <c r="Z65" s="34">
        <v>62</v>
      </c>
      <c r="AA65" s="34">
        <v>3</v>
      </c>
      <c r="AB65" s="34">
        <v>0</v>
      </c>
      <c r="AC65" s="34">
        <v>0</v>
      </c>
      <c r="AD65" s="34">
        <v>0</v>
      </c>
      <c r="AE65" s="34">
        <v>4</v>
      </c>
      <c r="AF65" s="34">
        <v>0</v>
      </c>
      <c r="AG65" s="34">
        <v>3</v>
      </c>
      <c r="AH65" s="34">
        <v>0</v>
      </c>
      <c r="AI65" s="34">
        <v>0</v>
      </c>
      <c r="AJ65" s="34">
        <v>0</v>
      </c>
      <c r="AK65" s="34">
        <v>7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0</v>
      </c>
      <c r="AS65" s="34">
        <v>0</v>
      </c>
      <c r="AT65" s="34">
        <v>0</v>
      </c>
      <c r="AU65" s="34">
        <v>0</v>
      </c>
      <c r="AV65" s="34">
        <v>0</v>
      </c>
      <c r="AW65" s="34">
        <v>0</v>
      </c>
      <c r="AX65" s="34">
        <v>0</v>
      </c>
    </row>
    <row r="66" spans="2:50" ht="20.100000000000001" customHeight="1" thickBot="1" x14ac:dyDescent="0.25">
      <c r="B66" s="4" t="s">
        <v>280</v>
      </c>
      <c r="C66" s="34">
        <v>25</v>
      </c>
      <c r="D66" s="34">
        <v>0</v>
      </c>
      <c r="E66" s="34">
        <v>0</v>
      </c>
      <c r="F66" s="34">
        <v>0</v>
      </c>
      <c r="G66" s="34">
        <v>27</v>
      </c>
      <c r="H66" s="34">
        <v>13</v>
      </c>
      <c r="I66" s="34">
        <v>6</v>
      </c>
      <c r="J66" s="34">
        <v>0</v>
      </c>
      <c r="K66" s="34">
        <v>0</v>
      </c>
      <c r="L66" s="34">
        <v>0</v>
      </c>
      <c r="M66" s="34">
        <v>6</v>
      </c>
      <c r="N66" s="34">
        <v>1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16</v>
      </c>
      <c r="V66" s="34">
        <v>0</v>
      </c>
      <c r="W66" s="34">
        <v>0</v>
      </c>
      <c r="X66" s="34">
        <v>0</v>
      </c>
      <c r="Y66" s="34">
        <v>17</v>
      </c>
      <c r="Z66" s="34">
        <v>6</v>
      </c>
      <c r="AA66" s="34">
        <v>3</v>
      </c>
      <c r="AB66" s="34">
        <v>0</v>
      </c>
      <c r="AC66" s="34">
        <v>0</v>
      </c>
      <c r="AD66" s="34">
        <v>0</v>
      </c>
      <c r="AE66" s="34">
        <v>3</v>
      </c>
      <c r="AF66" s="34">
        <v>6</v>
      </c>
      <c r="AG66" s="34">
        <v>0</v>
      </c>
      <c r="AH66" s="34">
        <v>0</v>
      </c>
      <c r="AI66" s="34">
        <v>0</v>
      </c>
      <c r="AJ66" s="34">
        <v>0</v>
      </c>
      <c r="AK66" s="34">
        <v>1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</row>
    <row r="67" spans="2:50" ht="20.100000000000001" customHeight="1" thickBot="1" x14ac:dyDescent="0.25">
      <c r="B67" s="4" t="s">
        <v>281</v>
      </c>
      <c r="C67" s="34">
        <v>86</v>
      </c>
      <c r="D67" s="34">
        <v>0</v>
      </c>
      <c r="E67" s="34">
        <v>0</v>
      </c>
      <c r="F67" s="34">
        <v>0</v>
      </c>
      <c r="G67" s="34">
        <v>87</v>
      </c>
      <c r="H67" s="34">
        <v>74</v>
      </c>
      <c r="I67" s="34">
        <v>19</v>
      </c>
      <c r="J67" s="34">
        <v>0</v>
      </c>
      <c r="K67" s="34">
        <v>0</v>
      </c>
      <c r="L67" s="34">
        <v>0</v>
      </c>
      <c r="M67" s="34">
        <v>18</v>
      </c>
      <c r="N67" s="34">
        <v>1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50</v>
      </c>
      <c r="V67" s="34">
        <v>0</v>
      </c>
      <c r="W67" s="34">
        <v>0</v>
      </c>
      <c r="X67" s="34">
        <v>0</v>
      </c>
      <c r="Y67" s="34">
        <v>50</v>
      </c>
      <c r="Z67" s="34">
        <v>41</v>
      </c>
      <c r="AA67" s="34">
        <v>12</v>
      </c>
      <c r="AB67" s="34">
        <v>0</v>
      </c>
      <c r="AC67" s="34">
        <v>0</v>
      </c>
      <c r="AD67" s="34">
        <v>0</v>
      </c>
      <c r="AE67" s="34">
        <v>10</v>
      </c>
      <c r="AF67" s="34">
        <v>32</v>
      </c>
      <c r="AG67" s="34">
        <v>5</v>
      </c>
      <c r="AH67" s="34">
        <v>0</v>
      </c>
      <c r="AI67" s="34">
        <v>0</v>
      </c>
      <c r="AJ67" s="34">
        <v>0</v>
      </c>
      <c r="AK67" s="34">
        <v>9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</row>
    <row r="68" spans="2:50" ht="20.100000000000001" customHeight="1" thickBot="1" x14ac:dyDescent="0.25">
      <c r="B68" s="4" t="s">
        <v>282</v>
      </c>
      <c r="C68" s="34">
        <v>29</v>
      </c>
      <c r="D68" s="34">
        <v>0</v>
      </c>
      <c r="E68" s="34">
        <v>0</v>
      </c>
      <c r="F68" s="34">
        <v>0</v>
      </c>
      <c r="G68" s="34">
        <v>25</v>
      </c>
      <c r="H68" s="34">
        <v>70</v>
      </c>
      <c r="I68" s="34">
        <v>14</v>
      </c>
      <c r="J68" s="34">
        <v>0</v>
      </c>
      <c r="K68" s="34">
        <v>0</v>
      </c>
      <c r="L68" s="34">
        <v>0</v>
      </c>
      <c r="M68" s="34">
        <v>14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15</v>
      </c>
      <c r="V68" s="34">
        <v>0</v>
      </c>
      <c r="W68" s="34">
        <v>0</v>
      </c>
      <c r="X68" s="34">
        <v>0</v>
      </c>
      <c r="Y68" s="34">
        <v>11</v>
      </c>
      <c r="Z68" s="34">
        <v>70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</row>
    <row r="69" spans="2:50" ht="20.100000000000001" customHeight="1" thickBot="1" x14ac:dyDescent="0.25">
      <c r="B69" s="4" t="s">
        <v>283</v>
      </c>
      <c r="C69" s="34">
        <v>44</v>
      </c>
      <c r="D69" s="34">
        <v>0</v>
      </c>
      <c r="E69" s="34">
        <v>0</v>
      </c>
      <c r="F69" s="34">
        <v>0</v>
      </c>
      <c r="G69" s="34">
        <v>56</v>
      </c>
      <c r="H69" s="34">
        <v>34</v>
      </c>
      <c r="I69" s="34">
        <v>16</v>
      </c>
      <c r="J69" s="34">
        <v>0</v>
      </c>
      <c r="K69" s="34">
        <v>0</v>
      </c>
      <c r="L69" s="34">
        <v>0</v>
      </c>
      <c r="M69" s="34">
        <v>16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19</v>
      </c>
      <c r="V69" s="34">
        <v>0</v>
      </c>
      <c r="W69" s="34">
        <v>0</v>
      </c>
      <c r="X69" s="34">
        <v>0</v>
      </c>
      <c r="Y69" s="34">
        <v>26</v>
      </c>
      <c r="Z69" s="34">
        <v>25</v>
      </c>
      <c r="AA69" s="34">
        <v>8</v>
      </c>
      <c r="AB69" s="34">
        <v>0</v>
      </c>
      <c r="AC69" s="34">
        <v>0</v>
      </c>
      <c r="AD69" s="34">
        <v>0</v>
      </c>
      <c r="AE69" s="34">
        <v>14</v>
      </c>
      <c r="AF69" s="34">
        <v>8</v>
      </c>
      <c r="AG69" s="34">
        <v>1</v>
      </c>
      <c r="AH69" s="34">
        <v>0</v>
      </c>
      <c r="AI69" s="34">
        <v>0</v>
      </c>
      <c r="AJ69" s="34">
        <v>0</v>
      </c>
      <c r="AK69" s="34">
        <v>0</v>
      </c>
      <c r="AL69" s="34">
        <v>1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</row>
    <row r="70" spans="2:50" ht="20.100000000000001" customHeight="1" thickBot="1" x14ac:dyDescent="0.25">
      <c r="B70" s="4" t="s">
        <v>284</v>
      </c>
      <c r="C70" s="34">
        <v>129</v>
      </c>
      <c r="D70" s="34">
        <v>0</v>
      </c>
      <c r="E70" s="34">
        <v>0</v>
      </c>
      <c r="F70" s="34">
        <v>0</v>
      </c>
      <c r="G70" s="34">
        <v>119</v>
      </c>
      <c r="H70" s="34">
        <v>122</v>
      </c>
      <c r="I70" s="34">
        <v>19</v>
      </c>
      <c r="J70" s="34">
        <v>0</v>
      </c>
      <c r="K70" s="34">
        <v>0</v>
      </c>
      <c r="L70" s="34">
        <v>0</v>
      </c>
      <c r="M70" s="34">
        <v>19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91</v>
      </c>
      <c r="V70" s="34">
        <v>0</v>
      </c>
      <c r="W70" s="34">
        <v>0</v>
      </c>
      <c r="X70" s="34">
        <v>0</v>
      </c>
      <c r="Y70" s="34">
        <v>77</v>
      </c>
      <c r="Z70" s="34">
        <v>82</v>
      </c>
      <c r="AA70" s="34">
        <v>8</v>
      </c>
      <c r="AB70" s="34">
        <v>0</v>
      </c>
      <c r="AC70" s="34">
        <v>0</v>
      </c>
      <c r="AD70" s="34">
        <v>0</v>
      </c>
      <c r="AE70" s="34">
        <v>10</v>
      </c>
      <c r="AF70" s="34">
        <v>22</v>
      </c>
      <c r="AG70" s="34">
        <v>11</v>
      </c>
      <c r="AH70" s="34">
        <v>0</v>
      </c>
      <c r="AI70" s="34">
        <v>0</v>
      </c>
      <c r="AJ70" s="34">
        <v>0</v>
      </c>
      <c r="AK70" s="34">
        <v>13</v>
      </c>
      <c r="AL70" s="34">
        <v>18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</row>
    <row r="71" spans="2:50" ht="20.100000000000001" customHeight="1" thickBot="1" x14ac:dyDescent="0.25">
      <c r="B71" s="4" t="s">
        <v>285</v>
      </c>
      <c r="C71" s="34">
        <v>91</v>
      </c>
      <c r="D71" s="34">
        <v>11</v>
      </c>
      <c r="E71" s="34">
        <v>5</v>
      </c>
      <c r="F71" s="34">
        <v>2</v>
      </c>
      <c r="G71" s="34">
        <v>100</v>
      </c>
      <c r="H71" s="34">
        <v>64</v>
      </c>
      <c r="I71" s="34">
        <v>13</v>
      </c>
      <c r="J71" s="34">
        <v>3</v>
      </c>
      <c r="K71" s="34">
        <v>0</v>
      </c>
      <c r="L71" s="34">
        <v>0</v>
      </c>
      <c r="M71" s="34">
        <v>16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1</v>
      </c>
      <c r="T71" s="34">
        <v>0</v>
      </c>
      <c r="U71" s="34">
        <v>60</v>
      </c>
      <c r="V71" s="34">
        <v>8</v>
      </c>
      <c r="W71" s="34">
        <v>5</v>
      </c>
      <c r="X71" s="34">
        <v>2</v>
      </c>
      <c r="Y71" s="34">
        <v>67</v>
      </c>
      <c r="Z71" s="34">
        <v>40</v>
      </c>
      <c r="AA71" s="34">
        <v>14</v>
      </c>
      <c r="AB71" s="34">
        <v>0</v>
      </c>
      <c r="AC71" s="34">
        <v>0</v>
      </c>
      <c r="AD71" s="34">
        <v>0</v>
      </c>
      <c r="AE71" s="34">
        <v>12</v>
      </c>
      <c r="AF71" s="34">
        <v>22</v>
      </c>
      <c r="AG71" s="34">
        <v>4</v>
      </c>
      <c r="AH71" s="34">
        <v>0</v>
      </c>
      <c r="AI71" s="34">
        <v>0</v>
      </c>
      <c r="AJ71" s="34">
        <v>0</v>
      </c>
      <c r="AK71" s="34">
        <v>4</v>
      </c>
      <c r="AL71" s="34">
        <v>2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</row>
    <row r="72" spans="2:50" ht="20.100000000000001" customHeight="1" thickBot="1" x14ac:dyDescent="0.25">
      <c r="B72" s="4" t="s">
        <v>286</v>
      </c>
      <c r="C72" s="34">
        <v>95</v>
      </c>
      <c r="D72" s="34">
        <v>5</v>
      </c>
      <c r="E72" s="34">
        <v>0</v>
      </c>
      <c r="F72" s="34">
        <v>0</v>
      </c>
      <c r="G72" s="34">
        <v>95</v>
      </c>
      <c r="H72" s="34">
        <v>107</v>
      </c>
      <c r="I72" s="34">
        <v>28</v>
      </c>
      <c r="J72" s="34">
        <v>5</v>
      </c>
      <c r="K72" s="34">
        <v>0</v>
      </c>
      <c r="L72" s="34">
        <v>0</v>
      </c>
      <c r="M72" s="34">
        <v>36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1</v>
      </c>
      <c r="U72" s="34">
        <v>38</v>
      </c>
      <c r="V72" s="34">
        <v>0</v>
      </c>
      <c r="W72" s="34">
        <v>0</v>
      </c>
      <c r="X72" s="34">
        <v>0</v>
      </c>
      <c r="Y72" s="34">
        <v>37</v>
      </c>
      <c r="Z72" s="34">
        <v>78</v>
      </c>
      <c r="AA72" s="34">
        <v>27</v>
      </c>
      <c r="AB72" s="34">
        <v>0</v>
      </c>
      <c r="AC72" s="34">
        <v>0</v>
      </c>
      <c r="AD72" s="34">
        <v>0</v>
      </c>
      <c r="AE72" s="34">
        <v>20</v>
      </c>
      <c r="AF72" s="34">
        <v>23</v>
      </c>
      <c r="AG72" s="34">
        <v>2</v>
      </c>
      <c r="AH72" s="34">
        <v>0</v>
      </c>
      <c r="AI72" s="34">
        <v>0</v>
      </c>
      <c r="AJ72" s="34">
        <v>0</v>
      </c>
      <c r="AK72" s="34">
        <v>2</v>
      </c>
      <c r="AL72" s="34">
        <v>5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</row>
    <row r="73" spans="2:50" ht="20.100000000000001" customHeight="1" thickBot="1" x14ac:dyDescent="0.25">
      <c r="B73" s="4" t="s">
        <v>638</v>
      </c>
      <c r="C73" s="34">
        <v>113</v>
      </c>
      <c r="D73" s="34">
        <v>12</v>
      </c>
      <c r="E73" s="34">
        <v>3</v>
      </c>
      <c r="F73" s="34">
        <v>0</v>
      </c>
      <c r="G73" s="34">
        <v>127</v>
      </c>
      <c r="H73" s="34">
        <v>68</v>
      </c>
      <c r="I73" s="34">
        <v>46</v>
      </c>
      <c r="J73" s="34">
        <v>12</v>
      </c>
      <c r="K73" s="34">
        <v>3</v>
      </c>
      <c r="L73" s="34">
        <v>0</v>
      </c>
      <c r="M73" s="34">
        <v>63</v>
      </c>
      <c r="N73" s="34">
        <v>2</v>
      </c>
      <c r="O73" s="34">
        <v>1</v>
      </c>
      <c r="P73" s="34">
        <v>0</v>
      </c>
      <c r="Q73" s="34">
        <v>0</v>
      </c>
      <c r="R73" s="34">
        <v>0</v>
      </c>
      <c r="S73" s="34">
        <v>0</v>
      </c>
      <c r="T73" s="34">
        <v>2</v>
      </c>
      <c r="U73" s="34">
        <v>41</v>
      </c>
      <c r="V73" s="34">
        <v>0</v>
      </c>
      <c r="W73" s="34">
        <v>0</v>
      </c>
      <c r="X73" s="34">
        <v>0</v>
      </c>
      <c r="Y73" s="34">
        <v>46</v>
      </c>
      <c r="Z73" s="34">
        <v>29</v>
      </c>
      <c r="AA73" s="34">
        <v>20</v>
      </c>
      <c r="AB73" s="34">
        <v>0</v>
      </c>
      <c r="AC73" s="34">
        <v>0</v>
      </c>
      <c r="AD73" s="34">
        <v>0</v>
      </c>
      <c r="AE73" s="34">
        <v>12</v>
      </c>
      <c r="AF73" s="34">
        <v>28</v>
      </c>
      <c r="AG73" s="34">
        <v>5</v>
      </c>
      <c r="AH73" s="34">
        <v>0</v>
      </c>
      <c r="AI73" s="34">
        <v>0</v>
      </c>
      <c r="AJ73" s="34">
        <v>0</v>
      </c>
      <c r="AK73" s="34">
        <v>6</v>
      </c>
      <c r="AL73" s="34">
        <v>5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2</v>
      </c>
    </row>
    <row r="74" spans="2:50" ht="20.100000000000001" customHeight="1" thickBot="1" x14ac:dyDescent="0.25">
      <c r="B74" s="4" t="s">
        <v>174</v>
      </c>
      <c r="C74" s="34">
        <v>1181</v>
      </c>
      <c r="D74" s="34">
        <v>168</v>
      </c>
      <c r="E74" s="34">
        <v>399</v>
      </c>
      <c r="F74" s="34">
        <v>2</v>
      </c>
      <c r="G74" s="34">
        <v>1951</v>
      </c>
      <c r="H74" s="34">
        <v>765</v>
      </c>
      <c r="I74" s="34">
        <v>193</v>
      </c>
      <c r="J74" s="34">
        <v>103</v>
      </c>
      <c r="K74" s="34">
        <v>0</v>
      </c>
      <c r="L74" s="34">
        <v>0</v>
      </c>
      <c r="M74" s="34">
        <v>296</v>
      </c>
      <c r="N74" s="34">
        <v>0</v>
      </c>
      <c r="O74" s="34">
        <v>1</v>
      </c>
      <c r="P74" s="34">
        <v>0</v>
      </c>
      <c r="Q74" s="34">
        <v>0</v>
      </c>
      <c r="R74" s="34">
        <v>0</v>
      </c>
      <c r="S74" s="34">
        <v>2</v>
      </c>
      <c r="T74" s="34">
        <v>3</v>
      </c>
      <c r="U74" s="34">
        <v>738</v>
      </c>
      <c r="V74" s="34">
        <v>65</v>
      </c>
      <c r="W74" s="34">
        <v>399</v>
      </c>
      <c r="X74" s="34">
        <v>0</v>
      </c>
      <c r="Y74" s="34">
        <v>1349</v>
      </c>
      <c r="Z74" s="34">
        <v>475</v>
      </c>
      <c r="AA74" s="34">
        <v>216</v>
      </c>
      <c r="AB74" s="34">
        <v>0</v>
      </c>
      <c r="AC74" s="34">
        <v>0</v>
      </c>
      <c r="AD74" s="34">
        <v>0</v>
      </c>
      <c r="AE74" s="34">
        <v>246</v>
      </c>
      <c r="AF74" s="34">
        <v>258</v>
      </c>
      <c r="AG74" s="34">
        <v>33</v>
      </c>
      <c r="AH74" s="34">
        <v>0</v>
      </c>
      <c r="AI74" s="34">
        <v>0</v>
      </c>
      <c r="AJ74" s="34">
        <v>2</v>
      </c>
      <c r="AK74" s="34">
        <v>58</v>
      </c>
      <c r="AL74" s="34">
        <v>28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1</v>
      </c>
    </row>
    <row r="75" spans="2:50" ht="20.100000000000001" customHeight="1" thickBot="1" x14ac:dyDescent="0.25">
      <c r="B75" s="4" t="s">
        <v>287</v>
      </c>
      <c r="C75" s="34">
        <v>42</v>
      </c>
      <c r="D75" s="34">
        <v>0</v>
      </c>
      <c r="E75" s="34">
        <v>0</v>
      </c>
      <c r="F75" s="34">
        <v>0</v>
      </c>
      <c r="G75" s="34">
        <v>43</v>
      </c>
      <c r="H75" s="34">
        <v>37</v>
      </c>
      <c r="I75" s="34">
        <v>16</v>
      </c>
      <c r="J75" s="34">
        <v>0</v>
      </c>
      <c r="K75" s="34">
        <v>0</v>
      </c>
      <c r="L75" s="34">
        <v>0</v>
      </c>
      <c r="M75" s="34">
        <v>16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21</v>
      </c>
      <c r="V75" s="34">
        <v>0</v>
      </c>
      <c r="W75" s="34">
        <v>0</v>
      </c>
      <c r="X75" s="34">
        <v>0</v>
      </c>
      <c r="Y75" s="34">
        <v>18</v>
      </c>
      <c r="Z75" s="34">
        <v>29</v>
      </c>
      <c r="AA75" s="34">
        <v>4</v>
      </c>
      <c r="AB75" s="34">
        <v>0</v>
      </c>
      <c r="AC75" s="34">
        <v>0</v>
      </c>
      <c r="AD75" s="34">
        <v>0</v>
      </c>
      <c r="AE75" s="34">
        <v>8</v>
      </c>
      <c r="AF75" s="34">
        <v>6</v>
      </c>
      <c r="AG75" s="34">
        <v>1</v>
      </c>
      <c r="AH75" s="34">
        <v>0</v>
      </c>
      <c r="AI75" s="34">
        <v>0</v>
      </c>
      <c r="AJ75" s="34">
        <v>0</v>
      </c>
      <c r="AK75" s="34">
        <v>1</v>
      </c>
      <c r="AL75" s="34">
        <v>2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</row>
    <row r="76" spans="2:50" ht="20.100000000000001" customHeight="1" thickBot="1" x14ac:dyDescent="0.25">
      <c r="B76" s="4" t="s">
        <v>288</v>
      </c>
      <c r="C76" s="34">
        <v>255</v>
      </c>
      <c r="D76" s="34">
        <v>0</v>
      </c>
      <c r="E76" s="34">
        <v>0</v>
      </c>
      <c r="F76" s="34">
        <v>3</v>
      </c>
      <c r="G76" s="34">
        <v>294</v>
      </c>
      <c r="H76" s="34">
        <v>230</v>
      </c>
      <c r="I76" s="34">
        <v>94</v>
      </c>
      <c r="J76" s="34">
        <v>0</v>
      </c>
      <c r="K76" s="34">
        <v>0</v>
      </c>
      <c r="L76" s="34">
        <v>0</v>
      </c>
      <c r="M76" s="34">
        <v>94</v>
      </c>
      <c r="N76" s="34">
        <v>0</v>
      </c>
      <c r="O76" s="34">
        <v>0</v>
      </c>
      <c r="P76" s="34">
        <v>0</v>
      </c>
      <c r="Q76" s="34">
        <v>0</v>
      </c>
      <c r="R76" s="34">
        <v>1</v>
      </c>
      <c r="S76" s="34">
        <v>0</v>
      </c>
      <c r="T76" s="34">
        <v>1</v>
      </c>
      <c r="U76" s="34">
        <v>126</v>
      </c>
      <c r="V76" s="34">
        <v>0</v>
      </c>
      <c r="W76" s="34">
        <v>0</v>
      </c>
      <c r="X76" s="34">
        <v>0</v>
      </c>
      <c r="Y76" s="34">
        <v>139</v>
      </c>
      <c r="Z76" s="34">
        <v>154</v>
      </c>
      <c r="AA76" s="34">
        <v>29</v>
      </c>
      <c r="AB76" s="34">
        <v>0</v>
      </c>
      <c r="AC76" s="34">
        <v>0</v>
      </c>
      <c r="AD76" s="34">
        <v>2</v>
      </c>
      <c r="AE76" s="34">
        <v>54</v>
      </c>
      <c r="AF76" s="34">
        <v>74</v>
      </c>
      <c r="AG76" s="34">
        <v>6</v>
      </c>
      <c r="AH76" s="34">
        <v>0</v>
      </c>
      <c r="AI76" s="34">
        <v>0</v>
      </c>
      <c r="AJ76" s="34">
        <v>0</v>
      </c>
      <c r="AK76" s="34">
        <v>7</v>
      </c>
      <c r="AL76" s="34">
        <v>1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</row>
    <row r="77" spans="2:50" ht="20.100000000000001" customHeight="1" thickBot="1" x14ac:dyDescent="0.25">
      <c r="B77" s="4" t="s">
        <v>289</v>
      </c>
      <c r="C77" s="34">
        <v>225</v>
      </c>
      <c r="D77" s="34">
        <v>58</v>
      </c>
      <c r="E77" s="34">
        <v>9</v>
      </c>
      <c r="F77" s="34">
        <v>6</v>
      </c>
      <c r="G77" s="34">
        <v>285</v>
      </c>
      <c r="H77" s="34">
        <v>151</v>
      </c>
      <c r="I77" s="34">
        <v>110</v>
      </c>
      <c r="J77" s="34">
        <v>35</v>
      </c>
      <c r="K77" s="34">
        <v>9</v>
      </c>
      <c r="L77" s="34">
        <v>2</v>
      </c>
      <c r="M77" s="34">
        <v>140</v>
      </c>
      <c r="N77" s="34">
        <v>19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2</v>
      </c>
      <c r="U77" s="34">
        <v>80</v>
      </c>
      <c r="V77" s="34">
        <v>23</v>
      </c>
      <c r="W77" s="34">
        <v>0</v>
      </c>
      <c r="X77" s="34">
        <v>3</v>
      </c>
      <c r="Y77" s="34">
        <v>107</v>
      </c>
      <c r="Z77" s="34">
        <v>74</v>
      </c>
      <c r="AA77" s="34">
        <v>23</v>
      </c>
      <c r="AB77" s="34">
        <v>0</v>
      </c>
      <c r="AC77" s="34">
        <v>0</v>
      </c>
      <c r="AD77" s="34">
        <v>1</v>
      </c>
      <c r="AE77" s="34">
        <v>26</v>
      </c>
      <c r="AF77" s="34">
        <v>53</v>
      </c>
      <c r="AG77" s="34">
        <v>12</v>
      </c>
      <c r="AH77" s="34">
        <v>0</v>
      </c>
      <c r="AI77" s="34">
        <v>0</v>
      </c>
      <c r="AJ77" s="34">
        <v>0</v>
      </c>
      <c r="AK77" s="34">
        <v>12</v>
      </c>
      <c r="AL77" s="34">
        <v>2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1</v>
      </c>
    </row>
    <row r="78" spans="2:50" ht="20.100000000000001" customHeight="1" thickBot="1" x14ac:dyDescent="0.25">
      <c r="B78" s="4" t="s">
        <v>290</v>
      </c>
      <c r="C78" s="34">
        <v>136</v>
      </c>
      <c r="D78" s="34">
        <v>12</v>
      </c>
      <c r="E78" s="34">
        <v>0</v>
      </c>
      <c r="F78" s="34">
        <v>0</v>
      </c>
      <c r="G78" s="34">
        <v>101</v>
      </c>
      <c r="H78" s="34">
        <v>136</v>
      </c>
      <c r="I78" s="34">
        <v>51</v>
      </c>
      <c r="J78" s="34">
        <v>12</v>
      </c>
      <c r="K78" s="34">
        <v>0</v>
      </c>
      <c r="L78" s="34">
        <v>0</v>
      </c>
      <c r="M78" s="34">
        <v>63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46</v>
      </c>
      <c r="V78" s="34">
        <v>0</v>
      </c>
      <c r="W78" s="34">
        <v>0</v>
      </c>
      <c r="X78" s="34">
        <v>0</v>
      </c>
      <c r="Y78" s="34">
        <v>23</v>
      </c>
      <c r="Z78" s="34">
        <v>62</v>
      </c>
      <c r="AA78" s="34">
        <v>33</v>
      </c>
      <c r="AB78" s="34">
        <v>0</v>
      </c>
      <c r="AC78" s="34">
        <v>0</v>
      </c>
      <c r="AD78" s="34">
        <v>0</v>
      </c>
      <c r="AE78" s="34">
        <v>10</v>
      </c>
      <c r="AF78" s="34">
        <v>73</v>
      </c>
      <c r="AG78" s="34">
        <v>6</v>
      </c>
      <c r="AH78" s="34">
        <v>0</v>
      </c>
      <c r="AI78" s="34">
        <v>0</v>
      </c>
      <c r="AJ78" s="34">
        <v>0</v>
      </c>
      <c r="AK78" s="34">
        <v>5</v>
      </c>
      <c r="AL78" s="34">
        <v>1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</row>
    <row r="79" spans="2:50" ht="20.100000000000001" customHeight="1" thickBot="1" x14ac:dyDescent="0.25">
      <c r="B79" s="4" t="s">
        <v>291</v>
      </c>
      <c r="C79" s="34">
        <v>138</v>
      </c>
      <c r="D79" s="34">
        <v>6</v>
      </c>
      <c r="E79" s="34">
        <v>0</v>
      </c>
      <c r="F79" s="34">
        <v>0</v>
      </c>
      <c r="G79" s="34">
        <v>141</v>
      </c>
      <c r="H79" s="34">
        <v>220</v>
      </c>
      <c r="I79" s="34">
        <v>50</v>
      </c>
      <c r="J79" s="34">
        <v>6</v>
      </c>
      <c r="K79" s="34">
        <v>0</v>
      </c>
      <c r="L79" s="34">
        <v>0</v>
      </c>
      <c r="M79" s="34">
        <v>56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38</v>
      </c>
      <c r="V79" s="34">
        <v>0</v>
      </c>
      <c r="W79" s="34">
        <v>0</v>
      </c>
      <c r="X79" s="34">
        <v>0</v>
      </c>
      <c r="Y79" s="34">
        <v>35</v>
      </c>
      <c r="Z79" s="34">
        <v>182</v>
      </c>
      <c r="AA79" s="34">
        <v>40</v>
      </c>
      <c r="AB79" s="34">
        <v>0</v>
      </c>
      <c r="AC79" s="34">
        <v>0</v>
      </c>
      <c r="AD79" s="34">
        <v>0</v>
      </c>
      <c r="AE79" s="34">
        <v>40</v>
      </c>
      <c r="AF79" s="34">
        <v>31</v>
      </c>
      <c r="AG79" s="34">
        <v>10</v>
      </c>
      <c r="AH79" s="34">
        <v>0</v>
      </c>
      <c r="AI79" s="34">
        <v>0</v>
      </c>
      <c r="AJ79" s="34">
        <v>0</v>
      </c>
      <c r="AK79" s="34">
        <v>10</v>
      </c>
      <c r="AL79" s="34">
        <v>7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</row>
    <row r="80" spans="2:50" ht="20.100000000000001" customHeight="1" thickBot="1" x14ac:dyDescent="0.25">
      <c r="B80" s="4" t="s">
        <v>292</v>
      </c>
      <c r="C80" s="34">
        <v>50</v>
      </c>
      <c r="D80" s="34">
        <v>0</v>
      </c>
      <c r="E80" s="34">
        <v>0</v>
      </c>
      <c r="F80" s="34">
        <v>0</v>
      </c>
      <c r="G80" s="34">
        <v>49</v>
      </c>
      <c r="H80" s="34">
        <v>70</v>
      </c>
      <c r="I80" s="34">
        <v>13</v>
      </c>
      <c r="J80" s="34">
        <v>0</v>
      </c>
      <c r="K80" s="34">
        <v>0</v>
      </c>
      <c r="L80" s="34">
        <v>0</v>
      </c>
      <c r="M80" s="34">
        <v>13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23</v>
      </c>
      <c r="V80" s="34">
        <v>0</v>
      </c>
      <c r="W80" s="34">
        <v>0</v>
      </c>
      <c r="X80" s="34">
        <v>0</v>
      </c>
      <c r="Y80" s="34">
        <v>22</v>
      </c>
      <c r="Z80" s="34">
        <v>70</v>
      </c>
      <c r="AA80" s="34">
        <v>12</v>
      </c>
      <c r="AB80" s="34">
        <v>0</v>
      </c>
      <c r="AC80" s="34">
        <v>0</v>
      </c>
      <c r="AD80" s="34">
        <v>0</v>
      </c>
      <c r="AE80" s="34">
        <v>12</v>
      </c>
      <c r="AF80" s="34">
        <v>0</v>
      </c>
      <c r="AG80" s="34">
        <v>2</v>
      </c>
      <c r="AH80" s="34">
        <v>0</v>
      </c>
      <c r="AI80" s="34">
        <v>0</v>
      </c>
      <c r="AJ80" s="34">
        <v>0</v>
      </c>
      <c r="AK80" s="34">
        <v>2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</row>
    <row r="81" spans="2:50" ht="20.100000000000001" customHeight="1" thickBot="1" x14ac:dyDescent="0.25">
      <c r="B81" s="4" t="s">
        <v>293</v>
      </c>
      <c r="C81" s="34">
        <v>65</v>
      </c>
      <c r="D81" s="34">
        <v>7</v>
      </c>
      <c r="E81" s="34">
        <v>1</v>
      </c>
      <c r="F81" s="34">
        <v>0</v>
      </c>
      <c r="G81" s="34">
        <v>75</v>
      </c>
      <c r="H81" s="34">
        <v>60</v>
      </c>
      <c r="I81" s="34">
        <v>35</v>
      </c>
      <c r="J81" s="34">
        <v>7</v>
      </c>
      <c r="K81" s="34">
        <v>1</v>
      </c>
      <c r="L81" s="34">
        <v>0</v>
      </c>
      <c r="M81" s="34">
        <v>43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5</v>
      </c>
      <c r="V81" s="34">
        <v>0</v>
      </c>
      <c r="W81" s="34">
        <v>0</v>
      </c>
      <c r="X81" s="34">
        <v>0</v>
      </c>
      <c r="Y81" s="34">
        <v>7</v>
      </c>
      <c r="Z81" s="34">
        <v>38</v>
      </c>
      <c r="AA81" s="34">
        <v>23</v>
      </c>
      <c r="AB81" s="34">
        <v>0</v>
      </c>
      <c r="AC81" s="34">
        <v>0</v>
      </c>
      <c r="AD81" s="34">
        <v>0</v>
      </c>
      <c r="AE81" s="34">
        <v>23</v>
      </c>
      <c r="AF81" s="34">
        <v>19</v>
      </c>
      <c r="AG81" s="34">
        <v>2</v>
      </c>
      <c r="AH81" s="34">
        <v>0</v>
      </c>
      <c r="AI81" s="34">
        <v>0</v>
      </c>
      <c r="AJ81" s="34">
        <v>0</v>
      </c>
      <c r="AK81" s="34">
        <v>2</v>
      </c>
      <c r="AL81" s="34">
        <v>3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</row>
    <row r="82" spans="2:50" ht="20.100000000000001" customHeight="1" thickBot="1" x14ac:dyDescent="0.25">
      <c r="B82" s="4" t="s">
        <v>294</v>
      </c>
      <c r="C82" s="34">
        <v>20</v>
      </c>
      <c r="D82" s="34">
        <v>0</v>
      </c>
      <c r="E82" s="34">
        <v>0</v>
      </c>
      <c r="F82" s="34">
        <v>0</v>
      </c>
      <c r="G82" s="34">
        <v>19</v>
      </c>
      <c r="H82" s="34">
        <v>8</v>
      </c>
      <c r="I82" s="34">
        <v>7</v>
      </c>
      <c r="J82" s="34">
        <v>0</v>
      </c>
      <c r="K82" s="34">
        <v>0</v>
      </c>
      <c r="L82" s="34">
        <v>0</v>
      </c>
      <c r="M82" s="34">
        <v>7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8</v>
      </c>
      <c r="V82" s="34">
        <v>0</v>
      </c>
      <c r="W82" s="34">
        <v>0</v>
      </c>
      <c r="X82" s="34">
        <v>0</v>
      </c>
      <c r="Y82" s="34">
        <v>9</v>
      </c>
      <c r="Z82" s="34">
        <v>6</v>
      </c>
      <c r="AA82" s="34">
        <v>3</v>
      </c>
      <c r="AB82" s="34">
        <v>0</v>
      </c>
      <c r="AC82" s="34">
        <v>0</v>
      </c>
      <c r="AD82" s="34">
        <v>0</v>
      </c>
      <c r="AE82" s="34">
        <v>1</v>
      </c>
      <c r="AF82" s="34">
        <v>2</v>
      </c>
      <c r="AG82" s="34">
        <v>2</v>
      </c>
      <c r="AH82" s="34">
        <v>0</v>
      </c>
      <c r="AI82" s="34">
        <v>0</v>
      </c>
      <c r="AJ82" s="34">
        <v>0</v>
      </c>
      <c r="AK82" s="34">
        <v>2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</row>
    <row r="83" spans="2:50" ht="20.100000000000001" customHeight="1" thickBot="1" x14ac:dyDescent="0.25">
      <c r="B83" s="4" t="s">
        <v>295</v>
      </c>
      <c r="C83" s="34">
        <v>390</v>
      </c>
      <c r="D83" s="34">
        <v>29</v>
      </c>
      <c r="E83" s="34">
        <v>16</v>
      </c>
      <c r="F83" s="34">
        <v>2</v>
      </c>
      <c r="G83" s="34">
        <v>316</v>
      </c>
      <c r="H83" s="34">
        <v>512</v>
      </c>
      <c r="I83" s="34">
        <v>97</v>
      </c>
      <c r="J83" s="34">
        <v>24</v>
      </c>
      <c r="K83" s="34">
        <v>0</v>
      </c>
      <c r="L83" s="34">
        <v>0</v>
      </c>
      <c r="M83" s="34">
        <v>121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230</v>
      </c>
      <c r="V83" s="34">
        <v>5</v>
      </c>
      <c r="W83" s="34">
        <v>16</v>
      </c>
      <c r="X83" s="34">
        <v>0</v>
      </c>
      <c r="Y83" s="34">
        <v>134</v>
      </c>
      <c r="Z83" s="34">
        <v>352</v>
      </c>
      <c r="AA83" s="34">
        <v>49</v>
      </c>
      <c r="AB83" s="34">
        <v>0</v>
      </c>
      <c r="AC83" s="34">
        <v>0</v>
      </c>
      <c r="AD83" s="34">
        <v>2</v>
      </c>
      <c r="AE83" s="34">
        <v>46</v>
      </c>
      <c r="AF83" s="34">
        <v>141</v>
      </c>
      <c r="AG83" s="34">
        <v>14</v>
      </c>
      <c r="AH83" s="34">
        <v>0</v>
      </c>
      <c r="AI83" s="34">
        <v>0</v>
      </c>
      <c r="AJ83" s="34">
        <v>0</v>
      </c>
      <c r="AK83" s="34">
        <v>15</v>
      </c>
      <c r="AL83" s="34">
        <v>19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0</v>
      </c>
      <c r="AX83" s="34">
        <v>0</v>
      </c>
    </row>
    <row r="84" spans="2:50" ht="20.100000000000001" customHeight="1" thickBot="1" x14ac:dyDescent="0.25">
      <c r="B84" s="4" t="s">
        <v>296</v>
      </c>
      <c r="C84" s="34">
        <v>26</v>
      </c>
      <c r="D84" s="34">
        <v>0</v>
      </c>
      <c r="E84" s="34">
        <v>0</v>
      </c>
      <c r="F84" s="34">
        <v>0</v>
      </c>
      <c r="G84" s="34">
        <v>23</v>
      </c>
      <c r="H84" s="34">
        <v>28</v>
      </c>
      <c r="I84" s="34">
        <v>5</v>
      </c>
      <c r="J84" s="34">
        <v>0</v>
      </c>
      <c r="K84" s="34">
        <v>0</v>
      </c>
      <c r="L84" s="34">
        <v>0</v>
      </c>
      <c r="M84" s="34">
        <v>3</v>
      </c>
      <c r="N84" s="34">
        <v>2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21</v>
      </c>
      <c r="V84" s="34">
        <v>0</v>
      </c>
      <c r="W84" s="34">
        <v>0</v>
      </c>
      <c r="X84" s="34">
        <v>0</v>
      </c>
      <c r="Y84" s="34">
        <v>14</v>
      </c>
      <c r="Z84" s="34">
        <v>22</v>
      </c>
      <c r="AA84" s="34">
        <v>0</v>
      </c>
      <c r="AB84" s="34">
        <v>0</v>
      </c>
      <c r="AC84" s="34">
        <v>0</v>
      </c>
      <c r="AD84" s="34">
        <v>0</v>
      </c>
      <c r="AE84" s="34">
        <v>6</v>
      </c>
      <c r="AF84" s="34">
        <v>4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</row>
    <row r="85" spans="2:50" ht="20.100000000000001" customHeight="1" thickBot="1" x14ac:dyDescent="0.25">
      <c r="B85" s="4" t="s">
        <v>297</v>
      </c>
      <c r="C85" s="34">
        <v>20</v>
      </c>
      <c r="D85" s="34">
        <v>0</v>
      </c>
      <c r="E85" s="34">
        <v>0</v>
      </c>
      <c r="F85" s="34">
        <v>0</v>
      </c>
      <c r="G85" s="34">
        <v>9</v>
      </c>
      <c r="H85" s="34">
        <v>61</v>
      </c>
      <c r="I85" s="34">
        <v>1</v>
      </c>
      <c r="J85" s="34">
        <v>0</v>
      </c>
      <c r="K85" s="34">
        <v>0</v>
      </c>
      <c r="L85" s="34">
        <v>0</v>
      </c>
      <c r="M85" s="34">
        <v>2</v>
      </c>
      <c r="N85" s="34">
        <v>1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16</v>
      </c>
      <c r="V85" s="34">
        <v>0</v>
      </c>
      <c r="W85" s="34">
        <v>0</v>
      </c>
      <c r="X85" s="34">
        <v>0</v>
      </c>
      <c r="Y85" s="34">
        <v>5</v>
      </c>
      <c r="Z85" s="34">
        <v>50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7</v>
      </c>
      <c r="AG85" s="34">
        <v>3</v>
      </c>
      <c r="AH85" s="34">
        <v>0</v>
      </c>
      <c r="AI85" s="34">
        <v>0</v>
      </c>
      <c r="AJ85" s="34">
        <v>0</v>
      </c>
      <c r="AK85" s="34">
        <v>2</v>
      </c>
      <c r="AL85" s="34">
        <v>3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</row>
    <row r="86" spans="2:50" ht="20.100000000000001" customHeight="1" thickBot="1" x14ac:dyDescent="0.25">
      <c r="B86" s="4" t="s">
        <v>298</v>
      </c>
      <c r="C86" s="34">
        <v>125</v>
      </c>
      <c r="D86" s="34">
        <v>0</v>
      </c>
      <c r="E86" s="34">
        <v>0</v>
      </c>
      <c r="F86" s="34">
        <v>0</v>
      </c>
      <c r="G86" s="34">
        <v>123</v>
      </c>
      <c r="H86" s="34">
        <v>99</v>
      </c>
      <c r="I86" s="34">
        <v>32</v>
      </c>
      <c r="J86" s="34">
        <v>0</v>
      </c>
      <c r="K86" s="34">
        <v>0</v>
      </c>
      <c r="L86" s="34">
        <v>0</v>
      </c>
      <c r="M86" s="34">
        <v>32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2</v>
      </c>
      <c r="U86" s="34">
        <v>68</v>
      </c>
      <c r="V86" s="34">
        <v>0</v>
      </c>
      <c r="W86" s="34">
        <v>0</v>
      </c>
      <c r="X86" s="34">
        <v>0</v>
      </c>
      <c r="Y86" s="34">
        <v>68</v>
      </c>
      <c r="Z86" s="34">
        <v>55</v>
      </c>
      <c r="AA86" s="34">
        <v>16</v>
      </c>
      <c r="AB86" s="34">
        <v>0</v>
      </c>
      <c r="AC86" s="34">
        <v>0</v>
      </c>
      <c r="AD86" s="34">
        <v>0</v>
      </c>
      <c r="AE86" s="34">
        <v>13</v>
      </c>
      <c r="AF86" s="34">
        <v>31</v>
      </c>
      <c r="AG86" s="34">
        <v>9</v>
      </c>
      <c r="AH86" s="34">
        <v>0</v>
      </c>
      <c r="AI86" s="34">
        <v>0</v>
      </c>
      <c r="AJ86" s="34">
        <v>0</v>
      </c>
      <c r="AK86" s="34">
        <v>10</v>
      </c>
      <c r="AL86" s="34">
        <v>11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</row>
    <row r="87" spans="2:50" ht="20.100000000000001" customHeight="1" thickBot="1" x14ac:dyDescent="0.25">
      <c r="B87" s="4" t="s">
        <v>299</v>
      </c>
      <c r="C87" s="34">
        <v>136</v>
      </c>
      <c r="D87" s="34">
        <v>0</v>
      </c>
      <c r="E87" s="34">
        <v>0</v>
      </c>
      <c r="F87" s="34">
        <v>0</v>
      </c>
      <c r="G87" s="34">
        <v>144</v>
      </c>
      <c r="H87" s="34">
        <v>93</v>
      </c>
      <c r="I87" s="34">
        <v>52</v>
      </c>
      <c r="J87" s="34">
        <v>0</v>
      </c>
      <c r="K87" s="34">
        <v>0</v>
      </c>
      <c r="L87" s="34">
        <v>0</v>
      </c>
      <c r="M87" s="34">
        <v>52</v>
      </c>
      <c r="N87" s="34">
        <v>0</v>
      </c>
      <c r="O87" s="34">
        <v>1</v>
      </c>
      <c r="P87" s="34">
        <v>0</v>
      </c>
      <c r="Q87" s="34">
        <v>0</v>
      </c>
      <c r="R87" s="34">
        <v>0</v>
      </c>
      <c r="S87" s="34">
        <v>0</v>
      </c>
      <c r="T87" s="34">
        <v>1</v>
      </c>
      <c r="U87" s="34">
        <v>48</v>
      </c>
      <c r="V87" s="34">
        <v>0</v>
      </c>
      <c r="W87" s="34">
        <v>0</v>
      </c>
      <c r="X87" s="34">
        <v>0</v>
      </c>
      <c r="Y87" s="34">
        <v>63</v>
      </c>
      <c r="Z87" s="34">
        <v>52</v>
      </c>
      <c r="AA87" s="34">
        <v>29</v>
      </c>
      <c r="AB87" s="34">
        <v>0</v>
      </c>
      <c r="AC87" s="34">
        <v>0</v>
      </c>
      <c r="AD87" s="34">
        <v>0</v>
      </c>
      <c r="AE87" s="34">
        <v>19</v>
      </c>
      <c r="AF87" s="34">
        <v>32</v>
      </c>
      <c r="AG87" s="34">
        <v>6</v>
      </c>
      <c r="AH87" s="34">
        <v>0</v>
      </c>
      <c r="AI87" s="34">
        <v>0</v>
      </c>
      <c r="AJ87" s="34">
        <v>0</v>
      </c>
      <c r="AK87" s="34">
        <v>10</v>
      </c>
      <c r="AL87" s="34">
        <v>8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</row>
    <row r="88" spans="2:50" ht="20.100000000000001" customHeight="1" thickBot="1" x14ac:dyDescent="0.25">
      <c r="B88" s="4" t="s">
        <v>300</v>
      </c>
      <c r="C88" s="34">
        <v>134</v>
      </c>
      <c r="D88" s="34">
        <v>0</v>
      </c>
      <c r="E88" s="34">
        <v>0</v>
      </c>
      <c r="F88" s="34">
        <v>0</v>
      </c>
      <c r="G88" s="34">
        <v>85</v>
      </c>
      <c r="H88" s="34">
        <v>287</v>
      </c>
      <c r="I88" s="34">
        <v>22</v>
      </c>
      <c r="J88" s="34">
        <v>0</v>
      </c>
      <c r="K88" s="34">
        <v>0</v>
      </c>
      <c r="L88" s="34">
        <v>0</v>
      </c>
      <c r="M88" s="34">
        <v>22</v>
      </c>
      <c r="N88" s="34">
        <v>3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95</v>
      </c>
      <c r="V88" s="34">
        <v>0</v>
      </c>
      <c r="W88" s="34">
        <v>0</v>
      </c>
      <c r="X88" s="34">
        <v>0</v>
      </c>
      <c r="Y88" s="34">
        <v>37</v>
      </c>
      <c r="Z88" s="34">
        <v>152</v>
      </c>
      <c r="AA88" s="34">
        <v>13</v>
      </c>
      <c r="AB88" s="34">
        <v>0</v>
      </c>
      <c r="AC88" s="34">
        <v>0</v>
      </c>
      <c r="AD88" s="34">
        <v>0</v>
      </c>
      <c r="AE88" s="34">
        <v>13</v>
      </c>
      <c r="AF88" s="34">
        <v>131</v>
      </c>
      <c r="AG88" s="34">
        <v>4</v>
      </c>
      <c r="AH88" s="34">
        <v>0</v>
      </c>
      <c r="AI88" s="34">
        <v>0</v>
      </c>
      <c r="AJ88" s="34">
        <v>0</v>
      </c>
      <c r="AK88" s="34">
        <v>13</v>
      </c>
      <c r="AL88" s="34">
        <v>1</v>
      </c>
      <c r="AM88" s="34">
        <v>0</v>
      </c>
      <c r="AN88" s="34">
        <v>0</v>
      </c>
      <c r="AO88" s="34">
        <v>0</v>
      </c>
      <c r="AP88" s="34">
        <v>0</v>
      </c>
      <c r="AQ88" s="34">
        <v>0</v>
      </c>
      <c r="AR88" s="34">
        <v>0</v>
      </c>
      <c r="AS88" s="34">
        <v>0</v>
      </c>
      <c r="AT88" s="34">
        <v>0</v>
      </c>
      <c r="AU88" s="34">
        <v>0</v>
      </c>
      <c r="AV88" s="34">
        <v>0</v>
      </c>
      <c r="AW88" s="34">
        <v>0</v>
      </c>
      <c r="AX88" s="34">
        <v>0</v>
      </c>
    </row>
    <row r="89" spans="2:50" ht="20.100000000000001" customHeight="1" thickBot="1" x14ac:dyDescent="0.25">
      <c r="B89" s="4" t="s">
        <v>175</v>
      </c>
      <c r="C89" s="34">
        <v>1098</v>
      </c>
      <c r="D89" s="34">
        <v>186</v>
      </c>
      <c r="E89" s="34">
        <v>318</v>
      </c>
      <c r="F89" s="34">
        <v>2</v>
      </c>
      <c r="G89" s="34">
        <v>1657</v>
      </c>
      <c r="H89" s="34">
        <v>893</v>
      </c>
      <c r="I89" s="34">
        <v>242</v>
      </c>
      <c r="J89" s="34">
        <v>0</v>
      </c>
      <c r="K89" s="34">
        <v>0</v>
      </c>
      <c r="L89" s="34">
        <v>0</v>
      </c>
      <c r="M89" s="34">
        <v>242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1</v>
      </c>
      <c r="T89" s="34">
        <v>1</v>
      </c>
      <c r="U89" s="34">
        <v>608</v>
      </c>
      <c r="V89" s="34">
        <v>186</v>
      </c>
      <c r="W89" s="34">
        <v>318</v>
      </c>
      <c r="X89" s="34">
        <v>2</v>
      </c>
      <c r="Y89" s="34">
        <v>1166</v>
      </c>
      <c r="Z89" s="34">
        <v>539</v>
      </c>
      <c r="AA89" s="34">
        <v>178</v>
      </c>
      <c r="AB89" s="34">
        <v>0</v>
      </c>
      <c r="AC89" s="34">
        <v>0</v>
      </c>
      <c r="AD89" s="34">
        <v>0</v>
      </c>
      <c r="AE89" s="34">
        <v>169</v>
      </c>
      <c r="AF89" s="34">
        <v>298</v>
      </c>
      <c r="AG89" s="34">
        <v>70</v>
      </c>
      <c r="AH89" s="34">
        <v>0</v>
      </c>
      <c r="AI89" s="34">
        <v>0</v>
      </c>
      <c r="AJ89" s="34">
        <v>0</v>
      </c>
      <c r="AK89" s="34">
        <v>79</v>
      </c>
      <c r="AL89" s="34">
        <v>54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0</v>
      </c>
      <c r="AX89" s="34">
        <v>1</v>
      </c>
    </row>
    <row r="90" spans="2:50" ht="20.100000000000001" customHeight="1" thickBot="1" x14ac:dyDescent="0.25">
      <c r="B90" s="4" t="s">
        <v>301</v>
      </c>
      <c r="C90" s="34">
        <v>37</v>
      </c>
      <c r="D90" s="34">
        <v>2</v>
      </c>
      <c r="E90" s="34">
        <v>0</v>
      </c>
      <c r="F90" s="34">
        <v>0</v>
      </c>
      <c r="G90" s="34">
        <v>37</v>
      </c>
      <c r="H90" s="34">
        <v>56</v>
      </c>
      <c r="I90" s="34">
        <v>15</v>
      </c>
      <c r="J90" s="34">
        <v>2</v>
      </c>
      <c r="K90" s="34">
        <v>0</v>
      </c>
      <c r="L90" s="34">
        <v>0</v>
      </c>
      <c r="M90" s="34">
        <v>17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15</v>
      </c>
      <c r="V90" s="34">
        <v>0</v>
      </c>
      <c r="W90" s="34">
        <v>0</v>
      </c>
      <c r="X90" s="34">
        <v>0</v>
      </c>
      <c r="Y90" s="34">
        <v>10</v>
      </c>
      <c r="Z90" s="34">
        <v>32</v>
      </c>
      <c r="AA90" s="34">
        <v>7</v>
      </c>
      <c r="AB90" s="34">
        <v>0</v>
      </c>
      <c r="AC90" s="34">
        <v>0</v>
      </c>
      <c r="AD90" s="34">
        <v>0</v>
      </c>
      <c r="AE90" s="34">
        <v>10</v>
      </c>
      <c r="AF90" s="34">
        <v>21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2</v>
      </c>
      <c r="AM90" s="34">
        <v>0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0</v>
      </c>
      <c r="AW90" s="34">
        <v>0</v>
      </c>
      <c r="AX90" s="34">
        <v>1</v>
      </c>
    </row>
    <row r="91" spans="2:50" ht="20.100000000000001" customHeight="1" thickBot="1" x14ac:dyDescent="0.25">
      <c r="B91" s="4" t="s">
        <v>302</v>
      </c>
      <c r="C91" s="34">
        <v>55</v>
      </c>
      <c r="D91" s="34">
        <v>1</v>
      </c>
      <c r="E91" s="34">
        <v>0</v>
      </c>
      <c r="F91" s="34">
        <v>0</v>
      </c>
      <c r="G91" s="34">
        <v>66</v>
      </c>
      <c r="H91" s="34">
        <v>59</v>
      </c>
      <c r="I91" s="34">
        <v>20</v>
      </c>
      <c r="J91" s="34">
        <v>1</v>
      </c>
      <c r="K91" s="34">
        <v>0</v>
      </c>
      <c r="L91" s="34">
        <v>0</v>
      </c>
      <c r="M91" s="34">
        <v>21</v>
      </c>
      <c r="N91" s="34">
        <v>0</v>
      </c>
      <c r="O91" s="34">
        <v>1</v>
      </c>
      <c r="P91" s="34">
        <v>0</v>
      </c>
      <c r="Q91" s="34">
        <v>0</v>
      </c>
      <c r="R91" s="34">
        <v>0</v>
      </c>
      <c r="S91" s="34">
        <v>1</v>
      </c>
      <c r="T91" s="34">
        <v>0</v>
      </c>
      <c r="U91" s="34">
        <v>17</v>
      </c>
      <c r="V91" s="34">
        <v>0</v>
      </c>
      <c r="W91" s="34">
        <v>0</v>
      </c>
      <c r="X91" s="34">
        <v>0</v>
      </c>
      <c r="Y91" s="34">
        <v>23</v>
      </c>
      <c r="Z91" s="34">
        <v>28</v>
      </c>
      <c r="AA91" s="34">
        <v>13</v>
      </c>
      <c r="AB91" s="34">
        <v>0</v>
      </c>
      <c r="AC91" s="34">
        <v>0</v>
      </c>
      <c r="AD91" s="34">
        <v>0</v>
      </c>
      <c r="AE91" s="34">
        <v>18</v>
      </c>
      <c r="AF91" s="34">
        <v>30</v>
      </c>
      <c r="AG91" s="34">
        <v>4</v>
      </c>
      <c r="AH91" s="34">
        <v>0</v>
      </c>
      <c r="AI91" s="34">
        <v>0</v>
      </c>
      <c r="AJ91" s="34">
        <v>0</v>
      </c>
      <c r="AK91" s="34">
        <v>3</v>
      </c>
      <c r="AL91" s="34">
        <v>1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4">
        <v>0</v>
      </c>
      <c r="AU91" s="34">
        <v>0</v>
      </c>
      <c r="AV91" s="34">
        <v>0</v>
      </c>
      <c r="AW91" s="34">
        <v>0</v>
      </c>
      <c r="AX91" s="34">
        <v>0</v>
      </c>
    </row>
    <row r="92" spans="2:50" ht="20.100000000000001" customHeight="1" thickBot="1" x14ac:dyDescent="0.25">
      <c r="B92" s="4" t="s">
        <v>303</v>
      </c>
      <c r="C92" s="34">
        <v>83</v>
      </c>
      <c r="D92" s="34">
        <v>0</v>
      </c>
      <c r="E92" s="34">
        <v>0</v>
      </c>
      <c r="F92" s="34">
        <v>0</v>
      </c>
      <c r="G92" s="34">
        <v>79</v>
      </c>
      <c r="H92" s="34">
        <v>35</v>
      </c>
      <c r="I92" s="34">
        <v>36</v>
      </c>
      <c r="J92" s="34">
        <v>0</v>
      </c>
      <c r="K92" s="34">
        <v>0</v>
      </c>
      <c r="L92" s="34">
        <v>0</v>
      </c>
      <c r="M92" s="34">
        <v>36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38</v>
      </c>
      <c r="V92" s="34">
        <v>0</v>
      </c>
      <c r="W92" s="34">
        <v>0</v>
      </c>
      <c r="X92" s="34">
        <v>0</v>
      </c>
      <c r="Y92" s="34">
        <v>28</v>
      </c>
      <c r="Z92" s="34">
        <v>33</v>
      </c>
      <c r="AA92" s="34">
        <v>6</v>
      </c>
      <c r="AB92" s="34">
        <v>0</v>
      </c>
      <c r="AC92" s="34">
        <v>0</v>
      </c>
      <c r="AD92" s="34">
        <v>0</v>
      </c>
      <c r="AE92" s="34">
        <v>12</v>
      </c>
      <c r="AF92" s="34">
        <v>2</v>
      </c>
      <c r="AG92" s="34">
        <v>3</v>
      </c>
      <c r="AH92" s="34">
        <v>0</v>
      </c>
      <c r="AI92" s="34">
        <v>0</v>
      </c>
      <c r="AJ92" s="34">
        <v>0</v>
      </c>
      <c r="AK92" s="34">
        <v>3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</row>
    <row r="93" spans="2:50" ht="20.100000000000001" customHeight="1" thickBot="1" x14ac:dyDescent="0.25">
      <c r="B93" s="4" t="s">
        <v>304</v>
      </c>
      <c r="C93" s="34">
        <v>26</v>
      </c>
      <c r="D93" s="34">
        <v>0</v>
      </c>
      <c r="E93" s="34">
        <v>0</v>
      </c>
      <c r="F93" s="34">
        <v>0</v>
      </c>
      <c r="G93" s="34">
        <v>31</v>
      </c>
      <c r="H93" s="34">
        <v>23</v>
      </c>
      <c r="I93" s="34">
        <v>11</v>
      </c>
      <c r="J93" s="34">
        <v>0</v>
      </c>
      <c r="K93" s="34">
        <v>0</v>
      </c>
      <c r="L93" s="34">
        <v>0</v>
      </c>
      <c r="M93" s="34">
        <v>11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13</v>
      </c>
      <c r="V93" s="34">
        <v>0</v>
      </c>
      <c r="W93" s="34">
        <v>0</v>
      </c>
      <c r="X93" s="34">
        <v>0</v>
      </c>
      <c r="Y93" s="34">
        <v>8</v>
      </c>
      <c r="Z93" s="34">
        <v>17</v>
      </c>
      <c r="AA93" s="34">
        <v>1</v>
      </c>
      <c r="AB93" s="34">
        <v>0</v>
      </c>
      <c r="AC93" s="34">
        <v>0</v>
      </c>
      <c r="AD93" s="34">
        <v>0</v>
      </c>
      <c r="AE93" s="34">
        <v>8</v>
      </c>
      <c r="AF93" s="34">
        <v>6</v>
      </c>
      <c r="AG93" s="34">
        <v>1</v>
      </c>
      <c r="AH93" s="34">
        <v>0</v>
      </c>
      <c r="AI93" s="34">
        <v>0</v>
      </c>
      <c r="AJ93" s="34">
        <v>0</v>
      </c>
      <c r="AK93" s="34">
        <v>4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4">
        <v>0</v>
      </c>
      <c r="AU93" s="34">
        <v>0</v>
      </c>
      <c r="AV93" s="34">
        <v>0</v>
      </c>
      <c r="AW93" s="34">
        <v>0</v>
      </c>
      <c r="AX93" s="34">
        <v>0</v>
      </c>
    </row>
    <row r="94" spans="2:50" ht="20.100000000000001" customHeight="1" thickBot="1" x14ac:dyDescent="0.25">
      <c r="B94" s="4" t="s">
        <v>305</v>
      </c>
      <c r="C94" s="34">
        <v>89</v>
      </c>
      <c r="D94" s="34">
        <v>0</v>
      </c>
      <c r="E94" s="34">
        <v>0</v>
      </c>
      <c r="F94" s="34">
        <v>0</v>
      </c>
      <c r="G94" s="34">
        <v>72</v>
      </c>
      <c r="H94" s="34">
        <v>249</v>
      </c>
      <c r="I94" s="34">
        <v>24</v>
      </c>
      <c r="J94" s="34">
        <v>0</v>
      </c>
      <c r="K94" s="34">
        <v>0</v>
      </c>
      <c r="L94" s="34">
        <v>0</v>
      </c>
      <c r="M94" s="34">
        <v>24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43</v>
      </c>
      <c r="V94" s="34">
        <v>0</v>
      </c>
      <c r="W94" s="34">
        <v>0</v>
      </c>
      <c r="X94" s="34">
        <v>0</v>
      </c>
      <c r="Y94" s="34">
        <v>31</v>
      </c>
      <c r="Z94" s="34">
        <v>139</v>
      </c>
      <c r="AA94" s="34">
        <v>20</v>
      </c>
      <c r="AB94" s="34">
        <v>0</v>
      </c>
      <c r="AC94" s="34">
        <v>0</v>
      </c>
      <c r="AD94" s="34">
        <v>0</v>
      </c>
      <c r="AE94" s="34">
        <v>14</v>
      </c>
      <c r="AF94" s="34">
        <v>108</v>
      </c>
      <c r="AG94" s="34">
        <v>2</v>
      </c>
      <c r="AH94" s="34">
        <v>0</v>
      </c>
      <c r="AI94" s="34">
        <v>0</v>
      </c>
      <c r="AJ94" s="34">
        <v>0</v>
      </c>
      <c r="AK94" s="34">
        <v>3</v>
      </c>
      <c r="AL94" s="34">
        <v>2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</row>
    <row r="95" spans="2:50" ht="20.100000000000001" customHeight="1" thickBot="1" x14ac:dyDescent="0.25">
      <c r="B95" s="4" t="s">
        <v>306</v>
      </c>
      <c r="C95" s="34">
        <v>74</v>
      </c>
      <c r="D95" s="34">
        <v>0</v>
      </c>
      <c r="E95" s="34">
        <v>0</v>
      </c>
      <c r="F95" s="34">
        <v>0</v>
      </c>
      <c r="G95" s="34">
        <v>66</v>
      </c>
      <c r="H95" s="34">
        <v>153</v>
      </c>
      <c r="I95" s="34">
        <v>30</v>
      </c>
      <c r="J95" s="34">
        <v>0</v>
      </c>
      <c r="K95" s="34">
        <v>0</v>
      </c>
      <c r="L95" s="34">
        <v>0</v>
      </c>
      <c r="M95" s="34">
        <v>30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1</v>
      </c>
      <c r="U95" s="34">
        <v>27</v>
      </c>
      <c r="V95" s="34">
        <v>0</v>
      </c>
      <c r="W95" s="34">
        <v>0</v>
      </c>
      <c r="X95" s="34">
        <v>0</v>
      </c>
      <c r="Y95" s="34">
        <v>22</v>
      </c>
      <c r="Z95" s="34">
        <v>106</v>
      </c>
      <c r="AA95" s="34">
        <v>14</v>
      </c>
      <c r="AB95" s="34">
        <v>0</v>
      </c>
      <c r="AC95" s="34">
        <v>0</v>
      </c>
      <c r="AD95" s="34">
        <v>0</v>
      </c>
      <c r="AE95" s="34">
        <v>11</v>
      </c>
      <c r="AF95" s="34">
        <v>45</v>
      </c>
      <c r="AG95" s="34">
        <v>3</v>
      </c>
      <c r="AH95" s="34">
        <v>0</v>
      </c>
      <c r="AI95" s="34">
        <v>0</v>
      </c>
      <c r="AJ95" s="34">
        <v>0</v>
      </c>
      <c r="AK95" s="34">
        <v>3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1</v>
      </c>
    </row>
    <row r="96" spans="2:50" ht="20.100000000000001" customHeight="1" thickBot="1" x14ac:dyDescent="0.25">
      <c r="B96" s="4" t="s">
        <v>307</v>
      </c>
      <c r="C96" s="34">
        <v>20</v>
      </c>
      <c r="D96" s="34">
        <v>0</v>
      </c>
      <c r="E96" s="34">
        <v>0</v>
      </c>
      <c r="F96" s="34">
        <v>0</v>
      </c>
      <c r="G96" s="34">
        <v>19</v>
      </c>
      <c r="H96" s="34">
        <v>35</v>
      </c>
      <c r="I96" s="34">
        <v>13</v>
      </c>
      <c r="J96" s="34">
        <v>0</v>
      </c>
      <c r="K96" s="34">
        <v>0</v>
      </c>
      <c r="L96" s="34">
        <v>0</v>
      </c>
      <c r="M96" s="34">
        <v>14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4</v>
      </c>
      <c r="V96" s="34">
        <v>0</v>
      </c>
      <c r="W96" s="34">
        <v>0</v>
      </c>
      <c r="X96" s="34">
        <v>0</v>
      </c>
      <c r="Y96" s="34">
        <v>1</v>
      </c>
      <c r="Z96" s="34">
        <v>27</v>
      </c>
      <c r="AA96" s="34">
        <v>3</v>
      </c>
      <c r="AB96" s="34">
        <v>0</v>
      </c>
      <c r="AC96" s="34">
        <v>0</v>
      </c>
      <c r="AD96" s="34">
        <v>0</v>
      </c>
      <c r="AE96" s="34">
        <v>4</v>
      </c>
      <c r="AF96" s="34">
        <v>6</v>
      </c>
      <c r="AG96" s="34">
        <v>0</v>
      </c>
      <c r="AH96" s="34">
        <v>0</v>
      </c>
      <c r="AI96" s="34">
        <v>0</v>
      </c>
      <c r="AJ96" s="34">
        <v>0</v>
      </c>
      <c r="AK96" s="34">
        <v>0</v>
      </c>
      <c r="AL96" s="34">
        <v>2</v>
      </c>
      <c r="AM96" s="34">
        <v>0</v>
      </c>
      <c r="AN96" s="34">
        <v>0</v>
      </c>
      <c r="AO96" s="34">
        <v>0</v>
      </c>
      <c r="AP96" s="34">
        <v>0</v>
      </c>
      <c r="AQ96" s="34">
        <v>0</v>
      </c>
      <c r="AR96" s="34">
        <v>0</v>
      </c>
      <c r="AS96" s="34">
        <v>0</v>
      </c>
      <c r="AT96" s="34">
        <v>0</v>
      </c>
      <c r="AU96" s="34">
        <v>0</v>
      </c>
      <c r="AV96" s="34">
        <v>0</v>
      </c>
      <c r="AW96" s="34">
        <v>0</v>
      </c>
      <c r="AX96" s="34">
        <v>0</v>
      </c>
    </row>
    <row r="97" spans="2:50" ht="20.100000000000001" customHeight="1" thickBot="1" x14ac:dyDescent="0.25">
      <c r="B97" s="4" t="s">
        <v>308</v>
      </c>
      <c r="C97" s="34">
        <v>82</v>
      </c>
      <c r="D97" s="34">
        <v>0</v>
      </c>
      <c r="E97" s="34">
        <v>0</v>
      </c>
      <c r="F97" s="34">
        <v>0</v>
      </c>
      <c r="G97" s="34">
        <v>69</v>
      </c>
      <c r="H97" s="34">
        <v>40</v>
      </c>
      <c r="I97" s="34">
        <v>23</v>
      </c>
      <c r="J97" s="34">
        <v>0</v>
      </c>
      <c r="K97" s="34">
        <v>0</v>
      </c>
      <c r="L97" s="34">
        <v>0</v>
      </c>
      <c r="M97" s="34">
        <v>23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49</v>
      </c>
      <c r="V97" s="34">
        <v>0</v>
      </c>
      <c r="W97" s="34">
        <v>0</v>
      </c>
      <c r="X97" s="34">
        <v>0</v>
      </c>
      <c r="Y97" s="34">
        <v>35</v>
      </c>
      <c r="Z97" s="34">
        <v>28</v>
      </c>
      <c r="AA97" s="34">
        <v>6</v>
      </c>
      <c r="AB97" s="34">
        <v>0</v>
      </c>
      <c r="AC97" s="34">
        <v>0</v>
      </c>
      <c r="AD97" s="34">
        <v>0</v>
      </c>
      <c r="AE97" s="34">
        <v>8</v>
      </c>
      <c r="AF97" s="34">
        <v>6</v>
      </c>
      <c r="AG97" s="34">
        <v>4</v>
      </c>
      <c r="AH97" s="34">
        <v>0</v>
      </c>
      <c r="AI97" s="34">
        <v>0</v>
      </c>
      <c r="AJ97" s="34">
        <v>0</v>
      </c>
      <c r="AK97" s="34">
        <v>3</v>
      </c>
      <c r="AL97" s="34">
        <v>6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</row>
    <row r="98" spans="2:50" ht="20.100000000000001" customHeight="1" thickBot="1" x14ac:dyDescent="0.25">
      <c r="B98" s="4" t="s">
        <v>309</v>
      </c>
      <c r="C98" s="34">
        <v>45</v>
      </c>
      <c r="D98" s="34">
        <v>0</v>
      </c>
      <c r="E98" s="34">
        <v>0</v>
      </c>
      <c r="F98" s="34">
        <v>0</v>
      </c>
      <c r="G98" s="34">
        <v>39</v>
      </c>
      <c r="H98" s="34">
        <v>54</v>
      </c>
      <c r="I98" s="34">
        <v>13</v>
      </c>
      <c r="J98" s="34">
        <v>0</v>
      </c>
      <c r="K98" s="34">
        <v>0</v>
      </c>
      <c r="L98" s="34">
        <v>0</v>
      </c>
      <c r="M98" s="34">
        <v>13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19</v>
      </c>
      <c r="V98" s="34">
        <v>0</v>
      </c>
      <c r="W98" s="34">
        <v>0</v>
      </c>
      <c r="X98" s="34">
        <v>0</v>
      </c>
      <c r="Y98" s="34">
        <v>18</v>
      </c>
      <c r="Z98" s="34">
        <v>39</v>
      </c>
      <c r="AA98" s="34">
        <v>8</v>
      </c>
      <c r="AB98" s="34">
        <v>0</v>
      </c>
      <c r="AC98" s="34">
        <v>0</v>
      </c>
      <c r="AD98" s="34">
        <v>0</v>
      </c>
      <c r="AE98" s="34">
        <v>7</v>
      </c>
      <c r="AF98" s="34">
        <v>11</v>
      </c>
      <c r="AG98" s="34">
        <v>5</v>
      </c>
      <c r="AH98" s="34">
        <v>0</v>
      </c>
      <c r="AI98" s="34">
        <v>0</v>
      </c>
      <c r="AJ98" s="34">
        <v>0</v>
      </c>
      <c r="AK98" s="34">
        <v>1</v>
      </c>
      <c r="AL98" s="34">
        <v>4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</row>
    <row r="99" spans="2:50" ht="20.100000000000001" customHeight="1" thickBot="1" x14ac:dyDescent="0.25">
      <c r="B99" s="4" t="s">
        <v>310</v>
      </c>
      <c r="C99" s="34">
        <v>22</v>
      </c>
      <c r="D99" s="34">
        <v>0</v>
      </c>
      <c r="E99" s="34">
        <v>0</v>
      </c>
      <c r="F99" s="34">
        <v>0</v>
      </c>
      <c r="G99" s="34">
        <v>27</v>
      </c>
      <c r="H99" s="34">
        <v>17</v>
      </c>
      <c r="I99" s="34">
        <v>4</v>
      </c>
      <c r="J99" s="34">
        <v>0</v>
      </c>
      <c r="K99" s="34">
        <v>0</v>
      </c>
      <c r="L99" s="34">
        <v>0</v>
      </c>
      <c r="M99" s="34">
        <v>3</v>
      </c>
      <c r="N99" s="34">
        <v>5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12</v>
      </c>
      <c r="V99" s="34">
        <v>0</v>
      </c>
      <c r="W99" s="34">
        <v>0</v>
      </c>
      <c r="X99" s="34">
        <v>0</v>
      </c>
      <c r="Y99" s="34">
        <v>22</v>
      </c>
      <c r="Z99" s="34">
        <v>8</v>
      </c>
      <c r="AA99" s="34">
        <v>5</v>
      </c>
      <c r="AB99" s="34">
        <v>0</v>
      </c>
      <c r="AC99" s="34">
        <v>0</v>
      </c>
      <c r="AD99" s="34">
        <v>0</v>
      </c>
      <c r="AE99" s="34">
        <v>2</v>
      </c>
      <c r="AF99" s="34">
        <v>3</v>
      </c>
      <c r="AG99" s="34">
        <v>1</v>
      </c>
      <c r="AH99" s="34">
        <v>0</v>
      </c>
      <c r="AI99" s="34">
        <v>0</v>
      </c>
      <c r="AJ99" s="34">
        <v>0</v>
      </c>
      <c r="AK99" s="34">
        <v>0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</row>
    <row r="100" spans="2:50" ht="20.100000000000001" customHeight="1" thickBot="1" x14ac:dyDescent="0.25">
      <c r="B100" s="4" t="s">
        <v>311</v>
      </c>
      <c r="C100" s="34">
        <v>4</v>
      </c>
      <c r="D100" s="34">
        <v>0</v>
      </c>
      <c r="E100" s="34">
        <v>0</v>
      </c>
      <c r="F100" s="34">
        <v>0</v>
      </c>
      <c r="G100" s="34">
        <v>4</v>
      </c>
      <c r="H100" s="34">
        <v>26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2</v>
      </c>
      <c r="V100" s="34">
        <v>0</v>
      </c>
      <c r="W100" s="34">
        <v>0</v>
      </c>
      <c r="X100" s="34">
        <v>0</v>
      </c>
      <c r="Y100" s="34">
        <v>3</v>
      </c>
      <c r="Z100" s="34">
        <v>18</v>
      </c>
      <c r="AA100" s="34">
        <v>2</v>
      </c>
      <c r="AB100" s="34">
        <v>0</v>
      </c>
      <c r="AC100" s="34">
        <v>0</v>
      </c>
      <c r="AD100" s="34">
        <v>0</v>
      </c>
      <c r="AE100" s="34">
        <v>1</v>
      </c>
      <c r="AF100" s="34">
        <v>8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</row>
    <row r="101" spans="2:50" ht="20.100000000000001" customHeight="1" thickBot="1" x14ac:dyDescent="0.25">
      <c r="B101" s="4" t="s">
        <v>312</v>
      </c>
      <c r="C101" s="34">
        <v>10</v>
      </c>
      <c r="D101" s="34">
        <v>1</v>
      </c>
      <c r="E101" s="34">
        <v>1</v>
      </c>
      <c r="F101" s="34">
        <v>0</v>
      </c>
      <c r="G101" s="34">
        <v>17</v>
      </c>
      <c r="H101" s="34">
        <v>21</v>
      </c>
      <c r="I101" s="34">
        <v>1</v>
      </c>
      <c r="J101" s="34">
        <v>0</v>
      </c>
      <c r="K101" s="34">
        <v>0</v>
      </c>
      <c r="L101" s="34">
        <v>0</v>
      </c>
      <c r="M101" s="34">
        <v>1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5</v>
      </c>
      <c r="V101" s="34">
        <v>1</v>
      </c>
      <c r="W101" s="34">
        <v>1</v>
      </c>
      <c r="X101" s="34">
        <v>0</v>
      </c>
      <c r="Y101" s="34">
        <v>9</v>
      </c>
      <c r="Z101" s="34">
        <v>4</v>
      </c>
      <c r="AA101" s="34">
        <v>4</v>
      </c>
      <c r="AB101" s="34">
        <v>0</v>
      </c>
      <c r="AC101" s="34">
        <v>0</v>
      </c>
      <c r="AD101" s="34">
        <v>0</v>
      </c>
      <c r="AE101" s="34">
        <v>7</v>
      </c>
      <c r="AF101" s="34">
        <v>17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</row>
    <row r="102" spans="2:50" ht="20.100000000000001" customHeight="1" thickBot="1" x14ac:dyDescent="0.25">
      <c r="B102" s="4" t="s">
        <v>176</v>
      </c>
      <c r="C102" s="34">
        <v>67</v>
      </c>
      <c r="D102" s="34">
        <v>7</v>
      </c>
      <c r="E102" s="34">
        <v>3</v>
      </c>
      <c r="F102" s="34">
        <v>0</v>
      </c>
      <c r="G102" s="34">
        <v>62</v>
      </c>
      <c r="H102" s="34">
        <v>65</v>
      </c>
      <c r="I102" s="34">
        <v>37</v>
      </c>
      <c r="J102" s="34">
        <v>2</v>
      </c>
      <c r="K102" s="34">
        <v>0</v>
      </c>
      <c r="L102" s="34">
        <v>0</v>
      </c>
      <c r="M102" s="34">
        <v>43</v>
      </c>
      <c r="N102" s="34">
        <v>0</v>
      </c>
      <c r="O102" s="34">
        <v>1</v>
      </c>
      <c r="P102" s="34">
        <v>0</v>
      </c>
      <c r="Q102" s="34">
        <v>0</v>
      </c>
      <c r="R102" s="34">
        <v>0</v>
      </c>
      <c r="S102" s="34">
        <v>0</v>
      </c>
      <c r="T102" s="34">
        <v>1</v>
      </c>
      <c r="U102" s="34">
        <v>24</v>
      </c>
      <c r="V102" s="34">
        <v>5</v>
      </c>
      <c r="W102" s="34">
        <v>3</v>
      </c>
      <c r="X102" s="34">
        <v>0</v>
      </c>
      <c r="Y102" s="34">
        <v>13</v>
      </c>
      <c r="Z102" s="34">
        <v>56</v>
      </c>
      <c r="AA102" s="34">
        <v>4</v>
      </c>
      <c r="AB102" s="34">
        <v>0</v>
      </c>
      <c r="AC102" s="34">
        <v>0</v>
      </c>
      <c r="AD102" s="34">
        <v>0</v>
      </c>
      <c r="AE102" s="34">
        <v>5</v>
      </c>
      <c r="AF102" s="34">
        <v>5</v>
      </c>
      <c r="AG102" s="34">
        <v>1</v>
      </c>
      <c r="AH102" s="34">
        <v>0</v>
      </c>
      <c r="AI102" s="34">
        <v>0</v>
      </c>
      <c r="AJ102" s="34">
        <v>0</v>
      </c>
      <c r="AK102" s="34">
        <v>1</v>
      </c>
      <c r="AL102" s="34">
        <v>3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</row>
    <row r="103" spans="2:50" ht="20.100000000000001" customHeight="1" thickBot="1" x14ac:dyDescent="0.25">
      <c r="B103" s="4" t="s">
        <v>313</v>
      </c>
      <c r="C103" s="34">
        <v>30</v>
      </c>
      <c r="D103" s="34">
        <v>4</v>
      </c>
      <c r="E103" s="34">
        <v>0</v>
      </c>
      <c r="F103" s="34">
        <v>2</v>
      </c>
      <c r="G103" s="34">
        <v>34</v>
      </c>
      <c r="H103" s="34">
        <v>28</v>
      </c>
      <c r="I103" s="34">
        <v>14</v>
      </c>
      <c r="J103" s="34">
        <v>4</v>
      </c>
      <c r="K103" s="34">
        <v>0</v>
      </c>
      <c r="L103" s="34">
        <v>0</v>
      </c>
      <c r="M103" s="34">
        <v>18</v>
      </c>
      <c r="N103" s="34">
        <v>0</v>
      </c>
      <c r="O103" s="34">
        <v>0</v>
      </c>
      <c r="P103" s="34">
        <v>0</v>
      </c>
      <c r="Q103" s="34">
        <v>0</v>
      </c>
      <c r="R103" s="34">
        <v>1</v>
      </c>
      <c r="S103" s="34">
        <v>1</v>
      </c>
      <c r="T103" s="34">
        <v>2</v>
      </c>
      <c r="U103" s="34">
        <v>10</v>
      </c>
      <c r="V103" s="34">
        <v>0</v>
      </c>
      <c r="W103" s="34">
        <v>0</v>
      </c>
      <c r="X103" s="34">
        <v>0</v>
      </c>
      <c r="Y103" s="34">
        <v>8</v>
      </c>
      <c r="Z103" s="34">
        <v>22</v>
      </c>
      <c r="AA103" s="34">
        <v>5</v>
      </c>
      <c r="AB103" s="34">
        <v>0</v>
      </c>
      <c r="AC103" s="34">
        <v>0</v>
      </c>
      <c r="AD103" s="34">
        <v>1</v>
      </c>
      <c r="AE103" s="34">
        <v>7</v>
      </c>
      <c r="AF103" s="34">
        <v>2</v>
      </c>
      <c r="AG103" s="34">
        <v>1</v>
      </c>
      <c r="AH103" s="34">
        <v>0</v>
      </c>
      <c r="AI103" s="34">
        <v>0</v>
      </c>
      <c r="AJ103" s="34">
        <v>0</v>
      </c>
      <c r="AK103" s="34">
        <v>0</v>
      </c>
      <c r="AL103" s="34">
        <v>2</v>
      </c>
      <c r="AM103" s="34">
        <v>0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0</v>
      </c>
      <c r="AU103" s="34">
        <v>0</v>
      </c>
      <c r="AV103" s="34">
        <v>0</v>
      </c>
      <c r="AW103" s="34">
        <v>0</v>
      </c>
      <c r="AX103" s="34">
        <v>0</v>
      </c>
    </row>
    <row r="104" spans="2:50" ht="20.100000000000001" customHeight="1" thickBot="1" x14ac:dyDescent="0.25">
      <c r="B104" s="4" t="s">
        <v>314</v>
      </c>
      <c r="C104" s="34">
        <v>58</v>
      </c>
      <c r="D104" s="34">
        <v>7</v>
      </c>
      <c r="E104" s="34">
        <v>0</v>
      </c>
      <c r="F104" s="34">
        <v>0</v>
      </c>
      <c r="G104" s="34">
        <v>65</v>
      </c>
      <c r="H104" s="34">
        <v>50</v>
      </c>
      <c r="I104" s="34">
        <v>29</v>
      </c>
      <c r="J104" s="34">
        <v>7</v>
      </c>
      <c r="K104" s="34">
        <v>0</v>
      </c>
      <c r="L104" s="34">
        <v>0</v>
      </c>
      <c r="M104" s="34">
        <v>34</v>
      </c>
      <c r="N104" s="34">
        <v>9</v>
      </c>
      <c r="O104" s="34">
        <v>0</v>
      </c>
      <c r="P104" s="34">
        <v>0</v>
      </c>
      <c r="Q104" s="34">
        <v>0</v>
      </c>
      <c r="R104" s="34">
        <v>0</v>
      </c>
      <c r="S104" s="34">
        <v>1</v>
      </c>
      <c r="T104" s="34">
        <v>0</v>
      </c>
      <c r="U104" s="34">
        <v>22</v>
      </c>
      <c r="V104" s="34">
        <v>0</v>
      </c>
      <c r="W104" s="34">
        <v>0</v>
      </c>
      <c r="X104" s="34">
        <v>0</v>
      </c>
      <c r="Y104" s="34">
        <v>20</v>
      </c>
      <c r="Z104" s="34">
        <v>25</v>
      </c>
      <c r="AA104" s="34">
        <v>6</v>
      </c>
      <c r="AB104" s="34">
        <v>0</v>
      </c>
      <c r="AC104" s="34">
        <v>0</v>
      </c>
      <c r="AD104" s="34">
        <v>0</v>
      </c>
      <c r="AE104" s="34">
        <v>7</v>
      </c>
      <c r="AF104" s="34">
        <v>14</v>
      </c>
      <c r="AG104" s="34">
        <v>1</v>
      </c>
      <c r="AH104" s="34">
        <v>0</v>
      </c>
      <c r="AI104" s="34">
        <v>0</v>
      </c>
      <c r="AJ104" s="34">
        <v>0</v>
      </c>
      <c r="AK104" s="34">
        <v>3</v>
      </c>
      <c r="AL104" s="34">
        <v>2</v>
      </c>
      <c r="AM104" s="34">
        <v>0</v>
      </c>
      <c r="AN104" s="34">
        <v>0</v>
      </c>
      <c r="AO104" s="34">
        <v>0</v>
      </c>
      <c r="AP104" s="34">
        <v>0</v>
      </c>
      <c r="AQ104" s="34">
        <v>0</v>
      </c>
      <c r="AR104" s="34">
        <v>0</v>
      </c>
      <c r="AS104" s="34">
        <v>0</v>
      </c>
      <c r="AT104" s="34">
        <v>0</v>
      </c>
      <c r="AU104" s="34">
        <v>0</v>
      </c>
      <c r="AV104" s="34">
        <v>0</v>
      </c>
      <c r="AW104" s="34">
        <v>0</v>
      </c>
      <c r="AX104" s="34">
        <v>0</v>
      </c>
    </row>
    <row r="105" spans="2:50" ht="20.100000000000001" customHeight="1" thickBot="1" x14ac:dyDescent="0.25">
      <c r="B105" s="4" t="s">
        <v>315</v>
      </c>
      <c r="C105" s="34">
        <v>10</v>
      </c>
      <c r="D105" s="34">
        <v>50</v>
      </c>
      <c r="E105" s="34">
        <v>0</v>
      </c>
      <c r="F105" s="34">
        <v>0</v>
      </c>
      <c r="G105" s="34">
        <v>75</v>
      </c>
      <c r="H105" s="34">
        <v>14</v>
      </c>
      <c r="I105" s="34">
        <v>0</v>
      </c>
      <c r="J105" s="34">
        <v>19</v>
      </c>
      <c r="K105" s="34">
        <v>0</v>
      </c>
      <c r="L105" s="34">
        <v>0</v>
      </c>
      <c r="M105" s="34">
        <v>19</v>
      </c>
      <c r="N105" s="34">
        <v>1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1</v>
      </c>
      <c r="U105" s="34">
        <v>2</v>
      </c>
      <c r="V105" s="34">
        <v>7</v>
      </c>
      <c r="W105" s="34">
        <v>0</v>
      </c>
      <c r="X105" s="34">
        <v>0</v>
      </c>
      <c r="Y105" s="34">
        <v>27</v>
      </c>
      <c r="Z105" s="34">
        <v>8</v>
      </c>
      <c r="AA105" s="34">
        <v>8</v>
      </c>
      <c r="AB105" s="34">
        <v>0</v>
      </c>
      <c r="AC105" s="34">
        <v>0</v>
      </c>
      <c r="AD105" s="34">
        <v>0</v>
      </c>
      <c r="AE105" s="34">
        <v>8</v>
      </c>
      <c r="AF105" s="34">
        <v>1</v>
      </c>
      <c r="AG105" s="34">
        <v>0</v>
      </c>
      <c r="AH105" s="34">
        <v>24</v>
      </c>
      <c r="AI105" s="34">
        <v>0</v>
      </c>
      <c r="AJ105" s="34">
        <v>0</v>
      </c>
      <c r="AK105" s="34">
        <v>21</v>
      </c>
      <c r="AL105" s="34">
        <v>3</v>
      </c>
      <c r="AM105" s="34">
        <v>0</v>
      </c>
      <c r="AN105" s="34">
        <v>0</v>
      </c>
      <c r="AO105" s="34">
        <v>0</v>
      </c>
      <c r="AP105" s="34">
        <v>0</v>
      </c>
      <c r="AQ105" s="34">
        <v>0</v>
      </c>
      <c r="AR105" s="34">
        <v>0</v>
      </c>
      <c r="AS105" s="34">
        <v>0</v>
      </c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</row>
    <row r="106" spans="2:50" ht="20.100000000000001" customHeight="1" thickBot="1" x14ac:dyDescent="0.25">
      <c r="B106" s="4" t="s">
        <v>316</v>
      </c>
      <c r="C106" s="34">
        <v>21</v>
      </c>
      <c r="D106" s="34">
        <v>0</v>
      </c>
      <c r="E106" s="34">
        <v>0</v>
      </c>
      <c r="F106" s="34">
        <v>0</v>
      </c>
      <c r="G106" s="34">
        <v>26</v>
      </c>
      <c r="H106" s="34">
        <v>9</v>
      </c>
      <c r="I106" s="34">
        <v>4</v>
      </c>
      <c r="J106" s="34">
        <v>0</v>
      </c>
      <c r="K106" s="34">
        <v>0</v>
      </c>
      <c r="L106" s="34">
        <v>0</v>
      </c>
      <c r="M106" s="34">
        <v>5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10</v>
      </c>
      <c r="V106" s="34">
        <v>0</v>
      </c>
      <c r="W106" s="34">
        <v>0</v>
      </c>
      <c r="X106" s="34">
        <v>0</v>
      </c>
      <c r="Y106" s="34">
        <v>15</v>
      </c>
      <c r="Z106" s="34">
        <v>5</v>
      </c>
      <c r="AA106" s="34">
        <v>4</v>
      </c>
      <c r="AB106" s="34">
        <v>0</v>
      </c>
      <c r="AC106" s="34">
        <v>0</v>
      </c>
      <c r="AD106" s="34">
        <v>0</v>
      </c>
      <c r="AE106" s="34">
        <v>3</v>
      </c>
      <c r="AF106" s="34">
        <v>3</v>
      </c>
      <c r="AG106" s="34">
        <v>3</v>
      </c>
      <c r="AH106" s="34">
        <v>0</v>
      </c>
      <c r="AI106" s="34">
        <v>0</v>
      </c>
      <c r="AJ106" s="34">
        <v>0</v>
      </c>
      <c r="AK106" s="34">
        <v>3</v>
      </c>
      <c r="AL106" s="34">
        <v>1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</row>
    <row r="107" spans="2:50" ht="20.100000000000001" customHeight="1" thickBot="1" x14ac:dyDescent="0.25">
      <c r="B107" s="4" t="s">
        <v>177</v>
      </c>
      <c r="C107" s="34">
        <v>34</v>
      </c>
      <c r="D107" s="34">
        <v>0</v>
      </c>
      <c r="E107" s="34">
        <v>0</v>
      </c>
      <c r="F107" s="34">
        <v>0</v>
      </c>
      <c r="G107" s="34">
        <v>34</v>
      </c>
      <c r="H107" s="34">
        <v>6</v>
      </c>
      <c r="I107" s="34">
        <v>26</v>
      </c>
      <c r="J107" s="34">
        <v>0</v>
      </c>
      <c r="K107" s="34">
        <v>0</v>
      </c>
      <c r="L107" s="34">
        <v>0</v>
      </c>
      <c r="M107" s="34">
        <v>26</v>
      </c>
      <c r="N107" s="34">
        <v>2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7</v>
      </c>
      <c r="V107" s="34">
        <v>0</v>
      </c>
      <c r="W107" s="34">
        <v>0</v>
      </c>
      <c r="X107" s="34">
        <v>0</v>
      </c>
      <c r="Y107" s="34">
        <v>7</v>
      </c>
      <c r="Z107" s="34">
        <v>1</v>
      </c>
      <c r="AA107" s="34">
        <v>0</v>
      </c>
      <c r="AB107" s="34">
        <v>0</v>
      </c>
      <c r="AC107" s="34">
        <v>0</v>
      </c>
      <c r="AD107" s="34">
        <v>0</v>
      </c>
      <c r="AE107" s="34">
        <v>0</v>
      </c>
      <c r="AF107" s="34">
        <v>2</v>
      </c>
      <c r="AG107" s="34">
        <v>1</v>
      </c>
      <c r="AH107" s="34">
        <v>0</v>
      </c>
      <c r="AI107" s="34">
        <v>0</v>
      </c>
      <c r="AJ107" s="34">
        <v>0</v>
      </c>
      <c r="AK107" s="34">
        <v>1</v>
      </c>
      <c r="AL107" s="34">
        <v>1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</row>
    <row r="108" spans="2:50" ht="20.100000000000001" customHeight="1" thickBot="1" x14ac:dyDescent="0.25">
      <c r="B108" s="4" t="s">
        <v>317</v>
      </c>
      <c r="C108" s="34">
        <v>43</v>
      </c>
      <c r="D108" s="34">
        <v>0</v>
      </c>
      <c r="E108" s="34">
        <v>0</v>
      </c>
      <c r="F108" s="34">
        <v>3</v>
      </c>
      <c r="G108" s="34">
        <v>55</v>
      </c>
      <c r="H108" s="34">
        <v>34</v>
      </c>
      <c r="I108" s="34">
        <v>14</v>
      </c>
      <c r="J108" s="34">
        <v>0</v>
      </c>
      <c r="K108" s="34">
        <v>0</v>
      </c>
      <c r="L108" s="34">
        <v>0</v>
      </c>
      <c r="M108" s="34">
        <v>16</v>
      </c>
      <c r="N108" s="34">
        <v>1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14</v>
      </c>
      <c r="V108" s="34">
        <v>0</v>
      </c>
      <c r="W108" s="34">
        <v>0</v>
      </c>
      <c r="X108" s="34">
        <v>1</v>
      </c>
      <c r="Y108" s="34">
        <v>22</v>
      </c>
      <c r="Z108" s="34">
        <v>11</v>
      </c>
      <c r="AA108" s="34">
        <v>15</v>
      </c>
      <c r="AB108" s="34">
        <v>0</v>
      </c>
      <c r="AC108" s="34">
        <v>0</v>
      </c>
      <c r="AD108" s="34">
        <v>2</v>
      </c>
      <c r="AE108" s="34">
        <v>17</v>
      </c>
      <c r="AF108" s="34">
        <v>22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</row>
    <row r="109" spans="2:50" ht="20.100000000000001" customHeight="1" thickBot="1" x14ac:dyDescent="0.25">
      <c r="B109" s="4" t="s">
        <v>318</v>
      </c>
      <c r="C109" s="34">
        <v>24</v>
      </c>
      <c r="D109" s="34">
        <v>0</v>
      </c>
      <c r="E109" s="34">
        <v>0</v>
      </c>
      <c r="F109" s="34">
        <v>0</v>
      </c>
      <c r="G109" s="34">
        <v>11</v>
      </c>
      <c r="H109" s="34">
        <v>81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22</v>
      </c>
      <c r="V109" s="34">
        <v>0</v>
      </c>
      <c r="W109" s="34">
        <v>0</v>
      </c>
      <c r="X109" s="34">
        <v>0</v>
      </c>
      <c r="Y109" s="34">
        <v>9</v>
      </c>
      <c r="Z109" s="34">
        <v>79</v>
      </c>
      <c r="AA109" s="34">
        <v>2</v>
      </c>
      <c r="AB109" s="34">
        <v>0</v>
      </c>
      <c r="AC109" s="34">
        <v>0</v>
      </c>
      <c r="AD109" s="34">
        <v>0</v>
      </c>
      <c r="AE109" s="34">
        <v>1</v>
      </c>
      <c r="AF109" s="34">
        <v>2</v>
      </c>
      <c r="AG109" s="34">
        <v>0</v>
      </c>
      <c r="AH109" s="34">
        <v>0</v>
      </c>
      <c r="AI109" s="34">
        <v>0</v>
      </c>
      <c r="AJ109" s="34">
        <v>0</v>
      </c>
      <c r="AK109" s="34">
        <v>1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</row>
    <row r="110" spans="2:50" ht="20.100000000000001" customHeight="1" thickBot="1" x14ac:dyDescent="0.25">
      <c r="B110" s="4" t="s">
        <v>178</v>
      </c>
      <c r="C110" s="34">
        <v>718</v>
      </c>
      <c r="D110" s="34">
        <v>420</v>
      </c>
      <c r="E110" s="34">
        <v>315</v>
      </c>
      <c r="F110" s="34">
        <v>9</v>
      </c>
      <c r="G110" s="34">
        <v>1552</v>
      </c>
      <c r="H110" s="34">
        <v>578</v>
      </c>
      <c r="I110" s="34">
        <v>237</v>
      </c>
      <c r="J110" s="34">
        <v>96</v>
      </c>
      <c r="K110" s="34">
        <v>0</v>
      </c>
      <c r="L110" s="34">
        <v>0</v>
      </c>
      <c r="M110" s="34">
        <v>333</v>
      </c>
      <c r="N110" s="34">
        <v>0</v>
      </c>
      <c r="O110" s="34">
        <v>2</v>
      </c>
      <c r="P110" s="34">
        <v>0</v>
      </c>
      <c r="Q110" s="34">
        <v>0</v>
      </c>
      <c r="R110" s="34">
        <v>0</v>
      </c>
      <c r="S110" s="34">
        <v>2</v>
      </c>
      <c r="T110" s="34">
        <v>2</v>
      </c>
      <c r="U110" s="34">
        <v>266</v>
      </c>
      <c r="V110" s="34">
        <v>324</v>
      </c>
      <c r="W110" s="34">
        <v>315</v>
      </c>
      <c r="X110" s="34">
        <v>6</v>
      </c>
      <c r="Y110" s="34">
        <v>1008</v>
      </c>
      <c r="Z110" s="34">
        <v>401</v>
      </c>
      <c r="AA110" s="34">
        <v>168</v>
      </c>
      <c r="AB110" s="34">
        <v>0</v>
      </c>
      <c r="AC110" s="34">
        <v>0</v>
      </c>
      <c r="AD110" s="34">
        <v>3</v>
      </c>
      <c r="AE110" s="34">
        <v>156</v>
      </c>
      <c r="AF110" s="34">
        <v>164</v>
      </c>
      <c r="AG110" s="34">
        <v>45</v>
      </c>
      <c r="AH110" s="34">
        <v>0</v>
      </c>
      <c r="AI110" s="34">
        <v>0</v>
      </c>
      <c r="AJ110" s="34">
        <v>0</v>
      </c>
      <c r="AK110" s="34">
        <v>53</v>
      </c>
      <c r="AL110" s="34">
        <v>10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1</v>
      </c>
    </row>
    <row r="111" spans="2:50" ht="20.100000000000001" customHeight="1" thickBot="1" x14ac:dyDescent="0.25">
      <c r="B111" s="4" t="s">
        <v>319</v>
      </c>
      <c r="C111" s="34">
        <v>34</v>
      </c>
      <c r="D111" s="34">
        <v>0</v>
      </c>
      <c r="E111" s="34">
        <v>0</v>
      </c>
      <c r="F111" s="34">
        <v>0</v>
      </c>
      <c r="G111" s="34">
        <v>32</v>
      </c>
      <c r="H111" s="34">
        <v>16</v>
      </c>
      <c r="I111" s="34">
        <v>7</v>
      </c>
      <c r="J111" s="34">
        <v>0</v>
      </c>
      <c r="K111" s="34">
        <v>0</v>
      </c>
      <c r="L111" s="34">
        <v>0</v>
      </c>
      <c r="M111" s="34">
        <v>6</v>
      </c>
      <c r="N111" s="34">
        <v>1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20</v>
      </c>
      <c r="V111" s="34">
        <v>0</v>
      </c>
      <c r="W111" s="34">
        <v>0</v>
      </c>
      <c r="X111" s="34">
        <v>0</v>
      </c>
      <c r="Y111" s="34">
        <v>25</v>
      </c>
      <c r="Z111" s="34">
        <v>5</v>
      </c>
      <c r="AA111" s="34">
        <v>7</v>
      </c>
      <c r="AB111" s="34">
        <v>0</v>
      </c>
      <c r="AC111" s="34">
        <v>0</v>
      </c>
      <c r="AD111" s="34">
        <v>0</v>
      </c>
      <c r="AE111" s="34">
        <v>1</v>
      </c>
      <c r="AF111" s="34">
        <v>10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</row>
    <row r="112" spans="2:50" ht="20.100000000000001" customHeight="1" thickBot="1" x14ac:dyDescent="0.25">
      <c r="B112" s="4" t="s">
        <v>320</v>
      </c>
      <c r="C112" s="34">
        <v>13</v>
      </c>
      <c r="D112" s="34">
        <v>0</v>
      </c>
      <c r="E112" s="34">
        <v>0</v>
      </c>
      <c r="F112" s="34">
        <v>0</v>
      </c>
      <c r="G112" s="34">
        <v>19</v>
      </c>
      <c r="H112" s="34">
        <v>32</v>
      </c>
      <c r="I112" s="34">
        <v>1</v>
      </c>
      <c r="J112" s="34">
        <v>0</v>
      </c>
      <c r="K112" s="34">
        <v>0</v>
      </c>
      <c r="L112" s="34">
        <v>0</v>
      </c>
      <c r="M112" s="34">
        <v>1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11</v>
      </c>
      <c r="V112" s="34">
        <v>0</v>
      </c>
      <c r="W112" s="34">
        <v>0</v>
      </c>
      <c r="X112" s="34">
        <v>0</v>
      </c>
      <c r="Y112" s="34">
        <v>14</v>
      </c>
      <c r="Z112" s="34">
        <v>26</v>
      </c>
      <c r="AA112" s="34">
        <v>1</v>
      </c>
      <c r="AB112" s="34">
        <v>0</v>
      </c>
      <c r="AC112" s="34">
        <v>0</v>
      </c>
      <c r="AD112" s="34">
        <v>0</v>
      </c>
      <c r="AE112" s="34">
        <v>4</v>
      </c>
      <c r="AF112" s="34">
        <v>5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1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</row>
    <row r="113" spans="2:50" ht="20.100000000000001" customHeight="1" thickBot="1" x14ac:dyDescent="0.25">
      <c r="B113" s="4" t="s">
        <v>321</v>
      </c>
      <c r="C113" s="34">
        <v>3</v>
      </c>
      <c r="D113" s="34">
        <v>0</v>
      </c>
      <c r="E113" s="34">
        <v>0</v>
      </c>
      <c r="F113" s="34">
        <v>0</v>
      </c>
      <c r="G113" s="34">
        <v>3</v>
      </c>
      <c r="H113" s="34">
        <v>7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3</v>
      </c>
      <c r="V113" s="34">
        <v>0</v>
      </c>
      <c r="W113" s="34">
        <v>0</v>
      </c>
      <c r="X113" s="34">
        <v>0</v>
      </c>
      <c r="Y113" s="34">
        <v>3</v>
      </c>
      <c r="Z113" s="34">
        <v>4</v>
      </c>
      <c r="AA113" s="34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3</v>
      </c>
      <c r="AG113" s="34">
        <v>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</row>
    <row r="114" spans="2:50" ht="20.100000000000001" customHeight="1" thickBot="1" x14ac:dyDescent="0.25">
      <c r="B114" s="4" t="s">
        <v>322</v>
      </c>
      <c r="C114" s="34">
        <v>53</v>
      </c>
      <c r="D114" s="34">
        <v>0</v>
      </c>
      <c r="E114" s="34">
        <v>0</v>
      </c>
      <c r="F114" s="34">
        <v>0</v>
      </c>
      <c r="G114" s="34">
        <v>50</v>
      </c>
      <c r="H114" s="34">
        <v>17</v>
      </c>
      <c r="I114" s="34">
        <v>23</v>
      </c>
      <c r="J114" s="34">
        <v>0</v>
      </c>
      <c r="K114" s="34">
        <v>0</v>
      </c>
      <c r="L114" s="34">
        <v>0</v>
      </c>
      <c r="M114" s="34">
        <v>23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  <c r="S114" s="34">
        <v>0</v>
      </c>
      <c r="T114" s="34">
        <v>0</v>
      </c>
      <c r="U114" s="34">
        <v>22</v>
      </c>
      <c r="V114" s="34">
        <v>0</v>
      </c>
      <c r="W114" s="34">
        <v>0</v>
      </c>
      <c r="X114" s="34">
        <v>0</v>
      </c>
      <c r="Y114" s="34">
        <v>20</v>
      </c>
      <c r="Z114" s="34">
        <v>13</v>
      </c>
      <c r="AA114" s="34">
        <v>5</v>
      </c>
      <c r="AB114" s="34">
        <v>0</v>
      </c>
      <c r="AC114" s="34">
        <v>0</v>
      </c>
      <c r="AD114" s="34">
        <v>0</v>
      </c>
      <c r="AE114" s="34">
        <v>4</v>
      </c>
      <c r="AF114" s="34">
        <v>2</v>
      </c>
      <c r="AG114" s="34">
        <v>3</v>
      </c>
      <c r="AH114" s="34">
        <v>0</v>
      </c>
      <c r="AI114" s="34">
        <v>0</v>
      </c>
      <c r="AJ114" s="34">
        <v>0</v>
      </c>
      <c r="AK114" s="34">
        <v>3</v>
      </c>
      <c r="AL114" s="34">
        <v>2</v>
      </c>
      <c r="AM114" s="34">
        <v>0</v>
      </c>
      <c r="AN114" s="34">
        <v>0</v>
      </c>
      <c r="AO114" s="34">
        <v>0</v>
      </c>
      <c r="AP114" s="34">
        <v>0</v>
      </c>
      <c r="AQ114" s="34">
        <v>0</v>
      </c>
      <c r="AR114" s="34">
        <v>0</v>
      </c>
      <c r="AS114" s="34">
        <v>0</v>
      </c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</row>
    <row r="115" spans="2:50" ht="20.100000000000001" customHeight="1" thickBot="1" x14ac:dyDescent="0.25">
      <c r="B115" s="4" t="s">
        <v>323</v>
      </c>
      <c r="C115" s="34">
        <v>4</v>
      </c>
      <c r="D115" s="34">
        <v>0</v>
      </c>
      <c r="E115" s="34">
        <v>0</v>
      </c>
      <c r="F115" s="34">
        <v>0</v>
      </c>
      <c r="G115" s="34">
        <v>4</v>
      </c>
      <c r="H115" s="34">
        <v>3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3</v>
      </c>
      <c r="V115" s="34">
        <v>0</v>
      </c>
      <c r="W115" s="34">
        <v>0</v>
      </c>
      <c r="X115" s="34">
        <v>0</v>
      </c>
      <c r="Y115" s="34">
        <v>3</v>
      </c>
      <c r="Z115" s="34">
        <v>2</v>
      </c>
      <c r="AA115" s="34">
        <v>1</v>
      </c>
      <c r="AB115" s="34">
        <v>0</v>
      </c>
      <c r="AC115" s="34">
        <v>0</v>
      </c>
      <c r="AD115" s="34">
        <v>0</v>
      </c>
      <c r="AE115" s="34">
        <v>1</v>
      </c>
      <c r="AF115" s="34">
        <v>1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</row>
    <row r="116" spans="2:50" ht="20.100000000000001" customHeight="1" thickBot="1" x14ac:dyDescent="0.25">
      <c r="B116" s="4" t="s">
        <v>324</v>
      </c>
      <c r="C116" s="34">
        <v>25</v>
      </c>
      <c r="D116" s="34">
        <v>0</v>
      </c>
      <c r="E116" s="34">
        <v>0</v>
      </c>
      <c r="F116" s="34">
        <v>0</v>
      </c>
      <c r="G116" s="34">
        <v>27</v>
      </c>
      <c r="H116" s="34">
        <v>14</v>
      </c>
      <c r="I116" s="34">
        <v>9</v>
      </c>
      <c r="J116" s="34">
        <v>0</v>
      </c>
      <c r="K116" s="34">
        <v>0</v>
      </c>
      <c r="L116" s="34">
        <v>0</v>
      </c>
      <c r="M116" s="34">
        <v>9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8</v>
      </c>
      <c r="V116" s="34">
        <v>0</v>
      </c>
      <c r="W116" s="34">
        <v>0</v>
      </c>
      <c r="X116" s="34">
        <v>0</v>
      </c>
      <c r="Y116" s="34">
        <v>10</v>
      </c>
      <c r="Z116" s="34">
        <v>6</v>
      </c>
      <c r="AA116" s="34">
        <v>5</v>
      </c>
      <c r="AB116" s="34">
        <v>0</v>
      </c>
      <c r="AC116" s="34">
        <v>0</v>
      </c>
      <c r="AD116" s="34">
        <v>0</v>
      </c>
      <c r="AE116" s="34">
        <v>5</v>
      </c>
      <c r="AF116" s="34">
        <v>8</v>
      </c>
      <c r="AG116" s="34">
        <v>3</v>
      </c>
      <c r="AH116" s="34">
        <v>0</v>
      </c>
      <c r="AI116" s="34">
        <v>0</v>
      </c>
      <c r="AJ116" s="34">
        <v>0</v>
      </c>
      <c r="AK116" s="34">
        <v>3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</row>
    <row r="117" spans="2:50" ht="20.100000000000001" customHeight="1" thickBot="1" x14ac:dyDescent="0.25">
      <c r="B117" s="4" t="s">
        <v>325</v>
      </c>
      <c r="C117" s="34">
        <v>12</v>
      </c>
      <c r="D117" s="34">
        <v>0</v>
      </c>
      <c r="E117" s="34">
        <v>0</v>
      </c>
      <c r="F117" s="34">
        <v>0</v>
      </c>
      <c r="G117" s="34">
        <v>12</v>
      </c>
      <c r="H117" s="34">
        <v>13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6</v>
      </c>
      <c r="V117" s="34">
        <v>0</v>
      </c>
      <c r="W117" s="34">
        <v>0</v>
      </c>
      <c r="X117" s="34">
        <v>0</v>
      </c>
      <c r="Y117" s="34">
        <v>6</v>
      </c>
      <c r="Z117" s="34">
        <v>2</v>
      </c>
      <c r="AA117" s="34">
        <v>6</v>
      </c>
      <c r="AB117" s="34">
        <v>0</v>
      </c>
      <c r="AC117" s="34">
        <v>0</v>
      </c>
      <c r="AD117" s="34">
        <v>0</v>
      </c>
      <c r="AE117" s="34">
        <v>6</v>
      </c>
      <c r="AF117" s="34">
        <v>8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3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</row>
    <row r="118" spans="2:50" ht="20.100000000000001" customHeight="1" thickBot="1" x14ac:dyDescent="0.25">
      <c r="B118" s="4" t="s">
        <v>326</v>
      </c>
      <c r="C118" s="34">
        <v>108</v>
      </c>
      <c r="D118" s="34">
        <v>17</v>
      </c>
      <c r="E118" s="34">
        <v>6</v>
      </c>
      <c r="F118" s="34">
        <v>8</v>
      </c>
      <c r="G118" s="34">
        <v>153</v>
      </c>
      <c r="H118" s="34">
        <v>136</v>
      </c>
      <c r="I118" s="34">
        <v>39</v>
      </c>
      <c r="J118" s="34">
        <v>3</v>
      </c>
      <c r="K118" s="34">
        <v>0</v>
      </c>
      <c r="L118" s="34">
        <v>5</v>
      </c>
      <c r="M118" s="34">
        <v>47</v>
      </c>
      <c r="N118" s="34">
        <v>0</v>
      </c>
      <c r="O118" s="34">
        <v>1</v>
      </c>
      <c r="P118" s="34">
        <v>0</v>
      </c>
      <c r="Q118" s="34">
        <v>0</v>
      </c>
      <c r="R118" s="34">
        <v>0</v>
      </c>
      <c r="S118" s="34">
        <v>2</v>
      </c>
      <c r="T118" s="34">
        <v>3</v>
      </c>
      <c r="U118" s="34">
        <v>26</v>
      </c>
      <c r="V118" s="34">
        <v>12</v>
      </c>
      <c r="W118" s="34">
        <v>6</v>
      </c>
      <c r="X118" s="34">
        <v>1</v>
      </c>
      <c r="Y118" s="34">
        <v>71</v>
      </c>
      <c r="Z118" s="34">
        <v>69</v>
      </c>
      <c r="AA118" s="34">
        <v>35</v>
      </c>
      <c r="AB118" s="34">
        <v>0</v>
      </c>
      <c r="AC118" s="34">
        <v>0</v>
      </c>
      <c r="AD118" s="34">
        <v>2</v>
      </c>
      <c r="AE118" s="34">
        <v>29</v>
      </c>
      <c r="AF118" s="34">
        <v>56</v>
      </c>
      <c r="AG118" s="34">
        <v>6</v>
      </c>
      <c r="AH118" s="34">
        <v>2</v>
      </c>
      <c r="AI118" s="34">
        <v>0</v>
      </c>
      <c r="AJ118" s="34">
        <v>0</v>
      </c>
      <c r="AK118" s="34">
        <v>4</v>
      </c>
      <c r="AL118" s="34">
        <v>6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1</v>
      </c>
      <c r="AT118" s="34">
        <v>0</v>
      </c>
      <c r="AU118" s="34">
        <v>0</v>
      </c>
      <c r="AV118" s="34">
        <v>0</v>
      </c>
      <c r="AW118" s="34">
        <v>0</v>
      </c>
      <c r="AX118" s="34">
        <v>2</v>
      </c>
    </row>
    <row r="119" spans="2:50" ht="20.100000000000001" customHeight="1" thickBot="1" x14ac:dyDescent="0.25">
      <c r="B119" s="4" t="s">
        <v>327</v>
      </c>
      <c r="C119" s="34">
        <v>19</v>
      </c>
      <c r="D119" s="34">
        <v>0</v>
      </c>
      <c r="E119" s="34">
        <v>0</v>
      </c>
      <c r="F119" s="34">
        <v>0</v>
      </c>
      <c r="G119" s="34">
        <v>7</v>
      </c>
      <c r="H119" s="34">
        <v>66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19</v>
      </c>
      <c r="V119" s="34">
        <v>0</v>
      </c>
      <c r="W119" s="34">
        <v>0</v>
      </c>
      <c r="X119" s="34">
        <v>0</v>
      </c>
      <c r="Y119" s="34">
        <v>7</v>
      </c>
      <c r="Z119" s="34">
        <v>48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16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2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0</v>
      </c>
      <c r="AW119" s="34">
        <v>0</v>
      </c>
      <c r="AX119" s="34">
        <v>0</v>
      </c>
    </row>
    <row r="120" spans="2:50" ht="20.100000000000001" customHeight="1" thickBot="1" x14ac:dyDescent="0.25">
      <c r="B120" s="4" t="s">
        <v>328</v>
      </c>
      <c r="C120" s="34">
        <v>36</v>
      </c>
      <c r="D120" s="34">
        <v>0</v>
      </c>
      <c r="E120" s="34">
        <v>0</v>
      </c>
      <c r="F120" s="34">
        <v>0</v>
      </c>
      <c r="G120" s="34">
        <v>28</v>
      </c>
      <c r="H120" s="34">
        <v>34</v>
      </c>
      <c r="I120" s="34">
        <v>13</v>
      </c>
      <c r="J120" s="34">
        <v>0</v>
      </c>
      <c r="K120" s="34">
        <v>0</v>
      </c>
      <c r="L120" s="34">
        <v>0</v>
      </c>
      <c r="M120" s="34">
        <v>13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12</v>
      </c>
      <c r="V120" s="34">
        <v>0</v>
      </c>
      <c r="W120" s="34">
        <v>0</v>
      </c>
      <c r="X120" s="34">
        <v>0</v>
      </c>
      <c r="Y120" s="34">
        <v>8</v>
      </c>
      <c r="Z120" s="34">
        <v>23</v>
      </c>
      <c r="AA120" s="34">
        <v>8</v>
      </c>
      <c r="AB120" s="34">
        <v>0</v>
      </c>
      <c r="AC120" s="34">
        <v>0</v>
      </c>
      <c r="AD120" s="34">
        <v>0</v>
      </c>
      <c r="AE120" s="34">
        <v>4</v>
      </c>
      <c r="AF120" s="34">
        <v>11</v>
      </c>
      <c r="AG120" s="34">
        <v>3</v>
      </c>
      <c r="AH120" s="34">
        <v>0</v>
      </c>
      <c r="AI120" s="34">
        <v>0</v>
      </c>
      <c r="AJ120" s="34">
        <v>0</v>
      </c>
      <c r="AK120" s="34">
        <v>3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  <c r="AQ120" s="34">
        <v>0</v>
      </c>
      <c r="AR120" s="34">
        <v>0</v>
      </c>
      <c r="AS120" s="34">
        <v>0</v>
      </c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</row>
    <row r="121" spans="2:50" ht="20.100000000000001" customHeight="1" thickBot="1" x14ac:dyDescent="0.25">
      <c r="B121" s="4" t="s">
        <v>329</v>
      </c>
      <c r="C121" s="34">
        <v>6</v>
      </c>
      <c r="D121" s="34">
        <v>0</v>
      </c>
      <c r="E121" s="34">
        <v>0</v>
      </c>
      <c r="F121" s="34">
        <v>0</v>
      </c>
      <c r="G121" s="34">
        <v>6</v>
      </c>
      <c r="H121" s="34">
        <v>14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5</v>
      </c>
      <c r="V121" s="34">
        <v>0</v>
      </c>
      <c r="W121" s="34">
        <v>0</v>
      </c>
      <c r="X121" s="34">
        <v>0</v>
      </c>
      <c r="Y121" s="34">
        <v>4</v>
      </c>
      <c r="Z121" s="34">
        <v>8</v>
      </c>
      <c r="AA121" s="34">
        <v>1</v>
      </c>
      <c r="AB121" s="34">
        <v>0</v>
      </c>
      <c r="AC121" s="34">
        <v>0</v>
      </c>
      <c r="AD121" s="34">
        <v>0</v>
      </c>
      <c r="AE121" s="34">
        <v>2</v>
      </c>
      <c r="AF121" s="34">
        <v>6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0</v>
      </c>
      <c r="AT121" s="34">
        <v>0</v>
      </c>
      <c r="AU121" s="34">
        <v>0</v>
      </c>
      <c r="AV121" s="34">
        <v>0</v>
      </c>
      <c r="AW121" s="34">
        <v>0</v>
      </c>
      <c r="AX121" s="34">
        <v>0</v>
      </c>
    </row>
    <row r="122" spans="2:50" ht="20.100000000000001" customHeight="1" thickBot="1" x14ac:dyDescent="0.25">
      <c r="B122" s="4" t="s">
        <v>330</v>
      </c>
      <c r="C122" s="34">
        <v>496</v>
      </c>
      <c r="D122" s="34">
        <v>0</v>
      </c>
      <c r="E122" s="34">
        <v>0</v>
      </c>
      <c r="F122" s="34">
        <v>0</v>
      </c>
      <c r="G122" s="34">
        <v>425</v>
      </c>
      <c r="H122" s="34">
        <v>346</v>
      </c>
      <c r="I122" s="34">
        <v>137</v>
      </c>
      <c r="J122" s="34">
        <v>0</v>
      </c>
      <c r="K122" s="34">
        <v>0</v>
      </c>
      <c r="L122" s="34">
        <v>0</v>
      </c>
      <c r="M122" s="34">
        <v>134</v>
      </c>
      <c r="N122" s="34">
        <v>5</v>
      </c>
      <c r="O122" s="34">
        <v>1</v>
      </c>
      <c r="P122" s="34">
        <v>0</v>
      </c>
      <c r="Q122" s="34">
        <v>0</v>
      </c>
      <c r="R122" s="34">
        <v>0</v>
      </c>
      <c r="S122" s="34">
        <v>0</v>
      </c>
      <c r="T122" s="34">
        <v>1</v>
      </c>
      <c r="U122" s="34">
        <v>296</v>
      </c>
      <c r="V122" s="34">
        <v>0</v>
      </c>
      <c r="W122" s="34">
        <v>0</v>
      </c>
      <c r="X122" s="34">
        <v>0</v>
      </c>
      <c r="Y122" s="34">
        <v>224</v>
      </c>
      <c r="Z122" s="34">
        <v>320</v>
      </c>
      <c r="AA122" s="34">
        <v>57</v>
      </c>
      <c r="AB122" s="34">
        <v>0</v>
      </c>
      <c r="AC122" s="34">
        <v>0</v>
      </c>
      <c r="AD122" s="34">
        <v>0</v>
      </c>
      <c r="AE122" s="34">
        <v>57</v>
      </c>
      <c r="AF122" s="34">
        <v>13</v>
      </c>
      <c r="AG122" s="34">
        <v>5</v>
      </c>
      <c r="AH122" s="34">
        <v>0</v>
      </c>
      <c r="AI122" s="34">
        <v>0</v>
      </c>
      <c r="AJ122" s="34">
        <v>0</v>
      </c>
      <c r="AK122" s="34">
        <v>10</v>
      </c>
      <c r="AL122" s="34">
        <v>7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0</v>
      </c>
    </row>
    <row r="123" spans="2:50" ht="20.100000000000001" customHeight="1" thickBot="1" x14ac:dyDescent="0.25">
      <c r="B123" s="4" t="s">
        <v>331</v>
      </c>
      <c r="C123" s="34">
        <v>30</v>
      </c>
      <c r="D123" s="34">
        <v>0</v>
      </c>
      <c r="E123" s="34">
        <v>0</v>
      </c>
      <c r="F123" s="34">
        <v>0</v>
      </c>
      <c r="G123" s="34">
        <v>19</v>
      </c>
      <c r="H123" s="34">
        <v>45</v>
      </c>
      <c r="I123" s="34">
        <v>12</v>
      </c>
      <c r="J123" s="34">
        <v>0</v>
      </c>
      <c r="K123" s="34">
        <v>0</v>
      </c>
      <c r="L123" s="34">
        <v>0</v>
      </c>
      <c r="M123" s="34">
        <v>12</v>
      </c>
      <c r="N123" s="34">
        <v>2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18</v>
      </c>
      <c r="V123" s="34">
        <v>0</v>
      </c>
      <c r="W123" s="34">
        <v>0</v>
      </c>
      <c r="X123" s="34">
        <v>0</v>
      </c>
      <c r="Y123" s="34">
        <v>6</v>
      </c>
      <c r="Z123" s="34">
        <v>36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7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1</v>
      </c>
      <c r="AX123" s="34">
        <v>0</v>
      </c>
    </row>
    <row r="124" spans="2:50" ht="20.100000000000001" customHeight="1" thickBot="1" x14ac:dyDescent="0.25">
      <c r="B124" s="4" t="s">
        <v>332</v>
      </c>
      <c r="C124" s="34">
        <v>231</v>
      </c>
      <c r="D124" s="34">
        <v>60</v>
      </c>
      <c r="E124" s="34">
        <v>21</v>
      </c>
      <c r="F124" s="34">
        <v>0</v>
      </c>
      <c r="G124" s="34">
        <v>342</v>
      </c>
      <c r="H124" s="34">
        <v>221</v>
      </c>
      <c r="I124" s="34">
        <v>70</v>
      </c>
      <c r="J124" s="34">
        <v>34</v>
      </c>
      <c r="K124" s="34">
        <v>10</v>
      </c>
      <c r="L124" s="34">
        <v>0</v>
      </c>
      <c r="M124" s="34">
        <v>142</v>
      </c>
      <c r="N124" s="34">
        <v>2</v>
      </c>
      <c r="O124" s="34">
        <v>1</v>
      </c>
      <c r="P124" s="34">
        <v>0</v>
      </c>
      <c r="Q124" s="34">
        <v>0</v>
      </c>
      <c r="R124" s="34">
        <v>0</v>
      </c>
      <c r="S124" s="34">
        <v>2</v>
      </c>
      <c r="T124" s="34">
        <v>4</v>
      </c>
      <c r="U124" s="34">
        <v>74</v>
      </c>
      <c r="V124" s="34">
        <v>26</v>
      </c>
      <c r="W124" s="34">
        <v>11</v>
      </c>
      <c r="X124" s="34">
        <v>0</v>
      </c>
      <c r="Y124" s="34">
        <v>113</v>
      </c>
      <c r="Z124" s="34">
        <v>158</v>
      </c>
      <c r="AA124" s="34">
        <v>79</v>
      </c>
      <c r="AB124" s="34">
        <v>0</v>
      </c>
      <c r="AC124" s="34">
        <v>0</v>
      </c>
      <c r="AD124" s="34">
        <v>0</v>
      </c>
      <c r="AE124" s="34">
        <v>78</v>
      </c>
      <c r="AF124" s="34">
        <v>56</v>
      </c>
      <c r="AG124" s="34">
        <v>7</v>
      </c>
      <c r="AH124" s="34">
        <v>0</v>
      </c>
      <c r="AI124" s="34">
        <v>0</v>
      </c>
      <c r="AJ124" s="34">
        <v>0</v>
      </c>
      <c r="AK124" s="34">
        <v>7</v>
      </c>
      <c r="AL124" s="34">
        <v>1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</row>
    <row r="125" spans="2:50" ht="20.100000000000001" customHeight="1" thickBot="1" x14ac:dyDescent="0.25">
      <c r="B125" s="4" t="s">
        <v>333</v>
      </c>
      <c r="C125" s="34">
        <v>10</v>
      </c>
      <c r="D125" s="34">
        <v>0</v>
      </c>
      <c r="E125" s="34">
        <v>0</v>
      </c>
      <c r="F125" s="34">
        <v>0</v>
      </c>
      <c r="G125" s="34">
        <v>10</v>
      </c>
      <c r="H125" s="34">
        <v>13</v>
      </c>
      <c r="I125" s="34">
        <v>5</v>
      </c>
      <c r="J125" s="34">
        <v>0</v>
      </c>
      <c r="K125" s="34">
        <v>0</v>
      </c>
      <c r="L125" s="34">
        <v>0</v>
      </c>
      <c r="M125" s="34">
        <v>4</v>
      </c>
      <c r="N125" s="34">
        <v>5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4</v>
      </c>
      <c r="V125" s="34">
        <v>0</v>
      </c>
      <c r="W125" s="34">
        <v>0</v>
      </c>
      <c r="X125" s="34">
        <v>0</v>
      </c>
      <c r="Y125" s="34">
        <v>4</v>
      </c>
      <c r="Z125" s="34">
        <v>8</v>
      </c>
      <c r="AA125" s="34">
        <v>1</v>
      </c>
      <c r="AB125" s="34">
        <v>0</v>
      </c>
      <c r="AC125" s="34">
        <v>0</v>
      </c>
      <c r="AD125" s="34">
        <v>0</v>
      </c>
      <c r="AE125" s="34">
        <v>1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1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</row>
    <row r="126" spans="2:50" ht="20.100000000000001" customHeight="1" thickBot="1" x14ac:dyDescent="0.25">
      <c r="B126" s="4" t="s">
        <v>334</v>
      </c>
      <c r="C126" s="34">
        <v>40</v>
      </c>
      <c r="D126" s="34">
        <v>7</v>
      </c>
      <c r="E126" s="34">
        <v>1</v>
      </c>
      <c r="F126" s="34">
        <v>0</v>
      </c>
      <c r="G126" s="34">
        <v>47</v>
      </c>
      <c r="H126" s="34">
        <v>32</v>
      </c>
      <c r="I126" s="34">
        <v>12</v>
      </c>
      <c r="J126" s="34">
        <v>7</v>
      </c>
      <c r="K126" s="34">
        <v>0</v>
      </c>
      <c r="L126" s="34">
        <v>0</v>
      </c>
      <c r="M126" s="34">
        <v>20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17</v>
      </c>
      <c r="V126" s="34">
        <v>0</v>
      </c>
      <c r="W126" s="34">
        <v>1</v>
      </c>
      <c r="X126" s="34">
        <v>0</v>
      </c>
      <c r="Y126" s="34">
        <v>19</v>
      </c>
      <c r="Z126" s="34">
        <v>16</v>
      </c>
      <c r="AA126" s="34">
        <v>8</v>
      </c>
      <c r="AB126" s="34">
        <v>0</v>
      </c>
      <c r="AC126" s="34">
        <v>0</v>
      </c>
      <c r="AD126" s="34">
        <v>0</v>
      </c>
      <c r="AE126" s="34">
        <v>6</v>
      </c>
      <c r="AF126" s="34">
        <v>14</v>
      </c>
      <c r="AG126" s="34">
        <v>3</v>
      </c>
      <c r="AH126" s="34">
        <v>0</v>
      </c>
      <c r="AI126" s="34">
        <v>0</v>
      </c>
      <c r="AJ126" s="34">
        <v>0</v>
      </c>
      <c r="AK126" s="34">
        <v>2</v>
      </c>
      <c r="AL126" s="34">
        <v>2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</row>
    <row r="127" spans="2:50" ht="20.100000000000001" customHeight="1" thickBot="1" x14ac:dyDescent="0.25">
      <c r="B127" s="4" t="s">
        <v>335</v>
      </c>
      <c r="C127" s="34">
        <v>80</v>
      </c>
      <c r="D127" s="34">
        <v>0</v>
      </c>
      <c r="E127" s="34">
        <v>0</v>
      </c>
      <c r="F127" s="34">
        <v>0</v>
      </c>
      <c r="G127" s="34">
        <v>81</v>
      </c>
      <c r="H127" s="34">
        <v>37</v>
      </c>
      <c r="I127" s="34">
        <v>17</v>
      </c>
      <c r="J127" s="34">
        <v>0</v>
      </c>
      <c r="K127" s="34">
        <v>0</v>
      </c>
      <c r="L127" s="34">
        <v>0</v>
      </c>
      <c r="M127" s="34">
        <v>17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56</v>
      </c>
      <c r="V127" s="34">
        <v>0</v>
      </c>
      <c r="W127" s="34">
        <v>0</v>
      </c>
      <c r="X127" s="34">
        <v>0</v>
      </c>
      <c r="Y127" s="34">
        <v>58</v>
      </c>
      <c r="Z127" s="34">
        <v>34</v>
      </c>
      <c r="AA127" s="34">
        <v>6</v>
      </c>
      <c r="AB127" s="34">
        <v>0</v>
      </c>
      <c r="AC127" s="34">
        <v>0</v>
      </c>
      <c r="AD127" s="34">
        <v>0</v>
      </c>
      <c r="AE127" s="34">
        <v>5</v>
      </c>
      <c r="AF127" s="34">
        <v>2</v>
      </c>
      <c r="AG127" s="34">
        <v>1</v>
      </c>
      <c r="AH127" s="34">
        <v>0</v>
      </c>
      <c r="AI127" s="34">
        <v>0</v>
      </c>
      <c r="AJ127" s="34">
        <v>0</v>
      </c>
      <c r="AK127" s="34">
        <v>1</v>
      </c>
      <c r="AL127" s="34">
        <v>1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</row>
    <row r="128" spans="2:50" ht="20.100000000000001" customHeight="1" thickBot="1" x14ac:dyDescent="0.25">
      <c r="B128" s="4" t="s">
        <v>336</v>
      </c>
      <c r="C128" s="34">
        <v>1</v>
      </c>
      <c r="D128" s="34">
        <v>0</v>
      </c>
      <c r="E128" s="34">
        <v>0</v>
      </c>
      <c r="F128" s="34">
        <v>0</v>
      </c>
      <c r="G128" s="34">
        <v>3</v>
      </c>
      <c r="H128" s="34">
        <v>10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1</v>
      </c>
      <c r="V128" s="34">
        <v>0</v>
      </c>
      <c r="W128" s="34">
        <v>0</v>
      </c>
      <c r="X128" s="34">
        <v>0</v>
      </c>
      <c r="Y128" s="34">
        <v>3</v>
      </c>
      <c r="Z128" s="34">
        <v>5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5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</row>
    <row r="129" spans="2:50" ht="20.100000000000001" customHeight="1" thickBot="1" x14ac:dyDescent="0.25">
      <c r="B129" s="4" t="s">
        <v>337</v>
      </c>
      <c r="C129" s="34">
        <v>21</v>
      </c>
      <c r="D129" s="34">
        <v>0</v>
      </c>
      <c r="E129" s="34">
        <v>0</v>
      </c>
      <c r="F129" s="34">
        <v>0</v>
      </c>
      <c r="G129" s="34">
        <v>32</v>
      </c>
      <c r="H129" s="34">
        <v>13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13</v>
      </c>
      <c r="V129" s="34">
        <v>0</v>
      </c>
      <c r="W129" s="34">
        <v>0</v>
      </c>
      <c r="X129" s="34">
        <v>0</v>
      </c>
      <c r="Y129" s="34">
        <v>22</v>
      </c>
      <c r="Z129" s="34">
        <v>2</v>
      </c>
      <c r="AA129" s="34">
        <v>8</v>
      </c>
      <c r="AB129" s="34">
        <v>0</v>
      </c>
      <c r="AC129" s="34">
        <v>0</v>
      </c>
      <c r="AD129" s="34">
        <v>0</v>
      </c>
      <c r="AE129" s="34">
        <v>10</v>
      </c>
      <c r="AF129" s="34">
        <v>11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</row>
    <row r="130" spans="2:50" ht="20.100000000000001" customHeight="1" thickBot="1" x14ac:dyDescent="0.25">
      <c r="B130" s="4" t="s">
        <v>338</v>
      </c>
      <c r="C130" s="34">
        <v>6</v>
      </c>
      <c r="D130" s="34">
        <v>0</v>
      </c>
      <c r="E130" s="34">
        <v>0</v>
      </c>
      <c r="F130" s="34">
        <v>0</v>
      </c>
      <c r="G130" s="34">
        <v>4</v>
      </c>
      <c r="H130" s="34">
        <v>3</v>
      </c>
      <c r="I130" s="34">
        <v>1</v>
      </c>
      <c r="J130" s="34">
        <v>0</v>
      </c>
      <c r="K130" s="34">
        <v>0</v>
      </c>
      <c r="L130" s="34">
        <v>0</v>
      </c>
      <c r="M130" s="34">
        <v>1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5</v>
      </c>
      <c r="V130" s="34">
        <v>0</v>
      </c>
      <c r="W130" s="34">
        <v>0</v>
      </c>
      <c r="X130" s="34">
        <v>0</v>
      </c>
      <c r="Y130" s="34">
        <v>3</v>
      </c>
      <c r="Z130" s="34">
        <v>3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</row>
    <row r="131" spans="2:50" ht="20.100000000000001" customHeight="1" thickBot="1" x14ac:dyDescent="0.25">
      <c r="B131" s="4" t="s">
        <v>339</v>
      </c>
      <c r="C131" s="34">
        <v>16</v>
      </c>
      <c r="D131" s="34">
        <v>0</v>
      </c>
      <c r="E131" s="34">
        <v>0</v>
      </c>
      <c r="F131" s="34">
        <v>0</v>
      </c>
      <c r="G131" s="34">
        <v>20</v>
      </c>
      <c r="H131" s="34">
        <v>17</v>
      </c>
      <c r="I131" s="34">
        <v>4</v>
      </c>
      <c r="J131" s="34">
        <v>0</v>
      </c>
      <c r="K131" s="34">
        <v>0</v>
      </c>
      <c r="L131" s="34">
        <v>0</v>
      </c>
      <c r="M131" s="34">
        <v>4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1</v>
      </c>
      <c r="T131" s="34">
        <v>0</v>
      </c>
      <c r="U131" s="34">
        <v>6</v>
      </c>
      <c r="V131" s="34">
        <v>0</v>
      </c>
      <c r="W131" s="34">
        <v>0</v>
      </c>
      <c r="X131" s="34">
        <v>0</v>
      </c>
      <c r="Y131" s="34">
        <v>6</v>
      </c>
      <c r="Z131" s="34">
        <v>14</v>
      </c>
      <c r="AA131" s="34">
        <v>6</v>
      </c>
      <c r="AB131" s="34">
        <v>0</v>
      </c>
      <c r="AC131" s="34">
        <v>0</v>
      </c>
      <c r="AD131" s="34">
        <v>0</v>
      </c>
      <c r="AE131" s="34">
        <v>8</v>
      </c>
      <c r="AF131" s="34">
        <v>3</v>
      </c>
      <c r="AG131" s="34">
        <v>0</v>
      </c>
      <c r="AH131" s="34">
        <v>0</v>
      </c>
      <c r="AI131" s="34">
        <v>0</v>
      </c>
      <c r="AJ131" s="34">
        <v>0</v>
      </c>
      <c r="AK131" s="34">
        <v>1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</row>
    <row r="132" spans="2:50" ht="20.100000000000001" customHeight="1" thickBot="1" x14ac:dyDescent="0.25">
      <c r="B132" s="4" t="s">
        <v>340</v>
      </c>
      <c r="C132" s="34">
        <v>9</v>
      </c>
      <c r="D132" s="34">
        <v>0</v>
      </c>
      <c r="E132" s="34">
        <v>2</v>
      </c>
      <c r="F132" s="34">
        <v>0</v>
      </c>
      <c r="G132" s="34">
        <v>8</v>
      </c>
      <c r="H132" s="34">
        <v>11</v>
      </c>
      <c r="I132" s="34">
        <v>1</v>
      </c>
      <c r="J132" s="34">
        <v>0</v>
      </c>
      <c r="K132" s="34">
        <v>0</v>
      </c>
      <c r="L132" s="34">
        <v>0</v>
      </c>
      <c r="M132" s="34">
        <v>1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5</v>
      </c>
      <c r="V132" s="34">
        <v>0</v>
      </c>
      <c r="W132" s="34">
        <v>2</v>
      </c>
      <c r="X132" s="34">
        <v>0</v>
      </c>
      <c r="Y132" s="34">
        <v>6</v>
      </c>
      <c r="Z132" s="34">
        <v>6</v>
      </c>
      <c r="AA132" s="34">
        <v>3</v>
      </c>
      <c r="AB132" s="34">
        <v>0</v>
      </c>
      <c r="AC132" s="34">
        <v>0</v>
      </c>
      <c r="AD132" s="34">
        <v>0</v>
      </c>
      <c r="AE132" s="34">
        <v>1</v>
      </c>
      <c r="AF132" s="34">
        <v>5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</row>
    <row r="133" spans="2:50" ht="20.100000000000001" customHeight="1" thickBot="1" x14ac:dyDescent="0.25">
      <c r="B133" s="4" t="s">
        <v>639</v>
      </c>
      <c r="C133" s="34">
        <v>75</v>
      </c>
      <c r="D133" s="34">
        <v>9</v>
      </c>
      <c r="E133" s="34">
        <v>0</v>
      </c>
      <c r="F133" s="34">
        <v>0</v>
      </c>
      <c r="G133" s="34">
        <v>80</v>
      </c>
      <c r="H133" s="34">
        <v>123</v>
      </c>
      <c r="I133" s="34">
        <v>45</v>
      </c>
      <c r="J133" s="34">
        <v>9</v>
      </c>
      <c r="K133" s="34">
        <v>0</v>
      </c>
      <c r="L133" s="34">
        <v>0</v>
      </c>
      <c r="M133" s="34">
        <v>54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17</v>
      </c>
      <c r="V133" s="34">
        <v>0</v>
      </c>
      <c r="W133" s="34">
        <v>0</v>
      </c>
      <c r="X133" s="34">
        <v>0</v>
      </c>
      <c r="Y133" s="34">
        <v>14</v>
      </c>
      <c r="Z133" s="34">
        <v>112</v>
      </c>
      <c r="AA133" s="34">
        <v>11</v>
      </c>
      <c r="AB133" s="34">
        <v>0</v>
      </c>
      <c r="AC133" s="34">
        <v>0</v>
      </c>
      <c r="AD133" s="34">
        <v>0</v>
      </c>
      <c r="AE133" s="34">
        <v>11</v>
      </c>
      <c r="AF133" s="34">
        <v>9</v>
      </c>
      <c r="AG133" s="34">
        <v>2</v>
      </c>
      <c r="AH133" s="34">
        <v>0</v>
      </c>
      <c r="AI133" s="34">
        <v>0</v>
      </c>
      <c r="AJ133" s="34">
        <v>0</v>
      </c>
      <c r="AK133" s="34">
        <v>1</v>
      </c>
      <c r="AL133" s="34">
        <v>2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</row>
    <row r="134" spans="2:50" ht="20.100000000000001" customHeight="1" thickBot="1" x14ac:dyDescent="0.25">
      <c r="B134" s="4" t="s">
        <v>341</v>
      </c>
      <c r="C134" s="34">
        <v>223</v>
      </c>
      <c r="D134" s="34">
        <v>26</v>
      </c>
      <c r="E134" s="34">
        <v>0</v>
      </c>
      <c r="F134" s="34">
        <v>0</v>
      </c>
      <c r="G134" s="34">
        <v>239</v>
      </c>
      <c r="H134" s="34">
        <v>314</v>
      </c>
      <c r="I134" s="34">
        <v>82</v>
      </c>
      <c r="J134" s="34">
        <v>26</v>
      </c>
      <c r="K134" s="34">
        <v>0</v>
      </c>
      <c r="L134" s="34">
        <v>0</v>
      </c>
      <c r="M134" s="34">
        <v>108</v>
      </c>
      <c r="N134" s="34">
        <v>0</v>
      </c>
      <c r="O134" s="34">
        <v>1</v>
      </c>
      <c r="P134" s="34">
        <v>0</v>
      </c>
      <c r="Q134" s="34">
        <v>0</v>
      </c>
      <c r="R134" s="34">
        <v>0</v>
      </c>
      <c r="S134" s="34">
        <v>1</v>
      </c>
      <c r="T134" s="34">
        <v>2</v>
      </c>
      <c r="U134" s="34">
        <v>119</v>
      </c>
      <c r="V134" s="34">
        <v>0</v>
      </c>
      <c r="W134" s="34">
        <v>0</v>
      </c>
      <c r="X134" s="34">
        <v>0</v>
      </c>
      <c r="Y134" s="34">
        <v>107</v>
      </c>
      <c r="Z134" s="34">
        <v>283</v>
      </c>
      <c r="AA134" s="34">
        <v>13</v>
      </c>
      <c r="AB134" s="34">
        <v>0</v>
      </c>
      <c r="AC134" s="34">
        <v>0</v>
      </c>
      <c r="AD134" s="34">
        <v>0</v>
      </c>
      <c r="AE134" s="34">
        <v>16</v>
      </c>
      <c r="AF134" s="34">
        <v>28</v>
      </c>
      <c r="AG134" s="34">
        <v>7</v>
      </c>
      <c r="AH134" s="34">
        <v>0</v>
      </c>
      <c r="AI134" s="34">
        <v>0</v>
      </c>
      <c r="AJ134" s="34">
        <v>0</v>
      </c>
      <c r="AK134" s="34">
        <v>7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1</v>
      </c>
      <c r="AT134" s="34">
        <v>0</v>
      </c>
      <c r="AU134" s="34">
        <v>0</v>
      </c>
      <c r="AV134" s="34">
        <v>0</v>
      </c>
      <c r="AW134" s="34">
        <v>0</v>
      </c>
      <c r="AX134" s="34">
        <v>1</v>
      </c>
    </row>
    <row r="135" spans="2:50" ht="20.100000000000001" customHeight="1" thickBot="1" x14ac:dyDescent="0.25">
      <c r="B135" s="4" t="s">
        <v>342</v>
      </c>
      <c r="C135" s="34">
        <v>875</v>
      </c>
      <c r="D135" s="34">
        <v>596</v>
      </c>
      <c r="E135" s="34">
        <v>22</v>
      </c>
      <c r="F135" s="34">
        <v>0</v>
      </c>
      <c r="G135" s="34">
        <v>1557</v>
      </c>
      <c r="H135" s="34">
        <v>1407</v>
      </c>
      <c r="I135" s="34">
        <v>184</v>
      </c>
      <c r="J135" s="34">
        <v>0</v>
      </c>
      <c r="K135" s="34">
        <v>0</v>
      </c>
      <c r="L135" s="34">
        <v>0</v>
      </c>
      <c r="M135" s="34">
        <v>184</v>
      </c>
      <c r="N135" s="34">
        <v>0</v>
      </c>
      <c r="O135" s="34">
        <v>3</v>
      </c>
      <c r="P135" s="34">
        <v>0</v>
      </c>
      <c r="Q135" s="34">
        <v>0</v>
      </c>
      <c r="R135" s="34">
        <v>0</v>
      </c>
      <c r="S135" s="34">
        <v>0</v>
      </c>
      <c r="T135" s="34">
        <v>5</v>
      </c>
      <c r="U135" s="34">
        <v>409</v>
      </c>
      <c r="V135" s="34">
        <v>596</v>
      </c>
      <c r="W135" s="34">
        <v>22</v>
      </c>
      <c r="X135" s="34">
        <v>0</v>
      </c>
      <c r="Y135" s="34">
        <v>1113</v>
      </c>
      <c r="Z135" s="34">
        <v>1118</v>
      </c>
      <c r="AA135" s="34">
        <v>256</v>
      </c>
      <c r="AB135" s="34">
        <v>0</v>
      </c>
      <c r="AC135" s="34">
        <v>0</v>
      </c>
      <c r="AD135" s="34">
        <v>0</v>
      </c>
      <c r="AE135" s="34">
        <v>235</v>
      </c>
      <c r="AF135" s="34">
        <v>266</v>
      </c>
      <c r="AG135" s="34">
        <v>23</v>
      </c>
      <c r="AH135" s="34">
        <v>0</v>
      </c>
      <c r="AI135" s="34">
        <v>0</v>
      </c>
      <c r="AJ135" s="34">
        <v>0</v>
      </c>
      <c r="AK135" s="34">
        <v>25</v>
      </c>
      <c r="AL135" s="34">
        <v>18</v>
      </c>
      <c r="AM135" s="34">
        <v>0</v>
      </c>
      <c r="AN135" s="34">
        <v>0</v>
      </c>
      <c r="AO135" s="34">
        <v>0</v>
      </c>
      <c r="AP135" s="34">
        <v>0</v>
      </c>
      <c r="AQ135" s="34">
        <v>0</v>
      </c>
      <c r="AR135" s="34">
        <v>0</v>
      </c>
      <c r="AS135" s="34">
        <v>0</v>
      </c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</row>
    <row r="136" spans="2:50" ht="20.100000000000001" customHeight="1" thickBot="1" x14ac:dyDescent="0.25">
      <c r="B136" s="4" t="s">
        <v>343</v>
      </c>
      <c r="C136" s="34">
        <v>266</v>
      </c>
      <c r="D136" s="34">
        <v>33</v>
      </c>
      <c r="E136" s="34">
        <v>6</v>
      </c>
      <c r="F136" s="34">
        <v>0</v>
      </c>
      <c r="G136" s="34">
        <v>321</v>
      </c>
      <c r="H136" s="34">
        <v>166</v>
      </c>
      <c r="I136" s="34">
        <v>102</v>
      </c>
      <c r="J136" s="34">
        <v>25</v>
      </c>
      <c r="K136" s="34">
        <v>2</v>
      </c>
      <c r="L136" s="34">
        <v>0</v>
      </c>
      <c r="M136" s="34">
        <v>130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2</v>
      </c>
      <c r="U136" s="34">
        <v>143</v>
      </c>
      <c r="V136" s="34">
        <v>8</v>
      </c>
      <c r="W136" s="34">
        <v>4</v>
      </c>
      <c r="X136" s="34">
        <v>0</v>
      </c>
      <c r="Y136" s="34">
        <v>160</v>
      </c>
      <c r="Z136" s="34">
        <v>120</v>
      </c>
      <c r="AA136" s="34">
        <v>16</v>
      </c>
      <c r="AB136" s="34">
        <v>0</v>
      </c>
      <c r="AC136" s="34">
        <v>0</v>
      </c>
      <c r="AD136" s="34">
        <v>0</v>
      </c>
      <c r="AE136" s="34">
        <v>24</v>
      </c>
      <c r="AF136" s="34">
        <v>41</v>
      </c>
      <c r="AG136" s="34">
        <v>5</v>
      </c>
      <c r="AH136" s="34">
        <v>0</v>
      </c>
      <c r="AI136" s="34">
        <v>0</v>
      </c>
      <c r="AJ136" s="34">
        <v>0</v>
      </c>
      <c r="AK136" s="34">
        <v>7</v>
      </c>
      <c r="AL136" s="34">
        <v>3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</row>
    <row r="137" spans="2:50" ht="20.100000000000001" customHeight="1" thickBot="1" x14ac:dyDescent="0.25">
      <c r="B137" s="4" t="s">
        <v>344</v>
      </c>
      <c r="C137" s="34">
        <v>256</v>
      </c>
      <c r="D137" s="34">
        <v>83</v>
      </c>
      <c r="E137" s="34">
        <v>3</v>
      </c>
      <c r="F137" s="34">
        <v>0</v>
      </c>
      <c r="G137" s="34">
        <v>382</v>
      </c>
      <c r="H137" s="34">
        <v>210</v>
      </c>
      <c r="I137" s="34">
        <v>122</v>
      </c>
      <c r="J137" s="34">
        <v>44</v>
      </c>
      <c r="K137" s="34">
        <v>0</v>
      </c>
      <c r="L137" s="34">
        <v>0</v>
      </c>
      <c r="M137" s="34">
        <v>171</v>
      </c>
      <c r="N137" s="34">
        <v>1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1</v>
      </c>
      <c r="U137" s="34">
        <v>67</v>
      </c>
      <c r="V137" s="34">
        <v>39</v>
      </c>
      <c r="W137" s="34">
        <v>3</v>
      </c>
      <c r="X137" s="34">
        <v>0</v>
      </c>
      <c r="Y137" s="34">
        <v>151</v>
      </c>
      <c r="Z137" s="34">
        <v>100</v>
      </c>
      <c r="AA137" s="34">
        <v>53</v>
      </c>
      <c r="AB137" s="34">
        <v>0</v>
      </c>
      <c r="AC137" s="34">
        <v>0</v>
      </c>
      <c r="AD137" s="34">
        <v>0</v>
      </c>
      <c r="AE137" s="34">
        <v>45</v>
      </c>
      <c r="AF137" s="34">
        <v>101</v>
      </c>
      <c r="AG137" s="34">
        <v>14</v>
      </c>
      <c r="AH137" s="34">
        <v>0</v>
      </c>
      <c r="AI137" s="34">
        <v>0</v>
      </c>
      <c r="AJ137" s="34">
        <v>0</v>
      </c>
      <c r="AK137" s="34">
        <v>15</v>
      </c>
      <c r="AL137" s="34">
        <v>7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0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</row>
    <row r="138" spans="2:50" ht="20.100000000000001" customHeight="1" thickBot="1" x14ac:dyDescent="0.25">
      <c r="B138" s="4" t="s">
        <v>345</v>
      </c>
      <c r="C138" s="34">
        <v>44</v>
      </c>
      <c r="D138" s="34">
        <v>3</v>
      </c>
      <c r="E138" s="34">
        <v>1</v>
      </c>
      <c r="F138" s="34">
        <v>0</v>
      </c>
      <c r="G138" s="34">
        <v>35</v>
      </c>
      <c r="H138" s="34">
        <v>89</v>
      </c>
      <c r="I138" s="34">
        <v>20</v>
      </c>
      <c r="J138" s="34">
        <v>0</v>
      </c>
      <c r="K138" s="34">
        <v>0</v>
      </c>
      <c r="L138" s="34">
        <v>0</v>
      </c>
      <c r="M138" s="34">
        <v>22</v>
      </c>
      <c r="N138" s="34">
        <v>1</v>
      </c>
      <c r="O138" s="34">
        <v>1</v>
      </c>
      <c r="P138" s="34">
        <v>0</v>
      </c>
      <c r="Q138" s="34">
        <v>0</v>
      </c>
      <c r="R138" s="34">
        <v>0</v>
      </c>
      <c r="S138" s="34">
        <v>0</v>
      </c>
      <c r="T138" s="34">
        <v>1</v>
      </c>
      <c r="U138" s="34">
        <v>16</v>
      </c>
      <c r="V138" s="34">
        <v>3</v>
      </c>
      <c r="W138" s="34">
        <v>1</v>
      </c>
      <c r="X138" s="34">
        <v>0</v>
      </c>
      <c r="Y138" s="34">
        <v>6</v>
      </c>
      <c r="Z138" s="34">
        <v>67</v>
      </c>
      <c r="AA138" s="34">
        <v>5</v>
      </c>
      <c r="AB138" s="34">
        <v>0</v>
      </c>
      <c r="AC138" s="34">
        <v>0</v>
      </c>
      <c r="AD138" s="34">
        <v>0</v>
      </c>
      <c r="AE138" s="34">
        <v>6</v>
      </c>
      <c r="AF138" s="34">
        <v>16</v>
      </c>
      <c r="AG138" s="34">
        <v>2</v>
      </c>
      <c r="AH138" s="34">
        <v>0</v>
      </c>
      <c r="AI138" s="34">
        <v>0</v>
      </c>
      <c r="AJ138" s="34">
        <v>0</v>
      </c>
      <c r="AK138" s="34">
        <v>1</v>
      </c>
      <c r="AL138" s="34">
        <v>4</v>
      </c>
      <c r="AM138" s="34">
        <v>0</v>
      </c>
      <c r="AN138" s="34">
        <v>0</v>
      </c>
      <c r="AO138" s="34">
        <v>0</v>
      </c>
      <c r="AP138" s="34">
        <v>0</v>
      </c>
      <c r="AQ138" s="34">
        <v>0</v>
      </c>
      <c r="AR138" s="34">
        <v>0</v>
      </c>
      <c r="AS138" s="34">
        <v>0</v>
      </c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</row>
    <row r="139" spans="2:50" ht="20.100000000000001" customHeight="1" thickBot="1" x14ac:dyDescent="0.25">
      <c r="B139" s="4" t="s">
        <v>346</v>
      </c>
      <c r="C139" s="34">
        <v>157</v>
      </c>
      <c r="D139" s="34">
        <v>29</v>
      </c>
      <c r="E139" s="34">
        <v>4</v>
      </c>
      <c r="F139" s="34">
        <v>0</v>
      </c>
      <c r="G139" s="34">
        <v>178</v>
      </c>
      <c r="H139" s="34">
        <v>93</v>
      </c>
      <c r="I139" s="34">
        <v>106</v>
      </c>
      <c r="J139" s="34">
        <v>26</v>
      </c>
      <c r="K139" s="34">
        <v>0</v>
      </c>
      <c r="L139" s="34">
        <v>0</v>
      </c>
      <c r="M139" s="34">
        <v>132</v>
      </c>
      <c r="N139" s="34">
        <v>0</v>
      </c>
      <c r="O139" s="34">
        <v>0</v>
      </c>
      <c r="P139" s="34">
        <v>1</v>
      </c>
      <c r="Q139" s="34">
        <v>0</v>
      </c>
      <c r="R139" s="34">
        <v>0</v>
      </c>
      <c r="S139" s="34">
        <v>0</v>
      </c>
      <c r="T139" s="34">
        <v>2</v>
      </c>
      <c r="U139" s="34">
        <v>29</v>
      </c>
      <c r="V139" s="34">
        <v>2</v>
      </c>
      <c r="W139" s="34">
        <v>4</v>
      </c>
      <c r="X139" s="34">
        <v>0</v>
      </c>
      <c r="Y139" s="34">
        <v>24</v>
      </c>
      <c r="Z139" s="34">
        <v>66</v>
      </c>
      <c r="AA139" s="34">
        <v>11</v>
      </c>
      <c r="AB139" s="34">
        <v>0</v>
      </c>
      <c r="AC139" s="34">
        <v>0</v>
      </c>
      <c r="AD139" s="34">
        <v>0</v>
      </c>
      <c r="AE139" s="34">
        <v>10</v>
      </c>
      <c r="AF139" s="34">
        <v>25</v>
      </c>
      <c r="AG139" s="34">
        <v>11</v>
      </c>
      <c r="AH139" s="34">
        <v>0</v>
      </c>
      <c r="AI139" s="34">
        <v>0</v>
      </c>
      <c r="AJ139" s="34">
        <v>0</v>
      </c>
      <c r="AK139" s="34">
        <v>12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</row>
    <row r="140" spans="2:50" ht="20.100000000000001" customHeight="1" thickBot="1" x14ac:dyDescent="0.25">
      <c r="B140" s="4" t="s">
        <v>347</v>
      </c>
      <c r="C140" s="34">
        <v>575</v>
      </c>
      <c r="D140" s="34">
        <v>209</v>
      </c>
      <c r="E140" s="34">
        <v>68</v>
      </c>
      <c r="F140" s="34">
        <v>3</v>
      </c>
      <c r="G140" s="34">
        <v>869</v>
      </c>
      <c r="H140" s="34">
        <v>374</v>
      </c>
      <c r="I140" s="34">
        <v>235</v>
      </c>
      <c r="J140" s="34">
        <v>27</v>
      </c>
      <c r="K140" s="34">
        <v>0</v>
      </c>
      <c r="L140" s="34">
        <v>0</v>
      </c>
      <c r="M140" s="34">
        <v>262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253</v>
      </c>
      <c r="V140" s="34">
        <v>181</v>
      </c>
      <c r="W140" s="34">
        <v>67</v>
      </c>
      <c r="X140" s="34">
        <v>3</v>
      </c>
      <c r="Y140" s="34">
        <v>502</v>
      </c>
      <c r="Z140" s="34">
        <v>283</v>
      </c>
      <c r="AA140" s="34">
        <v>27</v>
      </c>
      <c r="AB140" s="34">
        <v>0</v>
      </c>
      <c r="AC140" s="34">
        <v>0</v>
      </c>
      <c r="AD140" s="34">
        <v>0</v>
      </c>
      <c r="AE140" s="34">
        <v>43</v>
      </c>
      <c r="AF140" s="34">
        <v>68</v>
      </c>
      <c r="AG140" s="34">
        <v>60</v>
      </c>
      <c r="AH140" s="34">
        <v>1</v>
      </c>
      <c r="AI140" s="34">
        <v>1</v>
      </c>
      <c r="AJ140" s="34">
        <v>0</v>
      </c>
      <c r="AK140" s="34">
        <v>62</v>
      </c>
      <c r="AL140" s="34">
        <v>23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</row>
    <row r="141" spans="2:50" ht="20.100000000000001" customHeight="1" thickBot="1" x14ac:dyDescent="0.25">
      <c r="B141" s="4" t="s">
        <v>348</v>
      </c>
      <c r="C141" s="34">
        <v>273</v>
      </c>
      <c r="D141" s="34">
        <v>51</v>
      </c>
      <c r="E141" s="34">
        <v>4</v>
      </c>
      <c r="F141" s="34">
        <v>1</v>
      </c>
      <c r="G141" s="34">
        <v>315</v>
      </c>
      <c r="H141" s="34">
        <v>133</v>
      </c>
      <c r="I141" s="34">
        <v>107</v>
      </c>
      <c r="J141" s="34">
        <v>30</v>
      </c>
      <c r="K141" s="34">
        <v>0</v>
      </c>
      <c r="L141" s="34">
        <v>0</v>
      </c>
      <c r="M141" s="34">
        <v>136</v>
      </c>
      <c r="N141" s="34">
        <v>1</v>
      </c>
      <c r="O141" s="34">
        <v>1</v>
      </c>
      <c r="P141" s="34">
        <v>0</v>
      </c>
      <c r="Q141" s="34">
        <v>0</v>
      </c>
      <c r="R141" s="34">
        <v>0</v>
      </c>
      <c r="S141" s="34">
        <v>0</v>
      </c>
      <c r="T141" s="34">
        <v>3</v>
      </c>
      <c r="U141" s="34">
        <v>123</v>
      </c>
      <c r="V141" s="34">
        <v>21</v>
      </c>
      <c r="W141" s="34">
        <v>4</v>
      </c>
      <c r="X141" s="34">
        <v>1</v>
      </c>
      <c r="Y141" s="34">
        <v>151</v>
      </c>
      <c r="Z141" s="34">
        <v>91</v>
      </c>
      <c r="AA141" s="34">
        <v>24</v>
      </c>
      <c r="AB141" s="34">
        <v>0</v>
      </c>
      <c r="AC141" s="34">
        <v>0</v>
      </c>
      <c r="AD141" s="34">
        <v>0</v>
      </c>
      <c r="AE141" s="34">
        <v>10</v>
      </c>
      <c r="AF141" s="34">
        <v>36</v>
      </c>
      <c r="AG141" s="34">
        <v>18</v>
      </c>
      <c r="AH141" s="34">
        <v>0</v>
      </c>
      <c r="AI141" s="34">
        <v>0</v>
      </c>
      <c r="AJ141" s="34">
        <v>0</v>
      </c>
      <c r="AK141" s="34">
        <v>18</v>
      </c>
      <c r="AL141" s="34">
        <v>2</v>
      </c>
      <c r="AM141" s="34">
        <v>0</v>
      </c>
      <c r="AN141" s="34">
        <v>0</v>
      </c>
      <c r="AO141" s="34">
        <v>0</v>
      </c>
      <c r="AP141" s="34">
        <v>0</v>
      </c>
      <c r="AQ141" s="34">
        <v>0</v>
      </c>
      <c r="AR141" s="34">
        <v>0</v>
      </c>
      <c r="AS141" s="34">
        <v>0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</row>
    <row r="142" spans="2:50" ht="20.100000000000001" customHeight="1" thickBot="1" x14ac:dyDescent="0.25">
      <c r="B142" s="4" t="s">
        <v>349</v>
      </c>
      <c r="C142" s="34">
        <v>58</v>
      </c>
      <c r="D142" s="34">
        <v>0</v>
      </c>
      <c r="E142" s="34">
        <v>0</v>
      </c>
      <c r="F142" s="34">
        <v>0</v>
      </c>
      <c r="G142" s="34">
        <v>53</v>
      </c>
      <c r="H142" s="34">
        <v>88</v>
      </c>
      <c r="I142" s="34">
        <v>37</v>
      </c>
      <c r="J142" s="34">
        <v>0</v>
      </c>
      <c r="K142" s="34">
        <v>0</v>
      </c>
      <c r="L142" s="34">
        <v>0</v>
      </c>
      <c r="M142" s="34">
        <v>37</v>
      </c>
      <c r="N142" s="34">
        <v>0</v>
      </c>
      <c r="O142" s="34">
        <v>1</v>
      </c>
      <c r="P142" s="34">
        <v>0</v>
      </c>
      <c r="Q142" s="34">
        <v>0</v>
      </c>
      <c r="R142" s="34">
        <v>0</v>
      </c>
      <c r="S142" s="34">
        <v>0</v>
      </c>
      <c r="T142" s="34">
        <v>1</v>
      </c>
      <c r="U142" s="34">
        <v>12</v>
      </c>
      <c r="V142" s="34">
        <v>0</v>
      </c>
      <c r="W142" s="34">
        <v>0</v>
      </c>
      <c r="X142" s="34">
        <v>0</v>
      </c>
      <c r="Y142" s="34">
        <v>12</v>
      </c>
      <c r="Z142" s="34">
        <v>56</v>
      </c>
      <c r="AA142" s="34">
        <v>2</v>
      </c>
      <c r="AB142" s="34">
        <v>0</v>
      </c>
      <c r="AC142" s="34">
        <v>0</v>
      </c>
      <c r="AD142" s="34">
        <v>0</v>
      </c>
      <c r="AE142" s="34">
        <v>0</v>
      </c>
      <c r="AF142" s="34">
        <v>28</v>
      </c>
      <c r="AG142" s="34">
        <v>6</v>
      </c>
      <c r="AH142" s="34">
        <v>0</v>
      </c>
      <c r="AI142" s="34">
        <v>0</v>
      </c>
      <c r="AJ142" s="34">
        <v>0</v>
      </c>
      <c r="AK142" s="34">
        <v>3</v>
      </c>
      <c r="AL142" s="34">
        <v>3</v>
      </c>
      <c r="AM142" s="34">
        <v>0</v>
      </c>
      <c r="AN142" s="34">
        <v>0</v>
      </c>
      <c r="AO142" s="34">
        <v>0</v>
      </c>
      <c r="AP142" s="34">
        <v>0</v>
      </c>
      <c r="AQ142" s="34">
        <v>0</v>
      </c>
      <c r="AR142" s="34">
        <v>0</v>
      </c>
      <c r="AS142" s="34">
        <v>0</v>
      </c>
      <c r="AT142" s="34">
        <v>0</v>
      </c>
      <c r="AU142" s="34">
        <v>0</v>
      </c>
      <c r="AV142" s="34">
        <v>0</v>
      </c>
      <c r="AW142" s="34">
        <v>1</v>
      </c>
      <c r="AX142" s="34">
        <v>0</v>
      </c>
    </row>
    <row r="143" spans="2:50" ht="20.100000000000001" customHeight="1" thickBot="1" x14ac:dyDescent="0.25">
      <c r="B143" s="4" t="s">
        <v>350</v>
      </c>
      <c r="C143" s="34">
        <v>177</v>
      </c>
      <c r="D143" s="34">
        <v>0</v>
      </c>
      <c r="E143" s="34">
        <v>0</v>
      </c>
      <c r="F143" s="34">
        <v>0</v>
      </c>
      <c r="G143" s="34">
        <v>221</v>
      </c>
      <c r="H143" s="34">
        <v>154</v>
      </c>
      <c r="I143" s="34">
        <v>91</v>
      </c>
      <c r="J143" s="34">
        <v>0</v>
      </c>
      <c r="K143" s="34">
        <v>0</v>
      </c>
      <c r="L143" s="34">
        <v>0</v>
      </c>
      <c r="M143" s="34">
        <v>91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38</v>
      </c>
      <c r="V143" s="34">
        <v>0</v>
      </c>
      <c r="W143" s="34">
        <v>0</v>
      </c>
      <c r="X143" s="34">
        <v>0</v>
      </c>
      <c r="Y143" s="34">
        <v>37</v>
      </c>
      <c r="Z143" s="34">
        <v>97</v>
      </c>
      <c r="AA143" s="34">
        <v>19</v>
      </c>
      <c r="AB143" s="34">
        <v>0</v>
      </c>
      <c r="AC143" s="34">
        <v>0</v>
      </c>
      <c r="AD143" s="34">
        <v>0</v>
      </c>
      <c r="AE143" s="34">
        <v>11</v>
      </c>
      <c r="AF143" s="34">
        <v>57</v>
      </c>
      <c r="AG143" s="34">
        <v>29</v>
      </c>
      <c r="AH143" s="34">
        <v>0</v>
      </c>
      <c r="AI143" s="34">
        <v>0</v>
      </c>
      <c r="AJ143" s="34">
        <v>0</v>
      </c>
      <c r="AK143" s="34">
        <v>82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</row>
    <row r="144" spans="2:50" ht="20.100000000000001" customHeight="1" thickBot="1" x14ac:dyDescent="0.25">
      <c r="B144" s="4" t="s">
        <v>351</v>
      </c>
      <c r="C144" s="34">
        <v>224</v>
      </c>
      <c r="D144" s="34">
        <v>7</v>
      </c>
      <c r="E144" s="34">
        <v>2</v>
      </c>
      <c r="F144" s="34">
        <v>0</v>
      </c>
      <c r="G144" s="34">
        <v>230</v>
      </c>
      <c r="H144" s="34">
        <v>158</v>
      </c>
      <c r="I144" s="34">
        <v>83</v>
      </c>
      <c r="J144" s="34">
        <v>0</v>
      </c>
      <c r="K144" s="34">
        <v>0</v>
      </c>
      <c r="L144" s="34">
        <v>0</v>
      </c>
      <c r="M144" s="34">
        <v>83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2</v>
      </c>
      <c r="T144" s="34">
        <v>1</v>
      </c>
      <c r="U144" s="34">
        <v>112</v>
      </c>
      <c r="V144" s="34">
        <v>7</v>
      </c>
      <c r="W144" s="34">
        <v>2</v>
      </c>
      <c r="X144" s="34">
        <v>0</v>
      </c>
      <c r="Y144" s="34">
        <v>110</v>
      </c>
      <c r="Z144" s="34">
        <v>112</v>
      </c>
      <c r="AA144" s="34">
        <v>6</v>
      </c>
      <c r="AB144" s="34">
        <v>0</v>
      </c>
      <c r="AC144" s="34">
        <v>0</v>
      </c>
      <c r="AD144" s="34">
        <v>0</v>
      </c>
      <c r="AE144" s="34">
        <v>10</v>
      </c>
      <c r="AF144" s="34">
        <v>43</v>
      </c>
      <c r="AG144" s="34">
        <v>23</v>
      </c>
      <c r="AH144" s="34">
        <v>0</v>
      </c>
      <c r="AI144" s="34">
        <v>0</v>
      </c>
      <c r="AJ144" s="34">
        <v>0</v>
      </c>
      <c r="AK144" s="34">
        <v>24</v>
      </c>
      <c r="AL144" s="34">
        <v>1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1</v>
      </c>
      <c r="AX144" s="34">
        <v>1</v>
      </c>
    </row>
    <row r="145" spans="2:50" ht="20.100000000000001" customHeight="1" thickBot="1" x14ac:dyDescent="0.25">
      <c r="B145" s="4" t="s">
        <v>352</v>
      </c>
      <c r="C145" s="34">
        <v>44</v>
      </c>
      <c r="D145" s="34">
        <v>0</v>
      </c>
      <c r="E145" s="34">
        <v>0</v>
      </c>
      <c r="F145" s="34">
        <v>0</v>
      </c>
      <c r="G145" s="34">
        <v>41</v>
      </c>
      <c r="H145" s="34">
        <v>41</v>
      </c>
      <c r="I145" s="34">
        <v>11</v>
      </c>
      <c r="J145" s="34">
        <v>0</v>
      </c>
      <c r="K145" s="34">
        <v>0</v>
      </c>
      <c r="L145" s="34">
        <v>0</v>
      </c>
      <c r="M145" s="34">
        <v>11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24</v>
      </c>
      <c r="V145" s="34">
        <v>0</v>
      </c>
      <c r="W145" s="34">
        <v>0</v>
      </c>
      <c r="X145" s="34">
        <v>0</v>
      </c>
      <c r="Y145" s="34">
        <v>17</v>
      </c>
      <c r="Z145" s="34">
        <v>35</v>
      </c>
      <c r="AA145" s="34">
        <v>2</v>
      </c>
      <c r="AB145" s="34">
        <v>0</v>
      </c>
      <c r="AC145" s="34">
        <v>0</v>
      </c>
      <c r="AD145" s="34">
        <v>0</v>
      </c>
      <c r="AE145" s="34">
        <v>6</v>
      </c>
      <c r="AF145" s="34">
        <v>6</v>
      </c>
      <c r="AG145" s="34">
        <v>7</v>
      </c>
      <c r="AH145" s="34">
        <v>0</v>
      </c>
      <c r="AI145" s="34">
        <v>0</v>
      </c>
      <c r="AJ145" s="34">
        <v>0</v>
      </c>
      <c r="AK145" s="34">
        <v>7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</row>
    <row r="146" spans="2:50" ht="20.100000000000001" customHeight="1" thickBot="1" x14ac:dyDescent="0.25">
      <c r="B146" s="4" t="s">
        <v>353</v>
      </c>
      <c r="C146" s="34">
        <v>0</v>
      </c>
      <c r="D146" s="34">
        <v>0</v>
      </c>
      <c r="E146" s="34">
        <v>0</v>
      </c>
      <c r="F146" s="34">
        <v>0</v>
      </c>
      <c r="G146" s="34">
        <v>6</v>
      </c>
      <c r="H146" s="34">
        <v>78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3</v>
      </c>
      <c r="Z146" s="34">
        <v>42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33</v>
      </c>
      <c r="AG146" s="34">
        <v>0</v>
      </c>
      <c r="AH146" s="34">
        <v>0</v>
      </c>
      <c r="AI146" s="34">
        <v>0</v>
      </c>
      <c r="AJ146" s="34">
        <v>0</v>
      </c>
      <c r="AK146" s="34">
        <v>3</v>
      </c>
      <c r="AL146" s="34">
        <v>3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</row>
    <row r="147" spans="2:50" ht="20.100000000000001" customHeight="1" thickBot="1" x14ac:dyDescent="0.25">
      <c r="B147" s="4" t="s">
        <v>354</v>
      </c>
      <c r="C147" s="34">
        <v>26</v>
      </c>
      <c r="D147" s="34">
        <v>0</v>
      </c>
      <c r="E147" s="34">
        <v>0</v>
      </c>
      <c r="F147" s="34">
        <v>0</v>
      </c>
      <c r="G147" s="34">
        <v>27</v>
      </c>
      <c r="H147" s="34">
        <v>14</v>
      </c>
      <c r="I147" s="34">
        <v>16</v>
      </c>
      <c r="J147" s="34">
        <v>0</v>
      </c>
      <c r="K147" s="34">
        <v>0</v>
      </c>
      <c r="L147" s="34">
        <v>0</v>
      </c>
      <c r="M147" s="34">
        <v>16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4</v>
      </c>
      <c r="V147" s="34">
        <v>0</v>
      </c>
      <c r="W147" s="34">
        <v>0</v>
      </c>
      <c r="X147" s="34">
        <v>0</v>
      </c>
      <c r="Y147" s="34">
        <v>5</v>
      </c>
      <c r="Z147" s="34">
        <v>9</v>
      </c>
      <c r="AA147" s="34">
        <v>3</v>
      </c>
      <c r="AB147" s="34">
        <v>0</v>
      </c>
      <c r="AC147" s="34">
        <v>0</v>
      </c>
      <c r="AD147" s="34">
        <v>0</v>
      </c>
      <c r="AE147" s="34">
        <v>3</v>
      </c>
      <c r="AF147" s="34">
        <v>4</v>
      </c>
      <c r="AG147" s="34">
        <v>3</v>
      </c>
      <c r="AH147" s="34">
        <v>0</v>
      </c>
      <c r="AI147" s="34">
        <v>0</v>
      </c>
      <c r="AJ147" s="34">
        <v>0</v>
      </c>
      <c r="AK147" s="34">
        <v>3</v>
      </c>
      <c r="AL147" s="34">
        <v>1</v>
      </c>
      <c r="AM147" s="34">
        <v>0</v>
      </c>
      <c r="AN147" s="34">
        <v>0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</row>
    <row r="148" spans="2:50" ht="20.100000000000001" customHeight="1" thickBot="1" x14ac:dyDescent="0.25">
      <c r="B148" s="4" t="s">
        <v>179</v>
      </c>
      <c r="C148" s="34">
        <v>586</v>
      </c>
      <c r="D148" s="34">
        <v>142</v>
      </c>
      <c r="E148" s="34">
        <v>20</v>
      </c>
      <c r="F148" s="34">
        <v>0</v>
      </c>
      <c r="G148" s="34">
        <v>677</v>
      </c>
      <c r="H148" s="34">
        <v>405</v>
      </c>
      <c r="I148" s="34">
        <v>285</v>
      </c>
      <c r="J148" s="34">
        <v>71</v>
      </c>
      <c r="K148" s="34">
        <v>9</v>
      </c>
      <c r="L148" s="34">
        <v>0</v>
      </c>
      <c r="M148" s="34">
        <v>363</v>
      </c>
      <c r="N148" s="34">
        <v>4</v>
      </c>
      <c r="O148" s="34">
        <v>2</v>
      </c>
      <c r="P148" s="34">
        <v>0</v>
      </c>
      <c r="Q148" s="34">
        <v>0</v>
      </c>
      <c r="R148" s="34">
        <v>0</v>
      </c>
      <c r="S148" s="34">
        <v>0</v>
      </c>
      <c r="T148" s="34">
        <v>2</v>
      </c>
      <c r="U148" s="34">
        <v>237</v>
      </c>
      <c r="V148" s="34">
        <v>71</v>
      </c>
      <c r="W148" s="34">
        <v>11</v>
      </c>
      <c r="X148" s="34">
        <v>0</v>
      </c>
      <c r="Y148" s="34">
        <v>256</v>
      </c>
      <c r="Z148" s="34">
        <v>328</v>
      </c>
      <c r="AA148" s="34">
        <v>35</v>
      </c>
      <c r="AB148" s="34">
        <v>0</v>
      </c>
      <c r="AC148" s="34">
        <v>0</v>
      </c>
      <c r="AD148" s="34">
        <v>0</v>
      </c>
      <c r="AE148" s="34">
        <v>36</v>
      </c>
      <c r="AF148" s="34">
        <v>48</v>
      </c>
      <c r="AG148" s="34">
        <v>27</v>
      </c>
      <c r="AH148" s="34">
        <v>0</v>
      </c>
      <c r="AI148" s="34">
        <v>0</v>
      </c>
      <c r="AJ148" s="34">
        <v>0</v>
      </c>
      <c r="AK148" s="34">
        <v>21</v>
      </c>
      <c r="AL148" s="34">
        <v>23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1</v>
      </c>
      <c r="AX148" s="34">
        <v>0</v>
      </c>
    </row>
    <row r="149" spans="2:50" ht="20.100000000000001" customHeight="1" thickBot="1" x14ac:dyDescent="0.25">
      <c r="B149" s="4" t="s">
        <v>355</v>
      </c>
      <c r="C149" s="34">
        <v>33</v>
      </c>
      <c r="D149" s="34">
        <v>0</v>
      </c>
      <c r="E149" s="34">
        <v>0</v>
      </c>
      <c r="F149" s="34">
        <v>0</v>
      </c>
      <c r="G149" s="34">
        <v>35</v>
      </c>
      <c r="H149" s="34">
        <v>21</v>
      </c>
      <c r="I149" s="34">
        <v>15</v>
      </c>
      <c r="J149" s="34">
        <v>0</v>
      </c>
      <c r="K149" s="34">
        <v>0</v>
      </c>
      <c r="L149" s="34">
        <v>0</v>
      </c>
      <c r="M149" s="34">
        <v>15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4">
        <v>0</v>
      </c>
      <c r="T149" s="34">
        <v>0</v>
      </c>
      <c r="U149" s="34">
        <v>10</v>
      </c>
      <c r="V149" s="34">
        <v>0</v>
      </c>
      <c r="W149" s="34">
        <v>0</v>
      </c>
      <c r="X149" s="34">
        <v>0</v>
      </c>
      <c r="Y149" s="34">
        <v>14</v>
      </c>
      <c r="Z149" s="34">
        <v>17</v>
      </c>
      <c r="AA149" s="34">
        <v>6</v>
      </c>
      <c r="AB149" s="34">
        <v>0</v>
      </c>
      <c r="AC149" s="34">
        <v>0</v>
      </c>
      <c r="AD149" s="34">
        <v>0</v>
      </c>
      <c r="AE149" s="34">
        <v>4</v>
      </c>
      <c r="AF149" s="34">
        <v>3</v>
      </c>
      <c r="AG149" s="34">
        <v>2</v>
      </c>
      <c r="AH149" s="34">
        <v>0</v>
      </c>
      <c r="AI149" s="34">
        <v>0</v>
      </c>
      <c r="AJ149" s="34">
        <v>0</v>
      </c>
      <c r="AK149" s="34">
        <v>2</v>
      </c>
      <c r="AL149" s="34">
        <v>1</v>
      </c>
      <c r="AM149" s="34">
        <v>0</v>
      </c>
      <c r="AN149" s="34">
        <v>0</v>
      </c>
      <c r="AO149" s="34">
        <v>0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</row>
    <row r="150" spans="2:50" ht="20.100000000000001" customHeight="1" thickBot="1" x14ac:dyDescent="0.25">
      <c r="B150" s="4" t="s">
        <v>356</v>
      </c>
      <c r="C150" s="34">
        <v>45</v>
      </c>
      <c r="D150" s="34">
        <v>0</v>
      </c>
      <c r="E150" s="34">
        <v>0</v>
      </c>
      <c r="F150" s="34">
        <v>0</v>
      </c>
      <c r="G150" s="34">
        <v>45</v>
      </c>
      <c r="H150" s="34">
        <v>51</v>
      </c>
      <c r="I150" s="34">
        <v>28</v>
      </c>
      <c r="J150" s="34">
        <v>0</v>
      </c>
      <c r="K150" s="34">
        <v>0</v>
      </c>
      <c r="L150" s="34">
        <v>0</v>
      </c>
      <c r="M150" s="34">
        <v>27</v>
      </c>
      <c r="N150" s="34">
        <v>1</v>
      </c>
      <c r="O150" s="34">
        <v>0</v>
      </c>
      <c r="P150" s="34">
        <v>0</v>
      </c>
      <c r="Q150" s="34">
        <v>0</v>
      </c>
      <c r="R150" s="34">
        <v>0</v>
      </c>
      <c r="S150" s="34">
        <v>1</v>
      </c>
      <c r="T150" s="34">
        <v>0</v>
      </c>
      <c r="U150" s="34">
        <v>13</v>
      </c>
      <c r="V150" s="34">
        <v>0</v>
      </c>
      <c r="W150" s="34">
        <v>0</v>
      </c>
      <c r="X150" s="34">
        <v>0</v>
      </c>
      <c r="Y150" s="34">
        <v>13</v>
      </c>
      <c r="Z150" s="34">
        <v>40</v>
      </c>
      <c r="AA150" s="34">
        <v>2</v>
      </c>
      <c r="AB150" s="34">
        <v>0</v>
      </c>
      <c r="AC150" s="34">
        <v>0</v>
      </c>
      <c r="AD150" s="34">
        <v>0</v>
      </c>
      <c r="AE150" s="34">
        <v>2</v>
      </c>
      <c r="AF150" s="34">
        <v>2</v>
      </c>
      <c r="AG150" s="34">
        <v>2</v>
      </c>
      <c r="AH150" s="34">
        <v>0</v>
      </c>
      <c r="AI150" s="34">
        <v>0</v>
      </c>
      <c r="AJ150" s="34">
        <v>0</v>
      </c>
      <c r="AK150" s="34">
        <v>2</v>
      </c>
      <c r="AL150" s="34">
        <v>8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</row>
    <row r="151" spans="2:50" ht="20.100000000000001" customHeight="1" thickBot="1" x14ac:dyDescent="0.25">
      <c r="B151" s="4" t="s">
        <v>357</v>
      </c>
      <c r="C151" s="34">
        <v>15</v>
      </c>
      <c r="D151" s="34">
        <v>0</v>
      </c>
      <c r="E151" s="34">
        <v>0</v>
      </c>
      <c r="F151" s="34">
        <v>0</v>
      </c>
      <c r="G151" s="34">
        <v>15</v>
      </c>
      <c r="H151" s="34">
        <v>0</v>
      </c>
      <c r="I151" s="34">
        <v>13</v>
      </c>
      <c r="J151" s="34">
        <v>0</v>
      </c>
      <c r="K151" s="34">
        <v>0</v>
      </c>
      <c r="L151" s="34">
        <v>0</v>
      </c>
      <c r="M151" s="34">
        <v>13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1</v>
      </c>
      <c r="AB151" s="34">
        <v>0</v>
      </c>
      <c r="AC151" s="34">
        <v>0</v>
      </c>
      <c r="AD151" s="34">
        <v>0</v>
      </c>
      <c r="AE151" s="34">
        <v>1</v>
      </c>
      <c r="AF151" s="34">
        <v>0</v>
      </c>
      <c r="AG151" s="34">
        <v>1</v>
      </c>
      <c r="AH151" s="34">
        <v>0</v>
      </c>
      <c r="AI151" s="34">
        <v>0</v>
      </c>
      <c r="AJ151" s="34">
        <v>0</v>
      </c>
      <c r="AK151" s="34">
        <v>1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</row>
    <row r="152" spans="2:50" ht="20.100000000000001" customHeight="1" thickBot="1" x14ac:dyDescent="0.25">
      <c r="B152" s="4" t="s">
        <v>358</v>
      </c>
      <c r="C152" s="34">
        <v>1</v>
      </c>
      <c r="D152" s="34">
        <v>0</v>
      </c>
      <c r="E152" s="34">
        <v>0</v>
      </c>
      <c r="F152" s="34">
        <v>0</v>
      </c>
      <c r="G152" s="34">
        <v>7</v>
      </c>
      <c r="H152" s="34">
        <v>36</v>
      </c>
      <c r="I152" s="34">
        <v>0</v>
      </c>
      <c r="J152" s="34">
        <v>0</v>
      </c>
      <c r="K152" s="34">
        <v>0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3</v>
      </c>
      <c r="Z152" s="34">
        <v>12</v>
      </c>
      <c r="AA152" s="34">
        <v>1</v>
      </c>
      <c r="AB152" s="34">
        <v>0</v>
      </c>
      <c r="AC152" s="34">
        <v>0</v>
      </c>
      <c r="AD152" s="34">
        <v>0</v>
      </c>
      <c r="AE152" s="34">
        <v>3</v>
      </c>
      <c r="AF152" s="34">
        <v>24</v>
      </c>
      <c r="AG152" s="34">
        <v>0</v>
      </c>
      <c r="AH152" s="34">
        <v>0</v>
      </c>
      <c r="AI152" s="34">
        <v>0</v>
      </c>
      <c r="AJ152" s="34">
        <v>0</v>
      </c>
      <c r="AK152" s="34">
        <v>1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</row>
    <row r="153" spans="2:50" ht="20.100000000000001" customHeight="1" thickBot="1" x14ac:dyDescent="0.25">
      <c r="B153" s="4" t="s">
        <v>359</v>
      </c>
      <c r="C153" s="34">
        <v>150</v>
      </c>
      <c r="D153" s="34">
        <v>22</v>
      </c>
      <c r="E153" s="34">
        <v>20</v>
      </c>
      <c r="F153" s="34">
        <v>2</v>
      </c>
      <c r="G153" s="34">
        <v>213</v>
      </c>
      <c r="H153" s="34">
        <v>96</v>
      </c>
      <c r="I153" s="34">
        <v>78</v>
      </c>
      <c r="J153" s="34">
        <v>17</v>
      </c>
      <c r="K153" s="34">
        <v>12</v>
      </c>
      <c r="L153" s="34">
        <v>0</v>
      </c>
      <c r="M153" s="34">
        <v>111</v>
      </c>
      <c r="N153" s="34">
        <v>0</v>
      </c>
      <c r="O153" s="34">
        <v>2</v>
      </c>
      <c r="P153" s="34">
        <v>0</v>
      </c>
      <c r="Q153" s="34">
        <v>0</v>
      </c>
      <c r="R153" s="34">
        <v>1</v>
      </c>
      <c r="S153" s="34">
        <v>1</v>
      </c>
      <c r="T153" s="34">
        <v>6</v>
      </c>
      <c r="U153" s="34">
        <v>46</v>
      </c>
      <c r="V153" s="34">
        <v>5</v>
      </c>
      <c r="W153" s="34">
        <v>6</v>
      </c>
      <c r="X153" s="34">
        <v>0</v>
      </c>
      <c r="Y153" s="34">
        <v>77</v>
      </c>
      <c r="Z153" s="34">
        <v>49</v>
      </c>
      <c r="AA153" s="34">
        <v>19</v>
      </c>
      <c r="AB153" s="34">
        <v>0</v>
      </c>
      <c r="AC153" s="34">
        <v>0</v>
      </c>
      <c r="AD153" s="34">
        <v>1</v>
      </c>
      <c r="AE153" s="34">
        <v>19</v>
      </c>
      <c r="AF153" s="34">
        <v>35</v>
      </c>
      <c r="AG153" s="34">
        <v>5</v>
      </c>
      <c r="AH153" s="34">
        <v>0</v>
      </c>
      <c r="AI153" s="34">
        <v>2</v>
      </c>
      <c r="AJ153" s="34">
        <v>0</v>
      </c>
      <c r="AK153" s="34">
        <v>5</v>
      </c>
      <c r="AL153" s="34">
        <v>6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</row>
    <row r="154" spans="2:50" ht="20.100000000000001" customHeight="1" thickBot="1" x14ac:dyDescent="0.25">
      <c r="B154" s="4" t="s">
        <v>360</v>
      </c>
      <c r="C154" s="34">
        <v>75</v>
      </c>
      <c r="D154" s="34">
        <v>0</v>
      </c>
      <c r="E154" s="34">
        <v>0</v>
      </c>
      <c r="F154" s="34">
        <v>0</v>
      </c>
      <c r="G154" s="34">
        <v>71</v>
      </c>
      <c r="H154" s="34">
        <v>32</v>
      </c>
      <c r="I154" s="34">
        <v>20</v>
      </c>
      <c r="J154" s="34">
        <v>0</v>
      </c>
      <c r="K154" s="34">
        <v>0</v>
      </c>
      <c r="L154" s="34">
        <v>0</v>
      </c>
      <c r="M154" s="34">
        <v>20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43</v>
      </c>
      <c r="V154" s="34">
        <v>0</v>
      </c>
      <c r="W154" s="34">
        <v>0</v>
      </c>
      <c r="X154" s="34">
        <v>0</v>
      </c>
      <c r="Y154" s="34">
        <v>42</v>
      </c>
      <c r="Z154" s="34">
        <v>12</v>
      </c>
      <c r="AA154" s="34">
        <v>11</v>
      </c>
      <c r="AB154" s="34">
        <v>0</v>
      </c>
      <c r="AC154" s="34">
        <v>0</v>
      </c>
      <c r="AD154" s="34">
        <v>0</v>
      </c>
      <c r="AE154" s="34">
        <v>8</v>
      </c>
      <c r="AF154" s="34">
        <v>19</v>
      </c>
      <c r="AG154" s="34">
        <v>1</v>
      </c>
      <c r="AH154" s="34">
        <v>0</v>
      </c>
      <c r="AI154" s="34">
        <v>0</v>
      </c>
      <c r="AJ154" s="34">
        <v>0</v>
      </c>
      <c r="AK154" s="34">
        <v>1</v>
      </c>
      <c r="AL154" s="34">
        <v>1</v>
      </c>
      <c r="AM154" s="34">
        <v>0</v>
      </c>
      <c r="AN154" s="34">
        <v>0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</row>
    <row r="155" spans="2:50" ht="20.100000000000001" customHeight="1" thickBot="1" x14ac:dyDescent="0.25">
      <c r="B155" s="4" t="s">
        <v>361</v>
      </c>
      <c r="C155" s="34">
        <v>66</v>
      </c>
      <c r="D155" s="34">
        <v>0</v>
      </c>
      <c r="E155" s="34">
        <v>0</v>
      </c>
      <c r="F155" s="34">
        <v>0</v>
      </c>
      <c r="G155" s="34">
        <v>63</v>
      </c>
      <c r="H155" s="34">
        <v>30</v>
      </c>
      <c r="I155" s="34">
        <v>53</v>
      </c>
      <c r="J155" s="34">
        <v>0</v>
      </c>
      <c r="K155" s="34">
        <v>0</v>
      </c>
      <c r="L155" s="34">
        <v>0</v>
      </c>
      <c r="M155" s="34">
        <v>53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  <c r="S155" s="34">
        <v>0</v>
      </c>
      <c r="T155" s="34">
        <v>0</v>
      </c>
      <c r="U155" s="34">
        <v>7</v>
      </c>
      <c r="V155" s="34">
        <v>0</v>
      </c>
      <c r="W155" s="34">
        <v>0</v>
      </c>
      <c r="X155" s="34">
        <v>0</v>
      </c>
      <c r="Y155" s="34">
        <v>4</v>
      </c>
      <c r="Z155" s="34">
        <v>30</v>
      </c>
      <c r="AA155" s="34">
        <v>4</v>
      </c>
      <c r="AB155" s="34">
        <v>0</v>
      </c>
      <c r="AC155" s="34">
        <v>0</v>
      </c>
      <c r="AD155" s="34">
        <v>0</v>
      </c>
      <c r="AE155" s="34">
        <v>4</v>
      </c>
      <c r="AF155" s="34">
        <v>0</v>
      </c>
      <c r="AG155" s="34">
        <v>2</v>
      </c>
      <c r="AH155" s="34">
        <v>0</v>
      </c>
      <c r="AI155" s="34">
        <v>0</v>
      </c>
      <c r="AJ155" s="34">
        <v>0</v>
      </c>
      <c r="AK155" s="34">
        <v>2</v>
      </c>
      <c r="AL155" s="34">
        <v>0</v>
      </c>
      <c r="AM155" s="34">
        <v>0</v>
      </c>
      <c r="AN155" s="34">
        <v>0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</row>
    <row r="156" spans="2:50" ht="20.100000000000001" customHeight="1" thickBot="1" x14ac:dyDescent="0.25">
      <c r="B156" s="4" t="s">
        <v>362</v>
      </c>
      <c r="C156" s="34">
        <v>2</v>
      </c>
      <c r="D156" s="34">
        <v>0</v>
      </c>
      <c r="E156" s="34">
        <v>0</v>
      </c>
      <c r="F156" s="34">
        <v>1</v>
      </c>
      <c r="G156" s="34">
        <v>3</v>
      </c>
      <c r="H156" s="34">
        <v>17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1</v>
      </c>
      <c r="P156" s="34">
        <v>0</v>
      </c>
      <c r="Q156" s="34">
        <v>0</v>
      </c>
      <c r="R156" s="34">
        <v>0</v>
      </c>
      <c r="S156" s="34">
        <v>0</v>
      </c>
      <c r="T156" s="34">
        <v>1</v>
      </c>
      <c r="U156" s="34">
        <v>0</v>
      </c>
      <c r="V156" s="34">
        <v>0</v>
      </c>
      <c r="W156" s="34">
        <v>0</v>
      </c>
      <c r="X156" s="34">
        <v>0</v>
      </c>
      <c r="Y156" s="34">
        <v>2</v>
      </c>
      <c r="Z156" s="34">
        <v>3</v>
      </c>
      <c r="AA156" s="34">
        <v>0</v>
      </c>
      <c r="AB156" s="34">
        <v>0</v>
      </c>
      <c r="AC156" s="34">
        <v>0</v>
      </c>
      <c r="AD156" s="34">
        <v>1</v>
      </c>
      <c r="AE156" s="34">
        <v>0</v>
      </c>
      <c r="AF156" s="34">
        <v>13</v>
      </c>
      <c r="AG156" s="34">
        <v>1</v>
      </c>
      <c r="AH156" s="34">
        <v>0</v>
      </c>
      <c r="AI156" s="34">
        <v>0</v>
      </c>
      <c r="AJ156" s="34">
        <v>0</v>
      </c>
      <c r="AK156" s="34">
        <v>1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</row>
    <row r="157" spans="2:50" ht="20.100000000000001" customHeight="1" thickBot="1" x14ac:dyDescent="0.25">
      <c r="B157" s="4" t="s">
        <v>363</v>
      </c>
      <c r="C157" s="34">
        <v>529</v>
      </c>
      <c r="D157" s="34">
        <v>78</v>
      </c>
      <c r="E157" s="34">
        <v>0</v>
      </c>
      <c r="F157" s="34">
        <v>0</v>
      </c>
      <c r="G157" s="34">
        <v>443</v>
      </c>
      <c r="H157" s="34">
        <v>112</v>
      </c>
      <c r="I157" s="34">
        <v>243</v>
      </c>
      <c r="J157" s="34">
        <v>68</v>
      </c>
      <c r="K157" s="34">
        <v>0</v>
      </c>
      <c r="L157" s="34">
        <v>0</v>
      </c>
      <c r="M157" s="34">
        <v>311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1</v>
      </c>
      <c r="U157" s="34">
        <v>266</v>
      </c>
      <c r="V157" s="34">
        <v>8</v>
      </c>
      <c r="W157" s="34">
        <v>0</v>
      </c>
      <c r="X157" s="34">
        <v>0</v>
      </c>
      <c r="Y157" s="34">
        <v>112</v>
      </c>
      <c r="Z157" s="34">
        <v>90</v>
      </c>
      <c r="AA157" s="34">
        <v>3</v>
      </c>
      <c r="AB157" s="34">
        <v>0</v>
      </c>
      <c r="AC157" s="34">
        <v>0</v>
      </c>
      <c r="AD157" s="34">
        <v>0</v>
      </c>
      <c r="AE157" s="34">
        <v>5</v>
      </c>
      <c r="AF157" s="34">
        <v>18</v>
      </c>
      <c r="AG157" s="34">
        <v>17</v>
      </c>
      <c r="AH157" s="34">
        <v>2</v>
      </c>
      <c r="AI157" s="34">
        <v>0</v>
      </c>
      <c r="AJ157" s="34">
        <v>0</v>
      </c>
      <c r="AK157" s="34">
        <v>15</v>
      </c>
      <c r="AL157" s="34">
        <v>3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</row>
    <row r="158" spans="2:50" ht="20.100000000000001" customHeight="1" thickBot="1" x14ac:dyDescent="0.25">
      <c r="B158" s="4" t="s">
        <v>364</v>
      </c>
      <c r="C158" s="34">
        <v>92</v>
      </c>
      <c r="D158" s="34">
        <v>11</v>
      </c>
      <c r="E158" s="34">
        <v>0</v>
      </c>
      <c r="F158" s="34">
        <v>0</v>
      </c>
      <c r="G158" s="34">
        <v>96</v>
      </c>
      <c r="H158" s="34">
        <v>133</v>
      </c>
      <c r="I158" s="34">
        <v>41</v>
      </c>
      <c r="J158" s="34">
        <v>11</v>
      </c>
      <c r="K158" s="34">
        <v>0</v>
      </c>
      <c r="L158" s="34">
        <v>0</v>
      </c>
      <c r="M158" s="34">
        <v>51</v>
      </c>
      <c r="N158" s="34">
        <v>1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1</v>
      </c>
      <c r="U158" s="34">
        <v>36</v>
      </c>
      <c r="V158" s="34">
        <v>0</v>
      </c>
      <c r="W158" s="34">
        <v>0</v>
      </c>
      <c r="X158" s="34">
        <v>0</v>
      </c>
      <c r="Y158" s="34">
        <v>28</v>
      </c>
      <c r="Z158" s="34">
        <v>88</v>
      </c>
      <c r="AA158" s="34">
        <v>6</v>
      </c>
      <c r="AB158" s="34">
        <v>0</v>
      </c>
      <c r="AC158" s="34">
        <v>0</v>
      </c>
      <c r="AD158" s="34">
        <v>0</v>
      </c>
      <c r="AE158" s="34">
        <v>5</v>
      </c>
      <c r="AF158" s="34">
        <v>34</v>
      </c>
      <c r="AG158" s="34">
        <v>9</v>
      </c>
      <c r="AH158" s="34">
        <v>0</v>
      </c>
      <c r="AI158" s="34">
        <v>0</v>
      </c>
      <c r="AJ158" s="34">
        <v>0</v>
      </c>
      <c r="AK158" s="34">
        <v>11</v>
      </c>
      <c r="AL158" s="34">
        <v>9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1</v>
      </c>
      <c r="AX158" s="34">
        <v>0</v>
      </c>
    </row>
    <row r="159" spans="2:50" ht="20.100000000000001" customHeight="1" thickBot="1" x14ac:dyDescent="0.25">
      <c r="B159" s="4" t="s">
        <v>365</v>
      </c>
      <c r="C159" s="34">
        <v>38</v>
      </c>
      <c r="D159" s="34">
        <v>2</v>
      </c>
      <c r="E159" s="34">
        <v>3</v>
      </c>
      <c r="F159" s="34">
        <v>0</v>
      </c>
      <c r="G159" s="34">
        <v>44</v>
      </c>
      <c r="H159" s="34">
        <v>11</v>
      </c>
      <c r="I159" s="34">
        <v>10</v>
      </c>
      <c r="J159" s="34">
        <v>2</v>
      </c>
      <c r="K159" s="34">
        <v>1</v>
      </c>
      <c r="L159" s="34">
        <v>0</v>
      </c>
      <c r="M159" s="34">
        <v>12</v>
      </c>
      <c r="N159" s="34">
        <v>1</v>
      </c>
      <c r="O159" s="34">
        <v>0</v>
      </c>
      <c r="P159" s="34">
        <v>0</v>
      </c>
      <c r="Q159" s="34">
        <v>0</v>
      </c>
      <c r="R159" s="34">
        <v>0</v>
      </c>
      <c r="S159" s="34">
        <v>0</v>
      </c>
      <c r="T159" s="34">
        <v>0</v>
      </c>
      <c r="U159" s="34">
        <v>23</v>
      </c>
      <c r="V159" s="34">
        <v>0</v>
      </c>
      <c r="W159" s="34">
        <v>2</v>
      </c>
      <c r="X159" s="34">
        <v>0</v>
      </c>
      <c r="Y159" s="34">
        <v>28</v>
      </c>
      <c r="Z159" s="34">
        <v>6</v>
      </c>
      <c r="AA159" s="34">
        <v>4</v>
      </c>
      <c r="AB159" s="34">
        <v>0</v>
      </c>
      <c r="AC159" s="34">
        <v>0</v>
      </c>
      <c r="AD159" s="34">
        <v>0</v>
      </c>
      <c r="AE159" s="34">
        <v>4</v>
      </c>
      <c r="AF159" s="34">
        <v>3</v>
      </c>
      <c r="AG159" s="34">
        <v>1</v>
      </c>
      <c r="AH159" s="34">
        <v>0</v>
      </c>
      <c r="AI159" s="34">
        <v>0</v>
      </c>
      <c r="AJ159" s="34">
        <v>0</v>
      </c>
      <c r="AK159" s="34">
        <v>0</v>
      </c>
      <c r="AL159" s="34">
        <v>1</v>
      </c>
      <c r="AM159" s="34">
        <v>0</v>
      </c>
      <c r="AN159" s="34">
        <v>0</v>
      </c>
      <c r="AO159" s="34">
        <v>0</v>
      </c>
      <c r="AP159" s="34">
        <v>0</v>
      </c>
      <c r="AQ159" s="34">
        <v>0</v>
      </c>
      <c r="AR159" s="34">
        <v>0</v>
      </c>
      <c r="AS159" s="34">
        <v>0</v>
      </c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</row>
    <row r="160" spans="2:50" ht="20.100000000000001" customHeight="1" thickBot="1" x14ac:dyDescent="0.25">
      <c r="B160" s="4" t="s">
        <v>366</v>
      </c>
      <c r="C160" s="34">
        <v>332</v>
      </c>
      <c r="D160" s="34">
        <v>65</v>
      </c>
      <c r="E160" s="34">
        <v>12</v>
      </c>
      <c r="F160" s="34">
        <v>1</v>
      </c>
      <c r="G160" s="34">
        <v>467</v>
      </c>
      <c r="H160" s="34">
        <v>89</v>
      </c>
      <c r="I160" s="34">
        <v>80</v>
      </c>
      <c r="J160" s="34">
        <v>48</v>
      </c>
      <c r="K160" s="34">
        <v>0</v>
      </c>
      <c r="L160" s="34">
        <v>0</v>
      </c>
      <c r="M160" s="34">
        <v>133</v>
      </c>
      <c r="N160" s="34">
        <v>4</v>
      </c>
      <c r="O160" s="34">
        <v>0</v>
      </c>
      <c r="P160" s="34">
        <v>0</v>
      </c>
      <c r="Q160" s="34">
        <v>0</v>
      </c>
      <c r="R160" s="34">
        <v>0</v>
      </c>
      <c r="S160" s="34">
        <v>1</v>
      </c>
      <c r="T160" s="34">
        <v>1</v>
      </c>
      <c r="U160" s="34">
        <v>196</v>
      </c>
      <c r="V160" s="34">
        <v>17</v>
      </c>
      <c r="W160" s="34">
        <v>11</v>
      </c>
      <c r="X160" s="34">
        <v>1</v>
      </c>
      <c r="Y160" s="34">
        <v>277</v>
      </c>
      <c r="Z160" s="34">
        <v>55</v>
      </c>
      <c r="AA160" s="34">
        <v>45</v>
      </c>
      <c r="AB160" s="34">
        <v>0</v>
      </c>
      <c r="AC160" s="34">
        <v>0</v>
      </c>
      <c r="AD160" s="34">
        <v>0</v>
      </c>
      <c r="AE160" s="34">
        <v>44</v>
      </c>
      <c r="AF160" s="34">
        <v>24</v>
      </c>
      <c r="AG160" s="34">
        <v>10</v>
      </c>
      <c r="AH160" s="34">
        <v>0</v>
      </c>
      <c r="AI160" s="34">
        <v>1</v>
      </c>
      <c r="AJ160" s="34">
        <v>0</v>
      </c>
      <c r="AK160" s="34">
        <v>12</v>
      </c>
      <c r="AL160" s="34">
        <v>4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1</v>
      </c>
      <c r="AT160" s="34">
        <v>0</v>
      </c>
      <c r="AU160" s="34">
        <v>0</v>
      </c>
      <c r="AV160" s="34">
        <v>0</v>
      </c>
      <c r="AW160" s="34">
        <v>0</v>
      </c>
      <c r="AX160" s="34">
        <v>1</v>
      </c>
    </row>
    <row r="161" spans="2:50" ht="20.100000000000001" customHeight="1" thickBot="1" x14ac:dyDescent="0.25">
      <c r="B161" s="4" t="s">
        <v>367</v>
      </c>
      <c r="C161" s="34">
        <v>41</v>
      </c>
      <c r="D161" s="34">
        <v>0</v>
      </c>
      <c r="E161" s="34">
        <v>0</v>
      </c>
      <c r="F161" s="34">
        <v>0</v>
      </c>
      <c r="G161" s="34">
        <v>38</v>
      </c>
      <c r="H161" s="34">
        <v>19</v>
      </c>
      <c r="I161" s="34">
        <v>7</v>
      </c>
      <c r="J161" s="34">
        <v>0</v>
      </c>
      <c r="K161" s="34">
        <v>0</v>
      </c>
      <c r="L161" s="34">
        <v>0</v>
      </c>
      <c r="M161" s="34">
        <v>7</v>
      </c>
      <c r="N161" s="34">
        <v>0</v>
      </c>
      <c r="O161" s="34">
        <v>0</v>
      </c>
      <c r="P161" s="34">
        <v>0</v>
      </c>
      <c r="Q161" s="34">
        <v>0</v>
      </c>
      <c r="R161" s="34">
        <v>0</v>
      </c>
      <c r="S161" s="34">
        <v>0</v>
      </c>
      <c r="T161" s="34">
        <v>0</v>
      </c>
      <c r="U161" s="34">
        <v>31</v>
      </c>
      <c r="V161" s="34">
        <v>0</v>
      </c>
      <c r="W161" s="34">
        <v>0</v>
      </c>
      <c r="X161" s="34">
        <v>0</v>
      </c>
      <c r="Y161" s="34">
        <v>28</v>
      </c>
      <c r="Z161" s="34">
        <v>14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3</v>
      </c>
      <c r="AG161" s="34">
        <v>3</v>
      </c>
      <c r="AH161" s="34">
        <v>0</v>
      </c>
      <c r="AI161" s="34">
        <v>0</v>
      </c>
      <c r="AJ161" s="34">
        <v>0</v>
      </c>
      <c r="AK161" s="34">
        <v>3</v>
      </c>
      <c r="AL161" s="34">
        <v>2</v>
      </c>
      <c r="AM161" s="34">
        <v>0</v>
      </c>
      <c r="AN161" s="34">
        <v>0</v>
      </c>
      <c r="AO161" s="34">
        <v>0</v>
      </c>
      <c r="AP161" s="34">
        <v>0</v>
      </c>
      <c r="AQ161" s="34">
        <v>0</v>
      </c>
      <c r="AR161" s="34">
        <v>0</v>
      </c>
      <c r="AS161" s="34">
        <v>0</v>
      </c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</row>
    <row r="162" spans="2:50" ht="20.100000000000001" customHeight="1" thickBot="1" x14ac:dyDescent="0.25">
      <c r="B162" s="4" t="s">
        <v>368</v>
      </c>
      <c r="C162" s="34">
        <v>19</v>
      </c>
      <c r="D162" s="34">
        <v>0</v>
      </c>
      <c r="E162" s="34">
        <v>0</v>
      </c>
      <c r="F162" s="34">
        <v>0</v>
      </c>
      <c r="G162" s="34">
        <v>20</v>
      </c>
      <c r="H162" s="34">
        <v>17</v>
      </c>
      <c r="I162" s="34">
        <v>6</v>
      </c>
      <c r="J162" s="34">
        <v>0</v>
      </c>
      <c r="K162" s="34">
        <v>0</v>
      </c>
      <c r="L162" s="34">
        <v>0</v>
      </c>
      <c r="M162" s="34">
        <v>6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8</v>
      </c>
      <c r="V162" s="34">
        <v>0</v>
      </c>
      <c r="W162" s="34">
        <v>0</v>
      </c>
      <c r="X162" s="34">
        <v>0</v>
      </c>
      <c r="Y162" s="34">
        <v>9</v>
      </c>
      <c r="Z162" s="34">
        <v>9</v>
      </c>
      <c r="AA162" s="34">
        <v>4</v>
      </c>
      <c r="AB162" s="34">
        <v>0</v>
      </c>
      <c r="AC162" s="34">
        <v>0</v>
      </c>
      <c r="AD162" s="34">
        <v>0</v>
      </c>
      <c r="AE162" s="34">
        <v>4</v>
      </c>
      <c r="AF162" s="34">
        <v>8</v>
      </c>
      <c r="AG162" s="34">
        <v>1</v>
      </c>
      <c r="AH162" s="34">
        <v>0</v>
      </c>
      <c r="AI162" s="34">
        <v>0</v>
      </c>
      <c r="AJ162" s="34">
        <v>0</v>
      </c>
      <c r="AK162" s="34">
        <v>1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</row>
    <row r="163" spans="2:50" ht="20.100000000000001" customHeight="1" thickBot="1" x14ac:dyDescent="0.25">
      <c r="B163" s="4" t="s">
        <v>369</v>
      </c>
      <c r="C163" s="34">
        <v>42</v>
      </c>
      <c r="D163" s="34">
        <v>0</v>
      </c>
      <c r="E163" s="34">
        <v>0</v>
      </c>
      <c r="F163" s="34">
        <v>0</v>
      </c>
      <c r="G163" s="34">
        <v>47</v>
      </c>
      <c r="H163" s="34">
        <v>193</v>
      </c>
      <c r="I163" s="34">
        <v>20</v>
      </c>
      <c r="J163" s="34">
        <v>0</v>
      </c>
      <c r="K163" s="34">
        <v>0</v>
      </c>
      <c r="L163" s="34">
        <v>0</v>
      </c>
      <c r="M163" s="34">
        <v>20</v>
      </c>
      <c r="N163" s="34">
        <v>0</v>
      </c>
      <c r="O163" s="34">
        <v>1</v>
      </c>
      <c r="P163" s="34">
        <v>0</v>
      </c>
      <c r="Q163" s="34">
        <v>0</v>
      </c>
      <c r="R163" s="34">
        <v>0</v>
      </c>
      <c r="S163" s="34">
        <v>1</v>
      </c>
      <c r="T163" s="34">
        <v>2</v>
      </c>
      <c r="U163" s="34">
        <v>14</v>
      </c>
      <c r="V163" s="34">
        <v>0</v>
      </c>
      <c r="W163" s="34">
        <v>0</v>
      </c>
      <c r="X163" s="34">
        <v>0</v>
      </c>
      <c r="Y163" s="34">
        <v>18</v>
      </c>
      <c r="Z163" s="34">
        <v>158</v>
      </c>
      <c r="AA163" s="34">
        <v>5</v>
      </c>
      <c r="AB163" s="34">
        <v>0</v>
      </c>
      <c r="AC163" s="34">
        <v>0</v>
      </c>
      <c r="AD163" s="34">
        <v>0</v>
      </c>
      <c r="AE163" s="34">
        <v>6</v>
      </c>
      <c r="AF163" s="34">
        <v>32</v>
      </c>
      <c r="AG163" s="34">
        <v>2</v>
      </c>
      <c r="AH163" s="34">
        <v>0</v>
      </c>
      <c r="AI163" s="34">
        <v>0</v>
      </c>
      <c r="AJ163" s="34">
        <v>0</v>
      </c>
      <c r="AK163" s="34">
        <v>2</v>
      </c>
      <c r="AL163" s="34">
        <v>1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</row>
    <row r="164" spans="2:50" ht="20.100000000000001" customHeight="1" thickBot="1" x14ac:dyDescent="0.25">
      <c r="B164" s="4" t="s">
        <v>370</v>
      </c>
      <c r="C164" s="34">
        <v>44</v>
      </c>
      <c r="D164" s="34">
        <v>0</v>
      </c>
      <c r="E164" s="34">
        <v>0</v>
      </c>
      <c r="F164" s="34">
        <v>0</v>
      </c>
      <c r="G164" s="34">
        <v>36</v>
      </c>
      <c r="H164" s="34">
        <v>36</v>
      </c>
      <c r="I164" s="34">
        <v>14</v>
      </c>
      <c r="J164" s="34">
        <v>0</v>
      </c>
      <c r="K164" s="34">
        <v>0</v>
      </c>
      <c r="L164" s="34">
        <v>0</v>
      </c>
      <c r="M164" s="34">
        <v>14</v>
      </c>
      <c r="N164" s="34">
        <v>1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23</v>
      </c>
      <c r="V164" s="34">
        <v>0</v>
      </c>
      <c r="W164" s="34">
        <v>0</v>
      </c>
      <c r="X164" s="34">
        <v>0</v>
      </c>
      <c r="Y164" s="34">
        <v>16</v>
      </c>
      <c r="Z164" s="34">
        <v>28</v>
      </c>
      <c r="AA164" s="34">
        <v>7</v>
      </c>
      <c r="AB164" s="34">
        <v>0</v>
      </c>
      <c r="AC164" s="34">
        <v>0</v>
      </c>
      <c r="AD164" s="34">
        <v>0</v>
      </c>
      <c r="AE164" s="34">
        <v>6</v>
      </c>
      <c r="AF164" s="34">
        <v>6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</row>
    <row r="165" spans="2:50" ht="20.100000000000001" customHeight="1" thickBot="1" x14ac:dyDescent="0.25">
      <c r="B165" s="4" t="s">
        <v>640</v>
      </c>
      <c r="C165" s="34">
        <v>54</v>
      </c>
      <c r="D165" s="34">
        <v>0</v>
      </c>
      <c r="E165" s="34">
        <v>0</v>
      </c>
      <c r="F165" s="34">
        <v>0</v>
      </c>
      <c r="G165" s="34">
        <v>43</v>
      </c>
      <c r="H165" s="34">
        <v>68</v>
      </c>
      <c r="I165" s="34">
        <v>29</v>
      </c>
      <c r="J165" s="34">
        <v>0</v>
      </c>
      <c r="K165" s="34">
        <v>0</v>
      </c>
      <c r="L165" s="34">
        <v>0</v>
      </c>
      <c r="M165" s="34">
        <v>25</v>
      </c>
      <c r="N165" s="34">
        <v>4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15</v>
      </c>
      <c r="V165" s="34">
        <v>0</v>
      </c>
      <c r="W165" s="34">
        <v>0</v>
      </c>
      <c r="X165" s="34">
        <v>0</v>
      </c>
      <c r="Y165" s="34">
        <v>13</v>
      </c>
      <c r="Z165" s="34">
        <v>22</v>
      </c>
      <c r="AA165" s="34">
        <v>7</v>
      </c>
      <c r="AB165" s="34">
        <v>0</v>
      </c>
      <c r="AC165" s="34">
        <v>0</v>
      </c>
      <c r="AD165" s="34">
        <v>0</v>
      </c>
      <c r="AE165" s="34">
        <v>4</v>
      </c>
      <c r="AF165" s="34">
        <v>38</v>
      </c>
      <c r="AG165" s="34">
        <v>3</v>
      </c>
      <c r="AH165" s="34">
        <v>0</v>
      </c>
      <c r="AI165" s="34">
        <v>0</v>
      </c>
      <c r="AJ165" s="34">
        <v>0</v>
      </c>
      <c r="AK165" s="34">
        <v>1</v>
      </c>
      <c r="AL165" s="34">
        <v>4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</row>
    <row r="166" spans="2:50" ht="20.100000000000001" customHeight="1" thickBot="1" x14ac:dyDescent="0.25">
      <c r="B166" s="4" t="s">
        <v>371</v>
      </c>
      <c r="C166" s="34">
        <v>8</v>
      </c>
      <c r="D166" s="34">
        <v>0</v>
      </c>
      <c r="E166" s="34">
        <v>0</v>
      </c>
      <c r="F166" s="34">
        <v>0</v>
      </c>
      <c r="G166" s="34">
        <v>8</v>
      </c>
      <c r="H166" s="34">
        <v>22</v>
      </c>
      <c r="I166" s="34">
        <v>1</v>
      </c>
      <c r="J166" s="34">
        <v>0</v>
      </c>
      <c r="K166" s="34">
        <v>0</v>
      </c>
      <c r="L166" s="34">
        <v>0</v>
      </c>
      <c r="M166" s="34">
        <v>1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6</v>
      </c>
      <c r="V166" s="34">
        <v>0</v>
      </c>
      <c r="W166" s="34">
        <v>0</v>
      </c>
      <c r="X166" s="34">
        <v>0</v>
      </c>
      <c r="Y166" s="34">
        <v>6</v>
      </c>
      <c r="Z166" s="34">
        <v>17</v>
      </c>
      <c r="AA166" s="34">
        <v>1</v>
      </c>
      <c r="AB166" s="34">
        <v>0</v>
      </c>
      <c r="AC166" s="34">
        <v>0</v>
      </c>
      <c r="AD166" s="34">
        <v>0</v>
      </c>
      <c r="AE166" s="34">
        <v>1</v>
      </c>
      <c r="AF166" s="34">
        <v>5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4">
        <v>0</v>
      </c>
      <c r="AQ166" s="34">
        <v>0</v>
      </c>
      <c r="AR166" s="34">
        <v>0</v>
      </c>
      <c r="AS166" s="34">
        <v>0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</row>
    <row r="167" spans="2:50" ht="20.100000000000001" customHeight="1" thickBot="1" x14ac:dyDescent="0.25">
      <c r="B167" s="4" t="s">
        <v>372</v>
      </c>
      <c r="C167" s="34">
        <v>85</v>
      </c>
      <c r="D167" s="34">
        <v>0</v>
      </c>
      <c r="E167" s="34">
        <v>0</v>
      </c>
      <c r="F167" s="34">
        <v>26</v>
      </c>
      <c r="G167" s="34">
        <v>45</v>
      </c>
      <c r="H167" s="34">
        <v>139</v>
      </c>
      <c r="I167" s="34">
        <v>10</v>
      </c>
      <c r="J167" s="34">
        <v>0</v>
      </c>
      <c r="K167" s="34">
        <v>0</v>
      </c>
      <c r="L167" s="34">
        <v>0</v>
      </c>
      <c r="M167" s="34">
        <v>10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1</v>
      </c>
      <c r="U167" s="34">
        <v>45</v>
      </c>
      <c r="V167" s="34">
        <v>0</v>
      </c>
      <c r="W167" s="34">
        <v>0</v>
      </c>
      <c r="X167" s="34">
        <v>26</v>
      </c>
      <c r="Y167" s="34">
        <v>34</v>
      </c>
      <c r="Z167" s="34">
        <v>90</v>
      </c>
      <c r="AA167" s="34">
        <v>29</v>
      </c>
      <c r="AB167" s="34">
        <v>0</v>
      </c>
      <c r="AC167" s="34">
        <v>0</v>
      </c>
      <c r="AD167" s="34">
        <v>0</v>
      </c>
      <c r="AE167" s="34">
        <v>0</v>
      </c>
      <c r="AF167" s="34">
        <v>47</v>
      </c>
      <c r="AG167" s="34">
        <v>1</v>
      </c>
      <c r="AH167" s="34">
        <v>0</v>
      </c>
      <c r="AI167" s="34">
        <v>0</v>
      </c>
      <c r="AJ167" s="34">
        <v>0</v>
      </c>
      <c r="AK167" s="34">
        <v>1</v>
      </c>
      <c r="AL167" s="34">
        <v>1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0</v>
      </c>
      <c r="AS167" s="34">
        <v>0</v>
      </c>
      <c r="AT167" s="34">
        <v>0</v>
      </c>
      <c r="AU167" s="34">
        <v>0</v>
      </c>
      <c r="AV167" s="34">
        <v>0</v>
      </c>
      <c r="AW167" s="34">
        <v>0</v>
      </c>
      <c r="AX167" s="34">
        <v>0</v>
      </c>
    </row>
    <row r="168" spans="2:50" ht="20.100000000000001" customHeight="1" thickBot="1" x14ac:dyDescent="0.25">
      <c r="B168" s="4" t="s">
        <v>180</v>
      </c>
      <c r="C168" s="34">
        <v>95</v>
      </c>
      <c r="D168" s="34">
        <v>2</v>
      </c>
      <c r="E168" s="34">
        <v>8</v>
      </c>
      <c r="F168" s="34">
        <v>0</v>
      </c>
      <c r="G168" s="34">
        <v>82</v>
      </c>
      <c r="H168" s="34">
        <v>341</v>
      </c>
      <c r="I168" s="34">
        <v>3</v>
      </c>
      <c r="J168" s="34">
        <v>0</v>
      </c>
      <c r="K168" s="34">
        <v>0</v>
      </c>
      <c r="L168" s="34">
        <v>0</v>
      </c>
      <c r="M168" s="34">
        <v>9</v>
      </c>
      <c r="N168" s="34">
        <v>11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1</v>
      </c>
      <c r="U168" s="34">
        <v>72</v>
      </c>
      <c r="V168" s="34">
        <v>2</v>
      </c>
      <c r="W168" s="34">
        <v>8</v>
      </c>
      <c r="X168" s="34">
        <v>0</v>
      </c>
      <c r="Y168" s="34">
        <v>69</v>
      </c>
      <c r="Z168" s="34">
        <v>287</v>
      </c>
      <c r="AA168" s="34">
        <v>15</v>
      </c>
      <c r="AB168" s="34">
        <v>0</v>
      </c>
      <c r="AC168" s="34">
        <v>0</v>
      </c>
      <c r="AD168" s="34">
        <v>0</v>
      </c>
      <c r="AE168" s="34">
        <v>3</v>
      </c>
      <c r="AF168" s="34">
        <v>31</v>
      </c>
      <c r="AG168" s="34">
        <v>4</v>
      </c>
      <c r="AH168" s="34">
        <v>0</v>
      </c>
      <c r="AI168" s="34">
        <v>0</v>
      </c>
      <c r="AJ168" s="34">
        <v>0</v>
      </c>
      <c r="AK168" s="34">
        <v>1</v>
      </c>
      <c r="AL168" s="34">
        <v>10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1</v>
      </c>
      <c r="AT168" s="34">
        <v>0</v>
      </c>
      <c r="AU168" s="34">
        <v>0</v>
      </c>
      <c r="AV168" s="34">
        <v>0</v>
      </c>
      <c r="AW168" s="34">
        <v>0</v>
      </c>
      <c r="AX168" s="34">
        <v>1</v>
      </c>
    </row>
    <row r="169" spans="2:50" ht="20.100000000000001" customHeight="1" thickBot="1" x14ac:dyDescent="0.25">
      <c r="B169" s="4" t="s">
        <v>373</v>
      </c>
      <c r="C169" s="34">
        <v>5</v>
      </c>
      <c r="D169" s="34">
        <v>0</v>
      </c>
      <c r="E169" s="34">
        <v>0</v>
      </c>
      <c r="F169" s="34">
        <v>0</v>
      </c>
      <c r="G169" s="34">
        <v>3</v>
      </c>
      <c r="H169" s="34">
        <v>16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3</v>
      </c>
      <c r="V169" s="34">
        <v>0</v>
      </c>
      <c r="W169" s="34">
        <v>0</v>
      </c>
      <c r="X169" s="34">
        <v>0</v>
      </c>
      <c r="Y169" s="34">
        <v>2</v>
      </c>
      <c r="Z169" s="34">
        <v>12</v>
      </c>
      <c r="AA169" s="34">
        <v>2</v>
      </c>
      <c r="AB169" s="34">
        <v>0</v>
      </c>
      <c r="AC169" s="34">
        <v>0</v>
      </c>
      <c r="AD169" s="34">
        <v>0</v>
      </c>
      <c r="AE169" s="34">
        <v>1</v>
      </c>
      <c r="AF169" s="34">
        <v>4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</row>
    <row r="170" spans="2:50" ht="20.100000000000001" customHeight="1" thickBot="1" x14ac:dyDescent="0.25">
      <c r="B170" s="4" t="s">
        <v>181</v>
      </c>
      <c r="C170" s="34">
        <v>181</v>
      </c>
      <c r="D170" s="34">
        <v>0</v>
      </c>
      <c r="E170" s="34">
        <v>0</v>
      </c>
      <c r="F170" s="34">
        <v>1</v>
      </c>
      <c r="G170" s="34">
        <v>186</v>
      </c>
      <c r="H170" s="34">
        <v>15</v>
      </c>
      <c r="I170" s="34">
        <v>93</v>
      </c>
      <c r="J170" s="34">
        <v>0</v>
      </c>
      <c r="K170" s="34">
        <v>0</v>
      </c>
      <c r="L170" s="34">
        <v>0</v>
      </c>
      <c r="M170" s="34">
        <v>96</v>
      </c>
      <c r="N170" s="34">
        <v>2</v>
      </c>
      <c r="O170" s="34">
        <v>0</v>
      </c>
      <c r="P170" s="34">
        <v>0</v>
      </c>
      <c r="Q170" s="34">
        <v>0</v>
      </c>
      <c r="R170" s="34">
        <v>1</v>
      </c>
      <c r="S170" s="34">
        <v>0</v>
      </c>
      <c r="T170" s="34">
        <v>1</v>
      </c>
      <c r="U170" s="34">
        <v>69</v>
      </c>
      <c r="V170" s="34">
        <v>0</v>
      </c>
      <c r="W170" s="34">
        <v>0</v>
      </c>
      <c r="X170" s="34">
        <v>0</v>
      </c>
      <c r="Y170" s="34">
        <v>68</v>
      </c>
      <c r="Z170" s="34">
        <v>6</v>
      </c>
      <c r="AA170" s="34">
        <v>19</v>
      </c>
      <c r="AB170" s="34">
        <v>0</v>
      </c>
      <c r="AC170" s="34">
        <v>0</v>
      </c>
      <c r="AD170" s="34">
        <v>0</v>
      </c>
      <c r="AE170" s="34">
        <v>22</v>
      </c>
      <c r="AF170" s="34">
        <v>6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</row>
    <row r="171" spans="2:50" ht="20.100000000000001" customHeight="1" thickBot="1" x14ac:dyDescent="0.25">
      <c r="B171" s="4" t="s">
        <v>374</v>
      </c>
      <c r="C171" s="34">
        <v>47</v>
      </c>
      <c r="D171" s="34">
        <v>0</v>
      </c>
      <c r="E171" s="34">
        <v>0</v>
      </c>
      <c r="F171" s="34">
        <v>0</v>
      </c>
      <c r="G171" s="34">
        <v>38</v>
      </c>
      <c r="H171" s="34">
        <v>125</v>
      </c>
      <c r="I171" s="34">
        <v>2</v>
      </c>
      <c r="J171" s="34">
        <v>0</v>
      </c>
      <c r="K171" s="34">
        <v>0</v>
      </c>
      <c r="L171" s="34">
        <v>0</v>
      </c>
      <c r="M171" s="34">
        <v>3</v>
      </c>
      <c r="N171" s="34">
        <v>1</v>
      </c>
      <c r="O171" s="34">
        <v>1</v>
      </c>
      <c r="P171" s="34">
        <v>0</v>
      </c>
      <c r="Q171" s="34">
        <v>0</v>
      </c>
      <c r="R171" s="34">
        <v>0</v>
      </c>
      <c r="S171" s="34">
        <v>0</v>
      </c>
      <c r="T171" s="34">
        <v>1</v>
      </c>
      <c r="U171" s="34">
        <v>37</v>
      </c>
      <c r="V171" s="34">
        <v>0</v>
      </c>
      <c r="W171" s="34">
        <v>0</v>
      </c>
      <c r="X171" s="34">
        <v>0</v>
      </c>
      <c r="Y171" s="34">
        <v>25</v>
      </c>
      <c r="Z171" s="34">
        <v>72</v>
      </c>
      <c r="AA171" s="34">
        <v>7</v>
      </c>
      <c r="AB171" s="34">
        <v>0</v>
      </c>
      <c r="AC171" s="34">
        <v>0</v>
      </c>
      <c r="AD171" s="34">
        <v>0</v>
      </c>
      <c r="AE171" s="34">
        <v>9</v>
      </c>
      <c r="AF171" s="34">
        <v>51</v>
      </c>
      <c r="AG171" s="34">
        <v>0</v>
      </c>
      <c r="AH171" s="34">
        <v>0</v>
      </c>
      <c r="AI171" s="34">
        <v>0</v>
      </c>
      <c r="AJ171" s="34">
        <v>0</v>
      </c>
      <c r="AK171" s="34">
        <v>1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</row>
    <row r="172" spans="2:50" ht="20.100000000000001" customHeight="1" thickBot="1" x14ac:dyDescent="0.25">
      <c r="B172" s="4" t="s">
        <v>375</v>
      </c>
      <c r="C172" s="34">
        <v>30</v>
      </c>
      <c r="D172" s="34">
        <v>0</v>
      </c>
      <c r="E172" s="34">
        <v>0</v>
      </c>
      <c r="F172" s="34">
        <v>0</v>
      </c>
      <c r="G172" s="34">
        <v>15</v>
      </c>
      <c r="H172" s="34">
        <v>89</v>
      </c>
      <c r="I172" s="34">
        <v>1</v>
      </c>
      <c r="J172" s="34">
        <v>0</v>
      </c>
      <c r="K172" s="34">
        <v>0</v>
      </c>
      <c r="L172" s="34">
        <v>0</v>
      </c>
      <c r="M172" s="34">
        <v>1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28</v>
      </c>
      <c r="V172" s="34">
        <v>0</v>
      </c>
      <c r="W172" s="34">
        <v>0</v>
      </c>
      <c r="X172" s="34">
        <v>0</v>
      </c>
      <c r="Y172" s="34">
        <v>14</v>
      </c>
      <c r="Z172" s="34">
        <v>64</v>
      </c>
      <c r="AA172" s="34">
        <v>1</v>
      </c>
      <c r="AB172" s="34">
        <v>0</v>
      </c>
      <c r="AC172" s="34">
        <v>0</v>
      </c>
      <c r="AD172" s="34">
        <v>0</v>
      </c>
      <c r="AE172" s="34">
        <v>0</v>
      </c>
      <c r="AF172" s="34">
        <v>25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</row>
    <row r="173" spans="2:50" ht="20.100000000000001" customHeight="1" thickBot="1" x14ac:dyDescent="0.25">
      <c r="B173" s="4" t="s">
        <v>376</v>
      </c>
      <c r="C173" s="34">
        <v>54</v>
      </c>
      <c r="D173" s="34">
        <v>0</v>
      </c>
      <c r="E173" s="34">
        <v>0</v>
      </c>
      <c r="F173" s="34">
        <v>0</v>
      </c>
      <c r="G173" s="34">
        <v>43</v>
      </c>
      <c r="H173" s="34">
        <v>92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40</v>
      </c>
      <c r="V173" s="34">
        <v>0</v>
      </c>
      <c r="W173" s="34">
        <v>0</v>
      </c>
      <c r="X173" s="34">
        <v>0</v>
      </c>
      <c r="Y173" s="34">
        <v>29</v>
      </c>
      <c r="Z173" s="34">
        <v>67</v>
      </c>
      <c r="AA173" s="34">
        <v>13</v>
      </c>
      <c r="AB173" s="34">
        <v>0</v>
      </c>
      <c r="AC173" s="34">
        <v>0</v>
      </c>
      <c r="AD173" s="34">
        <v>0</v>
      </c>
      <c r="AE173" s="34">
        <v>13</v>
      </c>
      <c r="AF173" s="34">
        <v>25</v>
      </c>
      <c r="AG173" s="34">
        <v>1</v>
      </c>
      <c r="AH173" s="34">
        <v>0</v>
      </c>
      <c r="AI173" s="34">
        <v>0</v>
      </c>
      <c r="AJ173" s="34">
        <v>0</v>
      </c>
      <c r="AK173" s="34">
        <v>1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</row>
    <row r="174" spans="2:50" ht="20.100000000000001" customHeight="1" thickBot="1" x14ac:dyDescent="0.25">
      <c r="B174" s="4" t="s">
        <v>377</v>
      </c>
      <c r="C174" s="34">
        <v>1</v>
      </c>
      <c r="D174" s="34">
        <v>0</v>
      </c>
      <c r="E174" s="34">
        <v>0</v>
      </c>
      <c r="F174" s="34">
        <v>0</v>
      </c>
      <c r="G174" s="34">
        <v>0</v>
      </c>
      <c r="H174" s="34">
        <v>7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1</v>
      </c>
      <c r="V174" s="34">
        <v>0</v>
      </c>
      <c r="W174" s="34">
        <v>0</v>
      </c>
      <c r="X174" s="34">
        <v>0</v>
      </c>
      <c r="Y174" s="34">
        <v>0</v>
      </c>
      <c r="Z174" s="34">
        <v>6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1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</row>
    <row r="175" spans="2:50" ht="20.100000000000001" customHeight="1" thickBot="1" x14ac:dyDescent="0.25">
      <c r="B175" s="4" t="s">
        <v>378</v>
      </c>
      <c r="C175" s="34">
        <v>14</v>
      </c>
      <c r="D175" s="34">
        <v>0</v>
      </c>
      <c r="E175" s="34">
        <v>0</v>
      </c>
      <c r="F175" s="34">
        <v>0</v>
      </c>
      <c r="G175" s="34">
        <v>16</v>
      </c>
      <c r="H175" s="34">
        <v>8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10</v>
      </c>
      <c r="V175" s="34">
        <v>0</v>
      </c>
      <c r="W175" s="34">
        <v>0</v>
      </c>
      <c r="X175" s="34">
        <v>0</v>
      </c>
      <c r="Y175" s="34">
        <v>14</v>
      </c>
      <c r="Z175" s="34">
        <v>2</v>
      </c>
      <c r="AA175" s="34">
        <v>4</v>
      </c>
      <c r="AB175" s="34">
        <v>0</v>
      </c>
      <c r="AC175" s="34">
        <v>0</v>
      </c>
      <c r="AD175" s="34">
        <v>0</v>
      </c>
      <c r="AE175" s="34">
        <v>2</v>
      </c>
      <c r="AF175" s="34">
        <v>6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</row>
    <row r="176" spans="2:50" ht="20.100000000000001" customHeight="1" thickBot="1" x14ac:dyDescent="0.25">
      <c r="B176" s="4" t="s">
        <v>379</v>
      </c>
      <c r="C176" s="34">
        <v>4</v>
      </c>
      <c r="D176" s="34">
        <v>0</v>
      </c>
      <c r="E176" s="34">
        <v>0</v>
      </c>
      <c r="F176" s="34">
        <v>0</v>
      </c>
      <c r="G176" s="34">
        <v>3</v>
      </c>
      <c r="H176" s="34">
        <v>9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4</v>
      </c>
      <c r="V176" s="34">
        <v>0</v>
      </c>
      <c r="W176" s="34">
        <v>0</v>
      </c>
      <c r="X176" s="34">
        <v>0</v>
      </c>
      <c r="Y176" s="34">
        <v>3</v>
      </c>
      <c r="Z176" s="34">
        <v>6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3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</row>
    <row r="177" spans="2:50" ht="20.100000000000001" customHeight="1" thickBot="1" x14ac:dyDescent="0.25">
      <c r="B177" s="4" t="s">
        <v>380</v>
      </c>
      <c r="C177" s="34">
        <v>0</v>
      </c>
      <c r="D177" s="34">
        <v>0</v>
      </c>
      <c r="E177" s="34">
        <v>0</v>
      </c>
      <c r="F177" s="34">
        <v>0</v>
      </c>
      <c r="G177" s="34">
        <v>0</v>
      </c>
      <c r="H177" s="34">
        <v>1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1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</row>
    <row r="178" spans="2:50" ht="20.100000000000001" customHeight="1" thickBot="1" x14ac:dyDescent="0.25">
      <c r="B178" s="4" t="s">
        <v>182</v>
      </c>
      <c r="C178" s="34">
        <v>135</v>
      </c>
      <c r="D178" s="34">
        <v>19</v>
      </c>
      <c r="E178" s="34">
        <v>18</v>
      </c>
      <c r="F178" s="34">
        <v>0</v>
      </c>
      <c r="G178" s="34">
        <v>194</v>
      </c>
      <c r="H178" s="34">
        <v>80</v>
      </c>
      <c r="I178" s="34">
        <v>64</v>
      </c>
      <c r="J178" s="34">
        <v>13</v>
      </c>
      <c r="K178" s="34">
        <v>0</v>
      </c>
      <c r="L178" s="34">
        <v>0</v>
      </c>
      <c r="M178" s="34">
        <v>77</v>
      </c>
      <c r="N178" s="34">
        <v>0</v>
      </c>
      <c r="O178" s="34">
        <v>2</v>
      </c>
      <c r="P178" s="34">
        <v>0</v>
      </c>
      <c r="Q178" s="34">
        <v>0</v>
      </c>
      <c r="R178" s="34">
        <v>0</v>
      </c>
      <c r="S178" s="34">
        <v>1</v>
      </c>
      <c r="T178" s="34">
        <v>2</v>
      </c>
      <c r="U178" s="34">
        <v>41</v>
      </c>
      <c r="V178" s="34">
        <v>6</v>
      </c>
      <c r="W178" s="34">
        <v>18</v>
      </c>
      <c r="X178" s="34">
        <v>0</v>
      </c>
      <c r="Y178" s="34">
        <v>62</v>
      </c>
      <c r="Z178" s="34">
        <v>20</v>
      </c>
      <c r="AA178" s="34">
        <v>20</v>
      </c>
      <c r="AB178" s="34">
        <v>0</v>
      </c>
      <c r="AC178" s="34">
        <v>0</v>
      </c>
      <c r="AD178" s="34">
        <v>0</v>
      </c>
      <c r="AE178" s="34">
        <v>48</v>
      </c>
      <c r="AF178" s="34">
        <v>52</v>
      </c>
      <c r="AG178" s="34">
        <v>8</v>
      </c>
      <c r="AH178" s="34">
        <v>0</v>
      </c>
      <c r="AI178" s="34">
        <v>0</v>
      </c>
      <c r="AJ178" s="34">
        <v>0</v>
      </c>
      <c r="AK178" s="34">
        <v>6</v>
      </c>
      <c r="AL178" s="34">
        <v>6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</row>
    <row r="179" spans="2:50" ht="20.100000000000001" customHeight="1" thickBot="1" x14ac:dyDescent="0.25">
      <c r="B179" s="4" t="s">
        <v>381</v>
      </c>
      <c r="C179" s="34">
        <v>13</v>
      </c>
      <c r="D179" s="34">
        <v>0</v>
      </c>
      <c r="E179" s="34">
        <v>0</v>
      </c>
      <c r="F179" s="34">
        <v>0</v>
      </c>
      <c r="G179" s="34">
        <v>11</v>
      </c>
      <c r="H179" s="34">
        <v>65</v>
      </c>
      <c r="I179" s="34">
        <v>0</v>
      </c>
      <c r="J179" s="34">
        <v>0</v>
      </c>
      <c r="K179" s="34">
        <v>0</v>
      </c>
      <c r="L179" s="34">
        <v>0</v>
      </c>
      <c r="M179" s="34">
        <v>1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10</v>
      </c>
      <c r="V179" s="34">
        <v>0</v>
      </c>
      <c r="W179" s="34">
        <v>0</v>
      </c>
      <c r="X179" s="34">
        <v>0</v>
      </c>
      <c r="Y179" s="34">
        <v>8</v>
      </c>
      <c r="Z179" s="34">
        <v>36</v>
      </c>
      <c r="AA179" s="34">
        <v>3</v>
      </c>
      <c r="AB179" s="34">
        <v>0</v>
      </c>
      <c r="AC179" s="34">
        <v>0</v>
      </c>
      <c r="AD179" s="34">
        <v>0</v>
      </c>
      <c r="AE179" s="34">
        <v>0</v>
      </c>
      <c r="AF179" s="34">
        <v>29</v>
      </c>
      <c r="AG179" s="34">
        <v>0</v>
      </c>
      <c r="AH179" s="34">
        <v>0</v>
      </c>
      <c r="AI179" s="34">
        <v>0</v>
      </c>
      <c r="AJ179" s="34">
        <v>0</v>
      </c>
      <c r="AK179" s="34">
        <v>2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</row>
    <row r="180" spans="2:50" ht="20.100000000000001" customHeight="1" thickBot="1" x14ac:dyDescent="0.25">
      <c r="B180" s="4" t="s">
        <v>382</v>
      </c>
      <c r="C180" s="34">
        <v>96</v>
      </c>
      <c r="D180" s="34">
        <v>32</v>
      </c>
      <c r="E180" s="34">
        <v>0</v>
      </c>
      <c r="F180" s="34">
        <v>0</v>
      </c>
      <c r="G180" s="34">
        <v>88</v>
      </c>
      <c r="H180" s="34">
        <v>213</v>
      </c>
      <c r="I180" s="34">
        <v>27</v>
      </c>
      <c r="J180" s="34">
        <v>0</v>
      </c>
      <c r="K180" s="34">
        <v>0</v>
      </c>
      <c r="L180" s="34">
        <v>0</v>
      </c>
      <c r="M180" s="34">
        <v>24</v>
      </c>
      <c r="N180" s="34">
        <v>5</v>
      </c>
      <c r="O180" s="34">
        <v>0</v>
      </c>
      <c r="P180" s="34">
        <v>0</v>
      </c>
      <c r="Q180" s="34">
        <v>0</v>
      </c>
      <c r="R180" s="34">
        <v>0</v>
      </c>
      <c r="S180" s="34">
        <v>1</v>
      </c>
      <c r="T180" s="34">
        <v>0</v>
      </c>
      <c r="U180" s="34">
        <v>61</v>
      </c>
      <c r="V180" s="34">
        <v>32</v>
      </c>
      <c r="W180" s="34">
        <v>0</v>
      </c>
      <c r="X180" s="34">
        <v>0</v>
      </c>
      <c r="Y180" s="34">
        <v>61</v>
      </c>
      <c r="Z180" s="34">
        <v>182</v>
      </c>
      <c r="AA180" s="34">
        <v>8</v>
      </c>
      <c r="AB180" s="34">
        <v>0</v>
      </c>
      <c r="AC180" s="34">
        <v>0</v>
      </c>
      <c r="AD180" s="34">
        <v>0</v>
      </c>
      <c r="AE180" s="34">
        <v>1</v>
      </c>
      <c r="AF180" s="34">
        <v>26</v>
      </c>
      <c r="AG180" s="34">
        <v>0</v>
      </c>
      <c r="AH180" s="34">
        <v>0</v>
      </c>
      <c r="AI180" s="34">
        <v>0</v>
      </c>
      <c r="AJ180" s="34">
        <v>0</v>
      </c>
      <c r="AK180" s="34">
        <v>1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</row>
    <row r="181" spans="2:50" ht="20.100000000000001" customHeight="1" thickBot="1" x14ac:dyDescent="0.25">
      <c r="B181" s="4" t="s">
        <v>383</v>
      </c>
      <c r="C181" s="34">
        <v>24</v>
      </c>
      <c r="D181" s="34">
        <v>0</v>
      </c>
      <c r="E181" s="34">
        <v>0</v>
      </c>
      <c r="F181" s="34">
        <v>0</v>
      </c>
      <c r="G181" s="34">
        <v>20</v>
      </c>
      <c r="H181" s="34">
        <v>28</v>
      </c>
      <c r="I181" s="34">
        <v>1</v>
      </c>
      <c r="J181" s="34">
        <v>0</v>
      </c>
      <c r="K181" s="34">
        <v>0</v>
      </c>
      <c r="L181" s="34">
        <v>0</v>
      </c>
      <c r="M181" s="34">
        <v>1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14</v>
      </c>
      <c r="V181" s="34">
        <v>0</v>
      </c>
      <c r="W181" s="34">
        <v>0</v>
      </c>
      <c r="X181" s="34">
        <v>0</v>
      </c>
      <c r="Y181" s="34">
        <v>15</v>
      </c>
      <c r="Z181" s="34">
        <v>14</v>
      </c>
      <c r="AA181" s="34">
        <v>9</v>
      </c>
      <c r="AB181" s="34">
        <v>0</v>
      </c>
      <c r="AC181" s="34">
        <v>0</v>
      </c>
      <c r="AD181" s="34">
        <v>0</v>
      </c>
      <c r="AE181" s="34">
        <v>3</v>
      </c>
      <c r="AF181" s="34">
        <v>14</v>
      </c>
      <c r="AG181" s="34">
        <v>0</v>
      </c>
      <c r="AH181" s="34">
        <v>0</v>
      </c>
      <c r="AI181" s="34">
        <v>0</v>
      </c>
      <c r="AJ181" s="34">
        <v>0</v>
      </c>
      <c r="AK181" s="34">
        <v>1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</row>
    <row r="182" spans="2:50" ht="20.100000000000001" customHeight="1" thickBot="1" x14ac:dyDescent="0.25">
      <c r="B182" s="4" t="s">
        <v>384</v>
      </c>
      <c r="C182" s="34">
        <v>2</v>
      </c>
      <c r="D182" s="34">
        <v>0</v>
      </c>
      <c r="E182" s="34">
        <v>0</v>
      </c>
      <c r="F182" s="34">
        <v>0</v>
      </c>
      <c r="G182" s="34">
        <v>5</v>
      </c>
      <c r="H182" s="34">
        <v>2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1</v>
      </c>
      <c r="V182" s="34">
        <v>0</v>
      </c>
      <c r="W182" s="34">
        <v>0</v>
      </c>
      <c r="X182" s="34">
        <v>0</v>
      </c>
      <c r="Y182" s="34">
        <v>2</v>
      </c>
      <c r="Z182" s="34">
        <v>1</v>
      </c>
      <c r="AA182" s="34">
        <v>0</v>
      </c>
      <c r="AB182" s="34">
        <v>0</v>
      </c>
      <c r="AC182" s="34">
        <v>0</v>
      </c>
      <c r="AD182" s="34">
        <v>0</v>
      </c>
      <c r="AE182" s="34">
        <v>3</v>
      </c>
      <c r="AF182" s="34">
        <v>0</v>
      </c>
      <c r="AG182" s="34">
        <v>1</v>
      </c>
      <c r="AH182" s="34">
        <v>0</v>
      </c>
      <c r="AI182" s="34">
        <v>0</v>
      </c>
      <c r="AJ182" s="34">
        <v>0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</row>
    <row r="183" spans="2:50" ht="20.100000000000001" customHeight="1" thickBot="1" x14ac:dyDescent="0.25">
      <c r="B183" s="4" t="s">
        <v>385</v>
      </c>
      <c r="C183" s="34">
        <v>10</v>
      </c>
      <c r="D183" s="34">
        <v>0</v>
      </c>
      <c r="E183" s="34">
        <v>0</v>
      </c>
      <c r="F183" s="34">
        <v>0</v>
      </c>
      <c r="G183" s="34">
        <v>9</v>
      </c>
      <c r="H183" s="34">
        <v>26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4</v>
      </c>
      <c r="V183" s="34">
        <v>0</v>
      </c>
      <c r="W183" s="34">
        <v>0</v>
      </c>
      <c r="X183" s="34">
        <v>0</v>
      </c>
      <c r="Y183" s="34">
        <v>9</v>
      </c>
      <c r="Z183" s="34">
        <v>10</v>
      </c>
      <c r="AA183" s="34">
        <v>6</v>
      </c>
      <c r="AB183" s="34">
        <v>0</v>
      </c>
      <c r="AC183" s="34">
        <v>0</v>
      </c>
      <c r="AD183" s="34">
        <v>0</v>
      </c>
      <c r="AE183" s="34">
        <v>0</v>
      </c>
      <c r="AF183" s="34">
        <v>16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</row>
    <row r="184" spans="2:50" ht="20.100000000000001" customHeight="1" thickBot="1" x14ac:dyDescent="0.25">
      <c r="B184" s="4" t="s">
        <v>183</v>
      </c>
      <c r="C184" s="34">
        <v>30</v>
      </c>
      <c r="D184" s="34">
        <v>0</v>
      </c>
      <c r="E184" s="34">
        <v>0</v>
      </c>
      <c r="F184" s="34">
        <v>0</v>
      </c>
      <c r="G184" s="34">
        <v>22</v>
      </c>
      <c r="H184" s="34">
        <v>381</v>
      </c>
      <c r="I184" s="34">
        <v>4</v>
      </c>
      <c r="J184" s="34">
        <v>0</v>
      </c>
      <c r="K184" s="34">
        <v>0</v>
      </c>
      <c r="L184" s="34">
        <v>0</v>
      </c>
      <c r="M184" s="34">
        <v>3</v>
      </c>
      <c r="N184" s="34">
        <v>3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4</v>
      </c>
      <c r="U184" s="34">
        <v>22</v>
      </c>
      <c r="V184" s="34">
        <v>0</v>
      </c>
      <c r="W184" s="34">
        <v>0</v>
      </c>
      <c r="X184" s="34">
        <v>0</v>
      </c>
      <c r="Y184" s="34">
        <v>16</v>
      </c>
      <c r="Z184" s="34">
        <v>284</v>
      </c>
      <c r="AA184" s="34">
        <v>3</v>
      </c>
      <c r="AB184" s="34">
        <v>0</v>
      </c>
      <c r="AC184" s="34">
        <v>0</v>
      </c>
      <c r="AD184" s="34">
        <v>0</v>
      </c>
      <c r="AE184" s="34">
        <v>3</v>
      </c>
      <c r="AF184" s="34">
        <v>86</v>
      </c>
      <c r="AG184" s="34">
        <v>1</v>
      </c>
      <c r="AH184" s="34">
        <v>0</v>
      </c>
      <c r="AI184" s="34">
        <v>0</v>
      </c>
      <c r="AJ184" s="34">
        <v>0</v>
      </c>
      <c r="AK184" s="34">
        <v>0</v>
      </c>
      <c r="AL184" s="34">
        <v>4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</row>
    <row r="185" spans="2:50" ht="20.100000000000001" customHeight="1" thickBot="1" x14ac:dyDescent="0.25">
      <c r="B185" s="4" t="s">
        <v>386</v>
      </c>
      <c r="C185" s="34">
        <v>1</v>
      </c>
      <c r="D185" s="34">
        <v>0</v>
      </c>
      <c r="E185" s="34">
        <v>0</v>
      </c>
      <c r="F185" s="34">
        <v>0</v>
      </c>
      <c r="G185" s="34">
        <v>2</v>
      </c>
      <c r="H185" s="34">
        <v>15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1</v>
      </c>
      <c r="V185" s="34">
        <v>0</v>
      </c>
      <c r="W185" s="34">
        <v>0</v>
      </c>
      <c r="X185" s="34">
        <v>0</v>
      </c>
      <c r="Y185" s="34">
        <v>0</v>
      </c>
      <c r="Z185" s="34">
        <v>14</v>
      </c>
      <c r="AA185" s="34">
        <v>0</v>
      </c>
      <c r="AB185" s="34">
        <v>0</v>
      </c>
      <c r="AC185" s="34">
        <v>0</v>
      </c>
      <c r="AD185" s="34">
        <v>0</v>
      </c>
      <c r="AE185" s="34">
        <v>2</v>
      </c>
      <c r="AF185" s="34">
        <v>1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</row>
    <row r="186" spans="2:50" ht="20.100000000000001" customHeight="1" thickBot="1" x14ac:dyDescent="0.25">
      <c r="B186" s="4" t="s">
        <v>387</v>
      </c>
      <c r="C186" s="34">
        <v>9</v>
      </c>
      <c r="D186" s="34">
        <v>0</v>
      </c>
      <c r="E186" s="34">
        <v>0</v>
      </c>
      <c r="F186" s="34">
        <v>0</v>
      </c>
      <c r="G186" s="34">
        <v>5</v>
      </c>
      <c r="H186" s="34">
        <v>43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7</v>
      </c>
      <c r="V186" s="34">
        <v>0</v>
      </c>
      <c r="W186" s="34">
        <v>0</v>
      </c>
      <c r="X186" s="34">
        <v>0</v>
      </c>
      <c r="Y186" s="34">
        <v>4</v>
      </c>
      <c r="Z186" s="34">
        <v>41</v>
      </c>
      <c r="AA186" s="34">
        <v>2</v>
      </c>
      <c r="AB186" s="34">
        <v>0</v>
      </c>
      <c r="AC186" s="34">
        <v>0</v>
      </c>
      <c r="AD186" s="34">
        <v>0</v>
      </c>
      <c r="AE186" s="34">
        <v>1</v>
      </c>
      <c r="AF186" s="34">
        <v>2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</row>
    <row r="187" spans="2:50" ht="20.100000000000001" customHeight="1" thickBot="1" x14ac:dyDescent="0.25">
      <c r="B187" s="4" t="s">
        <v>184</v>
      </c>
      <c r="C187" s="34">
        <v>174</v>
      </c>
      <c r="D187" s="34">
        <v>0</v>
      </c>
      <c r="E187" s="34">
        <v>0</v>
      </c>
      <c r="F187" s="34">
        <v>0</v>
      </c>
      <c r="G187" s="34">
        <v>114</v>
      </c>
      <c r="H187" s="34">
        <v>165</v>
      </c>
      <c r="I187" s="34">
        <v>1</v>
      </c>
      <c r="J187" s="34">
        <v>0</v>
      </c>
      <c r="K187" s="34">
        <v>0</v>
      </c>
      <c r="L187" s="34">
        <v>0</v>
      </c>
      <c r="M187" s="34">
        <v>1</v>
      </c>
      <c r="N187" s="34">
        <v>0</v>
      </c>
      <c r="O187" s="34">
        <v>1</v>
      </c>
      <c r="P187" s="34">
        <v>0</v>
      </c>
      <c r="Q187" s="34">
        <v>0</v>
      </c>
      <c r="R187" s="34">
        <v>0</v>
      </c>
      <c r="S187" s="34">
        <v>0</v>
      </c>
      <c r="T187" s="34">
        <v>1</v>
      </c>
      <c r="U187" s="34">
        <v>112</v>
      </c>
      <c r="V187" s="34">
        <v>0</v>
      </c>
      <c r="W187" s="34">
        <v>0</v>
      </c>
      <c r="X187" s="34">
        <v>0</v>
      </c>
      <c r="Y187" s="34">
        <v>74</v>
      </c>
      <c r="Z187" s="34">
        <v>106</v>
      </c>
      <c r="AA187" s="34">
        <v>42</v>
      </c>
      <c r="AB187" s="34">
        <v>0</v>
      </c>
      <c r="AC187" s="34">
        <v>0</v>
      </c>
      <c r="AD187" s="34">
        <v>0</v>
      </c>
      <c r="AE187" s="34">
        <v>27</v>
      </c>
      <c r="AF187" s="34">
        <v>51</v>
      </c>
      <c r="AG187" s="34">
        <v>18</v>
      </c>
      <c r="AH187" s="34">
        <v>0</v>
      </c>
      <c r="AI187" s="34">
        <v>0</v>
      </c>
      <c r="AJ187" s="34">
        <v>0</v>
      </c>
      <c r="AK187" s="34">
        <v>12</v>
      </c>
      <c r="AL187" s="34">
        <v>7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</row>
    <row r="188" spans="2:50" ht="20.100000000000001" customHeight="1" thickBot="1" x14ac:dyDescent="0.25">
      <c r="B188" s="4" t="s">
        <v>388</v>
      </c>
      <c r="C188" s="34">
        <v>18</v>
      </c>
      <c r="D188" s="34">
        <v>0</v>
      </c>
      <c r="E188" s="34">
        <v>0</v>
      </c>
      <c r="F188" s="34">
        <v>0</v>
      </c>
      <c r="G188" s="34">
        <v>24</v>
      </c>
      <c r="H188" s="34">
        <v>15</v>
      </c>
      <c r="I188" s="34">
        <v>4</v>
      </c>
      <c r="J188" s="34">
        <v>0</v>
      </c>
      <c r="K188" s="34">
        <v>0</v>
      </c>
      <c r="L188" s="34">
        <v>0</v>
      </c>
      <c r="M188" s="34">
        <v>3</v>
      </c>
      <c r="N188" s="34">
        <v>1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12</v>
      </c>
      <c r="V188" s="34">
        <v>0</v>
      </c>
      <c r="W188" s="34">
        <v>0</v>
      </c>
      <c r="X188" s="34">
        <v>0</v>
      </c>
      <c r="Y188" s="34">
        <v>17</v>
      </c>
      <c r="Z188" s="34">
        <v>10</v>
      </c>
      <c r="AA188" s="34">
        <v>1</v>
      </c>
      <c r="AB188" s="34">
        <v>0</v>
      </c>
      <c r="AC188" s="34">
        <v>0</v>
      </c>
      <c r="AD188" s="34">
        <v>0</v>
      </c>
      <c r="AE188" s="34">
        <v>4</v>
      </c>
      <c r="AF188" s="34">
        <v>3</v>
      </c>
      <c r="AG188" s="34">
        <v>1</v>
      </c>
      <c r="AH188" s="34">
        <v>0</v>
      </c>
      <c r="AI188" s="34">
        <v>0</v>
      </c>
      <c r="AJ188" s="34">
        <v>0</v>
      </c>
      <c r="AK188" s="34">
        <v>0</v>
      </c>
      <c r="AL188" s="34">
        <v>1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</row>
    <row r="189" spans="2:50" ht="20.100000000000001" customHeight="1" thickBot="1" x14ac:dyDescent="0.25">
      <c r="B189" s="4" t="s">
        <v>389</v>
      </c>
      <c r="C189" s="34">
        <v>0</v>
      </c>
      <c r="D189" s="34">
        <v>0</v>
      </c>
      <c r="E189" s="34">
        <v>0</v>
      </c>
      <c r="F189" s="34">
        <v>0</v>
      </c>
      <c r="G189" s="34">
        <v>0</v>
      </c>
      <c r="H189" s="34">
        <v>3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3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</row>
    <row r="190" spans="2:50" ht="20.100000000000001" customHeight="1" thickBot="1" x14ac:dyDescent="0.25">
      <c r="B190" s="4" t="s">
        <v>390</v>
      </c>
      <c r="C190" s="34">
        <v>11</v>
      </c>
      <c r="D190" s="34">
        <v>0</v>
      </c>
      <c r="E190" s="34">
        <v>3</v>
      </c>
      <c r="F190" s="34">
        <v>0</v>
      </c>
      <c r="G190" s="34">
        <v>4</v>
      </c>
      <c r="H190" s="34">
        <v>34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11</v>
      </c>
      <c r="V190" s="34">
        <v>0</v>
      </c>
      <c r="W190" s="34">
        <v>3</v>
      </c>
      <c r="X190" s="34">
        <v>0</v>
      </c>
      <c r="Y190" s="34">
        <v>4</v>
      </c>
      <c r="Z190" s="34">
        <v>34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</row>
    <row r="191" spans="2:50" ht="20.100000000000001" customHeight="1" thickBot="1" x14ac:dyDescent="0.25">
      <c r="B191" s="4" t="s">
        <v>391</v>
      </c>
      <c r="C191" s="34">
        <v>8</v>
      </c>
      <c r="D191" s="34">
        <v>0</v>
      </c>
      <c r="E191" s="34">
        <v>0</v>
      </c>
      <c r="F191" s="34">
        <v>0</v>
      </c>
      <c r="G191" s="34">
        <v>8</v>
      </c>
      <c r="H191" s="34">
        <v>10</v>
      </c>
      <c r="I191" s="34">
        <v>3</v>
      </c>
      <c r="J191" s="34">
        <v>0</v>
      </c>
      <c r="K191" s="34">
        <v>0</v>
      </c>
      <c r="L191" s="34">
        <v>0</v>
      </c>
      <c r="M191" s="34">
        <v>3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2</v>
      </c>
      <c r="V191" s="34">
        <v>0</v>
      </c>
      <c r="W191" s="34">
        <v>0</v>
      </c>
      <c r="X191" s="34">
        <v>0</v>
      </c>
      <c r="Y191" s="34">
        <v>3</v>
      </c>
      <c r="Z191" s="34">
        <v>5</v>
      </c>
      <c r="AA191" s="34">
        <v>3</v>
      </c>
      <c r="AB191" s="34">
        <v>0</v>
      </c>
      <c r="AC191" s="34">
        <v>0</v>
      </c>
      <c r="AD191" s="34">
        <v>0</v>
      </c>
      <c r="AE191" s="34">
        <v>1</v>
      </c>
      <c r="AF191" s="34">
        <v>5</v>
      </c>
      <c r="AG191" s="34">
        <v>0</v>
      </c>
      <c r="AH191" s="34">
        <v>0</v>
      </c>
      <c r="AI191" s="34">
        <v>0</v>
      </c>
      <c r="AJ191" s="34">
        <v>0</v>
      </c>
      <c r="AK191" s="34">
        <v>1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</row>
    <row r="192" spans="2:50" ht="20.100000000000001" customHeight="1" thickBot="1" x14ac:dyDescent="0.25">
      <c r="B192" s="4" t="s">
        <v>185</v>
      </c>
      <c r="C192" s="34">
        <v>151</v>
      </c>
      <c r="D192" s="34">
        <v>42</v>
      </c>
      <c r="E192" s="34">
        <v>0</v>
      </c>
      <c r="F192" s="34">
        <v>0</v>
      </c>
      <c r="G192" s="34">
        <v>158</v>
      </c>
      <c r="H192" s="34">
        <v>218</v>
      </c>
      <c r="I192" s="34">
        <v>36</v>
      </c>
      <c r="J192" s="34">
        <v>6</v>
      </c>
      <c r="K192" s="34">
        <v>0</v>
      </c>
      <c r="L192" s="34">
        <v>0</v>
      </c>
      <c r="M192" s="34">
        <v>36</v>
      </c>
      <c r="N192" s="34">
        <v>64</v>
      </c>
      <c r="O192" s="34">
        <v>0</v>
      </c>
      <c r="P192" s="34">
        <v>0</v>
      </c>
      <c r="Q192" s="34">
        <v>0</v>
      </c>
      <c r="R192" s="34">
        <v>0</v>
      </c>
      <c r="S192" s="34">
        <v>1</v>
      </c>
      <c r="T192" s="34">
        <v>1</v>
      </c>
      <c r="U192" s="34">
        <v>104</v>
      </c>
      <c r="V192" s="34">
        <v>36</v>
      </c>
      <c r="W192" s="34">
        <v>0</v>
      </c>
      <c r="X192" s="34">
        <v>0</v>
      </c>
      <c r="Y192" s="34">
        <v>107</v>
      </c>
      <c r="Z192" s="34">
        <v>127</v>
      </c>
      <c r="AA192" s="34">
        <v>6</v>
      </c>
      <c r="AB192" s="34">
        <v>0</v>
      </c>
      <c r="AC192" s="34">
        <v>0</v>
      </c>
      <c r="AD192" s="34">
        <v>0</v>
      </c>
      <c r="AE192" s="34">
        <v>7</v>
      </c>
      <c r="AF192" s="34">
        <v>18</v>
      </c>
      <c r="AG192" s="34">
        <v>4</v>
      </c>
      <c r="AH192" s="34">
        <v>0</v>
      </c>
      <c r="AI192" s="34">
        <v>0</v>
      </c>
      <c r="AJ192" s="34">
        <v>0</v>
      </c>
      <c r="AK192" s="34">
        <v>7</v>
      </c>
      <c r="AL192" s="34">
        <v>4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1</v>
      </c>
      <c r="AT192" s="34">
        <v>0</v>
      </c>
      <c r="AU192" s="34">
        <v>0</v>
      </c>
      <c r="AV192" s="34">
        <v>0</v>
      </c>
      <c r="AW192" s="34">
        <v>0</v>
      </c>
      <c r="AX192" s="34">
        <v>4</v>
      </c>
    </row>
    <row r="193" spans="2:50" ht="20.100000000000001" customHeight="1" thickBot="1" x14ac:dyDescent="0.25">
      <c r="B193" s="4" t="s">
        <v>392</v>
      </c>
      <c r="C193" s="34">
        <v>15</v>
      </c>
      <c r="D193" s="34">
        <v>0</v>
      </c>
      <c r="E193" s="34">
        <v>0</v>
      </c>
      <c r="F193" s="34">
        <v>0</v>
      </c>
      <c r="G193" s="34">
        <v>21</v>
      </c>
      <c r="H193" s="34">
        <v>36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9</v>
      </c>
      <c r="V193" s="34">
        <v>0</v>
      </c>
      <c r="W193" s="34">
        <v>0</v>
      </c>
      <c r="X193" s="34">
        <v>0</v>
      </c>
      <c r="Y193" s="34">
        <v>14</v>
      </c>
      <c r="Z193" s="34">
        <v>18</v>
      </c>
      <c r="AA193" s="34">
        <v>6</v>
      </c>
      <c r="AB193" s="34">
        <v>0</v>
      </c>
      <c r="AC193" s="34">
        <v>0</v>
      </c>
      <c r="AD193" s="34">
        <v>0</v>
      </c>
      <c r="AE193" s="34">
        <v>7</v>
      </c>
      <c r="AF193" s="34">
        <v>18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4">
        <v>0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</row>
    <row r="194" spans="2:50" ht="20.100000000000001" customHeight="1" thickBot="1" x14ac:dyDescent="0.25">
      <c r="B194" s="4" t="s">
        <v>393</v>
      </c>
      <c r="C194" s="34">
        <v>3</v>
      </c>
      <c r="D194" s="34">
        <v>0</v>
      </c>
      <c r="E194" s="34">
        <v>0</v>
      </c>
      <c r="F194" s="34">
        <v>0</v>
      </c>
      <c r="G194" s="34">
        <v>3</v>
      </c>
      <c r="H194" s="34">
        <v>7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3</v>
      </c>
      <c r="V194" s="34">
        <v>0</v>
      </c>
      <c r="W194" s="34">
        <v>0</v>
      </c>
      <c r="X194" s="34">
        <v>0</v>
      </c>
      <c r="Y194" s="34">
        <v>3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7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4">
        <v>0</v>
      </c>
      <c r="AQ194" s="34">
        <v>0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</row>
    <row r="195" spans="2:50" ht="20.100000000000001" customHeight="1" thickBot="1" x14ac:dyDescent="0.25">
      <c r="B195" s="4" t="s">
        <v>394</v>
      </c>
      <c r="C195" s="34">
        <v>2</v>
      </c>
      <c r="D195" s="34">
        <v>0</v>
      </c>
      <c r="E195" s="34">
        <v>0</v>
      </c>
      <c r="F195" s="34">
        <v>0</v>
      </c>
      <c r="G195" s="34">
        <v>2</v>
      </c>
      <c r="H195" s="34">
        <v>19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  <c r="S195" s="34">
        <v>0</v>
      </c>
      <c r="T195" s="34">
        <v>0</v>
      </c>
      <c r="U195" s="34">
        <v>1</v>
      </c>
      <c r="V195" s="34">
        <v>0</v>
      </c>
      <c r="W195" s="34">
        <v>0</v>
      </c>
      <c r="X195" s="34">
        <v>0</v>
      </c>
      <c r="Y195" s="34">
        <v>1</v>
      </c>
      <c r="Z195" s="34">
        <v>9</v>
      </c>
      <c r="AA195" s="34">
        <v>1</v>
      </c>
      <c r="AB195" s="34">
        <v>0</v>
      </c>
      <c r="AC195" s="34">
        <v>0</v>
      </c>
      <c r="AD195" s="34">
        <v>0</v>
      </c>
      <c r="AE195" s="34">
        <v>1</v>
      </c>
      <c r="AF195" s="34">
        <v>10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4">
        <v>0</v>
      </c>
      <c r="AQ195" s="34">
        <v>0</v>
      </c>
      <c r="AR195" s="34">
        <v>0</v>
      </c>
      <c r="AS195" s="34">
        <v>0</v>
      </c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</row>
    <row r="196" spans="2:50" ht="20.100000000000001" customHeight="1" thickBot="1" x14ac:dyDescent="0.25">
      <c r="B196" s="4" t="s">
        <v>395</v>
      </c>
      <c r="C196" s="34">
        <v>3</v>
      </c>
      <c r="D196" s="34">
        <v>0</v>
      </c>
      <c r="E196" s="34">
        <v>0</v>
      </c>
      <c r="F196" s="34">
        <v>0</v>
      </c>
      <c r="G196" s="34">
        <v>1</v>
      </c>
      <c r="H196" s="34">
        <v>19</v>
      </c>
      <c r="I196" s="34">
        <v>1</v>
      </c>
      <c r="J196" s="34">
        <v>0</v>
      </c>
      <c r="K196" s="34">
        <v>0</v>
      </c>
      <c r="L196" s="34">
        <v>0</v>
      </c>
      <c r="M196" s="34">
        <v>1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1</v>
      </c>
      <c r="V196" s="34">
        <v>0</v>
      </c>
      <c r="W196" s="34">
        <v>0</v>
      </c>
      <c r="X196" s="34">
        <v>0</v>
      </c>
      <c r="Y196" s="34">
        <v>0</v>
      </c>
      <c r="Z196" s="34">
        <v>17</v>
      </c>
      <c r="AA196" s="34">
        <v>0</v>
      </c>
      <c r="AB196" s="34">
        <v>0</v>
      </c>
      <c r="AC196" s="34">
        <v>0</v>
      </c>
      <c r="AD196" s="34">
        <v>0</v>
      </c>
      <c r="AE196" s="34">
        <v>0</v>
      </c>
      <c r="AF196" s="34">
        <v>1</v>
      </c>
      <c r="AG196" s="34">
        <v>1</v>
      </c>
      <c r="AH196" s="34">
        <v>0</v>
      </c>
      <c r="AI196" s="34">
        <v>0</v>
      </c>
      <c r="AJ196" s="34">
        <v>0</v>
      </c>
      <c r="AK196" s="34">
        <v>0</v>
      </c>
      <c r="AL196" s="34">
        <v>1</v>
      </c>
      <c r="AM196" s="34">
        <v>0</v>
      </c>
      <c r="AN196" s="34">
        <v>0</v>
      </c>
      <c r="AO196" s="34">
        <v>0</v>
      </c>
      <c r="AP196" s="34">
        <v>0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</row>
    <row r="197" spans="2:50" ht="20.100000000000001" customHeight="1" thickBot="1" x14ac:dyDescent="0.25">
      <c r="B197" s="4" t="s">
        <v>396</v>
      </c>
      <c r="C197" s="34">
        <v>1</v>
      </c>
      <c r="D197" s="34">
        <v>0</v>
      </c>
      <c r="E197" s="34">
        <v>0</v>
      </c>
      <c r="F197" s="34">
        <v>0</v>
      </c>
      <c r="G197" s="34">
        <v>3</v>
      </c>
      <c r="H197" s="34">
        <v>7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1</v>
      </c>
      <c r="V197" s="34">
        <v>0</v>
      </c>
      <c r="W197" s="34">
        <v>0</v>
      </c>
      <c r="X197" s="34">
        <v>0</v>
      </c>
      <c r="Y197" s="34">
        <v>3</v>
      </c>
      <c r="Z197" s="34">
        <v>7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0</v>
      </c>
      <c r="AX197" s="34">
        <v>0</v>
      </c>
    </row>
    <row r="198" spans="2:50" ht="20.100000000000001" customHeight="1" thickBot="1" x14ac:dyDescent="0.25">
      <c r="B198" s="4" t="s">
        <v>186</v>
      </c>
      <c r="C198" s="34">
        <v>44</v>
      </c>
      <c r="D198" s="34">
        <v>1</v>
      </c>
      <c r="E198" s="34">
        <v>0</v>
      </c>
      <c r="F198" s="34">
        <v>0</v>
      </c>
      <c r="G198" s="34">
        <v>48</v>
      </c>
      <c r="H198" s="34">
        <v>48</v>
      </c>
      <c r="I198" s="34">
        <v>28</v>
      </c>
      <c r="J198" s="34">
        <v>0</v>
      </c>
      <c r="K198" s="34">
        <v>0</v>
      </c>
      <c r="L198" s="34">
        <v>0</v>
      </c>
      <c r="M198" s="34">
        <v>28</v>
      </c>
      <c r="N198" s="34">
        <v>1</v>
      </c>
      <c r="O198" s="34">
        <v>0</v>
      </c>
      <c r="P198" s="34">
        <v>1</v>
      </c>
      <c r="Q198" s="34">
        <v>0</v>
      </c>
      <c r="R198" s="34">
        <v>0</v>
      </c>
      <c r="S198" s="34">
        <v>2</v>
      </c>
      <c r="T198" s="34">
        <v>5</v>
      </c>
      <c r="U198" s="34">
        <v>7</v>
      </c>
      <c r="V198" s="34">
        <v>0</v>
      </c>
      <c r="W198" s="34">
        <v>0</v>
      </c>
      <c r="X198" s="34">
        <v>0</v>
      </c>
      <c r="Y198" s="34">
        <v>5</v>
      </c>
      <c r="Z198" s="34">
        <v>27</v>
      </c>
      <c r="AA198" s="34">
        <v>9</v>
      </c>
      <c r="AB198" s="34">
        <v>0</v>
      </c>
      <c r="AC198" s="34">
        <v>0</v>
      </c>
      <c r="AD198" s="34">
        <v>0</v>
      </c>
      <c r="AE198" s="34">
        <v>13</v>
      </c>
      <c r="AF198" s="34">
        <v>15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</row>
    <row r="199" spans="2:50" ht="20.100000000000001" customHeight="1" thickBot="1" x14ac:dyDescent="0.25">
      <c r="B199" s="4" t="s">
        <v>187</v>
      </c>
      <c r="C199" s="34">
        <v>400</v>
      </c>
      <c r="D199" s="34">
        <v>0</v>
      </c>
      <c r="E199" s="34">
        <v>0</v>
      </c>
      <c r="F199" s="34">
        <v>0</v>
      </c>
      <c r="G199" s="34">
        <v>464</v>
      </c>
      <c r="H199" s="34">
        <v>103</v>
      </c>
      <c r="I199" s="34">
        <v>167</v>
      </c>
      <c r="J199" s="34">
        <v>0</v>
      </c>
      <c r="K199" s="34">
        <v>0</v>
      </c>
      <c r="L199" s="34">
        <v>0</v>
      </c>
      <c r="M199" s="34">
        <v>167</v>
      </c>
      <c r="N199" s="34">
        <v>0</v>
      </c>
      <c r="O199" s="34">
        <v>5</v>
      </c>
      <c r="P199" s="34">
        <v>0</v>
      </c>
      <c r="Q199" s="34">
        <v>0</v>
      </c>
      <c r="R199" s="34">
        <v>0</v>
      </c>
      <c r="S199" s="34">
        <v>1</v>
      </c>
      <c r="T199" s="34">
        <v>4</v>
      </c>
      <c r="U199" s="34">
        <v>111</v>
      </c>
      <c r="V199" s="34">
        <v>0</v>
      </c>
      <c r="W199" s="34">
        <v>0</v>
      </c>
      <c r="X199" s="34">
        <v>0</v>
      </c>
      <c r="Y199" s="34">
        <v>201</v>
      </c>
      <c r="Z199" s="34">
        <v>52</v>
      </c>
      <c r="AA199" s="34">
        <v>108</v>
      </c>
      <c r="AB199" s="34">
        <v>0</v>
      </c>
      <c r="AC199" s="34">
        <v>0</v>
      </c>
      <c r="AD199" s="34">
        <v>0</v>
      </c>
      <c r="AE199" s="34">
        <v>84</v>
      </c>
      <c r="AF199" s="34">
        <v>40</v>
      </c>
      <c r="AG199" s="34">
        <v>9</v>
      </c>
      <c r="AH199" s="34">
        <v>0</v>
      </c>
      <c r="AI199" s="34">
        <v>0</v>
      </c>
      <c r="AJ199" s="34">
        <v>0</v>
      </c>
      <c r="AK199" s="34">
        <v>11</v>
      </c>
      <c r="AL199" s="34">
        <v>5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2</v>
      </c>
    </row>
    <row r="200" spans="2:50" ht="20.100000000000001" customHeight="1" thickBot="1" x14ac:dyDescent="0.25">
      <c r="B200" s="4" t="s">
        <v>397</v>
      </c>
      <c r="C200" s="34">
        <v>25</v>
      </c>
      <c r="D200" s="34">
        <v>6</v>
      </c>
      <c r="E200" s="34">
        <v>0</v>
      </c>
      <c r="F200" s="34">
        <v>0</v>
      </c>
      <c r="G200" s="34">
        <v>28</v>
      </c>
      <c r="H200" s="34">
        <v>60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  <c r="S200" s="34">
        <v>0</v>
      </c>
      <c r="T200" s="34">
        <v>0</v>
      </c>
      <c r="U200" s="34">
        <v>20</v>
      </c>
      <c r="V200" s="34">
        <v>6</v>
      </c>
      <c r="W200" s="34">
        <v>0</v>
      </c>
      <c r="X200" s="34">
        <v>0</v>
      </c>
      <c r="Y200" s="34">
        <v>21</v>
      </c>
      <c r="Z200" s="34">
        <v>52</v>
      </c>
      <c r="AA200" s="34">
        <v>4</v>
      </c>
      <c r="AB200" s="34">
        <v>0</v>
      </c>
      <c r="AC200" s="34">
        <v>0</v>
      </c>
      <c r="AD200" s="34">
        <v>0</v>
      </c>
      <c r="AE200" s="34">
        <v>7</v>
      </c>
      <c r="AF200" s="34">
        <v>7</v>
      </c>
      <c r="AG200" s="34">
        <v>1</v>
      </c>
      <c r="AH200" s="34">
        <v>0</v>
      </c>
      <c r="AI200" s="34">
        <v>0</v>
      </c>
      <c r="AJ200" s="34">
        <v>0</v>
      </c>
      <c r="AK200" s="34">
        <v>0</v>
      </c>
      <c r="AL200" s="34">
        <v>1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0</v>
      </c>
      <c r="AW200" s="34">
        <v>0</v>
      </c>
      <c r="AX200" s="34">
        <v>0</v>
      </c>
    </row>
    <row r="201" spans="2:50" ht="20.100000000000001" customHeight="1" thickBot="1" x14ac:dyDescent="0.25">
      <c r="B201" s="4" t="s">
        <v>398</v>
      </c>
      <c r="C201" s="34">
        <v>0</v>
      </c>
      <c r="D201" s="34">
        <v>4</v>
      </c>
      <c r="E201" s="34">
        <v>0</v>
      </c>
      <c r="F201" s="34">
        <v>0</v>
      </c>
      <c r="G201" s="34">
        <v>5</v>
      </c>
      <c r="H201" s="34">
        <v>6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4</v>
      </c>
      <c r="W201" s="34">
        <v>0</v>
      </c>
      <c r="X201" s="34">
        <v>0</v>
      </c>
      <c r="Y201" s="34">
        <v>5</v>
      </c>
      <c r="Z201" s="34">
        <v>6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</row>
    <row r="202" spans="2:50" ht="20.100000000000001" customHeight="1" thickBot="1" x14ac:dyDescent="0.25">
      <c r="B202" s="4" t="s">
        <v>399</v>
      </c>
      <c r="C202" s="34">
        <v>4</v>
      </c>
      <c r="D202" s="34">
        <v>7</v>
      </c>
      <c r="E202" s="34">
        <v>0</v>
      </c>
      <c r="F202" s="34">
        <v>0</v>
      </c>
      <c r="G202" s="34">
        <v>9</v>
      </c>
      <c r="H202" s="34">
        <v>37</v>
      </c>
      <c r="I202" s="34">
        <v>0</v>
      </c>
      <c r="J202" s="34">
        <v>0</v>
      </c>
      <c r="K202" s="34">
        <v>0</v>
      </c>
      <c r="L202" s="34">
        <v>0</v>
      </c>
      <c r="M202" s="34">
        <v>0</v>
      </c>
      <c r="N202" s="34">
        <v>0</v>
      </c>
      <c r="O202" s="34">
        <v>0</v>
      </c>
      <c r="P202" s="34">
        <v>0</v>
      </c>
      <c r="Q202" s="34">
        <v>0</v>
      </c>
      <c r="R202" s="34">
        <v>0</v>
      </c>
      <c r="S202" s="34">
        <v>0</v>
      </c>
      <c r="T202" s="34">
        <v>0</v>
      </c>
      <c r="U202" s="34">
        <v>4</v>
      </c>
      <c r="V202" s="34">
        <v>7</v>
      </c>
      <c r="W202" s="34">
        <v>0</v>
      </c>
      <c r="X202" s="34">
        <v>0</v>
      </c>
      <c r="Y202" s="34">
        <v>9</v>
      </c>
      <c r="Z202" s="34">
        <v>37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</row>
    <row r="203" spans="2:50" ht="20.100000000000001" customHeight="1" thickBot="1" x14ac:dyDescent="0.25">
      <c r="B203" s="4" t="s">
        <v>188</v>
      </c>
      <c r="C203" s="34">
        <v>78</v>
      </c>
      <c r="D203" s="34">
        <v>0</v>
      </c>
      <c r="E203" s="34">
        <v>0</v>
      </c>
      <c r="F203" s="34">
        <v>0</v>
      </c>
      <c r="G203" s="34">
        <v>58</v>
      </c>
      <c r="H203" s="34">
        <v>127</v>
      </c>
      <c r="I203" s="34">
        <v>1</v>
      </c>
      <c r="J203" s="34">
        <v>0</v>
      </c>
      <c r="K203" s="34">
        <v>0</v>
      </c>
      <c r="L203" s="34">
        <v>0</v>
      </c>
      <c r="M203" s="34">
        <v>1</v>
      </c>
      <c r="N203" s="34">
        <v>0</v>
      </c>
      <c r="O203" s="34">
        <v>0</v>
      </c>
      <c r="P203" s="34">
        <v>0</v>
      </c>
      <c r="Q203" s="34">
        <v>0</v>
      </c>
      <c r="R203" s="34">
        <v>0</v>
      </c>
      <c r="S203" s="34">
        <v>0</v>
      </c>
      <c r="T203" s="34">
        <v>0</v>
      </c>
      <c r="U203" s="34">
        <v>60</v>
      </c>
      <c r="V203" s="34">
        <v>0</v>
      </c>
      <c r="W203" s="34">
        <v>0</v>
      </c>
      <c r="X203" s="34">
        <v>0</v>
      </c>
      <c r="Y203" s="34">
        <v>54</v>
      </c>
      <c r="Z203" s="34">
        <v>93</v>
      </c>
      <c r="AA203" s="34">
        <v>15</v>
      </c>
      <c r="AB203" s="34">
        <v>0</v>
      </c>
      <c r="AC203" s="34">
        <v>0</v>
      </c>
      <c r="AD203" s="34">
        <v>0</v>
      </c>
      <c r="AE203" s="34">
        <v>3</v>
      </c>
      <c r="AF203" s="34">
        <v>32</v>
      </c>
      <c r="AG203" s="34">
        <v>2</v>
      </c>
      <c r="AH203" s="34">
        <v>0</v>
      </c>
      <c r="AI203" s="34">
        <v>0</v>
      </c>
      <c r="AJ203" s="34">
        <v>0</v>
      </c>
      <c r="AK203" s="34">
        <v>0</v>
      </c>
      <c r="AL203" s="34">
        <v>2</v>
      </c>
      <c r="AM203" s="34">
        <v>0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34">
        <v>0</v>
      </c>
      <c r="AU203" s="34">
        <v>0</v>
      </c>
      <c r="AV203" s="34">
        <v>0</v>
      </c>
      <c r="AW203" s="34">
        <v>0</v>
      </c>
      <c r="AX203" s="34">
        <v>0</v>
      </c>
    </row>
    <row r="204" spans="2:50" ht="20.100000000000001" customHeight="1" thickBot="1" x14ac:dyDescent="0.25">
      <c r="B204" s="4" t="s">
        <v>400</v>
      </c>
      <c r="C204" s="34">
        <v>17</v>
      </c>
      <c r="D204" s="34">
        <v>3</v>
      </c>
      <c r="E204" s="34">
        <v>0</v>
      </c>
      <c r="F204" s="34">
        <v>0</v>
      </c>
      <c r="G204" s="34">
        <v>18</v>
      </c>
      <c r="H204" s="34">
        <v>34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0</v>
      </c>
      <c r="R204" s="34">
        <v>0</v>
      </c>
      <c r="S204" s="34">
        <v>0</v>
      </c>
      <c r="T204" s="34">
        <v>0</v>
      </c>
      <c r="U204" s="34">
        <v>15</v>
      </c>
      <c r="V204" s="34">
        <v>3</v>
      </c>
      <c r="W204" s="34">
        <v>0</v>
      </c>
      <c r="X204" s="34">
        <v>0</v>
      </c>
      <c r="Y204" s="34">
        <v>12</v>
      </c>
      <c r="Z204" s="34">
        <v>29</v>
      </c>
      <c r="AA204" s="34">
        <v>0</v>
      </c>
      <c r="AB204" s="34">
        <v>0</v>
      </c>
      <c r="AC204" s="34">
        <v>0</v>
      </c>
      <c r="AD204" s="34">
        <v>0</v>
      </c>
      <c r="AE204" s="34">
        <v>4</v>
      </c>
      <c r="AF204" s="34">
        <v>3</v>
      </c>
      <c r="AG204" s="34">
        <v>2</v>
      </c>
      <c r="AH204" s="34">
        <v>0</v>
      </c>
      <c r="AI204" s="34">
        <v>0</v>
      </c>
      <c r="AJ204" s="34">
        <v>0</v>
      </c>
      <c r="AK204" s="34">
        <v>2</v>
      </c>
      <c r="AL204" s="34">
        <v>2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</row>
    <row r="205" spans="2:50" ht="20.100000000000001" customHeight="1" thickBot="1" x14ac:dyDescent="0.25">
      <c r="B205" s="4" t="s">
        <v>401</v>
      </c>
      <c r="C205" s="34">
        <v>7</v>
      </c>
      <c r="D205" s="34">
        <v>1</v>
      </c>
      <c r="E205" s="34">
        <v>0</v>
      </c>
      <c r="F205" s="34">
        <v>0</v>
      </c>
      <c r="G205" s="34">
        <v>8</v>
      </c>
      <c r="H205" s="34">
        <v>7</v>
      </c>
      <c r="I205" s="34">
        <v>0</v>
      </c>
      <c r="J205" s="34">
        <v>0</v>
      </c>
      <c r="K205" s="34">
        <v>0</v>
      </c>
      <c r="L205" s="34">
        <v>0</v>
      </c>
      <c r="M205" s="34">
        <v>2</v>
      </c>
      <c r="N205" s="34">
        <v>1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3</v>
      </c>
      <c r="V205" s="34">
        <v>1</v>
      </c>
      <c r="W205" s="34">
        <v>0</v>
      </c>
      <c r="X205" s="34">
        <v>0</v>
      </c>
      <c r="Y205" s="34">
        <v>3</v>
      </c>
      <c r="Z205" s="34">
        <v>1</v>
      </c>
      <c r="AA205" s="34">
        <v>3</v>
      </c>
      <c r="AB205" s="34">
        <v>0</v>
      </c>
      <c r="AC205" s="34">
        <v>0</v>
      </c>
      <c r="AD205" s="34">
        <v>0</v>
      </c>
      <c r="AE205" s="34">
        <v>2</v>
      </c>
      <c r="AF205" s="34">
        <v>5</v>
      </c>
      <c r="AG205" s="34">
        <v>1</v>
      </c>
      <c r="AH205" s="34">
        <v>0</v>
      </c>
      <c r="AI205" s="34">
        <v>0</v>
      </c>
      <c r="AJ205" s="34">
        <v>0</v>
      </c>
      <c r="AK205" s="34">
        <v>1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</row>
    <row r="206" spans="2:50" ht="20.100000000000001" customHeight="1" thickBot="1" x14ac:dyDescent="0.25">
      <c r="B206" s="4" t="s">
        <v>402</v>
      </c>
      <c r="C206" s="34">
        <v>3</v>
      </c>
      <c r="D206" s="34">
        <v>0</v>
      </c>
      <c r="E206" s="34">
        <v>0</v>
      </c>
      <c r="F206" s="34">
        <v>0</v>
      </c>
      <c r="G206" s="34">
        <v>1</v>
      </c>
      <c r="H206" s="34">
        <v>3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3</v>
      </c>
      <c r="V206" s="34">
        <v>0</v>
      </c>
      <c r="W206" s="34">
        <v>0</v>
      </c>
      <c r="X206" s="34">
        <v>0</v>
      </c>
      <c r="Y206" s="34">
        <v>1</v>
      </c>
      <c r="Z206" s="34">
        <v>2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1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</row>
    <row r="207" spans="2:50" ht="20.100000000000001" customHeight="1" thickBot="1" x14ac:dyDescent="0.25">
      <c r="B207" s="4" t="s">
        <v>189</v>
      </c>
      <c r="C207" s="34">
        <v>195</v>
      </c>
      <c r="D207" s="34">
        <v>46</v>
      </c>
      <c r="E207" s="34">
        <v>3</v>
      </c>
      <c r="F207" s="34">
        <v>0</v>
      </c>
      <c r="G207" s="34">
        <v>258</v>
      </c>
      <c r="H207" s="34">
        <v>334</v>
      </c>
      <c r="I207" s="34">
        <v>60</v>
      </c>
      <c r="J207" s="34">
        <v>22</v>
      </c>
      <c r="K207" s="34">
        <v>0</v>
      </c>
      <c r="L207" s="34">
        <v>0</v>
      </c>
      <c r="M207" s="34">
        <v>82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0</v>
      </c>
      <c r="T207" s="34">
        <v>1</v>
      </c>
      <c r="U207" s="34">
        <v>74</v>
      </c>
      <c r="V207" s="34">
        <v>24</v>
      </c>
      <c r="W207" s="34">
        <v>3</v>
      </c>
      <c r="X207" s="34">
        <v>0</v>
      </c>
      <c r="Y207" s="34">
        <v>121</v>
      </c>
      <c r="Z207" s="34">
        <v>252</v>
      </c>
      <c r="AA207" s="34">
        <v>49</v>
      </c>
      <c r="AB207" s="34">
        <v>0</v>
      </c>
      <c r="AC207" s="34">
        <v>0</v>
      </c>
      <c r="AD207" s="34">
        <v>0</v>
      </c>
      <c r="AE207" s="34">
        <v>44</v>
      </c>
      <c r="AF207" s="34">
        <v>77</v>
      </c>
      <c r="AG207" s="34">
        <v>11</v>
      </c>
      <c r="AH207" s="34">
        <v>0</v>
      </c>
      <c r="AI207" s="34">
        <v>0</v>
      </c>
      <c r="AJ207" s="34">
        <v>0</v>
      </c>
      <c r="AK207" s="34">
        <v>11</v>
      </c>
      <c r="AL207" s="34">
        <v>3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1</v>
      </c>
      <c r="AT207" s="34">
        <v>0</v>
      </c>
      <c r="AU207" s="34">
        <v>0</v>
      </c>
      <c r="AV207" s="34">
        <v>0</v>
      </c>
      <c r="AW207" s="34">
        <v>0</v>
      </c>
      <c r="AX207" s="34">
        <v>1</v>
      </c>
    </row>
    <row r="208" spans="2:50" ht="20.100000000000001" customHeight="1" thickBot="1" x14ac:dyDescent="0.25">
      <c r="B208" s="4" t="s">
        <v>403</v>
      </c>
      <c r="C208" s="34">
        <v>5</v>
      </c>
      <c r="D208" s="34">
        <v>0</v>
      </c>
      <c r="E208" s="34">
        <v>0</v>
      </c>
      <c r="F208" s="34">
        <v>0</v>
      </c>
      <c r="G208" s="34">
        <v>7</v>
      </c>
      <c r="H208" s="34">
        <v>3</v>
      </c>
      <c r="I208" s="34">
        <v>0</v>
      </c>
      <c r="J208" s="34">
        <v>0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3</v>
      </c>
      <c r="V208" s="34">
        <v>0</v>
      </c>
      <c r="W208" s="34">
        <v>0</v>
      </c>
      <c r="X208" s="34">
        <v>0</v>
      </c>
      <c r="Y208" s="34">
        <v>5</v>
      </c>
      <c r="Z208" s="34">
        <v>1</v>
      </c>
      <c r="AA208" s="34">
        <v>1</v>
      </c>
      <c r="AB208" s="34">
        <v>0</v>
      </c>
      <c r="AC208" s="34">
        <v>0</v>
      </c>
      <c r="AD208" s="34">
        <v>0</v>
      </c>
      <c r="AE208" s="34">
        <v>1</v>
      </c>
      <c r="AF208" s="34">
        <v>2</v>
      </c>
      <c r="AG208" s="34">
        <v>1</v>
      </c>
      <c r="AH208" s="34">
        <v>0</v>
      </c>
      <c r="AI208" s="34">
        <v>0</v>
      </c>
      <c r="AJ208" s="34">
        <v>0</v>
      </c>
      <c r="AK208" s="34">
        <v>1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</row>
    <row r="209" spans="2:50" ht="20.100000000000001" customHeight="1" thickBot="1" x14ac:dyDescent="0.25">
      <c r="B209" s="4" t="s">
        <v>404</v>
      </c>
      <c r="C209" s="34">
        <v>19</v>
      </c>
      <c r="D209" s="34">
        <v>0</v>
      </c>
      <c r="E209" s="34">
        <v>0</v>
      </c>
      <c r="F209" s="34">
        <v>0</v>
      </c>
      <c r="G209" s="34">
        <v>18</v>
      </c>
      <c r="H209" s="34">
        <v>35</v>
      </c>
      <c r="I209" s="34">
        <v>9</v>
      </c>
      <c r="J209" s="34">
        <v>0</v>
      </c>
      <c r="K209" s="34">
        <v>0</v>
      </c>
      <c r="L209" s="34">
        <v>0</v>
      </c>
      <c r="M209" s="34">
        <v>8</v>
      </c>
      <c r="N209" s="34">
        <v>1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4</v>
      </c>
      <c r="V209" s="34">
        <v>0</v>
      </c>
      <c r="W209" s="34">
        <v>0</v>
      </c>
      <c r="X209" s="34">
        <v>0</v>
      </c>
      <c r="Y209" s="34">
        <v>5</v>
      </c>
      <c r="Z209" s="34">
        <v>31</v>
      </c>
      <c r="AA209" s="34">
        <v>6</v>
      </c>
      <c r="AB209" s="34">
        <v>0</v>
      </c>
      <c r="AC209" s="34">
        <v>0</v>
      </c>
      <c r="AD209" s="34">
        <v>0</v>
      </c>
      <c r="AE209" s="34">
        <v>5</v>
      </c>
      <c r="AF209" s="34">
        <v>2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1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</row>
    <row r="210" spans="2:50" ht="20.100000000000001" customHeight="1" thickBot="1" x14ac:dyDescent="0.25">
      <c r="B210" s="4" t="s">
        <v>405</v>
      </c>
      <c r="C210" s="34">
        <v>49</v>
      </c>
      <c r="D210" s="34">
        <v>0</v>
      </c>
      <c r="E210" s="34">
        <v>0</v>
      </c>
      <c r="F210" s="34">
        <v>0</v>
      </c>
      <c r="G210" s="34">
        <v>48</v>
      </c>
      <c r="H210" s="34">
        <v>35</v>
      </c>
      <c r="I210" s="34">
        <v>18</v>
      </c>
      <c r="J210" s="34">
        <v>0</v>
      </c>
      <c r="K210" s="34">
        <v>0</v>
      </c>
      <c r="L210" s="34">
        <v>0</v>
      </c>
      <c r="M210" s="34">
        <v>18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20</v>
      </c>
      <c r="V210" s="34">
        <v>0</v>
      </c>
      <c r="W210" s="34">
        <v>0</v>
      </c>
      <c r="X210" s="34">
        <v>0</v>
      </c>
      <c r="Y210" s="34">
        <v>19</v>
      </c>
      <c r="Z210" s="34">
        <v>34</v>
      </c>
      <c r="AA210" s="34">
        <v>11</v>
      </c>
      <c r="AB210" s="34">
        <v>0</v>
      </c>
      <c r="AC210" s="34">
        <v>0</v>
      </c>
      <c r="AD210" s="34">
        <v>0</v>
      </c>
      <c r="AE210" s="34">
        <v>11</v>
      </c>
      <c r="AF210" s="34">
        <v>0</v>
      </c>
      <c r="AG210" s="34">
        <v>0</v>
      </c>
      <c r="AH210" s="34">
        <v>0</v>
      </c>
      <c r="AI210" s="34">
        <v>0</v>
      </c>
      <c r="AJ210" s="34">
        <v>0</v>
      </c>
      <c r="AK210" s="34">
        <v>0</v>
      </c>
      <c r="AL210" s="34">
        <v>1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0</v>
      </c>
      <c r="AV210" s="34">
        <v>0</v>
      </c>
      <c r="AW210" s="34">
        <v>0</v>
      </c>
      <c r="AX210" s="34">
        <v>0</v>
      </c>
    </row>
    <row r="211" spans="2:50" ht="20.100000000000001" customHeight="1" thickBot="1" x14ac:dyDescent="0.25">
      <c r="B211" s="4" t="s">
        <v>406</v>
      </c>
      <c r="C211" s="34">
        <v>23</v>
      </c>
      <c r="D211" s="34">
        <v>0</v>
      </c>
      <c r="E211" s="34">
        <v>0</v>
      </c>
      <c r="F211" s="34">
        <v>0</v>
      </c>
      <c r="G211" s="34">
        <v>19</v>
      </c>
      <c r="H211" s="34">
        <v>19</v>
      </c>
      <c r="I211" s="34">
        <v>9</v>
      </c>
      <c r="J211" s="34">
        <v>0</v>
      </c>
      <c r="K211" s="34">
        <v>0</v>
      </c>
      <c r="L211" s="34">
        <v>0</v>
      </c>
      <c r="M211" s="34">
        <v>9</v>
      </c>
      <c r="N211" s="34">
        <v>0</v>
      </c>
      <c r="O211" s="34">
        <v>0</v>
      </c>
      <c r="P211" s="34">
        <v>0</v>
      </c>
      <c r="Q211" s="34">
        <v>0</v>
      </c>
      <c r="R211" s="34">
        <v>0</v>
      </c>
      <c r="S211" s="34">
        <v>0</v>
      </c>
      <c r="T211" s="34">
        <v>0</v>
      </c>
      <c r="U211" s="34">
        <v>11</v>
      </c>
      <c r="V211" s="34">
        <v>0</v>
      </c>
      <c r="W211" s="34">
        <v>0</v>
      </c>
      <c r="X211" s="34">
        <v>0</v>
      </c>
      <c r="Y211" s="34">
        <v>6</v>
      </c>
      <c r="Z211" s="34">
        <v>18</v>
      </c>
      <c r="AA211" s="34">
        <v>3</v>
      </c>
      <c r="AB211" s="34">
        <v>0</v>
      </c>
      <c r="AC211" s="34">
        <v>0</v>
      </c>
      <c r="AD211" s="34">
        <v>0</v>
      </c>
      <c r="AE211" s="34">
        <v>4</v>
      </c>
      <c r="AF211" s="34">
        <v>1</v>
      </c>
      <c r="AG211" s="34">
        <v>0</v>
      </c>
      <c r="AH211" s="34">
        <v>0</v>
      </c>
      <c r="AI211" s="34">
        <v>0</v>
      </c>
      <c r="AJ211" s="34">
        <v>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34">
        <v>0</v>
      </c>
      <c r="AU211" s="34">
        <v>0</v>
      </c>
      <c r="AV211" s="34">
        <v>0</v>
      </c>
      <c r="AW211" s="34">
        <v>0</v>
      </c>
      <c r="AX211" s="34">
        <v>0</v>
      </c>
    </row>
    <row r="212" spans="2:50" ht="20.100000000000001" customHeight="1" thickBot="1" x14ac:dyDescent="0.25">
      <c r="B212" s="4" t="s">
        <v>407</v>
      </c>
      <c r="C212" s="34">
        <v>30</v>
      </c>
      <c r="D212" s="34">
        <v>0</v>
      </c>
      <c r="E212" s="34">
        <v>0</v>
      </c>
      <c r="F212" s="34">
        <v>0</v>
      </c>
      <c r="G212" s="34">
        <v>31</v>
      </c>
      <c r="H212" s="34">
        <v>87</v>
      </c>
      <c r="I212" s="34">
        <v>7</v>
      </c>
      <c r="J212" s="34">
        <v>0</v>
      </c>
      <c r="K212" s="34">
        <v>0</v>
      </c>
      <c r="L212" s="34">
        <v>0</v>
      </c>
      <c r="M212" s="34">
        <v>11</v>
      </c>
      <c r="N212" s="34">
        <v>3</v>
      </c>
      <c r="O212" s="34">
        <v>0</v>
      </c>
      <c r="P212" s="34">
        <v>0</v>
      </c>
      <c r="Q212" s="34">
        <v>0</v>
      </c>
      <c r="R212" s="34">
        <v>0</v>
      </c>
      <c r="S212" s="34">
        <v>0</v>
      </c>
      <c r="T212" s="34">
        <v>0</v>
      </c>
      <c r="U212" s="34">
        <v>19</v>
      </c>
      <c r="V212" s="34">
        <v>0</v>
      </c>
      <c r="W212" s="34">
        <v>0</v>
      </c>
      <c r="X212" s="34">
        <v>0</v>
      </c>
      <c r="Y212" s="34">
        <v>16</v>
      </c>
      <c r="Z212" s="34">
        <v>79</v>
      </c>
      <c r="AA212" s="34">
        <v>4</v>
      </c>
      <c r="AB212" s="34">
        <v>0</v>
      </c>
      <c r="AC212" s="34">
        <v>0</v>
      </c>
      <c r="AD212" s="34">
        <v>0</v>
      </c>
      <c r="AE212" s="34">
        <v>4</v>
      </c>
      <c r="AF212" s="34">
        <v>4</v>
      </c>
      <c r="AG212" s="34">
        <v>0</v>
      </c>
      <c r="AH212" s="34">
        <v>0</v>
      </c>
      <c r="AI212" s="34">
        <v>0</v>
      </c>
      <c r="AJ212" s="34">
        <v>0</v>
      </c>
      <c r="AK212" s="34">
        <v>0</v>
      </c>
      <c r="AL212" s="34">
        <v>1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0</v>
      </c>
      <c r="AX212" s="34">
        <v>0</v>
      </c>
    </row>
    <row r="213" spans="2:50" ht="20.100000000000001" customHeight="1" thickBot="1" x14ac:dyDescent="0.25">
      <c r="B213" s="4" t="s">
        <v>641</v>
      </c>
      <c r="C213" s="34">
        <v>14</v>
      </c>
      <c r="D213" s="34">
        <v>0</v>
      </c>
      <c r="E213" s="34">
        <v>0</v>
      </c>
      <c r="F213" s="34">
        <v>0</v>
      </c>
      <c r="G213" s="34">
        <v>13</v>
      </c>
      <c r="H213" s="34">
        <v>18</v>
      </c>
      <c r="I213" s="34">
        <v>5</v>
      </c>
      <c r="J213" s="34">
        <v>0</v>
      </c>
      <c r="K213" s="34">
        <v>0</v>
      </c>
      <c r="L213" s="34">
        <v>0</v>
      </c>
      <c r="M213" s="34">
        <v>5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9</v>
      </c>
      <c r="V213" s="34">
        <v>0</v>
      </c>
      <c r="W213" s="34">
        <v>0</v>
      </c>
      <c r="X213" s="34">
        <v>0</v>
      </c>
      <c r="Y213" s="34">
        <v>6</v>
      </c>
      <c r="Z213" s="34">
        <v>17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1</v>
      </c>
      <c r="AG213" s="34">
        <v>0</v>
      </c>
      <c r="AH213" s="34">
        <v>0</v>
      </c>
      <c r="AI213" s="34">
        <v>0</v>
      </c>
      <c r="AJ213" s="34">
        <v>0</v>
      </c>
      <c r="AK213" s="34">
        <v>2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</row>
    <row r="214" spans="2:50" ht="20.100000000000001" customHeight="1" thickBot="1" x14ac:dyDescent="0.25">
      <c r="B214" s="4" t="s">
        <v>408</v>
      </c>
      <c r="C214" s="34">
        <v>85</v>
      </c>
      <c r="D214" s="34">
        <v>0</v>
      </c>
      <c r="E214" s="34">
        <v>0</v>
      </c>
      <c r="F214" s="34">
        <v>0</v>
      </c>
      <c r="G214" s="34">
        <v>71</v>
      </c>
      <c r="H214" s="34">
        <v>41</v>
      </c>
      <c r="I214" s="34">
        <v>41</v>
      </c>
      <c r="J214" s="34">
        <v>0</v>
      </c>
      <c r="K214" s="34">
        <v>0</v>
      </c>
      <c r="L214" s="34">
        <v>0</v>
      </c>
      <c r="M214" s="34">
        <v>46</v>
      </c>
      <c r="N214" s="34">
        <v>0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32</v>
      </c>
      <c r="V214" s="34">
        <v>0</v>
      </c>
      <c r="W214" s="34">
        <v>0</v>
      </c>
      <c r="X214" s="34">
        <v>0</v>
      </c>
      <c r="Y214" s="34">
        <v>20</v>
      </c>
      <c r="Z214" s="34">
        <v>32</v>
      </c>
      <c r="AA214" s="34">
        <v>2</v>
      </c>
      <c r="AB214" s="34">
        <v>0</v>
      </c>
      <c r="AC214" s="34">
        <v>0</v>
      </c>
      <c r="AD214" s="34">
        <v>0</v>
      </c>
      <c r="AE214" s="34">
        <v>2</v>
      </c>
      <c r="AF214" s="34">
        <v>0</v>
      </c>
      <c r="AG214" s="34">
        <v>10</v>
      </c>
      <c r="AH214" s="34">
        <v>0</v>
      </c>
      <c r="AI214" s="34">
        <v>0</v>
      </c>
      <c r="AJ214" s="34">
        <v>0</v>
      </c>
      <c r="AK214" s="34">
        <v>3</v>
      </c>
      <c r="AL214" s="34">
        <v>9</v>
      </c>
      <c r="AM214" s="34">
        <v>0</v>
      </c>
      <c r="AN214" s="34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</row>
    <row r="215" spans="2:50" ht="20.100000000000001" customHeight="1" thickBot="1" x14ac:dyDescent="0.25">
      <c r="B215" s="4" t="s">
        <v>190</v>
      </c>
      <c r="C215" s="34">
        <v>163</v>
      </c>
      <c r="D215" s="34">
        <v>0</v>
      </c>
      <c r="E215" s="34">
        <v>0</v>
      </c>
      <c r="F215" s="34">
        <v>0</v>
      </c>
      <c r="G215" s="34">
        <v>207</v>
      </c>
      <c r="H215" s="34">
        <v>251</v>
      </c>
      <c r="I215" s="34">
        <v>54</v>
      </c>
      <c r="J215" s="34">
        <v>0</v>
      </c>
      <c r="K215" s="34">
        <v>0</v>
      </c>
      <c r="L215" s="34">
        <v>0</v>
      </c>
      <c r="M215" s="34">
        <v>54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1</v>
      </c>
      <c r="U215" s="34">
        <v>73</v>
      </c>
      <c r="V215" s="34">
        <v>0</v>
      </c>
      <c r="W215" s="34">
        <v>0</v>
      </c>
      <c r="X215" s="34">
        <v>0</v>
      </c>
      <c r="Y215" s="34">
        <v>119</v>
      </c>
      <c r="Z215" s="34">
        <v>146</v>
      </c>
      <c r="AA215" s="34">
        <v>27</v>
      </c>
      <c r="AB215" s="34">
        <v>0</v>
      </c>
      <c r="AC215" s="34">
        <v>0</v>
      </c>
      <c r="AD215" s="34">
        <v>0</v>
      </c>
      <c r="AE215" s="34">
        <v>25</v>
      </c>
      <c r="AF215" s="34">
        <v>94</v>
      </c>
      <c r="AG215" s="34">
        <v>9</v>
      </c>
      <c r="AH215" s="34">
        <v>0</v>
      </c>
      <c r="AI215" s="34">
        <v>0</v>
      </c>
      <c r="AJ215" s="34">
        <v>0</v>
      </c>
      <c r="AK215" s="34">
        <v>9</v>
      </c>
      <c r="AL215" s="34">
        <v>10</v>
      </c>
      <c r="AM215" s="34">
        <v>0</v>
      </c>
      <c r="AN215" s="34">
        <v>0</v>
      </c>
      <c r="AO215" s="34">
        <v>0</v>
      </c>
      <c r="AP215" s="34">
        <v>0</v>
      </c>
      <c r="AQ215" s="34">
        <v>0</v>
      </c>
      <c r="AR215" s="34">
        <v>0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</row>
    <row r="216" spans="2:50" ht="20.100000000000001" customHeight="1" thickBot="1" x14ac:dyDescent="0.25">
      <c r="B216" s="4" t="s">
        <v>409</v>
      </c>
      <c r="C216" s="34">
        <v>53</v>
      </c>
      <c r="D216" s="34">
        <v>0</v>
      </c>
      <c r="E216" s="34">
        <v>0</v>
      </c>
      <c r="F216" s="34">
        <v>1</v>
      </c>
      <c r="G216" s="34">
        <v>49</v>
      </c>
      <c r="H216" s="34">
        <v>13</v>
      </c>
      <c r="I216" s="34">
        <v>13</v>
      </c>
      <c r="J216" s="34">
        <v>0</v>
      </c>
      <c r="K216" s="34">
        <v>0</v>
      </c>
      <c r="L216" s="34">
        <v>0</v>
      </c>
      <c r="M216" s="34">
        <v>13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35</v>
      </c>
      <c r="V216" s="34">
        <v>0</v>
      </c>
      <c r="W216" s="34">
        <v>0</v>
      </c>
      <c r="X216" s="34">
        <v>1</v>
      </c>
      <c r="Y216" s="34">
        <v>33</v>
      </c>
      <c r="Z216" s="34">
        <v>10</v>
      </c>
      <c r="AA216" s="34">
        <v>4</v>
      </c>
      <c r="AB216" s="34">
        <v>0</v>
      </c>
      <c r="AC216" s="34">
        <v>0</v>
      </c>
      <c r="AD216" s="34">
        <v>0</v>
      </c>
      <c r="AE216" s="34">
        <v>2</v>
      </c>
      <c r="AF216" s="34">
        <v>3</v>
      </c>
      <c r="AG216" s="34">
        <v>1</v>
      </c>
      <c r="AH216" s="34">
        <v>0</v>
      </c>
      <c r="AI216" s="34">
        <v>0</v>
      </c>
      <c r="AJ216" s="34">
        <v>0</v>
      </c>
      <c r="AK216" s="34">
        <v>1</v>
      </c>
      <c r="AL216" s="34">
        <v>0</v>
      </c>
      <c r="AM216" s="34">
        <v>0</v>
      </c>
      <c r="AN216" s="34">
        <v>0</v>
      </c>
      <c r="AO216" s="34">
        <v>0</v>
      </c>
      <c r="AP216" s="34">
        <v>0</v>
      </c>
      <c r="AQ216" s="34">
        <v>0</v>
      </c>
      <c r="AR216" s="34">
        <v>0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</row>
    <row r="217" spans="2:50" ht="20.100000000000001" customHeight="1" thickBot="1" x14ac:dyDescent="0.25">
      <c r="B217" s="4" t="s">
        <v>410</v>
      </c>
      <c r="C217" s="34">
        <v>29</v>
      </c>
      <c r="D217" s="34">
        <v>1</v>
      </c>
      <c r="E217" s="34">
        <v>4</v>
      </c>
      <c r="F217" s="34">
        <v>0</v>
      </c>
      <c r="G217" s="34">
        <v>44</v>
      </c>
      <c r="H217" s="34">
        <v>54</v>
      </c>
      <c r="I217" s="34">
        <v>12</v>
      </c>
      <c r="J217" s="34">
        <v>0</v>
      </c>
      <c r="K217" s="34">
        <v>0</v>
      </c>
      <c r="L217" s="34">
        <v>0</v>
      </c>
      <c r="M217" s="34">
        <v>11</v>
      </c>
      <c r="N217" s="34">
        <v>1</v>
      </c>
      <c r="O217" s="34">
        <v>0</v>
      </c>
      <c r="P217" s="34">
        <v>0</v>
      </c>
      <c r="Q217" s="34">
        <v>0</v>
      </c>
      <c r="R217" s="34">
        <v>0</v>
      </c>
      <c r="S217" s="34">
        <v>1</v>
      </c>
      <c r="T217" s="34">
        <v>0</v>
      </c>
      <c r="U217" s="34">
        <v>17</v>
      </c>
      <c r="V217" s="34">
        <v>1</v>
      </c>
      <c r="W217" s="34">
        <v>4</v>
      </c>
      <c r="X217" s="34">
        <v>0</v>
      </c>
      <c r="Y217" s="34">
        <v>24</v>
      </c>
      <c r="Z217" s="34">
        <v>48</v>
      </c>
      <c r="AA217" s="34">
        <v>0</v>
      </c>
      <c r="AB217" s="34">
        <v>0</v>
      </c>
      <c r="AC217" s="34">
        <v>0</v>
      </c>
      <c r="AD217" s="34">
        <v>0</v>
      </c>
      <c r="AE217" s="34">
        <v>8</v>
      </c>
      <c r="AF217" s="34">
        <v>5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</row>
    <row r="218" spans="2:50" ht="20.100000000000001" customHeight="1" thickBot="1" x14ac:dyDescent="0.25">
      <c r="B218" s="4" t="s">
        <v>411</v>
      </c>
      <c r="C218" s="34">
        <v>40</v>
      </c>
      <c r="D218" s="34">
        <v>0</v>
      </c>
      <c r="E218" s="34">
        <v>0</v>
      </c>
      <c r="F218" s="34">
        <v>0</v>
      </c>
      <c r="G218" s="34">
        <v>29</v>
      </c>
      <c r="H218" s="34">
        <v>139</v>
      </c>
      <c r="I218" s="34">
        <v>21</v>
      </c>
      <c r="J218" s="34">
        <v>0</v>
      </c>
      <c r="K218" s="34">
        <v>0</v>
      </c>
      <c r="L218" s="34">
        <v>0</v>
      </c>
      <c r="M218" s="34">
        <v>21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14</v>
      </c>
      <c r="V218" s="34">
        <v>0</v>
      </c>
      <c r="W218" s="34">
        <v>0</v>
      </c>
      <c r="X218" s="34">
        <v>0</v>
      </c>
      <c r="Y218" s="34">
        <v>4</v>
      </c>
      <c r="Z218" s="34">
        <v>95</v>
      </c>
      <c r="AA218" s="34">
        <v>5</v>
      </c>
      <c r="AB218" s="34">
        <v>0</v>
      </c>
      <c r="AC218" s="34">
        <v>0</v>
      </c>
      <c r="AD218" s="34">
        <v>0</v>
      </c>
      <c r="AE218" s="34">
        <v>4</v>
      </c>
      <c r="AF218" s="34">
        <v>44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</row>
    <row r="219" spans="2:50" ht="20.100000000000001" customHeight="1" thickBot="1" x14ac:dyDescent="0.25">
      <c r="B219" s="4" t="s">
        <v>412</v>
      </c>
      <c r="C219" s="34">
        <v>8</v>
      </c>
      <c r="D219" s="34">
        <v>0</v>
      </c>
      <c r="E219" s="34">
        <v>0</v>
      </c>
      <c r="F219" s="34">
        <v>0</v>
      </c>
      <c r="G219" s="34">
        <v>7</v>
      </c>
      <c r="H219" s="34">
        <v>11</v>
      </c>
      <c r="I219" s="34">
        <v>6</v>
      </c>
      <c r="J219" s="34">
        <v>0</v>
      </c>
      <c r="K219" s="34">
        <v>0</v>
      </c>
      <c r="L219" s="34">
        <v>0</v>
      </c>
      <c r="M219" s="34">
        <v>4</v>
      </c>
      <c r="N219" s="34">
        <v>2</v>
      </c>
      <c r="O219" s="34">
        <v>0</v>
      </c>
      <c r="P219" s="34">
        <v>0</v>
      </c>
      <c r="Q219" s="34">
        <v>0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1</v>
      </c>
      <c r="Z219" s="34">
        <v>5</v>
      </c>
      <c r="AA219" s="34">
        <v>1</v>
      </c>
      <c r="AB219" s="34">
        <v>0</v>
      </c>
      <c r="AC219" s="34">
        <v>0</v>
      </c>
      <c r="AD219" s="34">
        <v>0</v>
      </c>
      <c r="AE219" s="34">
        <v>1</v>
      </c>
      <c r="AF219" s="34">
        <v>3</v>
      </c>
      <c r="AG219" s="34">
        <v>1</v>
      </c>
      <c r="AH219" s="34">
        <v>0</v>
      </c>
      <c r="AI219" s="34">
        <v>0</v>
      </c>
      <c r="AJ219" s="34">
        <v>0</v>
      </c>
      <c r="AK219" s="34">
        <v>1</v>
      </c>
      <c r="AL219" s="34">
        <v>1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</row>
    <row r="220" spans="2:50" ht="20.100000000000001" customHeight="1" thickBot="1" x14ac:dyDescent="0.25">
      <c r="B220" s="4" t="s">
        <v>413</v>
      </c>
      <c r="C220" s="34">
        <v>70</v>
      </c>
      <c r="D220" s="34">
        <v>8</v>
      </c>
      <c r="E220" s="34">
        <v>0</v>
      </c>
      <c r="F220" s="34">
        <v>0</v>
      </c>
      <c r="G220" s="34">
        <v>74</v>
      </c>
      <c r="H220" s="34">
        <v>67</v>
      </c>
      <c r="I220" s="34">
        <v>42</v>
      </c>
      <c r="J220" s="34">
        <v>8</v>
      </c>
      <c r="K220" s="34">
        <v>0</v>
      </c>
      <c r="L220" s="34">
        <v>0</v>
      </c>
      <c r="M220" s="34">
        <v>54</v>
      </c>
      <c r="N220" s="34">
        <v>10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0</v>
      </c>
      <c r="U220" s="34">
        <v>23</v>
      </c>
      <c r="V220" s="34">
        <v>0</v>
      </c>
      <c r="W220" s="34">
        <v>0</v>
      </c>
      <c r="X220" s="34">
        <v>0</v>
      </c>
      <c r="Y220" s="34">
        <v>16</v>
      </c>
      <c r="Z220" s="34">
        <v>51</v>
      </c>
      <c r="AA220" s="34">
        <v>2</v>
      </c>
      <c r="AB220" s="34">
        <v>0</v>
      </c>
      <c r="AC220" s="34">
        <v>0</v>
      </c>
      <c r="AD220" s="34">
        <v>0</v>
      </c>
      <c r="AE220" s="34">
        <v>2</v>
      </c>
      <c r="AF220" s="34">
        <v>2</v>
      </c>
      <c r="AG220" s="34">
        <v>3</v>
      </c>
      <c r="AH220" s="34">
        <v>0</v>
      </c>
      <c r="AI220" s="34">
        <v>0</v>
      </c>
      <c r="AJ220" s="34">
        <v>0</v>
      </c>
      <c r="AK220" s="34">
        <v>2</v>
      </c>
      <c r="AL220" s="34">
        <v>4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</row>
    <row r="221" spans="2:50" ht="20.100000000000001" customHeight="1" thickBot="1" x14ac:dyDescent="0.25">
      <c r="B221" s="4" t="s">
        <v>414</v>
      </c>
      <c r="C221" s="34">
        <v>62</v>
      </c>
      <c r="D221" s="34">
        <v>11</v>
      </c>
      <c r="E221" s="34">
        <v>4</v>
      </c>
      <c r="F221" s="34">
        <v>0</v>
      </c>
      <c r="G221" s="34">
        <v>73</v>
      </c>
      <c r="H221" s="34">
        <v>73</v>
      </c>
      <c r="I221" s="34">
        <v>37</v>
      </c>
      <c r="J221" s="34">
        <v>11</v>
      </c>
      <c r="K221" s="34">
        <v>2</v>
      </c>
      <c r="L221" s="34">
        <v>0</v>
      </c>
      <c r="M221" s="34">
        <v>50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1</v>
      </c>
      <c r="U221" s="34">
        <v>19</v>
      </c>
      <c r="V221" s="34">
        <v>0</v>
      </c>
      <c r="W221" s="34">
        <v>2</v>
      </c>
      <c r="X221" s="34">
        <v>0</v>
      </c>
      <c r="Y221" s="34">
        <v>12</v>
      </c>
      <c r="Z221" s="34">
        <v>51</v>
      </c>
      <c r="AA221" s="34">
        <v>4</v>
      </c>
      <c r="AB221" s="34">
        <v>0</v>
      </c>
      <c r="AC221" s="34">
        <v>0</v>
      </c>
      <c r="AD221" s="34">
        <v>0</v>
      </c>
      <c r="AE221" s="34">
        <v>7</v>
      </c>
      <c r="AF221" s="34">
        <v>17</v>
      </c>
      <c r="AG221" s="34">
        <v>2</v>
      </c>
      <c r="AH221" s="34">
        <v>0</v>
      </c>
      <c r="AI221" s="34">
        <v>0</v>
      </c>
      <c r="AJ221" s="34">
        <v>0</v>
      </c>
      <c r="AK221" s="34">
        <v>3</v>
      </c>
      <c r="AL221" s="34">
        <v>4</v>
      </c>
      <c r="AM221" s="34">
        <v>0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0</v>
      </c>
      <c r="AU221" s="34">
        <v>0</v>
      </c>
      <c r="AV221" s="34">
        <v>0</v>
      </c>
      <c r="AW221" s="34">
        <v>1</v>
      </c>
      <c r="AX221" s="34">
        <v>0</v>
      </c>
    </row>
    <row r="222" spans="2:50" ht="20.100000000000001" customHeight="1" thickBot="1" x14ac:dyDescent="0.25">
      <c r="B222" s="4" t="s">
        <v>415</v>
      </c>
      <c r="C222" s="34">
        <v>28</v>
      </c>
      <c r="D222" s="34">
        <v>0</v>
      </c>
      <c r="E222" s="34">
        <v>0</v>
      </c>
      <c r="F222" s="34">
        <v>0</v>
      </c>
      <c r="G222" s="34">
        <v>36</v>
      </c>
      <c r="H222" s="34">
        <v>39</v>
      </c>
      <c r="I222" s="34">
        <v>20</v>
      </c>
      <c r="J222" s="34">
        <v>0</v>
      </c>
      <c r="K222" s="34">
        <v>0</v>
      </c>
      <c r="L222" s="34">
        <v>0</v>
      </c>
      <c r="M222" s="34">
        <v>22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5</v>
      </c>
      <c r="V222" s="34">
        <v>0</v>
      </c>
      <c r="W222" s="34">
        <v>0</v>
      </c>
      <c r="X222" s="34">
        <v>0</v>
      </c>
      <c r="Y222" s="34">
        <v>9</v>
      </c>
      <c r="Z222" s="34">
        <v>33</v>
      </c>
      <c r="AA222" s="34">
        <v>3</v>
      </c>
      <c r="AB222" s="34">
        <v>0</v>
      </c>
      <c r="AC222" s="34">
        <v>0</v>
      </c>
      <c r="AD222" s="34">
        <v>0</v>
      </c>
      <c r="AE222" s="34">
        <v>5</v>
      </c>
      <c r="AF222" s="34">
        <v>6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</row>
    <row r="223" spans="2:50" ht="20.100000000000001" customHeight="1" thickBot="1" x14ac:dyDescent="0.25">
      <c r="B223" s="4" t="s">
        <v>416</v>
      </c>
      <c r="C223" s="34">
        <v>0</v>
      </c>
      <c r="D223" s="34">
        <v>1</v>
      </c>
      <c r="E223" s="34">
        <v>0</v>
      </c>
      <c r="F223" s="34">
        <v>0</v>
      </c>
      <c r="G223" s="34">
        <v>1</v>
      </c>
      <c r="H223" s="34">
        <v>2</v>
      </c>
      <c r="I223" s="34">
        <v>0</v>
      </c>
      <c r="J223" s="34">
        <v>1</v>
      </c>
      <c r="K223" s="34">
        <v>0</v>
      </c>
      <c r="L223" s="34">
        <v>0</v>
      </c>
      <c r="M223" s="34">
        <v>1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4">
        <v>0</v>
      </c>
      <c r="U223" s="34">
        <v>0</v>
      </c>
      <c r="V223" s="34">
        <v>0</v>
      </c>
      <c r="W223" s="34">
        <v>0</v>
      </c>
      <c r="X223" s="34">
        <v>0</v>
      </c>
      <c r="Y223" s="34">
        <v>0</v>
      </c>
      <c r="Z223" s="34">
        <v>0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2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</row>
    <row r="224" spans="2:50" ht="20.100000000000001" customHeight="1" thickBot="1" x14ac:dyDescent="0.25">
      <c r="B224" s="4" t="s">
        <v>191</v>
      </c>
      <c r="C224" s="34">
        <v>43</v>
      </c>
      <c r="D224" s="34">
        <v>17</v>
      </c>
      <c r="E224" s="34">
        <v>3</v>
      </c>
      <c r="F224" s="34">
        <v>0</v>
      </c>
      <c r="G224" s="34">
        <v>47</v>
      </c>
      <c r="H224" s="34">
        <v>387</v>
      </c>
      <c r="I224" s="34">
        <v>7</v>
      </c>
      <c r="J224" s="34">
        <v>0</v>
      </c>
      <c r="K224" s="34">
        <v>0</v>
      </c>
      <c r="L224" s="34">
        <v>0</v>
      </c>
      <c r="M224" s="34">
        <v>8</v>
      </c>
      <c r="N224" s="34">
        <v>0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4">
        <v>0</v>
      </c>
      <c r="U224" s="34">
        <v>13</v>
      </c>
      <c r="V224" s="34">
        <v>17</v>
      </c>
      <c r="W224" s="34">
        <v>3</v>
      </c>
      <c r="X224" s="34">
        <v>0</v>
      </c>
      <c r="Y224" s="34">
        <v>26</v>
      </c>
      <c r="Z224" s="34">
        <v>272</v>
      </c>
      <c r="AA224" s="34">
        <v>21</v>
      </c>
      <c r="AB224" s="34">
        <v>0</v>
      </c>
      <c r="AC224" s="34">
        <v>0</v>
      </c>
      <c r="AD224" s="34">
        <v>0</v>
      </c>
      <c r="AE224" s="34">
        <v>8</v>
      </c>
      <c r="AF224" s="34">
        <v>103</v>
      </c>
      <c r="AG224" s="34">
        <v>2</v>
      </c>
      <c r="AH224" s="34">
        <v>0</v>
      </c>
      <c r="AI224" s="34">
        <v>0</v>
      </c>
      <c r="AJ224" s="34">
        <v>0</v>
      </c>
      <c r="AK224" s="34">
        <v>5</v>
      </c>
      <c r="AL224" s="34">
        <v>12</v>
      </c>
      <c r="AM224" s="34">
        <v>0</v>
      </c>
      <c r="AN224" s="34">
        <v>0</v>
      </c>
      <c r="AO224" s="34">
        <v>0</v>
      </c>
      <c r="AP224" s="34">
        <v>0</v>
      </c>
      <c r="AQ224" s="34">
        <v>0</v>
      </c>
      <c r="AR224" s="34">
        <v>0</v>
      </c>
      <c r="AS224" s="34">
        <v>0</v>
      </c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</row>
    <row r="225" spans="2:50" ht="20.100000000000001" customHeight="1" thickBot="1" x14ac:dyDescent="0.25">
      <c r="B225" s="4" t="s">
        <v>417</v>
      </c>
      <c r="C225" s="34">
        <v>32</v>
      </c>
      <c r="D225" s="34">
        <v>0</v>
      </c>
      <c r="E225" s="34">
        <v>0</v>
      </c>
      <c r="F225" s="34">
        <v>0</v>
      </c>
      <c r="G225" s="34">
        <v>29</v>
      </c>
      <c r="H225" s="34">
        <v>85</v>
      </c>
      <c r="I225" s="34">
        <v>9</v>
      </c>
      <c r="J225" s="34">
        <v>0</v>
      </c>
      <c r="K225" s="34">
        <v>0</v>
      </c>
      <c r="L225" s="34">
        <v>0</v>
      </c>
      <c r="M225" s="34">
        <v>9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4">
        <v>0</v>
      </c>
      <c r="U225" s="34">
        <v>18</v>
      </c>
      <c r="V225" s="34">
        <v>0</v>
      </c>
      <c r="W225" s="34">
        <v>0</v>
      </c>
      <c r="X225" s="34">
        <v>0</v>
      </c>
      <c r="Y225" s="34">
        <v>15</v>
      </c>
      <c r="Z225" s="34">
        <v>41</v>
      </c>
      <c r="AA225" s="34">
        <v>4</v>
      </c>
      <c r="AB225" s="34">
        <v>0</v>
      </c>
      <c r="AC225" s="34">
        <v>0</v>
      </c>
      <c r="AD225" s="34">
        <v>0</v>
      </c>
      <c r="AE225" s="34">
        <v>4</v>
      </c>
      <c r="AF225" s="34">
        <v>44</v>
      </c>
      <c r="AG225" s="34">
        <v>1</v>
      </c>
      <c r="AH225" s="34">
        <v>0</v>
      </c>
      <c r="AI225" s="34">
        <v>0</v>
      </c>
      <c r="AJ225" s="34">
        <v>0</v>
      </c>
      <c r="AK225" s="34">
        <v>1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</row>
    <row r="226" spans="2:50" ht="20.100000000000001" customHeight="1" thickBot="1" x14ac:dyDescent="0.25">
      <c r="B226" s="4" t="s">
        <v>418</v>
      </c>
      <c r="C226" s="34">
        <v>16</v>
      </c>
      <c r="D226" s="34">
        <v>0</v>
      </c>
      <c r="E226" s="34">
        <v>0</v>
      </c>
      <c r="F226" s="34">
        <v>0</v>
      </c>
      <c r="G226" s="34">
        <v>23</v>
      </c>
      <c r="H226" s="34">
        <v>47</v>
      </c>
      <c r="I226" s="34">
        <v>14</v>
      </c>
      <c r="J226" s="34">
        <v>0</v>
      </c>
      <c r="K226" s="34">
        <v>0</v>
      </c>
      <c r="L226" s="34">
        <v>0</v>
      </c>
      <c r="M226" s="34">
        <v>14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4">
        <v>0</v>
      </c>
      <c r="U226" s="34">
        <v>2</v>
      </c>
      <c r="V226" s="34">
        <v>0</v>
      </c>
      <c r="W226" s="34">
        <v>0</v>
      </c>
      <c r="X226" s="34">
        <v>0</v>
      </c>
      <c r="Y226" s="34">
        <v>2</v>
      </c>
      <c r="Z226" s="34">
        <v>35</v>
      </c>
      <c r="AA226" s="34">
        <v>0</v>
      </c>
      <c r="AB226" s="34">
        <v>0</v>
      </c>
      <c r="AC226" s="34">
        <v>0</v>
      </c>
      <c r="AD226" s="34">
        <v>0</v>
      </c>
      <c r="AE226" s="34">
        <v>7</v>
      </c>
      <c r="AF226" s="34">
        <v>12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</row>
    <row r="227" spans="2:50" ht="20.100000000000001" customHeight="1" thickBot="1" x14ac:dyDescent="0.25">
      <c r="B227" s="4" t="s">
        <v>419</v>
      </c>
      <c r="C227" s="34">
        <v>22</v>
      </c>
      <c r="D227" s="34">
        <v>0</v>
      </c>
      <c r="E227" s="34">
        <v>0</v>
      </c>
      <c r="F227" s="34">
        <v>0</v>
      </c>
      <c r="G227" s="34">
        <v>19</v>
      </c>
      <c r="H227" s="34">
        <v>57</v>
      </c>
      <c r="I227" s="34">
        <v>10</v>
      </c>
      <c r="J227" s="34">
        <v>0</v>
      </c>
      <c r="K227" s="34">
        <v>0</v>
      </c>
      <c r="L227" s="34">
        <v>0</v>
      </c>
      <c r="M227" s="34">
        <v>10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4">
        <v>2</v>
      </c>
      <c r="U227" s="34">
        <v>9</v>
      </c>
      <c r="V227" s="34">
        <v>0</v>
      </c>
      <c r="W227" s="34">
        <v>0</v>
      </c>
      <c r="X227" s="34">
        <v>0</v>
      </c>
      <c r="Y227" s="34">
        <v>4</v>
      </c>
      <c r="Z227" s="34">
        <v>26</v>
      </c>
      <c r="AA227" s="34">
        <v>3</v>
      </c>
      <c r="AB227" s="34">
        <v>0</v>
      </c>
      <c r="AC227" s="34">
        <v>0</v>
      </c>
      <c r="AD227" s="34">
        <v>0</v>
      </c>
      <c r="AE227" s="34">
        <v>3</v>
      </c>
      <c r="AF227" s="34">
        <v>29</v>
      </c>
      <c r="AG227" s="34">
        <v>0</v>
      </c>
      <c r="AH227" s="34">
        <v>0</v>
      </c>
      <c r="AI227" s="34">
        <v>0</v>
      </c>
      <c r="AJ227" s="34">
        <v>0</v>
      </c>
      <c r="AK227" s="34">
        <v>2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</row>
    <row r="228" spans="2:50" ht="20.100000000000001" customHeight="1" thickBot="1" x14ac:dyDescent="0.25">
      <c r="B228" s="4" t="s">
        <v>192</v>
      </c>
      <c r="C228" s="34">
        <v>208</v>
      </c>
      <c r="D228" s="34">
        <v>68</v>
      </c>
      <c r="E228" s="34">
        <v>55</v>
      </c>
      <c r="F228" s="34">
        <v>5</v>
      </c>
      <c r="G228" s="34">
        <v>299</v>
      </c>
      <c r="H228" s="34">
        <v>438</v>
      </c>
      <c r="I228" s="34">
        <v>78</v>
      </c>
      <c r="J228" s="34">
        <v>15</v>
      </c>
      <c r="K228" s="34">
        <v>0</v>
      </c>
      <c r="L228" s="34">
        <v>0</v>
      </c>
      <c r="M228" s="34">
        <v>92</v>
      </c>
      <c r="N228" s="34">
        <v>2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5</v>
      </c>
      <c r="U228" s="34">
        <v>79</v>
      </c>
      <c r="V228" s="34">
        <v>53</v>
      </c>
      <c r="W228" s="34">
        <v>55</v>
      </c>
      <c r="X228" s="34">
        <v>4</v>
      </c>
      <c r="Y228" s="34">
        <v>163</v>
      </c>
      <c r="Z228" s="34">
        <v>335</v>
      </c>
      <c r="AA228" s="34">
        <v>41</v>
      </c>
      <c r="AB228" s="34">
        <v>0</v>
      </c>
      <c r="AC228" s="34">
        <v>0</v>
      </c>
      <c r="AD228" s="34">
        <v>1</v>
      </c>
      <c r="AE228" s="34">
        <v>35</v>
      </c>
      <c r="AF228" s="34">
        <v>86</v>
      </c>
      <c r="AG228" s="34">
        <v>10</v>
      </c>
      <c r="AH228" s="34">
        <v>0</v>
      </c>
      <c r="AI228" s="34">
        <v>0</v>
      </c>
      <c r="AJ228" s="34">
        <v>0</v>
      </c>
      <c r="AK228" s="34">
        <v>9</v>
      </c>
      <c r="AL228" s="34">
        <v>8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0</v>
      </c>
      <c r="AW228" s="34">
        <v>0</v>
      </c>
      <c r="AX228" s="34">
        <v>2</v>
      </c>
    </row>
    <row r="229" spans="2:50" ht="20.100000000000001" customHeight="1" thickBot="1" x14ac:dyDescent="0.25">
      <c r="B229" s="4" t="s">
        <v>420</v>
      </c>
      <c r="C229" s="34">
        <v>15</v>
      </c>
      <c r="D229" s="34">
        <v>0</v>
      </c>
      <c r="E229" s="34">
        <v>0</v>
      </c>
      <c r="F229" s="34">
        <v>0</v>
      </c>
      <c r="G229" s="34">
        <v>17</v>
      </c>
      <c r="H229" s="34">
        <v>2</v>
      </c>
      <c r="I229" s="34">
        <v>6</v>
      </c>
      <c r="J229" s="34">
        <v>0</v>
      </c>
      <c r="K229" s="34">
        <v>0</v>
      </c>
      <c r="L229" s="34">
        <v>0</v>
      </c>
      <c r="M229" s="34">
        <v>6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4">
        <v>0</v>
      </c>
      <c r="U229" s="34">
        <v>4</v>
      </c>
      <c r="V229" s="34">
        <v>0</v>
      </c>
      <c r="W229" s="34">
        <v>0</v>
      </c>
      <c r="X229" s="34">
        <v>0</v>
      </c>
      <c r="Y229" s="34">
        <v>4</v>
      </c>
      <c r="Z229" s="34">
        <v>1</v>
      </c>
      <c r="AA229" s="34">
        <v>4</v>
      </c>
      <c r="AB229" s="34">
        <v>0</v>
      </c>
      <c r="AC229" s="34">
        <v>0</v>
      </c>
      <c r="AD229" s="34">
        <v>0</v>
      </c>
      <c r="AE229" s="34">
        <v>6</v>
      </c>
      <c r="AF229" s="34">
        <v>1</v>
      </c>
      <c r="AG229" s="34">
        <v>1</v>
      </c>
      <c r="AH229" s="34">
        <v>0</v>
      </c>
      <c r="AI229" s="34">
        <v>0</v>
      </c>
      <c r="AJ229" s="34">
        <v>0</v>
      </c>
      <c r="AK229" s="34">
        <v>1</v>
      </c>
      <c r="AL229" s="34">
        <v>0</v>
      </c>
      <c r="AM229" s="34">
        <v>0</v>
      </c>
      <c r="AN229" s="34">
        <v>0</v>
      </c>
      <c r="AO229" s="34">
        <v>0</v>
      </c>
      <c r="AP229" s="34">
        <v>0</v>
      </c>
      <c r="AQ229" s="34">
        <v>0</v>
      </c>
      <c r="AR229" s="34">
        <v>0</v>
      </c>
      <c r="AS229" s="34">
        <v>0</v>
      </c>
      <c r="AT229" s="34">
        <v>0</v>
      </c>
      <c r="AU229" s="34">
        <v>0</v>
      </c>
      <c r="AV229" s="34">
        <v>0</v>
      </c>
      <c r="AW229" s="34">
        <v>0</v>
      </c>
      <c r="AX229" s="34">
        <v>0</v>
      </c>
    </row>
    <row r="230" spans="2:50" ht="20.100000000000001" customHeight="1" thickBot="1" x14ac:dyDescent="0.25">
      <c r="B230" s="4" t="s">
        <v>421</v>
      </c>
      <c r="C230" s="34">
        <v>23</v>
      </c>
      <c r="D230" s="34">
        <v>0</v>
      </c>
      <c r="E230" s="34">
        <v>4</v>
      </c>
      <c r="F230" s="34">
        <v>0</v>
      </c>
      <c r="G230" s="34">
        <v>17</v>
      </c>
      <c r="H230" s="34">
        <v>20</v>
      </c>
      <c r="I230" s="34">
        <v>8</v>
      </c>
      <c r="J230" s="34">
        <v>0</v>
      </c>
      <c r="K230" s="34">
        <v>0</v>
      </c>
      <c r="L230" s="34">
        <v>0</v>
      </c>
      <c r="M230" s="34">
        <v>8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4">
        <v>0</v>
      </c>
      <c r="U230" s="34">
        <v>9</v>
      </c>
      <c r="V230" s="34">
        <v>0</v>
      </c>
      <c r="W230" s="34">
        <v>4</v>
      </c>
      <c r="X230" s="34">
        <v>0</v>
      </c>
      <c r="Y230" s="34">
        <v>6</v>
      </c>
      <c r="Z230" s="34">
        <v>12</v>
      </c>
      <c r="AA230" s="34">
        <v>6</v>
      </c>
      <c r="AB230" s="34">
        <v>0</v>
      </c>
      <c r="AC230" s="34">
        <v>0</v>
      </c>
      <c r="AD230" s="34">
        <v>0</v>
      </c>
      <c r="AE230" s="34">
        <v>3</v>
      </c>
      <c r="AF230" s="34">
        <v>8</v>
      </c>
      <c r="AG230" s="34">
        <v>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0</v>
      </c>
      <c r="AO230" s="34">
        <v>0</v>
      </c>
      <c r="AP230" s="34">
        <v>0</v>
      </c>
      <c r="AQ230" s="34">
        <v>0</v>
      </c>
      <c r="AR230" s="34">
        <v>0</v>
      </c>
      <c r="AS230" s="34">
        <v>0</v>
      </c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</row>
    <row r="231" spans="2:50" ht="20.100000000000001" customHeight="1" thickBot="1" x14ac:dyDescent="0.25">
      <c r="B231" s="4" t="s">
        <v>422</v>
      </c>
      <c r="C231" s="34">
        <v>29</v>
      </c>
      <c r="D231" s="34">
        <v>0</v>
      </c>
      <c r="E231" s="34">
        <v>0</v>
      </c>
      <c r="F231" s="34">
        <v>0</v>
      </c>
      <c r="G231" s="34">
        <v>29</v>
      </c>
      <c r="H231" s="34">
        <v>91</v>
      </c>
      <c r="I231" s="34">
        <v>21</v>
      </c>
      <c r="J231" s="34">
        <v>0</v>
      </c>
      <c r="K231" s="34">
        <v>0</v>
      </c>
      <c r="L231" s="34">
        <v>0</v>
      </c>
      <c r="M231" s="34">
        <v>20</v>
      </c>
      <c r="N231" s="34">
        <v>1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4">
        <v>0</v>
      </c>
      <c r="U231" s="34">
        <v>8</v>
      </c>
      <c r="V231" s="34">
        <v>0</v>
      </c>
      <c r="W231" s="34">
        <v>0</v>
      </c>
      <c r="X231" s="34">
        <v>0</v>
      </c>
      <c r="Y231" s="34">
        <v>8</v>
      </c>
      <c r="Z231" s="34">
        <v>79</v>
      </c>
      <c r="AA231" s="34">
        <v>0</v>
      </c>
      <c r="AB231" s="34">
        <v>0</v>
      </c>
      <c r="AC231" s="34">
        <v>0</v>
      </c>
      <c r="AD231" s="34">
        <v>0</v>
      </c>
      <c r="AE231" s="34">
        <v>1</v>
      </c>
      <c r="AF231" s="34">
        <v>11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</row>
    <row r="232" spans="2:50" ht="20.100000000000001" customHeight="1" thickBot="1" x14ac:dyDescent="0.25">
      <c r="B232" s="4" t="s">
        <v>423</v>
      </c>
      <c r="C232" s="34">
        <v>30</v>
      </c>
      <c r="D232" s="34">
        <v>0</v>
      </c>
      <c r="E232" s="34">
        <v>0</v>
      </c>
      <c r="F232" s="34">
        <v>0</v>
      </c>
      <c r="G232" s="34">
        <v>30</v>
      </c>
      <c r="H232" s="34">
        <v>49</v>
      </c>
      <c r="I232" s="34">
        <v>9</v>
      </c>
      <c r="J232" s="34">
        <v>0</v>
      </c>
      <c r="K232" s="34">
        <v>0</v>
      </c>
      <c r="L232" s="34">
        <v>0</v>
      </c>
      <c r="M232" s="34">
        <v>9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12</v>
      </c>
      <c r="V232" s="34">
        <v>0</v>
      </c>
      <c r="W232" s="34">
        <v>0</v>
      </c>
      <c r="X232" s="34">
        <v>0</v>
      </c>
      <c r="Y232" s="34">
        <v>14</v>
      </c>
      <c r="Z232" s="34">
        <v>26</v>
      </c>
      <c r="AA232" s="34">
        <v>9</v>
      </c>
      <c r="AB232" s="34">
        <v>0</v>
      </c>
      <c r="AC232" s="34">
        <v>0</v>
      </c>
      <c r="AD232" s="34">
        <v>0</v>
      </c>
      <c r="AE232" s="34">
        <v>6</v>
      </c>
      <c r="AF232" s="34">
        <v>22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1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1</v>
      </c>
      <c r="AX232" s="34">
        <v>0</v>
      </c>
    </row>
    <row r="233" spans="2:50" ht="20.100000000000001" customHeight="1" thickBot="1" x14ac:dyDescent="0.25">
      <c r="B233" s="4" t="s">
        <v>424</v>
      </c>
      <c r="C233" s="34">
        <v>300</v>
      </c>
      <c r="D233" s="34">
        <v>15</v>
      </c>
      <c r="E233" s="34">
        <v>6</v>
      </c>
      <c r="F233" s="34">
        <v>0</v>
      </c>
      <c r="G233" s="34">
        <v>249</v>
      </c>
      <c r="H233" s="34">
        <v>927</v>
      </c>
      <c r="I233" s="34">
        <v>71</v>
      </c>
      <c r="J233" s="34">
        <v>15</v>
      </c>
      <c r="K233" s="34">
        <v>6</v>
      </c>
      <c r="L233" s="34">
        <v>0</v>
      </c>
      <c r="M233" s="34">
        <v>92</v>
      </c>
      <c r="N233" s="34">
        <v>5</v>
      </c>
      <c r="O233" s="34">
        <v>0</v>
      </c>
      <c r="P233" s="34">
        <v>0</v>
      </c>
      <c r="Q233" s="34">
        <v>0</v>
      </c>
      <c r="R233" s="34">
        <v>0</v>
      </c>
      <c r="S233" s="34">
        <v>0</v>
      </c>
      <c r="T233" s="34">
        <v>1</v>
      </c>
      <c r="U233" s="34">
        <v>167</v>
      </c>
      <c r="V233" s="34">
        <v>0</v>
      </c>
      <c r="W233" s="34">
        <v>0</v>
      </c>
      <c r="X233" s="34">
        <v>0</v>
      </c>
      <c r="Y233" s="34">
        <v>113</v>
      </c>
      <c r="Z233" s="34">
        <v>583</v>
      </c>
      <c r="AA233" s="34">
        <v>49</v>
      </c>
      <c r="AB233" s="34">
        <v>0</v>
      </c>
      <c r="AC233" s="34">
        <v>0</v>
      </c>
      <c r="AD233" s="34">
        <v>0</v>
      </c>
      <c r="AE233" s="34">
        <v>29</v>
      </c>
      <c r="AF233" s="34">
        <v>326</v>
      </c>
      <c r="AG233" s="34">
        <v>13</v>
      </c>
      <c r="AH233" s="34">
        <v>0</v>
      </c>
      <c r="AI233" s="34">
        <v>0</v>
      </c>
      <c r="AJ233" s="34">
        <v>0</v>
      </c>
      <c r="AK233" s="34">
        <v>15</v>
      </c>
      <c r="AL233" s="34">
        <v>12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</row>
    <row r="234" spans="2:50" ht="20.100000000000001" customHeight="1" thickBot="1" x14ac:dyDescent="0.25">
      <c r="B234" s="4" t="s">
        <v>425</v>
      </c>
      <c r="C234" s="34">
        <v>157</v>
      </c>
      <c r="D234" s="34">
        <v>0</v>
      </c>
      <c r="E234" s="34">
        <v>0</v>
      </c>
      <c r="F234" s="34">
        <v>0</v>
      </c>
      <c r="G234" s="34">
        <v>116</v>
      </c>
      <c r="H234" s="34">
        <v>284</v>
      </c>
      <c r="I234" s="34">
        <v>74</v>
      </c>
      <c r="J234" s="34">
        <v>0</v>
      </c>
      <c r="K234" s="34">
        <v>0</v>
      </c>
      <c r="L234" s="34">
        <v>0</v>
      </c>
      <c r="M234" s="34">
        <v>69</v>
      </c>
      <c r="N234" s="34">
        <v>15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1</v>
      </c>
      <c r="U234" s="34">
        <v>62</v>
      </c>
      <c r="V234" s="34">
        <v>0</v>
      </c>
      <c r="W234" s="34">
        <v>0</v>
      </c>
      <c r="X234" s="34">
        <v>0</v>
      </c>
      <c r="Y234" s="34">
        <v>30</v>
      </c>
      <c r="Z234" s="34">
        <v>224</v>
      </c>
      <c r="AA234" s="34">
        <v>18</v>
      </c>
      <c r="AB234" s="34">
        <v>0</v>
      </c>
      <c r="AC234" s="34">
        <v>0</v>
      </c>
      <c r="AD234" s="34">
        <v>0</v>
      </c>
      <c r="AE234" s="34">
        <v>14</v>
      </c>
      <c r="AF234" s="34">
        <v>30</v>
      </c>
      <c r="AG234" s="34">
        <v>3</v>
      </c>
      <c r="AH234" s="34">
        <v>0</v>
      </c>
      <c r="AI234" s="34">
        <v>0</v>
      </c>
      <c r="AJ234" s="34">
        <v>0</v>
      </c>
      <c r="AK234" s="34">
        <v>3</v>
      </c>
      <c r="AL234" s="34">
        <v>13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1</v>
      </c>
    </row>
    <row r="235" spans="2:50" ht="20.100000000000001" customHeight="1" thickBot="1" x14ac:dyDescent="0.25">
      <c r="B235" s="4" t="s">
        <v>193</v>
      </c>
      <c r="C235" s="34">
        <v>60</v>
      </c>
      <c r="D235" s="34">
        <v>31</v>
      </c>
      <c r="E235" s="34">
        <v>12</v>
      </c>
      <c r="F235" s="34">
        <v>0</v>
      </c>
      <c r="G235" s="34">
        <v>64</v>
      </c>
      <c r="H235" s="34">
        <v>159</v>
      </c>
      <c r="I235" s="34">
        <v>14</v>
      </c>
      <c r="J235" s="34">
        <v>2</v>
      </c>
      <c r="K235" s="34">
        <v>2</v>
      </c>
      <c r="L235" s="34">
        <v>0</v>
      </c>
      <c r="M235" s="34">
        <v>18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  <c r="S235" s="34">
        <v>0</v>
      </c>
      <c r="T235" s="34">
        <v>0</v>
      </c>
      <c r="U235" s="34">
        <v>39</v>
      </c>
      <c r="V235" s="34">
        <v>29</v>
      </c>
      <c r="W235" s="34">
        <v>10</v>
      </c>
      <c r="X235" s="34">
        <v>0</v>
      </c>
      <c r="Y235" s="34">
        <v>39</v>
      </c>
      <c r="Z235" s="34">
        <v>141</v>
      </c>
      <c r="AA235" s="34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16</v>
      </c>
      <c r="AG235" s="34">
        <v>7</v>
      </c>
      <c r="AH235" s="34">
        <v>0</v>
      </c>
      <c r="AI235" s="34">
        <v>0</v>
      </c>
      <c r="AJ235" s="34">
        <v>0</v>
      </c>
      <c r="AK235" s="34">
        <v>7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34">
        <v>0</v>
      </c>
      <c r="AU235" s="34">
        <v>0</v>
      </c>
      <c r="AV235" s="34">
        <v>0</v>
      </c>
      <c r="AW235" s="34">
        <v>0</v>
      </c>
      <c r="AX235" s="34">
        <v>2</v>
      </c>
    </row>
    <row r="236" spans="2:50" ht="20.100000000000001" customHeight="1" thickBot="1" x14ac:dyDescent="0.25">
      <c r="B236" s="4" t="s">
        <v>426</v>
      </c>
      <c r="C236" s="34">
        <v>96</v>
      </c>
      <c r="D236" s="34">
        <v>9</v>
      </c>
      <c r="E236" s="34">
        <v>0</v>
      </c>
      <c r="F236" s="34">
        <v>0</v>
      </c>
      <c r="G236" s="34">
        <v>72</v>
      </c>
      <c r="H236" s="34">
        <v>268</v>
      </c>
      <c r="I236" s="34">
        <v>30</v>
      </c>
      <c r="J236" s="34">
        <v>9</v>
      </c>
      <c r="K236" s="34">
        <v>0</v>
      </c>
      <c r="L236" s="34">
        <v>0</v>
      </c>
      <c r="M236" s="34">
        <v>37</v>
      </c>
      <c r="N236" s="34">
        <v>2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47</v>
      </c>
      <c r="V236" s="34">
        <v>0</v>
      </c>
      <c r="W236" s="34">
        <v>0</v>
      </c>
      <c r="X236" s="34">
        <v>0</v>
      </c>
      <c r="Y236" s="34">
        <v>19</v>
      </c>
      <c r="Z236" s="34">
        <v>191</v>
      </c>
      <c r="AA236" s="34">
        <v>10</v>
      </c>
      <c r="AB236" s="34">
        <v>0</v>
      </c>
      <c r="AC236" s="34">
        <v>0</v>
      </c>
      <c r="AD236" s="34">
        <v>0</v>
      </c>
      <c r="AE236" s="34">
        <v>6</v>
      </c>
      <c r="AF236" s="34">
        <v>72</v>
      </c>
      <c r="AG236" s="34">
        <v>9</v>
      </c>
      <c r="AH236" s="34">
        <v>0</v>
      </c>
      <c r="AI236" s="34">
        <v>0</v>
      </c>
      <c r="AJ236" s="34">
        <v>0</v>
      </c>
      <c r="AK236" s="34">
        <v>10</v>
      </c>
      <c r="AL236" s="34">
        <v>3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</row>
    <row r="237" spans="2:50" ht="20.100000000000001" customHeight="1" thickBot="1" x14ac:dyDescent="0.25">
      <c r="B237" s="4" t="s">
        <v>427</v>
      </c>
      <c r="C237" s="34">
        <v>38</v>
      </c>
      <c r="D237" s="34">
        <v>0</v>
      </c>
      <c r="E237" s="34">
        <v>1</v>
      </c>
      <c r="F237" s="34">
        <v>0</v>
      </c>
      <c r="G237" s="34">
        <v>43</v>
      </c>
      <c r="H237" s="34">
        <v>7</v>
      </c>
      <c r="I237" s="34">
        <v>14</v>
      </c>
      <c r="J237" s="34">
        <v>0</v>
      </c>
      <c r="K237" s="34">
        <v>0</v>
      </c>
      <c r="L237" s="34">
        <v>0</v>
      </c>
      <c r="M237" s="34">
        <v>14</v>
      </c>
      <c r="N237" s="34">
        <v>0</v>
      </c>
      <c r="O237" s="34">
        <v>0</v>
      </c>
      <c r="P237" s="34">
        <v>0</v>
      </c>
      <c r="Q237" s="34">
        <v>0</v>
      </c>
      <c r="R237" s="34">
        <v>0</v>
      </c>
      <c r="S237" s="34">
        <v>0</v>
      </c>
      <c r="T237" s="34">
        <v>0</v>
      </c>
      <c r="U237" s="34">
        <v>13</v>
      </c>
      <c r="V237" s="34">
        <v>0</v>
      </c>
      <c r="W237" s="34">
        <v>1</v>
      </c>
      <c r="X237" s="34">
        <v>0</v>
      </c>
      <c r="Y237" s="34">
        <v>18</v>
      </c>
      <c r="Z237" s="34">
        <v>1</v>
      </c>
      <c r="AA237" s="34">
        <v>10</v>
      </c>
      <c r="AB237" s="34">
        <v>0</v>
      </c>
      <c r="AC237" s="34">
        <v>0</v>
      </c>
      <c r="AD237" s="34">
        <v>0</v>
      </c>
      <c r="AE237" s="34">
        <v>10</v>
      </c>
      <c r="AF237" s="34">
        <v>6</v>
      </c>
      <c r="AG237" s="34">
        <v>1</v>
      </c>
      <c r="AH237" s="34">
        <v>0</v>
      </c>
      <c r="AI237" s="34">
        <v>0</v>
      </c>
      <c r="AJ237" s="34">
        <v>0</v>
      </c>
      <c r="AK237" s="34">
        <v>1</v>
      </c>
      <c r="AL237" s="34">
        <v>0</v>
      </c>
      <c r="AM237" s="34">
        <v>0</v>
      </c>
      <c r="AN237" s="34">
        <v>0</v>
      </c>
      <c r="AO237" s="34">
        <v>0</v>
      </c>
      <c r="AP237" s="34">
        <v>0</v>
      </c>
      <c r="AQ237" s="34">
        <v>0</v>
      </c>
      <c r="AR237" s="34">
        <v>0</v>
      </c>
      <c r="AS237" s="34">
        <v>0</v>
      </c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</row>
    <row r="238" spans="2:50" ht="20.100000000000001" customHeight="1" thickBot="1" x14ac:dyDescent="0.25">
      <c r="B238" s="4" t="s">
        <v>428</v>
      </c>
      <c r="C238" s="34">
        <v>142</v>
      </c>
      <c r="D238" s="34">
        <v>0</v>
      </c>
      <c r="E238" s="34">
        <v>0</v>
      </c>
      <c r="F238" s="34">
        <v>0</v>
      </c>
      <c r="G238" s="34">
        <v>124</v>
      </c>
      <c r="H238" s="34">
        <v>297</v>
      </c>
      <c r="I238" s="34">
        <v>61</v>
      </c>
      <c r="J238" s="34">
        <v>0</v>
      </c>
      <c r="K238" s="34">
        <v>0</v>
      </c>
      <c r="L238" s="34">
        <v>0</v>
      </c>
      <c r="M238" s="34">
        <v>61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3</v>
      </c>
      <c r="U238" s="34">
        <v>71</v>
      </c>
      <c r="V238" s="34">
        <v>0</v>
      </c>
      <c r="W238" s="34">
        <v>0</v>
      </c>
      <c r="X238" s="34">
        <v>0</v>
      </c>
      <c r="Y238" s="34">
        <v>55</v>
      </c>
      <c r="Z238" s="34">
        <v>195</v>
      </c>
      <c r="AA238" s="34">
        <v>7</v>
      </c>
      <c r="AB238" s="34">
        <v>0</v>
      </c>
      <c r="AC238" s="34">
        <v>0</v>
      </c>
      <c r="AD238" s="34">
        <v>0</v>
      </c>
      <c r="AE238" s="34">
        <v>5</v>
      </c>
      <c r="AF238" s="34">
        <v>90</v>
      </c>
      <c r="AG238" s="34">
        <v>3</v>
      </c>
      <c r="AH238" s="34">
        <v>0</v>
      </c>
      <c r="AI238" s="34">
        <v>0</v>
      </c>
      <c r="AJ238" s="34">
        <v>0</v>
      </c>
      <c r="AK238" s="34">
        <v>3</v>
      </c>
      <c r="AL238" s="34">
        <v>8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34">
        <v>0</v>
      </c>
      <c r="AU238" s="34">
        <v>0</v>
      </c>
      <c r="AV238" s="34">
        <v>0</v>
      </c>
      <c r="AW238" s="34">
        <v>0</v>
      </c>
      <c r="AX238" s="34">
        <v>1</v>
      </c>
    </row>
    <row r="239" spans="2:50" ht="20.100000000000001" customHeight="1" thickBot="1" x14ac:dyDescent="0.25">
      <c r="B239" s="4" t="s">
        <v>429</v>
      </c>
      <c r="C239" s="34">
        <v>246</v>
      </c>
      <c r="D239" s="34">
        <v>0</v>
      </c>
      <c r="E239" s="34">
        <v>0</v>
      </c>
      <c r="F239" s="34">
        <v>0</v>
      </c>
      <c r="G239" s="34">
        <v>207</v>
      </c>
      <c r="H239" s="34">
        <v>264</v>
      </c>
      <c r="I239" s="34">
        <v>74</v>
      </c>
      <c r="J239" s="34">
        <v>0</v>
      </c>
      <c r="K239" s="34">
        <v>0</v>
      </c>
      <c r="L239" s="34">
        <v>0</v>
      </c>
      <c r="M239" s="34">
        <v>74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2</v>
      </c>
      <c r="U239" s="34">
        <v>119</v>
      </c>
      <c r="V239" s="34">
        <v>0</v>
      </c>
      <c r="W239" s="34">
        <v>0</v>
      </c>
      <c r="X239" s="34">
        <v>0</v>
      </c>
      <c r="Y239" s="34">
        <v>88</v>
      </c>
      <c r="Z239" s="34">
        <v>156</v>
      </c>
      <c r="AA239" s="34">
        <v>50</v>
      </c>
      <c r="AB239" s="34">
        <v>0</v>
      </c>
      <c r="AC239" s="34">
        <v>0</v>
      </c>
      <c r="AD239" s="34">
        <v>0</v>
      </c>
      <c r="AE239" s="34">
        <v>44</v>
      </c>
      <c r="AF239" s="34">
        <v>94</v>
      </c>
      <c r="AG239" s="34">
        <v>2</v>
      </c>
      <c r="AH239" s="34">
        <v>0</v>
      </c>
      <c r="AI239" s="34">
        <v>0</v>
      </c>
      <c r="AJ239" s="34">
        <v>0</v>
      </c>
      <c r="AK239" s="34">
        <v>1</v>
      </c>
      <c r="AL239" s="34">
        <v>2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1</v>
      </c>
      <c r="AT239" s="34">
        <v>0</v>
      </c>
      <c r="AU239" s="34">
        <v>0</v>
      </c>
      <c r="AV239" s="34">
        <v>0</v>
      </c>
      <c r="AW239" s="34">
        <v>0</v>
      </c>
      <c r="AX239" s="34">
        <v>10</v>
      </c>
    </row>
    <row r="240" spans="2:50" ht="20.100000000000001" customHeight="1" thickBot="1" x14ac:dyDescent="0.25">
      <c r="B240" s="4" t="s">
        <v>430</v>
      </c>
      <c r="C240" s="34">
        <v>254</v>
      </c>
      <c r="D240" s="34">
        <v>0</v>
      </c>
      <c r="E240" s="34">
        <v>0</v>
      </c>
      <c r="F240" s="34">
        <v>0</v>
      </c>
      <c r="G240" s="34">
        <v>222</v>
      </c>
      <c r="H240" s="34">
        <v>163</v>
      </c>
      <c r="I240" s="34">
        <v>114</v>
      </c>
      <c r="J240" s="34">
        <v>0</v>
      </c>
      <c r="K240" s="34">
        <v>0</v>
      </c>
      <c r="L240" s="34">
        <v>0</v>
      </c>
      <c r="M240" s="34">
        <v>111</v>
      </c>
      <c r="N240" s="34">
        <v>5</v>
      </c>
      <c r="O240" s="34">
        <v>1</v>
      </c>
      <c r="P240" s="34">
        <v>0</v>
      </c>
      <c r="Q240" s="34">
        <v>0</v>
      </c>
      <c r="R240" s="34">
        <v>0</v>
      </c>
      <c r="S240" s="34">
        <v>0</v>
      </c>
      <c r="T240" s="34">
        <v>3</v>
      </c>
      <c r="U240" s="34">
        <v>104</v>
      </c>
      <c r="V240" s="34">
        <v>0</v>
      </c>
      <c r="W240" s="34">
        <v>0</v>
      </c>
      <c r="X240" s="34">
        <v>0</v>
      </c>
      <c r="Y240" s="34">
        <v>55</v>
      </c>
      <c r="Z240" s="34">
        <v>139</v>
      </c>
      <c r="AA240" s="34">
        <v>30</v>
      </c>
      <c r="AB240" s="34">
        <v>0</v>
      </c>
      <c r="AC240" s="34">
        <v>0</v>
      </c>
      <c r="AD240" s="34">
        <v>0</v>
      </c>
      <c r="AE240" s="34">
        <v>47</v>
      </c>
      <c r="AF240" s="34">
        <v>15</v>
      </c>
      <c r="AG240" s="34">
        <v>5</v>
      </c>
      <c r="AH240" s="34">
        <v>0</v>
      </c>
      <c r="AI240" s="34">
        <v>0</v>
      </c>
      <c r="AJ240" s="34">
        <v>0</v>
      </c>
      <c r="AK240" s="34">
        <v>9</v>
      </c>
      <c r="AL240" s="34">
        <v>0</v>
      </c>
      <c r="AM240" s="34">
        <v>0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0</v>
      </c>
      <c r="AT240" s="34">
        <v>0</v>
      </c>
      <c r="AU240" s="34">
        <v>0</v>
      </c>
      <c r="AV240" s="34">
        <v>0</v>
      </c>
      <c r="AW240" s="34">
        <v>0</v>
      </c>
      <c r="AX240" s="34">
        <v>1</v>
      </c>
    </row>
    <row r="241" spans="2:50" ht="20.100000000000001" customHeight="1" thickBot="1" x14ac:dyDescent="0.25">
      <c r="B241" s="4" t="s">
        <v>431</v>
      </c>
      <c r="C241" s="34">
        <v>182</v>
      </c>
      <c r="D241" s="34">
        <v>20</v>
      </c>
      <c r="E241" s="34">
        <v>2</v>
      </c>
      <c r="F241" s="34">
        <v>0</v>
      </c>
      <c r="G241" s="34">
        <v>157</v>
      </c>
      <c r="H241" s="34">
        <v>372</v>
      </c>
      <c r="I241" s="34">
        <v>81</v>
      </c>
      <c r="J241" s="34">
        <v>10</v>
      </c>
      <c r="K241" s="34">
        <v>0</v>
      </c>
      <c r="L241" s="34">
        <v>0</v>
      </c>
      <c r="M241" s="34">
        <v>89</v>
      </c>
      <c r="N241" s="34">
        <v>5</v>
      </c>
      <c r="O241" s="34">
        <v>0</v>
      </c>
      <c r="P241" s="34">
        <v>0</v>
      </c>
      <c r="Q241" s="34">
        <v>0</v>
      </c>
      <c r="R241" s="34">
        <v>0</v>
      </c>
      <c r="S241" s="34">
        <v>2</v>
      </c>
      <c r="T241" s="34">
        <v>13</v>
      </c>
      <c r="U241" s="34">
        <v>76</v>
      </c>
      <c r="V241" s="34">
        <v>10</v>
      </c>
      <c r="W241" s="34">
        <v>2</v>
      </c>
      <c r="X241" s="34">
        <v>0</v>
      </c>
      <c r="Y241" s="34">
        <v>28</v>
      </c>
      <c r="Z241" s="34">
        <v>268</v>
      </c>
      <c r="AA241" s="34">
        <v>17</v>
      </c>
      <c r="AB241" s="34">
        <v>0</v>
      </c>
      <c r="AC241" s="34">
        <v>0</v>
      </c>
      <c r="AD241" s="34">
        <v>0</v>
      </c>
      <c r="AE241" s="34">
        <v>29</v>
      </c>
      <c r="AF241" s="34">
        <v>77</v>
      </c>
      <c r="AG241" s="34">
        <v>8</v>
      </c>
      <c r="AH241" s="34">
        <v>0</v>
      </c>
      <c r="AI241" s="34">
        <v>0</v>
      </c>
      <c r="AJ241" s="34">
        <v>0</v>
      </c>
      <c r="AK241" s="34">
        <v>9</v>
      </c>
      <c r="AL241" s="34">
        <v>7</v>
      </c>
      <c r="AM241" s="34">
        <v>0</v>
      </c>
      <c r="AN241" s="34">
        <v>0</v>
      </c>
      <c r="AO241" s="34">
        <v>0</v>
      </c>
      <c r="AP241" s="34">
        <v>0</v>
      </c>
      <c r="AQ241" s="34">
        <v>0</v>
      </c>
      <c r="AR241" s="34">
        <v>0</v>
      </c>
      <c r="AS241" s="34">
        <v>0</v>
      </c>
      <c r="AT241" s="34">
        <v>0</v>
      </c>
      <c r="AU241" s="34">
        <v>0</v>
      </c>
      <c r="AV241" s="34">
        <v>0</v>
      </c>
      <c r="AW241" s="34">
        <v>0</v>
      </c>
      <c r="AX241" s="34">
        <v>2</v>
      </c>
    </row>
    <row r="242" spans="2:50" ht="20.100000000000001" customHeight="1" thickBot="1" x14ac:dyDescent="0.25">
      <c r="B242" s="4" t="s">
        <v>432</v>
      </c>
      <c r="C242" s="34">
        <v>105</v>
      </c>
      <c r="D242" s="34">
        <v>0</v>
      </c>
      <c r="E242" s="34">
        <v>0</v>
      </c>
      <c r="F242" s="34">
        <v>0</v>
      </c>
      <c r="G242" s="34">
        <v>110</v>
      </c>
      <c r="H242" s="34">
        <v>197</v>
      </c>
      <c r="I242" s="34">
        <v>50</v>
      </c>
      <c r="J242" s="34">
        <v>0</v>
      </c>
      <c r="K242" s="34">
        <v>0</v>
      </c>
      <c r="L242" s="34">
        <v>0</v>
      </c>
      <c r="M242" s="34">
        <v>50</v>
      </c>
      <c r="N242" s="34">
        <v>0</v>
      </c>
      <c r="O242" s="34">
        <v>1</v>
      </c>
      <c r="P242" s="34">
        <v>0</v>
      </c>
      <c r="Q242" s="34">
        <v>0</v>
      </c>
      <c r="R242" s="34">
        <v>0</v>
      </c>
      <c r="S242" s="34">
        <v>0</v>
      </c>
      <c r="T242" s="34">
        <v>4</v>
      </c>
      <c r="U242" s="34">
        <v>28</v>
      </c>
      <c r="V242" s="34">
        <v>0</v>
      </c>
      <c r="W242" s="34">
        <v>0</v>
      </c>
      <c r="X242" s="34">
        <v>0</v>
      </c>
      <c r="Y242" s="34">
        <v>35</v>
      </c>
      <c r="Z242" s="34">
        <v>121</v>
      </c>
      <c r="AA242" s="34">
        <v>26</v>
      </c>
      <c r="AB242" s="34">
        <v>0</v>
      </c>
      <c r="AC242" s="34">
        <v>0</v>
      </c>
      <c r="AD242" s="34">
        <v>0</v>
      </c>
      <c r="AE242" s="34">
        <v>23</v>
      </c>
      <c r="AF242" s="34">
        <v>68</v>
      </c>
      <c r="AG242" s="34">
        <v>0</v>
      </c>
      <c r="AH242" s="34">
        <v>0</v>
      </c>
      <c r="AI242" s="34">
        <v>0</v>
      </c>
      <c r="AJ242" s="34">
        <v>0</v>
      </c>
      <c r="AK242" s="34">
        <v>2</v>
      </c>
      <c r="AL242" s="34">
        <v>1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34">
        <v>0</v>
      </c>
      <c r="AU242" s="34">
        <v>0</v>
      </c>
      <c r="AV242" s="34">
        <v>0</v>
      </c>
      <c r="AW242" s="34">
        <v>0</v>
      </c>
      <c r="AX242" s="34">
        <v>3</v>
      </c>
    </row>
    <row r="243" spans="2:50" ht="20.100000000000001" customHeight="1" thickBot="1" x14ac:dyDescent="0.25">
      <c r="B243" s="4" t="s">
        <v>433</v>
      </c>
      <c r="C243" s="34">
        <v>175</v>
      </c>
      <c r="D243" s="34">
        <v>32</v>
      </c>
      <c r="E243" s="34">
        <v>7</v>
      </c>
      <c r="F243" s="34">
        <v>0</v>
      </c>
      <c r="G243" s="34">
        <v>144</v>
      </c>
      <c r="H243" s="34">
        <v>464</v>
      </c>
      <c r="I243" s="34">
        <v>59</v>
      </c>
      <c r="J243" s="34">
        <v>12</v>
      </c>
      <c r="K243" s="34">
        <v>0</v>
      </c>
      <c r="L243" s="34">
        <v>0</v>
      </c>
      <c r="M243" s="34">
        <v>70</v>
      </c>
      <c r="N243" s="34">
        <v>4</v>
      </c>
      <c r="O243" s="34">
        <v>0</v>
      </c>
      <c r="P243" s="34">
        <v>0</v>
      </c>
      <c r="Q243" s="34">
        <v>0</v>
      </c>
      <c r="R243" s="34">
        <v>0</v>
      </c>
      <c r="S243" s="34">
        <v>1</v>
      </c>
      <c r="T243" s="34">
        <v>7</v>
      </c>
      <c r="U243" s="34">
        <v>70</v>
      </c>
      <c r="V243" s="34">
        <v>20</v>
      </c>
      <c r="W243" s="34">
        <v>7</v>
      </c>
      <c r="X243" s="34">
        <v>0</v>
      </c>
      <c r="Y243" s="34">
        <v>39</v>
      </c>
      <c r="Z243" s="34">
        <v>318</v>
      </c>
      <c r="AA243" s="34">
        <v>43</v>
      </c>
      <c r="AB243" s="34">
        <v>0</v>
      </c>
      <c r="AC243" s="34">
        <v>0</v>
      </c>
      <c r="AD243" s="34">
        <v>0</v>
      </c>
      <c r="AE243" s="34">
        <v>31</v>
      </c>
      <c r="AF243" s="34">
        <v>118</v>
      </c>
      <c r="AG243" s="34">
        <v>3</v>
      </c>
      <c r="AH243" s="34">
        <v>0</v>
      </c>
      <c r="AI243" s="34">
        <v>0</v>
      </c>
      <c r="AJ243" s="34">
        <v>0</v>
      </c>
      <c r="AK243" s="34">
        <v>3</v>
      </c>
      <c r="AL243" s="34">
        <v>14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34">
        <v>0</v>
      </c>
      <c r="AU243" s="34">
        <v>0</v>
      </c>
      <c r="AV243" s="34">
        <v>0</v>
      </c>
      <c r="AW243" s="34">
        <v>0</v>
      </c>
      <c r="AX243" s="34">
        <v>3</v>
      </c>
    </row>
    <row r="244" spans="2:50" ht="20.100000000000001" customHeight="1" thickBot="1" x14ac:dyDescent="0.25">
      <c r="B244" s="4" t="s">
        <v>434</v>
      </c>
      <c r="C244" s="34">
        <v>101</v>
      </c>
      <c r="D244" s="34">
        <v>0</v>
      </c>
      <c r="E244" s="34">
        <v>0</v>
      </c>
      <c r="F244" s="34">
        <v>0</v>
      </c>
      <c r="G244" s="34">
        <v>129</v>
      </c>
      <c r="H244" s="34">
        <v>138</v>
      </c>
      <c r="I244" s="34">
        <v>41</v>
      </c>
      <c r="J244" s="34">
        <v>0</v>
      </c>
      <c r="K244" s="34">
        <v>0</v>
      </c>
      <c r="L244" s="34">
        <v>0</v>
      </c>
      <c r="M244" s="34">
        <v>41</v>
      </c>
      <c r="N244" s="34">
        <v>5</v>
      </c>
      <c r="O244" s="34">
        <v>0</v>
      </c>
      <c r="P244" s="34">
        <v>0</v>
      </c>
      <c r="Q244" s="34">
        <v>0</v>
      </c>
      <c r="R244" s="34">
        <v>0</v>
      </c>
      <c r="S244" s="34">
        <v>0</v>
      </c>
      <c r="T244" s="34">
        <v>1</v>
      </c>
      <c r="U244" s="34">
        <v>38</v>
      </c>
      <c r="V244" s="34">
        <v>0</v>
      </c>
      <c r="W244" s="34">
        <v>0</v>
      </c>
      <c r="X244" s="34">
        <v>0</v>
      </c>
      <c r="Y244" s="34">
        <v>68</v>
      </c>
      <c r="Z244" s="34">
        <v>99</v>
      </c>
      <c r="AA244" s="34">
        <v>22</v>
      </c>
      <c r="AB244" s="34">
        <v>0</v>
      </c>
      <c r="AC244" s="34">
        <v>0</v>
      </c>
      <c r="AD244" s="34">
        <v>0</v>
      </c>
      <c r="AE244" s="34">
        <v>16</v>
      </c>
      <c r="AF244" s="34">
        <v>29</v>
      </c>
      <c r="AG244" s="34">
        <v>0</v>
      </c>
      <c r="AH244" s="34">
        <v>0</v>
      </c>
      <c r="AI244" s="34">
        <v>0</v>
      </c>
      <c r="AJ244" s="34">
        <v>0</v>
      </c>
      <c r="AK244" s="34">
        <v>4</v>
      </c>
      <c r="AL244" s="34">
        <v>3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34">
        <v>0</v>
      </c>
      <c r="AU244" s="34">
        <v>0</v>
      </c>
      <c r="AV244" s="34">
        <v>0</v>
      </c>
      <c r="AW244" s="34">
        <v>0</v>
      </c>
      <c r="AX244" s="34">
        <v>1</v>
      </c>
    </row>
    <row r="245" spans="2:50" ht="20.100000000000001" customHeight="1" thickBot="1" x14ac:dyDescent="0.25">
      <c r="B245" s="4" t="s">
        <v>435</v>
      </c>
      <c r="C245" s="34">
        <v>23</v>
      </c>
      <c r="D245" s="34">
        <v>3</v>
      </c>
      <c r="E245" s="34">
        <v>0</v>
      </c>
      <c r="F245" s="34">
        <v>0</v>
      </c>
      <c r="G245" s="34">
        <v>22</v>
      </c>
      <c r="H245" s="34">
        <v>79</v>
      </c>
      <c r="I245" s="34">
        <v>6</v>
      </c>
      <c r="J245" s="34">
        <v>0</v>
      </c>
      <c r="K245" s="34">
        <v>0</v>
      </c>
      <c r="L245" s="34">
        <v>0</v>
      </c>
      <c r="M245" s="34">
        <v>6</v>
      </c>
      <c r="N245" s="34">
        <v>0</v>
      </c>
      <c r="O245" s="34">
        <v>0</v>
      </c>
      <c r="P245" s="34">
        <v>0</v>
      </c>
      <c r="Q245" s="34">
        <v>0</v>
      </c>
      <c r="R245" s="34">
        <v>0</v>
      </c>
      <c r="S245" s="34">
        <v>0</v>
      </c>
      <c r="T245" s="34">
        <v>0</v>
      </c>
      <c r="U245" s="34">
        <v>12</v>
      </c>
      <c r="V245" s="34">
        <v>3</v>
      </c>
      <c r="W245" s="34">
        <v>0</v>
      </c>
      <c r="X245" s="34">
        <v>0</v>
      </c>
      <c r="Y245" s="34">
        <v>12</v>
      </c>
      <c r="Z245" s="34">
        <v>52</v>
      </c>
      <c r="AA245" s="34">
        <v>5</v>
      </c>
      <c r="AB245" s="34">
        <v>0</v>
      </c>
      <c r="AC245" s="34">
        <v>0</v>
      </c>
      <c r="AD245" s="34">
        <v>0</v>
      </c>
      <c r="AE245" s="34">
        <v>4</v>
      </c>
      <c r="AF245" s="34">
        <v>25</v>
      </c>
      <c r="AG245" s="34">
        <v>0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34">
        <v>0</v>
      </c>
      <c r="AU245" s="34">
        <v>0</v>
      </c>
      <c r="AV245" s="34">
        <v>0</v>
      </c>
      <c r="AW245" s="34">
        <v>0</v>
      </c>
      <c r="AX245" s="34">
        <v>2</v>
      </c>
    </row>
    <row r="246" spans="2:50" ht="20.100000000000001" customHeight="1" thickBot="1" x14ac:dyDescent="0.25">
      <c r="B246" s="4" t="s">
        <v>436</v>
      </c>
      <c r="C246" s="34">
        <v>108</v>
      </c>
      <c r="D246" s="34">
        <v>6</v>
      </c>
      <c r="E246" s="34">
        <v>0</v>
      </c>
      <c r="F246" s="34">
        <v>0</v>
      </c>
      <c r="G246" s="34">
        <v>99</v>
      </c>
      <c r="H246" s="34">
        <v>497</v>
      </c>
      <c r="I246" s="34">
        <v>15</v>
      </c>
      <c r="J246" s="34">
        <v>6</v>
      </c>
      <c r="K246" s="34">
        <v>0</v>
      </c>
      <c r="L246" s="34">
        <v>0</v>
      </c>
      <c r="M246" s="34">
        <v>21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1</v>
      </c>
      <c r="U246" s="34">
        <v>75</v>
      </c>
      <c r="V246" s="34">
        <v>0</v>
      </c>
      <c r="W246" s="34">
        <v>0</v>
      </c>
      <c r="X246" s="34">
        <v>0</v>
      </c>
      <c r="Y246" s="34">
        <v>62</v>
      </c>
      <c r="Z246" s="34">
        <v>409</v>
      </c>
      <c r="AA246" s="34">
        <v>15</v>
      </c>
      <c r="AB246" s="34">
        <v>0</v>
      </c>
      <c r="AC246" s="34">
        <v>0</v>
      </c>
      <c r="AD246" s="34">
        <v>0</v>
      </c>
      <c r="AE246" s="34">
        <v>11</v>
      </c>
      <c r="AF246" s="34">
        <v>71</v>
      </c>
      <c r="AG246" s="34">
        <v>3</v>
      </c>
      <c r="AH246" s="34">
        <v>0</v>
      </c>
      <c r="AI246" s="34">
        <v>0</v>
      </c>
      <c r="AJ246" s="34">
        <v>0</v>
      </c>
      <c r="AK246" s="34">
        <v>5</v>
      </c>
      <c r="AL246" s="34">
        <v>15</v>
      </c>
      <c r="AM246" s="34">
        <v>0</v>
      </c>
      <c r="AN246" s="34">
        <v>0</v>
      </c>
      <c r="AO246" s="34">
        <v>0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0</v>
      </c>
      <c r="AV246" s="34">
        <v>0</v>
      </c>
      <c r="AW246" s="34">
        <v>0</v>
      </c>
      <c r="AX246" s="34">
        <v>1</v>
      </c>
    </row>
    <row r="247" spans="2:50" ht="20.100000000000001" customHeight="1" thickBot="1" x14ac:dyDescent="0.25">
      <c r="B247" s="4" t="s">
        <v>437</v>
      </c>
      <c r="C247" s="34">
        <v>326</v>
      </c>
      <c r="D247" s="34">
        <v>0</v>
      </c>
      <c r="E247" s="34">
        <v>0</v>
      </c>
      <c r="F247" s="34">
        <v>3</v>
      </c>
      <c r="G247" s="34">
        <v>316</v>
      </c>
      <c r="H247" s="34">
        <v>283</v>
      </c>
      <c r="I247" s="34">
        <v>116</v>
      </c>
      <c r="J247" s="34">
        <v>0</v>
      </c>
      <c r="K247" s="34">
        <v>0</v>
      </c>
      <c r="L247" s="34">
        <v>0</v>
      </c>
      <c r="M247" s="34">
        <v>116</v>
      </c>
      <c r="N247" s="34">
        <v>0</v>
      </c>
      <c r="O247" s="34">
        <v>3</v>
      </c>
      <c r="P247" s="34">
        <v>0</v>
      </c>
      <c r="Q247" s="34">
        <v>0</v>
      </c>
      <c r="R247" s="34">
        <v>0</v>
      </c>
      <c r="S247" s="34">
        <v>6</v>
      </c>
      <c r="T247" s="34">
        <v>8</v>
      </c>
      <c r="U247" s="34">
        <v>135</v>
      </c>
      <c r="V247" s="34">
        <v>0</v>
      </c>
      <c r="W247" s="34">
        <v>0</v>
      </c>
      <c r="X247" s="34">
        <v>2</v>
      </c>
      <c r="Y247" s="34">
        <v>122</v>
      </c>
      <c r="Z247" s="34">
        <v>199</v>
      </c>
      <c r="AA247" s="34">
        <v>63</v>
      </c>
      <c r="AB247" s="34">
        <v>0</v>
      </c>
      <c r="AC247" s="34">
        <v>0</v>
      </c>
      <c r="AD247" s="34">
        <v>0</v>
      </c>
      <c r="AE247" s="34">
        <v>63</v>
      </c>
      <c r="AF247" s="34">
        <v>65</v>
      </c>
      <c r="AG247" s="34">
        <v>9</v>
      </c>
      <c r="AH247" s="34">
        <v>0</v>
      </c>
      <c r="AI247" s="34">
        <v>0</v>
      </c>
      <c r="AJ247" s="34">
        <v>1</v>
      </c>
      <c r="AK247" s="34">
        <v>9</v>
      </c>
      <c r="AL247" s="34">
        <v>11</v>
      </c>
      <c r="AM247" s="34">
        <v>0</v>
      </c>
      <c r="AN247" s="34">
        <v>0</v>
      </c>
      <c r="AO247" s="34">
        <v>0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</row>
    <row r="248" spans="2:50" ht="20.100000000000001" customHeight="1" thickBot="1" x14ac:dyDescent="0.25">
      <c r="B248" s="4" t="s">
        <v>194</v>
      </c>
      <c r="C248" s="34">
        <v>1586</v>
      </c>
      <c r="D248" s="34">
        <v>138</v>
      </c>
      <c r="E248" s="34">
        <v>256</v>
      </c>
      <c r="F248" s="34">
        <v>7</v>
      </c>
      <c r="G248" s="34">
        <v>2012</v>
      </c>
      <c r="H248" s="34">
        <v>1803</v>
      </c>
      <c r="I248" s="34">
        <v>388</v>
      </c>
      <c r="J248" s="34">
        <v>0</v>
      </c>
      <c r="K248" s="34">
        <v>0</v>
      </c>
      <c r="L248" s="34">
        <v>0</v>
      </c>
      <c r="M248" s="34">
        <v>388</v>
      </c>
      <c r="N248" s="34">
        <v>0</v>
      </c>
      <c r="O248" s="34">
        <v>19</v>
      </c>
      <c r="P248" s="34">
        <v>0</v>
      </c>
      <c r="Q248" s="34">
        <v>0</v>
      </c>
      <c r="R248" s="34">
        <v>0</v>
      </c>
      <c r="S248" s="34">
        <v>18</v>
      </c>
      <c r="T248" s="34">
        <v>46</v>
      </c>
      <c r="U248" s="34">
        <v>651</v>
      </c>
      <c r="V248" s="34">
        <v>138</v>
      </c>
      <c r="W248" s="34">
        <v>256</v>
      </c>
      <c r="X248" s="34">
        <v>7</v>
      </c>
      <c r="Y248" s="34">
        <v>1159</v>
      </c>
      <c r="Z248" s="34">
        <v>1109</v>
      </c>
      <c r="AA248" s="34">
        <v>504</v>
      </c>
      <c r="AB248" s="34">
        <v>0</v>
      </c>
      <c r="AC248" s="34">
        <v>0</v>
      </c>
      <c r="AD248" s="34">
        <v>0</v>
      </c>
      <c r="AE248" s="34">
        <v>418</v>
      </c>
      <c r="AF248" s="34">
        <v>609</v>
      </c>
      <c r="AG248" s="34">
        <v>23</v>
      </c>
      <c r="AH248" s="34">
        <v>0</v>
      </c>
      <c r="AI248" s="34">
        <v>0</v>
      </c>
      <c r="AJ248" s="34">
        <v>0</v>
      </c>
      <c r="AK248" s="34">
        <v>28</v>
      </c>
      <c r="AL248" s="34">
        <v>24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1</v>
      </c>
      <c r="AT248" s="34">
        <v>0</v>
      </c>
      <c r="AU248" s="34">
        <v>0</v>
      </c>
      <c r="AV248" s="34">
        <v>0</v>
      </c>
      <c r="AW248" s="34">
        <v>1</v>
      </c>
      <c r="AX248" s="34">
        <v>15</v>
      </c>
    </row>
    <row r="249" spans="2:50" ht="20.100000000000001" customHeight="1" thickBot="1" x14ac:dyDescent="0.25">
      <c r="B249" s="4" t="s">
        <v>438</v>
      </c>
      <c r="C249" s="34">
        <v>34</v>
      </c>
      <c r="D249" s="34">
        <v>0</v>
      </c>
      <c r="E249" s="34">
        <v>0</v>
      </c>
      <c r="F249" s="34">
        <v>0</v>
      </c>
      <c r="G249" s="34">
        <v>43</v>
      </c>
      <c r="H249" s="34">
        <v>96</v>
      </c>
      <c r="I249" s="34">
        <v>4</v>
      </c>
      <c r="J249" s="34">
        <v>0</v>
      </c>
      <c r="K249" s="34">
        <v>0</v>
      </c>
      <c r="L249" s="34">
        <v>0</v>
      </c>
      <c r="M249" s="34">
        <v>4</v>
      </c>
      <c r="N249" s="34">
        <v>0</v>
      </c>
      <c r="O249" s="34">
        <v>0</v>
      </c>
      <c r="P249" s="34">
        <v>0</v>
      </c>
      <c r="Q249" s="34">
        <v>0</v>
      </c>
      <c r="R249" s="34">
        <v>0</v>
      </c>
      <c r="S249" s="34">
        <v>0</v>
      </c>
      <c r="T249" s="34">
        <v>4</v>
      </c>
      <c r="U249" s="34">
        <v>25</v>
      </c>
      <c r="V249" s="34">
        <v>0</v>
      </c>
      <c r="W249" s="34">
        <v>0</v>
      </c>
      <c r="X249" s="34">
        <v>0</v>
      </c>
      <c r="Y249" s="34">
        <v>32</v>
      </c>
      <c r="Z249" s="34">
        <v>6</v>
      </c>
      <c r="AA249" s="34">
        <v>2</v>
      </c>
      <c r="AB249" s="34">
        <v>0</v>
      </c>
      <c r="AC249" s="34">
        <v>0</v>
      </c>
      <c r="AD249" s="34">
        <v>0</v>
      </c>
      <c r="AE249" s="34">
        <v>6</v>
      </c>
      <c r="AF249" s="34">
        <v>77</v>
      </c>
      <c r="AG249" s="34">
        <v>3</v>
      </c>
      <c r="AH249" s="34">
        <v>0</v>
      </c>
      <c r="AI249" s="34">
        <v>0</v>
      </c>
      <c r="AJ249" s="34">
        <v>0</v>
      </c>
      <c r="AK249" s="34">
        <v>1</v>
      </c>
      <c r="AL249" s="34">
        <v>9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0</v>
      </c>
      <c r="AS249" s="34">
        <v>0</v>
      </c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</row>
    <row r="250" spans="2:50" ht="20.100000000000001" customHeight="1" thickBot="1" x14ac:dyDescent="0.25">
      <c r="B250" s="4" t="s">
        <v>439</v>
      </c>
      <c r="C250" s="34">
        <v>239</v>
      </c>
      <c r="D250" s="34">
        <v>31</v>
      </c>
      <c r="E250" s="34">
        <v>0</v>
      </c>
      <c r="F250" s="34">
        <v>0</v>
      </c>
      <c r="G250" s="34">
        <v>271</v>
      </c>
      <c r="H250" s="34">
        <v>242</v>
      </c>
      <c r="I250" s="34">
        <v>97</v>
      </c>
      <c r="J250" s="34">
        <v>31</v>
      </c>
      <c r="K250" s="34">
        <v>0</v>
      </c>
      <c r="L250" s="34">
        <v>0</v>
      </c>
      <c r="M250" s="34">
        <v>128</v>
      </c>
      <c r="N250" s="34">
        <v>0</v>
      </c>
      <c r="O250" s="34">
        <v>1</v>
      </c>
      <c r="P250" s="34">
        <v>0</v>
      </c>
      <c r="Q250" s="34">
        <v>0</v>
      </c>
      <c r="R250" s="34">
        <v>0</v>
      </c>
      <c r="S250" s="34">
        <v>1</v>
      </c>
      <c r="T250" s="34">
        <v>4</v>
      </c>
      <c r="U250" s="34">
        <v>80</v>
      </c>
      <c r="V250" s="34">
        <v>0</v>
      </c>
      <c r="W250" s="34">
        <v>0</v>
      </c>
      <c r="X250" s="34">
        <v>0</v>
      </c>
      <c r="Y250" s="34">
        <v>81</v>
      </c>
      <c r="Z250" s="34">
        <v>179</v>
      </c>
      <c r="AA250" s="34">
        <v>59</v>
      </c>
      <c r="AB250" s="34">
        <v>0</v>
      </c>
      <c r="AC250" s="34">
        <v>0</v>
      </c>
      <c r="AD250" s="34">
        <v>0</v>
      </c>
      <c r="AE250" s="34">
        <v>51</v>
      </c>
      <c r="AF250" s="34">
        <v>50</v>
      </c>
      <c r="AG250" s="34">
        <v>2</v>
      </c>
      <c r="AH250" s="34">
        <v>0</v>
      </c>
      <c r="AI250" s="34">
        <v>0</v>
      </c>
      <c r="AJ250" s="34">
        <v>0</v>
      </c>
      <c r="AK250" s="34">
        <v>9</v>
      </c>
      <c r="AL250" s="34">
        <v>8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1</v>
      </c>
      <c r="AX250" s="34">
        <v>1</v>
      </c>
    </row>
    <row r="251" spans="2:50" ht="20.100000000000001" customHeight="1" thickBot="1" x14ac:dyDescent="0.25">
      <c r="B251" s="4" t="s">
        <v>440</v>
      </c>
      <c r="C251" s="34">
        <v>138</v>
      </c>
      <c r="D251" s="34">
        <v>6</v>
      </c>
      <c r="E251" s="34">
        <v>9</v>
      </c>
      <c r="F251" s="34">
        <v>0</v>
      </c>
      <c r="G251" s="34">
        <v>172</v>
      </c>
      <c r="H251" s="34">
        <v>328</v>
      </c>
      <c r="I251" s="34">
        <v>57</v>
      </c>
      <c r="J251" s="34">
        <v>1</v>
      </c>
      <c r="K251" s="34">
        <v>0</v>
      </c>
      <c r="L251" s="34">
        <v>0</v>
      </c>
      <c r="M251" s="34">
        <v>58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37</v>
      </c>
      <c r="V251" s="34">
        <v>5</v>
      </c>
      <c r="W251" s="34">
        <v>9</v>
      </c>
      <c r="X251" s="34">
        <v>0</v>
      </c>
      <c r="Y251" s="34">
        <v>52</v>
      </c>
      <c r="Z251" s="34">
        <v>218</v>
      </c>
      <c r="AA251" s="34">
        <v>40</v>
      </c>
      <c r="AB251" s="34">
        <v>0</v>
      </c>
      <c r="AC251" s="34">
        <v>0</v>
      </c>
      <c r="AD251" s="34">
        <v>0</v>
      </c>
      <c r="AE251" s="34">
        <v>58</v>
      </c>
      <c r="AF251" s="34">
        <v>96</v>
      </c>
      <c r="AG251" s="34">
        <v>4</v>
      </c>
      <c r="AH251" s="34">
        <v>0</v>
      </c>
      <c r="AI251" s="34">
        <v>0</v>
      </c>
      <c r="AJ251" s="34">
        <v>0</v>
      </c>
      <c r="AK251" s="34">
        <v>4</v>
      </c>
      <c r="AL251" s="34">
        <v>14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</row>
    <row r="252" spans="2:50" ht="20.100000000000001" customHeight="1" thickBot="1" x14ac:dyDescent="0.25">
      <c r="B252" s="4" t="s">
        <v>441</v>
      </c>
      <c r="C252" s="34">
        <v>212</v>
      </c>
      <c r="D252" s="34">
        <v>0</v>
      </c>
      <c r="E252" s="34">
        <v>0</v>
      </c>
      <c r="F252" s="34">
        <v>0</v>
      </c>
      <c r="G252" s="34">
        <v>217</v>
      </c>
      <c r="H252" s="34">
        <v>147</v>
      </c>
      <c r="I252" s="34">
        <v>81</v>
      </c>
      <c r="J252" s="34">
        <v>0</v>
      </c>
      <c r="K252" s="34">
        <v>0</v>
      </c>
      <c r="L252" s="34">
        <v>0</v>
      </c>
      <c r="M252" s="34">
        <v>81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1</v>
      </c>
      <c r="T252" s="34">
        <v>0</v>
      </c>
      <c r="U252" s="34">
        <v>93</v>
      </c>
      <c r="V252" s="34">
        <v>0</v>
      </c>
      <c r="W252" s="34">
        <v>0</v>
      </c>
      <c r="X252" s="34">
        <v>0</v>
      </c>
      <c r="Y252" s="34">
        <v>94</v>
      </c>
      <c r="Z252" s="34">
        <v>97</v>
      </c>
      <c r="AA252" s="34">
        <v>36</v>
      </c>
      <c r="AB252" s="34">
        <v>0</v>
      </c>
      <c r="AC252" s="34">
        <v>0</v>
      </c>
      <c r="AD252" s="34">
        <v>0</v>
      </c>
      <c r="AE252" s="34">
        <v>36</v>
      </c>
      <c r="AF252" s="34">
        <v>49</v>
      </c>
      <c r="AG252" s="34">
        <v>2</v>
      </c>
      <c r="AH252" s="34">
        <v>0</v>
      </c>
      <c r="AI252" s="34">
        <v>0</v>
      </c>
      <c r="AJ252" s="34">
        <v>0</v>
      </c>
      <c r="AK252" s="34">
        <v>5</v>
      </c>
      <c r="AL252" s="34">
        <v>1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</row>
    <row r="253" spans="2:50" ht="20.100000000000001" customHeight="1" thickBot="1" x14ac:dyDescent="0.25">
      <c r="B253" s="4" t="s">
        <v>442</v>
      </c>
      <c r="C253" s="34">
        <v>157</v>
      </c>
      <c r="D253" s="34">
        <v>0</v>
      </c>
      <c r="E253" s="34">
        <v>0</v>
      </c>
      <c r="F253" s="34">
        <v>0</v>
      </c>
      <c r="G253" s="34">
        <v>116</v>
      </c>
      <c r="H253" s="34">
        <v>259</v>
      </c>
      <c r="I253" s="34">
        <v>56</v>
      </c>
      <c r="J253" s="34">
        <v>0</v>
      </c>
      <c r="K253" s="34">
        <v>0</v>
      </c>
      <c r="L253" s="34">
        <v>0</v>
      </c>
      <c r="M253" s="34">
        <v>56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5</v>
      </c>
      <c r="U253" s="34">
        <v>70</v>
      </c>
      <c r="V253" s="34">
        <v>0</v>
      </c>
      <c r="W253" s="34">
        <v>0</v>
      </c>
      <c r="X253" s="34">
        <v>0</v>
      </c>
      <c r="Y253" s="34">
        <v>46</v>
      </c>
      <c r="Z253" s="34">
        <v>178</v>
      </c>
      <c r="AA253" s="34">
        <v>21</v>
      </c>
      <c r="AB253" s="34">
        <v>0</v>
      </c>
      <c r="AC253" s="34">
        <v>0</v>
      </c>
      <c r="AD253" s="34">
        <v>0</v>
      </c>
      <c r="AE253" s="34">
        <v>5</v>
      </c>
      <c r="AF253" s="34">
        <v>63</v>
      </c>
      <c r="AG253" s="34">
        <v>10</v>
      </c>
      <c r="AH253" s="34">
        <v>0</v>
      </c>
      <c r="AI253" s="34">
        <v>0</v>
      </c>
      <c r="AJ253" s="34">
        <v>0</v>
      </c>
      <c r="AK253" s="34">
        <v>8</v>
      </c>
      <c r="AL253" s="34">
        <v>11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1</v>
      </c>
      <c r="AX253" s="34">
        <v>2</v>
      </c>
    </row>
    <row r="254" spans="2:50" ht="20.100000000000001" customHeight="1" thickBot="1" x14ac:dyDescent="0.25">
      <c r="B254" s="4" t="s">
        <v>443</v>
      </c>
      <c r="C254" s="34">
        <v>599</v>
      </c>
      <c r="D254" s="34">
        <v>70</v>
      </c>
      <c r="E254" s="34">
        <v>65</v>
      </c>
      <c r="F254" s="34">
        <v>0</v>
      </c>
      <c r="G254" s="34">
        <v>653</v>
      </c>
      <c r="H254" s="34">
        <v>828</v>
      </c>
      <c r="I254" s="34">
        <v>240</v>
      </c>
      <c r="J254" s="34">
        <v>0</v>
      </c>
      <c r="K254" s="34">
        <v>0</v>
      </c>
      <c r="L254" s="34">
        <v>0</v>
      </c>
      <c r="M254" s="34">
        <v>240</v>
      </c>
      <c r="N254" s="34">
        <v>0</v>
      </c>
      <c r="O254" s="34">
        <v>5</v>
      </c>
      <c r="P254" s="34">
        <v>0</v>
      </c>
      <c r="Q254" s="34">
        <v>0</v>
      </c>
      <c r="R254" s="34">
        <v>0</v>
      </c>
      <c r="S254" s="34">
        <v>0</v>
      </c>
      <c r="T254" s="34">
        <v>11</v>
      </c>
      <c r="U254" s="34">
        <v>156</v>
      </c>
      <c r="V254" s="34">
        <v>70</v>
      </c>
      <c r="W254" s="34">
        <v>65</v>
      </c>
      <c r="X254" s="34">
        <v>0</v>
      </c>
      <c r="Y254" s="34">
        <v>194</v>
      </c>
      <c r="Z254" s="34">
        <v>630</v>
      </c>
      <c r="AA254" s="34">
        <v>193</v>
      </c>
      <c r="AB254" s="34">
        <v>0</v>
      </c>
      <c r="AC254" s="34">
        <v>0</v>
      </c>
      <c r="AD254" s="34">
        <v>0</v>
      </c>
      <c r="AE254" s="34">
        <v>213</v>
      </c>
      <c r="AF254" s="34">
        <v>179</v>
      </c>
      <c r="AG254" s="34">
        <v>5</v>
      </c>
      <c r="AH254" s="34">
        <v>0</v>
      </c>
      <c r="AI254" s="34">
        <v>0</v>
      </c>
      <c r="AJ254" s="34">
        <v>0</v>
      </c>
      <c r="AK254" s="34">
        <v>6</v>
      </c>
      <c r="AL254" s="34">
        <v>8</v>
      </c>
      <c r="AM254" s="34">
        <v>0</v>
      </c>
      <c r="AN254" s="34">
        <v>0</v>
      </c>
      <c r="AO254" s="34">
        <v>0</v>
      </c>
      <c r="AP254" s="34">
        <v>0</v>
      </c>
      <c r="AQ254" s="34">
        <v>0</v>
      </c>
      <c r="AR254" s="34">
        <v>0</v>
      </c>
      <c r="AS254" s="34">
        <v>0</v>
      </c>
      <c r="AT254" s="34">
        <v>0</v>
      </c>
      <c r="AU254" s="34">
        <v>0</v>
      </c>
      <c r="AV254" s="34">
        <v>0</v>
      </c>
      <c r="AW254" s="34">
        <v>0</v>
      </c>
      <c r="AX254" s="34">
        <v>0</v>
      </c>
    </row>
    <row r="255" spans="2:50" ht="20.100000000000001" customHeight="1" thickBot="1" x14ac:dyDescent="0.25">
      <c r="B255" s="4" t="s">
        <v>444</v>
      </c>
      <c r="C255" s="34">
        <v>179</v>
      </c>
      <c r="D255" s="34">
        <v>12</v>
      </c>
      <c r="E255" s="34">
        <v>0</v>
      </c>
      <c r="F255" s="34">
        <v>0</v>
      </c>
      <c r="G255" s="34">
        <v>240</v>
      </c>
      <c r="H255" s="34">
        <v>210</v>
      </c>
      <c r="I255" s="34">
        <v>53</v>
      </c>
      <c r="J255" s="34">
        <v>0</v>
      </c>
      <c r="K255" s="34">
        <v>0</v>
      </c>
      <c r="L255" s="34">
        <v>0</v>
      </c>
      <c r="M255" s="34">
        <v>53</v>
      </c>
      <c r="N255" s="34">
        <v>0</v>
      </c>
      <c r="O255" s="34">
        <v>2</v>
      </c>
      <c r="P255" s="34">
        <v>0</v>
      </c>
      <c r="Q255" s="34">
        <v>0</v>
      </c>
      <c r="R255" s="34">
        <v>0</v>
      </c>
      <c r="S255" s="34">
        <v>0</v>
      </c>
      <c r="T255" s="34">
        <v>5</v>
      </c>
      <c r="U255" s="34">
        <v>87</v>
      </c>
      <c r="V255" s="34">
        <v>12</v>
      </c>
      <c r="W255" s="34">
        <v>0</v>
      </c>
      <c r="X255" s="34">
        <v>0</v>
      </c>
      <c r="Y255" s="34">
        <v>144</v>
      </c>
      <c r="Z255" s="34">
        <v>110</v>
      </c>
      <c r="AA255" s="34">
        <v>36</v>
      </c>
      <c r="AB255" s="34">
        <v>0</v>
      </c>
      <c r="AC255" s="34">
        <v>0</v>
      </c>
      <c r="AD255" s="34">
        <v>0</v>
      </c>
      <c r="AE255" s="34">
        <v>43</v>
      </c>
      <c r="AF255" s="34">
        <v>91</v>
      </c>
      <c r="AG255" s="34">
        <v>1</v>
      </c>
      <c r="AH255" s="34">
        <v>0</v>
      </c>
      <c r="AI255" s="34">
        <v>0</v>
      </c>
      <c r="AJ255" s="34">
        <v>0</v>
      </c>
      <c r="AK255" s="34">
        <v>0</v>
      </c>
      <c r="AL255" s="34">
        <v>4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</row>
    <row r="256" spans="2:50" ht="20.100000000000001" customHeight="1" thickBot="1" x14ac:dyDescent="0.25">
      <c r="B256" s="4" t="s">
        <v>445</v>
      </c>
      <c r="C256" s="34">
        <v>146</v>
      </c>
      <c r="D256" s="34">
        <v>26</v>
      </c>
      <c r="E256" s="34">
        <v>0</v>
      </c>
      <c r="F256" s="34">
        <v>0</v>
      </c>
      <c r="G256" s="34">
        <v>131</v>
      </c>
      <c r="H256" s="34">
        <v>243</v>
      </c>
      <c r="I256" s="34">
        <v>45</v>
      </c>
      <c r="J256" s="34">
        <v>26</v>
      </c>
      <c r="K256" s="34">
        <v>0</v>
      </c>
      <c r="L256" s="34">
        <v>0</v>
      </c>
      <c r="M256" s="34">
        <v>71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  <c r="S256" s="34">
        <v>0</v>
      </c>
      <c r="T256" s="34">
        <v>1</v>
      </c>
      <c r="U256" s="34">
        <v>88</v>
      </c>
      <c r="V256" s="34">
        <v>0</v>
      </c>
      <c r="W256" s="34">
        <v>0</v>
      </c>
      <c r="X256" s="34">
        <v>0</v>
      </c>
      <c r="Y256" s="34">
        <v>48</v>
      </c>
      <c r="Z256" s="34">
        <v>166</v>
      </c>
      <c r="AA256" s="34">
        <v>9</v>
      </c>
      <c r="AB256" s="34">
        <v>0</v>
      </c>
      <c r="AC256" s="34">
        <v>0</v>
      </c>
      <c r="AD256" s="34">
        <v>0</v>
      </c>
      <c r="AE256" s="34">
        <v>9</v>
      </c>
      <c r="AF256" s="34">
        <v>68</v>
      </c>
      <c r="AG256" s="34">
        <v>3</v>
      </c>
      <c r="AH256" s="34">
        <v>0</v>
      </c>
      <c r="AI256" s="34">
        <v>0</v>
      </c>
      <c r="AJ256" s="34">
        <v>0</v>
      </c>
      <c r="AK256" s="34">
        <v>3</v>
      </c>
      <c r="AL256" s="34">
        <v>5</v>
      </c>
      <c r="AM256" s="34">
        <v>0</v>
      </c>
      <c r="AN256" s="34">
        <v>0</v>
      </c>
      <c r="AO256" s="34">
        <v>0</v>
      </c>
      <c r="AP256" s="34">
        <v>0</v>
      </c>
      <c r="AQ256" s="34">
        <v>0</v>
      </c>
      <c r="AR256" s="34">
        <v>0</v>
      </c>
      <c r="AS256" s="34">
        <v>1</v>
      </c>
      <c r="AT256" s="34">
        <v>0</v>
      </c>
      <c r="AU256" s="34">
        <v>0</v>
      </c>
      <c r="AV256" s="34">
        <v>0</v>
      </c>
      <c r="AW256" s="34">
        <v>0</v>
      </c>
      <c r="AX256" s="34">
        <v>3</v>
      </c>
    </row>
    <row r="257" spans="2:50" ht="20.100000000000001" customHeight="1" thickBot="1" x14ac:dyDescent="0.25">
      <c r="B257" s="4" t="s">
        <v>446</v>
      </c>
      <c r="C257" s="34">
        <v>174</v>
      </c>
      <c r="D257" s="34">
        <v>0</v>
      </c>
      <c r="E257" s="34">
        <v>0</v>
      </c>
      <c r="F257" s="34">
        <v>0</v>
      </c>
      <c r="G257" s="34">
        <v>176</v>
      </c>
      <c r="H257" s="34">
        <v>113</v>
      </c>
      <c r="I257" s="34">
        <v>55</v>
      </c>
      <c r="J257" s="34">
        <v>0</v>
      </c>
      <c r="K257" s="34">
        <v>0</v>
      </c>
      <c r="L257" s="34">
        <v>0</v>
      </c>
      <c r="M257" s="34">
        <v>55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1</v>
      </c>
      <c r="T257" s="34">
        <v>2</v>
      </c>
      <c r="U257" s="34">
        <v>52</v>
      </c>
      <c r="V257" s="34">
        <v>0</v>
      </c>
      <c r="W257" s="34">
        <v>0</v>
      </c>
      <c r="X257" s="34">
        <v>0</v>
      </c>
      <c r="Y257" s="34">
        <v>61</v>
      </c>
      <c r="Z257" s="34">
        <v>58</v>
      </c>
      <c r="AA257" s="34">
        <v>66</v>
      </c>
      <c r="AB257" s="34">
        <v>0</v>
      </c>
      <c r="AC257" s="34">
        <v>0</v>
      </c>
      <c r="AD257" s="34">
        <v>0</v>
      </c>
      <c r="AE257" s="34">
        <v>57</v>
      </c>
      <c r="AF257" s="34">
        <v>52</v>
      </c>
      <c r="AG257" s="34">
        <v>1</v>
      </c>
      <c r="AH257" s="34">
        <v>0</v>
      </c>
      <c r="AI257" s="34">
        <v>0</v>
      </c>
      <c r="AJ257" s="34">
        <v>0</v>
      </c>
      <c r="AK257" s="34">
        <v>2</v>
      </c>
      <c r="AL257" s="34">
        <v>1</v>
      </c>
      <c r="AM257" s="34">
        <v>0</v>
      </c>
      <c r="AN257" s="34">
        <v>0</v>
      </c>
      <c r="AO257" s="34">
        <v>0</v>
      </c>
      <c r="AP257" s="34">
        <v>0</v>
      </c>
      <c r="AQ257" s="34">
        <v>0</v>
      </c>
      <c r="AR257" s="34">
        <v>0</v>
      </c>
      <c r="AS257" s="34">
        <v>0</v>
      </c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</row>
    <row r="258" spans="2:50" ht="20.100000000000001" customHeight="1" thickBot="1" x14ac:dyDescent="0.25">
      <c r="B258" s="4" t="s">
        <v>447</v>
      </c>
      <c r="C258" s="34">
        <v>130</v>
      </c>
      <c r="D258" s="34">
        <v>23</v>
      </c>
      <c r="E258" s="34">
        <v>6</v>
      </c>
      <c r="F258" s="34">
        <v>0</v>
      </c>
      <c r="G258" s="34">
        <v>161</v>
      </c>
      <c r="H258" s="34">
        <v>159</v>
      </c>
      <c r="I258" s="34">
        <v>35</v>
      </c>
      <c r="J258" s="34">
        <v>2</v>
      </c>
      <c r="K258" s="34">
        <v>0</v>
      </c>
      <c r="L258" s="34">
        <v>0</v>
      </c>
      <c r="M258" s="34">
        <v>37</v>
      </c>
      <c r="N258" s="34">
        <v>0</v>
      </c>
      <c r="O258" s="34">
        <v>2</v>
      </c>
      <c r="P258" s="34">
        <v>0</v>
      </c>
      <c r="Q258" s="34">
        <v>0</v>
      </c>
      <c r="R258" s="34">
        <v>0</v>
      </c>
      <c r="S258" s="34">
        <v>2</v>
      </c>
      <c r="T258" s="34">
        <v>2</v>
      </c>
      <c r="U258" s="34">
        <v>52</v>
      </c>
      <c r="V258" s="34">
        <v>21</v>
      </c>
      <c r="W258" s="34">
        <v>6</v>
      </c>
      <c r="X258" s="34">
        <v>0</v>
      </c>
      <c r="Y258" s="34">
        <v>84</v>
      </c>
      <c r="Z258" s="34">
        <v>104</v>
      </c>
      <c r="AA258" s="34">
        <v>33</v>
      </c>
      <c r="AB258" s="34">
        <v>0</v>
      </c>
      <c r="AC258" s="34">
        <v>0</v>
      </c>
      <c r="AD258" s="34">
        <v>0</v>
      </c>
      <c r="AE258" s="34">
        <v>30</v>
      </c>
      <c r="AF258" s="34">
        <v>45</v>
      </c>
      <c r="AG258" s="34">
        <v>7</v>
      </c>
      <c r="AH258" s="34">
        <v>0</v>
      </c>
      <c r="AI258" s="34">
        <v>0</v>
      </c>
      <c r="AJ258" s="34">
        <v>0</v>
      </c>
      <c r="AK258" s="34">
        <v>8</v>
      </c>
      <c r="AL258" s="34">
        <v>6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1</v>
      </c>
      <c r="AT258" s="34">
        <v>0</v>
      </c>
      <c r="AU258" s="34">
        <v>0</v>
      </c>
      <c r="AV258" s="34">
        <v>0</v>
      </c>
      <c r="AW258" s="34">
        <v>0</v>
      </c>
      <c r="AX258" s="34">
        <v>2</v>
      </c>
    </row>
    <row r="259" spans="2:50" ht="20.100000000000001" customHeight="1" thickBot="1" x14ac:dyDescent="0.25">
      <c r="B259" s="4" t="s">
        <v>448</v>
      </c>
      <c r="C259" s="34">
        <v>108</v>
      </c>
      <c r="D259" s="34">
        <v>0</v>
      </c>
      <c r="E259" s="34">
        <v>0</v>
      </c>
      <c r="F259" s="34">
        <v>0</v>
      </c>
      <c r="G259" s="34">
        <v>97</v>
      </c>
      <c r="H259" s="34">
        <v>318</v>
      </c>
      <c r="I259" s="34">
        <v>44</v>
      </c>
      <c r="J259" s="34">
        <v>0</v>
      </c>
      <c r="K259" s="34">
        <v>0</v>
      </c>
      <c r="L259" s="34">
        <v>0</v>
      </c>
      <c r="M259" s="34">
        <v>44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2</v>
      </c>
      <c r="U259" s="34">
        <v>52</v>
      </c>
      <c r="V259" s="34">
        <v>0</v>
      </c>
      <c r="W259" s="34">
        <v>0</v>
      </c>
      <c r="X259" s="34">
        <v>0</v>
      </c>
      <c r="Y259" s="34">
        <v>44</v>
      </c>
      <c r="Z259" s="34">
        <v>277</v>
      </c>
      <c r="AA259" s="34">
        <v>10</v>
      </c>
      <c r="AB259" s="34">
        <v>0</v>
      </c>
      <c r="AC259" s="34">
        <v>0</v>
      </c>
      <c r="AD259" s="34">
        <v>0</v>
      </c>
      <c r="AE259" s="34">
        <v>8</v>
      </c>
      <c r="AF259" s="34">
        <v>33</v>
      </c>
      <c r="AG259" s="34">
        <v>2</v>
      </c>
      <c r="AH259" s="34">
        <v>0</v>
      </c>
      <c r="AI259" s="34">
        <v>0</v>
      </c>
      <c r="AJ259" s="34">
        <v>0</v>
      </c>
      <c r="AK259" s="34">
        <v>1</v>
      </c>
      <c r="AL259" s="34">
        <v>5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1</v>
      </c>
    </row>
    <row r="260" spans="2:50" ht="20.100000000000001" customHeight="1" thickBot="1" x14ac:dyDescent="0.25">
      <c r="B260" s="4" t="s">
        <v>642</v>
      </c>
      <c r="C260" s="34">
        <v>72</v>
      </c>
      <c r="D260" s="34">
        <v>0</v>
      </c>
      <c r="E260" s="34">
        <v>0</v>
      </c>
      <c r="F260" s="34">
        <v>0</v>
      </c>
      <c r="G260" s="34">
        <v>51</v>
      </c>
      <c r="H260" s="34">
        <v>202</v>
      </c>
      <c r="I260" s="34">
        <v>18</v>
      </c>
      <c r="J260" s="34">
        <v>0</v>
      </c>
      <c r="K260" s="34">
        <v>0</v>
      </c>
      <c r="L260" s="34">
        <v>0</v>
      </c>
      <c r="M260" s="34">
        <v>18</v>
      </c>
      <c r="N260" s="34">
        <v>0</v>
      </c>
      <c r="O260" s="34">
        <v>0</v>
      </c>
      <c r="P260" s="34">
        <v>0</v>
      </c>
      <c r="Q260" s="34">
        <v>0</v>
      </c>
      <c r="R260" s="34">
        <v>0</v>
      </c>
      <c r="S260" s="34">
        <v>0</v>
      </c>
      <c r="T260" s="34">
        <v>1</v>
      </c>
      <c r="U260" s="34">
        <v>45</v>
      </c>
      <c r="V260" s="34">
        <v>0</v>
      </c>
      <c r="W260" s="34">
        <v>0</v>
      </c>
      <c r="X260" s="34">
        <v>0</v>
      </c>
      <c r="Y260" s="34">
        <v>23</v>
      </c>
      <c r="Z260" s="34">
        <v>146</v>
      </c>
      <c r="AA260" s="34">
        <v>6</v>
      </c>
      <c r="AB260" s="34">
        <v>0</v>
      </c>
      <c r="AC260" s="34">
        <v>0</v>
      </c>
      <c r="AD260" s="34">
        <v>0</v>
      </c>
      <c r="AE260" s="34">
        <v>7</v>
      </c>
      <c r="AF260" s="34">
        <v>53</v>
      </c>
      <c r="AG260" s="34">
        <v>3</v>
      </c>
      <c r="AH260" s="34">
        <v>0</v>
      </c>
      <c r="AI260" s="34">
        <v>0</v>
      </c>
      <c r="AJ260" s="34">
        <v>0</v>
      </c>
      <c r="AK260" s="34">
        <v>3</v>
      </c>
      <c r="AL260" s="34">
        <v>2</v>
      </c>
      <c r="AM260" s="34">
        <v>0</v>
      </c>
      <c r="AN260" s="34">
        <v>0</v>
      </c>
      <c r="AO260" s="34">
        <v>0</v>
      </c>
      <c r="AP260" s="34">
        <v>0</v>
      </c>
      <c r="AQ260" s="34">
        <v>0</v>
      </c>
      <c r="AR260" s="34">
        <v>0</v>
      </c>
      <c r="AS260" s="34">
        <v>0</v>
      </c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</row>
    <row r="261" spans="2:50" ht="20.100000000000001" customHeight="1" thickBot="1" x14ac:dyDescent="0.25">
      <c r="B261" s="4" t="s">
        <v>449</v>
      </c>
      <c r="C261" s="34">
        <v>112</v>
      </c>
      <c r="D261" s="34">
        <v>0</v>
      </c>
      <c r="E261" s="34">
        <v>0</v>
      </c>
      <c r="F261" s="34">
        <v>0</v>
      </c>
      <c r="G261" s="34">
        <v>223</v>
      </c>
      <c r="H261" s="34">
        <v>53</v>
      </c>
      <c r="I261" s="34">
        <v>37</v>
      </c>
      <c r="J261" s="34">
        <v>0</v>
      </c>
      <c r="K261" s="34">
        <v>0</v>
      </c>
      <c r="L261" s="34">
        <v>0</v>
      </c>
      <c r="M261" s="34">
        <v>37</v>
      </c>
      <c r="N261" s="34">
        <v>0</v>
      </c>
      <c r="O261" s="34">
        <v>2</v>
      </c>
      <c r="P261" s="34">
        <v>0</v>
      </c>
      <c r="Q261" s="34">
        <v>0</v>
      </c>
      <c r="R261" s="34">
        <v>0</v>
      </c>
      <c r="S261" s="34">
        <v>0</v>
      </c>
      <c r="T261" s="34">
        <v>2</v>
      </c>
      <c r="U261" s="34">
        <v>49</v>
      </c>
      <c r="V261" s="34">
        <v>0</v>
      </c>
      <c r="W261" s="34">
        <v>0</v>
      </c>
      <c r="X261" s="34">
        <v>0</v>
      </c>
      <c r="Y261" s="34">
        <v>165</v>
      </c>
      <c r="Z261" s="34">
        <v>28</v>
      </c>
      <c r="AA261" s="34">
        <v>23</v>
      </c>
      <c r="AB261" s="34">
        <v>0</v>
      </c>
      <c r="AC261" s="34">
        <v>0</v>
      </c>
      <c r="AD261" s="34">
        <v>0</v>
      </c>
      <c r="AE261" s="34">
        <v>20</v>
      </c>
      <c r="AF261" s="34">
        <v>21</v>
      </c>
      <c r="AG261" s="34">
        <v>1</v>
      </c>
      <c r="AH261" s="34">
        <v>0</v>
      </c>
      <c r="AI261" s="34">
        <v>0</v>
      </c>
      <c r="AJ261" s="34">
        <v>0</v>
      </c>
      <c r="AK261" s="34">
        <v>0</v>
      </c>
      <c r="AL261" s="34">
        <v>2</v>
      </c>
      <c r="AM261" s="34">
        <v>0</v>
      </c>
      <c r="AN261" s="34">
        <v>0</v>
      </c>
      <c r="AO261" s="34">
        <v>0</v>
      </c>
      <c r="AP261" s="34">
        <v>0</v>
      </c>
      <c r="AQ261" s="34">
        <v>0</v>
      </c>
      <c r="AR261" s="34">
        <v>0</v>
      </c>
      <c r="AS261" s="34">
        <v>0</v>
      </c>
      <c r="AT261" s="34">
        <v>0</v>
      </c>
      <c r="AU261" s="34">
        <v>0</v>
      </c>
      <c r="AV261" s="34">
        <v>0</v>
      </c>
      <c r="AW261" s="34">
        <v>1</v>
      </c>
      <c r="AX261" s="34">
        <v>0</v>
      </c>
    </row>
    <row r="262" spans="2:50" ht="20.100000000000001" customHeight="1" thickBot="1" x14ac:dyDescent="0.25">
      <c r="B262" s="4" t="s">
        <v>450</v>
      </c>
      <c r="C262" s="34">
        <v>71</v>
      </c>
      <c r="D262" s="34">
        <v>10</v>
      </c>
      <c r="E262" s="34">
        <v>0</v>
      </c>
      <c r="F262" s="34">
        <v>0</v>
      </c>
      <c r="G262" s="34">
        <v>86</v>
      </c>
      <c r="H262" s="34">
        <v>106</v>
      </c>
      <c r="I262" s="34">
        <v>21</v>
      </c>
      <c r="J262" s="34">
        <v>10</v>
      </c>
      <c r="K262" s="34">
        <v>0</v>
      </c>
      <c r="L262" s="34">
        <v>0</v>
      </c>
      <c r="M262" s="34">
        <v>31</v>
      </c>
      <c r="N262" s="34">
        <v>0</v>
      </c>
      <c r="O262" s="34">
        <v>2</v>
      </c>
      <c r="P262" s="34">
        <v>0</v>
      </c>
      <c r="Q262" s="34">
        <v>0</v>
      </c>
      <c r="R262" s="34">
        <v>0</v>
      </c>
      <c r="S262" s="34">
        <v>2</v>
      </c>
      <c r="T262" s="34">
        <v>5</v>
      </c>
      <c r="U262" s="34">
        <v>27</v>
      </c>
      <c r="V262" s="34">
        <v>0</v>
      </c>
      <c r="W262" s="34">
        <v>0</v>
      </c>
      <c r="X262" s="34">
        <v>0</v>
      </c>
      <c r="Y262" s="34">
        <v>31</v>
      </c>
      <c r="Z262" s="34">
        <v>52</v>
      </c>
      <c r="AA262" s="34">
        <v>18</v>
      </c>
      <c r="AB262" s="34">
        <v>0</v>
      </c>
      <c r="AC262" s="34">
        <v>0</v>
      </c>
      <c r="AD262" s="34">
        <v>0</v>
      </c>
      <c r="AE262" s="34">
        <v>19</v>
      </c>
      <c r="AF262" s="34">
        <v>47</v>
      </c>
      <c r="AG262" s="34">
        <v>3</v>
      </c>
      <c r="AH262" s="34">
        <v>0</v>
      </c>
      <c r="AI262" s="34">
        <v>0</v>
      </c>
      <c r="AJ262" s="34">
        <v>0</v>
      </c>
      <c r="AK262" s="34">
        <v>3</v>
      </c>
      <c r="AL262" s="34">
        <v>2</v>
      </c>
      <c r="AM262" s="34">
        <v>0</v>
      </c>
      <c r="AN262" s="34">
        <v>0</v>
      </c>
      <c r="AO262" s="34">
        <v>0</v>
      </c>
      <c r="AP262" s="34">
        <v>0</v>
      </c>
      <c r="AQ262" s="34">
        <v>0</v>
      </c>
      <c r="AR262" s="34">
        <v>0</v>
      </c>
      <c r="AS262" s="34">
        <v>0</v>
      </c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</row>
    <row r="263" spans="2:50" ht="20.100000000000001" customHeight="1" thickBot="1" x14ac:dyDescent="0.25">
      <c r="B263" s="4" t="s">
        <v>451</v>
      </c>
      <c r="C263" s="34">
        <v>211</v>
      </c>
      <c r="D263" s="34">
        <v>7</v>
      </c>
      <c r="E263" s="34">
        <v>0</v>
      </c>
      <c r="F263" s="34">
        <v>0</v>
      </c>
      <c r="G263" s="34">
        <v>299</v>
      </c>
      <c r="H263" s="34">
        <v>270</v>
      </c>
      <c r="I263" s="34">
        <v>101</v>
      </c>
      <c r="J263" s="34">
        <v>7</v>
      </c>
      <c r="K263" s="34">
        <v>0</v>
      </c>
      <c r="L263" s="34">
        <v>0</v>
      </c>
      <c r="M263" s="34">
        <v>99</v>
      </c>
      <c r="N263" s="34">
        <v>9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65</v>
      </c>
      <c r="V263" s="34">
        <v>0</v>
      </c>
      <c r="W263" s="34">
        <v>0</v>
      </c>
      <c r="X263" s="34">
        <v>0</v>
      </c>
      <c r="Y263" s="34">
        <v>148</v>
      </c>
      <c r="Z263" s="34">
        <v>162</v>
      </c>
      <c r="AA263" s="34">
        <v>32</v>
      </c>
      <c r="AB263" s="34">
        <v>0</v>
      </c>
      <c r="AC263" s="34">
        <v>0</v>
      </c>
      <c r="AD263" s="34">
        <v>0</v>
      </c>
      <c r="AE263" s="34">
        <v>51</v>
      </c>
      <c r="AF263" s="34">
        <v>76</v>
      </c>
      <c r="AG263" s="34">
        <v>13</v>
      </c>
      <c r="AH263" s="34">
        <v>0</v>
      </c>
      <c r="AI263" s="34">
        <v>0</v>
      </c>
      <c r="AJ263" s="34">
        <v>0</v>
      </c>
      <c r="AK263" s="34">
        <v>1</v>
      </c>
      <c r="AL263" s="34">
        <v>23</v>
      </c>
      <c r="AM263" s="34">
        <v>0</v>
      </c>
      <c r="AN263" s="34">
        <v>0</v>
      </c>
      <c r="AO263" s="34">
        <v>0</v>
      </c>
      <c r="AP263" s="34">
        <v>0</v>
      </c>
      <c r="AQ263" s="34">
        <v>0</v>
      </c>
      <c r="AR263" s="34">
        <v>0</v>
      </c>
      <c r="AS263" s="34">
        <v>0</v>
      </c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</row>
    <row r="264" spans="2:50" ht="20.100000000000001" customHeight="1" thickBot="1" x14ac:dyDescent="0.25">
      <c r="B264" s="4" t="s">
        <v>195</v>
      </c>
      <c r="C264" s="34">
        <v>293</v>
      </c>
      <c r="D264" s="34">
        <v>22</v>
      </c>
      <c r="E264" s="34">
        <v>3</v>
      </c>
      <c r="F264" s="34">
        <v>0</v>
      </c>
      <c r="G264" s="34">
        <v>320</v>
      </c>
      <c r="H264" s="34">
        <v>133</v>
      </c>
      <c r="I264" s="34">
        <v>88</v>
      </c>
      <c r="J264" s="34">
        <v>22</v>
      </c>
      <c r="K264" s="34">
        <v>0</v>
      </c>
      <c r="L264" s="34">
        <v>0</v>
      </c>
      <c r="M264" s="34">
        <v>110</v>
      </c>
      <c r="N264" s="34">
        <v>0</v>
      </c>
      <c r="O264" s="34">
        <v>1</v>
      </c>
      <c r="P264" s="34">
        <v>0</v>
      </c>
      <c r="Q264" s="34">
        <v>0</v>
      </c>
      <c r="R264" s="34">
        <v>0</v>
      </c>
      <c r="S264" s="34">
        <v>0</v>
      </c>
      <c r="T264" s="34">
        <v>1</v>
      </c>
      <c r="U264" s="34">
        <v>143</v>
      </c>
      <c r="V264" s="34">
        <v>0</v>
      </c>
      <c r="W264" s="34">
        <v>3</v>
      </c>
      <c r="X264" s="34">
        <v>0</v>
      </c>
      <c r="Y264" s="34">
        <v>147</v>
      </c>
      <c r="Z264" s="34">
        <v>98</v>
      </c>
      <c r="AA264" s="34">
        <v>58</v>
      </c>
      <c r="AB264" s="34">
        <v>0</v>
      </c>
      <c r="AC264" s="34">
        <v>0</v>
      </c>
      <c r="AD264" s="34">
        <v>0</v>
      </c>
      <c r="AE264" s="34">
        <v>56</v>
      </c>
      <c r="AF264" s="34">
        <v>32</v>
      </c>
      <c r="AG264" s="34">
        <v>3</v>
      </c>
      <c r="AH264" s="34">
        <v>0</v>
      </c>
      <c r="AI264" s="34">
        <v>0</v>
      </c>
      <c r="AJ264" s="34">
        <v>0</v>
      </c>
      <c r="AK264" s="34">
        <v>7</v>
      </c>
      <c r="AL264" s="34">
        <v>2</v>
      </c>
      <c r="AM264" s="34">
        <v>0</v>
      </c>
      <c r="AN264" s="34">
        <v>0</v>
      </c>
      <c r="AO264" s="34">
        <v>0</v>
      </c>
      <c r="AP264" s="34">
        <v>0</v>
      </c>
      <c r="AQ264" s="34">
        <v>0</v>
      </c>
      <c r="AR264" s="34">
        <v>0</v>
      </c>
      <c r="AS264" s="34">
        <v>0</v>
      </c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</row>
    <row r="265" spans="2:50" ht="20.100000000000001" customHeight="1" thickBot="1" x14ac:dyDescent="0.25">
      <c r="B265" s="4" t="s">
        <v>452</v>
      </c>
      <c r="C265" s="34">
        <v>76</v>
      </c>
      <c r="D265" s="34">
        <v>4</v>
      </c>
      <c r="E265" s="34">
        <v>0</v>
      </c>
      <c r="F265" s="34">
        <v>0</v>
      </c>
      <c r="G265" s="34">
        <v>66</v>
      </c>
      <c r="H265" s="34">
        <v>66</v>
      </c>
      <c r="I265" s="34">
        <v>42</v>
      </c>
      <c r="J265" s="34">
        <v>4</v>
      </c>
      <c r="K265" s="34">
        <v>0</v>
      </c>
      <c r="L265" s="34">
        <v>0</v>
      </c>
      <c r="M265" s="34">
        <v>46</v>
      </c>
      <c r="N265" s="34">
        <v>0</v>
      </c>
      <c r="O265" s="34">
        <v>1</v>
      </c>
      <c r="P265" s="34">
        <v>0</v>
      </c>
      <c r="Q265" s="34">
        <v>0</v>
      </c>
      <c r="R265" s="34">
        <v>0</v>
      </c>
      <c r="S265" s="34">
        <v>0</v>
      </c>
      <c r="T265" s="34">
        <v>1</v>
      </c>
      <c r="U265" s="34">
        <v>25</v>
      </c>
      <c r="V265" s="34">
        <v>0</v>
      </c>
      <c r="W265" s="34">
        <v>0</v>
      </c>
      <c r="X265" s="34">
        <v>0</v>
      </c>
      <c r="Y265" s="34">
        <v>14</v>
      </c>
      <c r="Z265" s="34">
        <v>55</v>
      </c>
      <c r="AA265" s="34">
        <v>3</v>
      </c>
      <c r="AB265" s="34">
        <v>0</v>
      </c>
      <c r="AC265" s="34">
        <v>0</v>
      </c>
      <c r="AD265" s="34">
        <v>0</v>
      </c>
      <c r="AE265" s="34">
        <v>1</v>
      </c>
      <c r="AF265" s="34">
        <v>10</v>
      </c>
      <c r="AG265" s="34">
        <v>5</v>
      </c>
      <c r="AH265" s="34">
        <v>0</v>
      </c>
      <c r="AI265" s="34">
        <v>0</v>
      </c>
      <c r="AJ265" s="34">
        <v>0</v>
      </c>
      <c r="AK265" s="34">
        <v>5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</row>
    <row r="266" spans="2:50" ht="20.100000000000001" customHeight="1" thickBot="1" x14ac:dyDescent="0.25">
      <c r="B266" s="4" t="s">
        <v>453</v>
      </c>
      <c r="C266" s="34">
        <v>22</v>
      </c>
      <c r="D266" s="34">
        <v>0</v>
      </c>
      <c r="E266" s="34">
        <v>0</v>
      </c>
      <c r="F266" s="34">
        <v>0</v>
      </c>
      <c r="G266" s="34">
        <v>16</v>
      </c>
      <c r="H266" s="34">
        <v>28</v>
      </c>
      <c r="I266" s="34">
        <v>7</v>
      </c>
      <c r="J266" s="34">
        <v>0</v>
      </c>
      <c r="K266" s="34">
        <v>0</v>
      </c>
      <c r="L266" s="34">
        <v>0</v>
      </c>
      <c r="M266" s="34">
        <v>5</v>
      </c>
      <c r="N266" s="34">
        <v>2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8</v>
      </c>
      <c r="V266" s="34">
        <v>0</v>
      </c>
      <c r="W266" s="34">
        <v>0</v>
      </c>
      <c r="X266" s="34">
        <v>0</v>
      </c>
      <c r="Y266" s="34">
        <v>4</v>
      </c>
      <c r="Z266" s="34">
        <v>20</v>
      </c>
      <c r="AA266" s="34">
        <v>4</v>
      </c>
      <c r="AB266" s="34">
        <v>0</v>
      </c>
      <c r="AC266" s="34">
        <v>0</v>
      </c>
      <c r="AD266" s="34">
        <v>0</v>
      </c>
      <c r="AE266" s="34">
        <v>5</v>
      </c>
      <c r="AF266" s="34">
        <v>3</v>
      </c>
      <c r="AG266" s="34">
        <v>3</v>
      </c>
      <c r="AH266" s="34">
        <v>0</v>
      </c>
      <c r="AI266" s="34">
        <v>0</v>
      </c>
      <c r="AJ266" s="34">
        <v>0</v>
      </c>
      <c r="AK266" s="34">
        <v>2</v>
      </c>
      <c r="AL266" s="34">
        <v>2</v>
      </c>
      <c r="AM266" s="34">
        <v>0</v>
      </c>
      <c r="AN266" s="34">
        <v>0</v>
      </c>
      <c r="AO266" s="34">
        <v>0</v>
      </c>
      <c r="AP266" s="34">
        <v>0</v>
      </c>
      <c r="AQ266" s="34">
        <v>0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1</v>
      </c>
    </row>
    <row r="267" spans="2:50" ht="20.100000000000001" customHeight="1" thickBot="1" x14ac:dyDescent="0.25">
      <c r="B267" s="4" t="s">
        <v>454</v>
      </c>
      <c r="C267" s="34">
        <v>84</v>
      </c>
      <c r="D267" s="34">
        <v>18</v>
      </c>
      <c r="E267" s="34">
        <v>1</v>
      </c>
      <c r="F267" s="34">
        <v>0</v>
      </c>
      <c r="G267" s="34">
        <v>85</v>
      </c>
      <c r="H267" s="34">
        <v>137</v>
      </c>
      <c r="I267" s="34">
        <v>14</v>
      </c>
      <c r="J267" s="34">
        <v>18</v>
      </c>
      <c r="K267" s="34">
        <v>1</v>
      </c>
      <c r="L267" s="34">
        <v>0</v>
      </c>
      <c r="M267" s="34">
        <v>33</v>
      </c>
      <c r="N267" s="34">
        <v>4</v>
      </c>
      <c r="O267" s="34">
        <v>1</v>
      </c>
      <c r="P267" s="34">
        <v>0</v>
      </c>
      <c r="Q267" s="34">
        <v>0</v>
      </c>
      <c r="R267" s="34">
        <v>0</v>
      </c>
      <c r="S267" s="34">
        <v>1</v>
      </c>
      <c r="T267" s="34">
        <v>1</v>
      </c>
      <c r="U267" s="34">
        <v>46</v>
      </c>
      <c r="V267" s="34">
        <v>0</v>
      </c>
      <c r="W267" s="34">
        <v>0</v>
      </c>
      <c r="X267" s="34">
        <v>0</v>
      </c>
      <c r="Y267" s="34">
        <v>41</v>
      </c>
      <c r="Z267" s="34">
        <v>86</v>
      </c>
      <c r="AA267" s="34">
        <v>21</v>
      </c>
      <c r="AB267" s="34">
        <v>0</v>
      </c>
      <c r="AC267" s="34">
        <v>0</v>
      </c>
      <c r="AD267" s="34">
        <v>0</v>
      </c>
      <c r="AE267" s="34">
        <v>8</v>
      </c>
      <c r="AF267" s="34">
        <v>44</v>
      </c>
      <c r="AG267" s="34">
        <v>2</v>
      </c>
      <c r="AH267" s="34">
        <v>0</v>
      </c>
      <c r="AI267" s="34">
        <v>0</v>
      </c>
      <c r="AJ267" s="34">
        <v>0</v>
      </c>
      <c r="AK267" s="34">
        <v>2</v>
      </c>
      <c r="AL267" s="34">
        <v>2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</row>
    <row r="268" spans="2:50" ht="20.100000000000001" customHeight="1" thickBot="1" x14ac:dyDescent="0.25">
      <c r="B268" s="4" t="s">
        <v>455</v>
      </c>
      <c r="C268" s="34">
        <v>62</v>
      </c>
      <c r="D268" s="34">
        <v>1</v>
      </c>
      <c r="E268" s="34">
        <v>1</v>
      </c>
      <c r="F268" s="34">
        <v>0</v>
      </c>
      <c r="G268" s="34">
        <v>60</v>
      </c>
      <c r="H268" s="34">
        <v>112</v>
      </c>
      <c r="I268" s="34">
        <v>12</v>
      </c>
      <c r="J268" s="34">
        <v>0</v>
      </c>
      <c r="K268" s="34">
        <v>0</v>
      </c>
      <c r="L268" s="34">
        <v>0</v>
      </c>
      <c r="M268" s="34">
        <v>11</v>
      </c>
      <c r="N268" s="34">
        <v>2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32</v>
      </c>
      <c r="V268" s="34">
        <v>1</v>
      </c>
      <c r="W268" s="34">
        <v>1</v>
      </c>
      <c r="X268" s="34">
        <v>0</v>
      </c>
      <c r="Y268" s="34">
        <v>31</v>
      </c>
      <c r="Z268" s="34">
        <v>59</v>
      </c>
      <c r="AA268" s="34">
        <v>13</v>
      </c>
      <c r="AB268" s="34">
        <v>0</v>
      </c>
      <c r="AC268" s="34">
        <v>0</v>
      </c>
      <c r="AD268" s="34">
        <v>0</v>
      </c>
      <c r="AE268" s="34">
        <v>17</v>
      </c>
      <c r="AF268" s="34">
        <v>45</v>
      </c>
      <c r="AG268" s="34">
        <v>5</v>
      </c>
      <c r="AH268" s="34">
        <v>0</v>
      </c>
      <c r="AI268" s="34">
        <v>0</v>
      </c>
      <c r="AJ268" s="34">
        <v>0</v>
      </c>
      <c r="AK268" s="34">
        <v>1</v>
      </c>
      <c r="AL268" s="34">
        <v>6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</row>
    <row r="269" spans="2:50" ht="20.100000000000001" customHeight="1" thickBot="1" x14ac:dyDescent="0.25">
      <c r="B269" s="4" t="s">
        <v>456</v>
      </c>
      <c r="C269" s="34">
        <v>180</v>
      </c>
      <c r="D269" s="34">
        <v>0</v>
      </c>
      <c r="E269" s="34">
        <v>0</v>
      </c>
      <c r="F269" s="34">
        <v>1</v>
      </c>
      <c r="G269" s="34">
        <v>169</v>
      </c>
      <c r="H269" s="34">
        <v>349</v>
      </c>
      <c r="I269" s="34">
        <v>65</v>
      </c>
      <c r="J269" s="34">
        <v>0</v>
      </c>
      <c r="K269" s="34">
        <v>0</v>
      </c>
      <c r="L269" s="34">
        <v>0</v>
      </c>
      <c r="M269" s="34">
        <v>65</v>
      </c>
      <c r="N269" s="34">
        <v>5</v>
      </c>
      <c r="O269" s="34">
        <v>1</v>
      </c>
      <c r="P269" s="34">
        <v>0</v>
      </c>
      <c r="Q269" s="34">
        <v>0</v>
      </c>
      <c r="R269" s="34">
        <v>0</v>
      </c>
      <c r="S269" s="34">
        <v>1</v>
      </c>
      <c r="T269" s="34">
        <v>1</v>
      </c>
      <c r="U269" s="34">
        <v>84</v>
      </c>
      <c r="V269" s="34">
        <v>0</v>
      </c>
      <c r="W269" s="34">
        <v>0</v>
      </c>
      <c r="X269" s="34">
        <v>1</v>
      </c>
      <c r="Y269" s="34">
        <v>53</v>
      </c>
      <c r="Z269" s="34">
        <v>307</v>
      </c>
      <c r="AA269" s="34">
        <v>30</v>
      </c>
      <c r="AB269" s="34">
        <v>0</v>
      </c>
      <c r="AC269" s="34">
        <v>0</v>
      </c>
      <c r="AD269" s="34">
        <v>0</v>
      </c>
      <c r="AE269" s="34">
        <v>49</v>
      </c>
      <c r="AF269" s="34">
        <v>34</v>
      </c>
      <c r="AG269" s="34">
        <v>0</v>
      </c>
      <c r="AH269" s="34">
        <v>0</v>
      </c>
      <c r="AI269" s="34">
        <v>0</v>
      </c>
      <c r="AJ269" s="34">
        <v>0</v>
      </c>
      <c r="AK269" s="34">
        <v>1</v>
      </c>
      <c r="AL269" s="34">
        <v>2</v>
      </c>
      <c r="AM269" s="34">
        <v>0</v>
      </c>
      <c r="AN269" s="34">
        <v>0</v>
      </c>
      <c r="AO269" s="34">
        <v>0</v>
      </c>
      <c r="AP269" s="34">
        <v>0</v>
      </c>
      <c r="AQ269" s="34">
        <v>0</v>
      </c>
      <c r="AR269" s="34">
        <v>0</v>
      </c>
      <c r="AS269" s="34">
        <v>0</v>
      </c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</row>
    <row r="270" spans="2:50" ht="20.100000000000001" customHeight="1" thickBot="1" x14ac:dyDescent="0.25">
      <c r="B270" s="4" t="s">
        <v>457</v>
      </c>
      <c r="C270" s="34">
        <v>62</v>
      </c>
      <c r="D270" s="34">
        <v>3</v>
      </c>
      <c r="E270" s="34">
        <v>1</v>
      </c>
      <c r="F270" s="34">
        <v>7</v>
      </c>
      <c r="G270" s="34">
        <v>73</v>
      </c>
      <c r="H270" s="34">
        <v>70</v>
      </c>
      <c r="I270" s="34">
        <v>26</v>
      </c>
      <c r="J270" s="34">
        <v>3</v>
      </c>
      <c r="K270" s="34">
        <v>1</v>
      </c>
      <c r="L270" s="34">
        <v>0</v>
      </c>
      <c r="M270" s="34">
        <v>30</v>
      </c>
      <c r="N270" s="34">
        <v>0</v>
      </c>
      <c r="O270" s="34">
        <v>0</v>
      </c>
      <c r="P270" s="34">
        <v>0</v>
      </c>
      <c r="Q270" s="34">
        <v>0</v>
      </c>
      <c r="R270" s="34">
        <v>0</v>
      </c>
      <c r="S270" s="34">
        <v>0</v>
      </c>
      <c r="T270" s="34">
        <v>0</v>
      </c>
      <c r="U270" s="34">
        <v>17</v>
      </c>
      <c r="V270" s="34">
        <v>0</v>
      </c>
      <c r="W270" s="34">
        <v>0</v>
      </c>
      <c r="X270" s="34">
        <v>5</v>
      </c>
      <c r="Y270" s="34">
        <v>20</v>
      </c>
      <c r="Z270" s="34">
        <v>49</v>
      </c>
      <c r="AA270" s="34">
        <v>17</v>
      </c>
      <c r="AB270" s="34">
        <v>0</v>
      </c>
      <c r="AC270" s="34">
        <v>0</v>
      </c>
      <c r="AD270" s="34">
        <v>0</v>
      </c>
      <c r="AE270" s="34">
        <v>17</v>
      </c>
      <c r="AF270" s="34">
        <v>17</v>
      </c>
      <c r="AG270" s="34">
        <v>2</v>
      </c>
      <c r="AH270" s="34">
        <v>0</v>
      </c>
      <c r="AI270" s="34">
        <v>0</v>
      </c>
      <c r="AJ270" s="34">
        <v>2</v>
      </c>
      <c r="AK270" s="34">
        <v>6</v>
      </c>
      <c r="AL270" s="34">
        <v>4</v>
      </c>
      <c r="AM270" s="34">
        <v>0</v>
      </c>
      <c r="AN270" s="34">
        <v>0</v>
      </c>
      <c r="AO270" s="34">
        <v>0</v>
      </c>
      <c r="AP270" s="34">
        <v>0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</row>
    <row r="271" spans="2:50" ht="20.100000000000001" customHeight="1" thickBot="1" x14ac:dyDescent="0.25">
      <c r="B271" s="4" t="s">
        <v>458</v>
      </c>
      <c r="C271" s="34">
        <v>16</v>
      </c>
      <c r="D271" s="34">
        <v>0</v>
      </c>
      <c r="E271" s="34">
        <v>0</v>
      </c>
      <c r="F271" s="34">
        <v>0</v>
      </c>
      <c r="G271" s="34">
        <v>17</v>
      </c>
      <c r="H271" s="34">
        <v>5</v>
      </c>
      <c r="I271" s="34">
        <v>9</v>
      </c>
      <c r="J271" s="34">
        <v>0</v>
      </c>
      <c r="K271" s="34">
        <v>0</v>
      </c>
      <c r="L271" s="34">
        <v>0</v>
      </c>
      <c r="M271" s="34">
        <v>10</v>
      </c>
      <c r="N271" s="34">
        <v>2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4</v>
      </c>
      <c r="V271" s="34">
        <v>0</v>
      </c>
      <c r="W271" s="34">
        <v>0</v>
      </c>
      <c r="X271" s="34">
        <v>0</v>
      </c>
      <c r="Y271" s="34">
        <v>4</v>
      </c>
      <c r="Z271" s="34">
        <v>2</v>
      </c>
      <c r="AA271" s="34">
        <v>2</v>
      </c>
      <c r="AB271" s="34">
        <v>0</v>
      </c>
      <c r="AC271" s="34">
        <v>0</v>
      </c>
      <c r="AD271" s="34">
        <v>0</v>
      </c>
      <c r="AE271" s="34">
        <v>2</v>
      </c>
      <c r="AF271" s="34">
        <v>1</v>
      </c>
      <c r="AG271" s="34">
        <v>1</v>
      </c>
      <c r="AH271" s="34">
        <v>0</v>
      </c>
      <c r="AI271" s="34">
        <v>0</v>
      </c>
      <c r="AJ271" s="34">
        <v>0</v>
      </c>
      <c r="AK271" s="34">
        <v>1</v>
      </c>
      <c r="AL271" s="34">
        <v>0</v>
      </c>
      <c r="AM271" s="34">
        <v>0</v>
      </c>
      <c r="AN271" s="34">
        <v>0</v>
      </c>
      <c r="AO271" s="34">
        <v>0</v>
      </c>
      <c r="AP271" s="34">
        <v>0</v>
      </c>
      <c r="AQ271" s="34">
        <v>0</v>
      </c>
      <c r="AR271" s="34">
        <v>0</v>
      </c>
      <c r="AS271" s="34">
        <v>0</v>
      </c>
      <c r="AT271" s="34">
        <v>0</v>
      </c>
      <c r="AU271" s="34">
        <v>0</v>
      </c>
      <c r="AV271" s="34">
        <v>0</v>
      </c>
      <c r="AW271" s="34">
        <v>0</v>
      </c>
      <c r="AX271" s="34">
        <v>0</v>
      </c>
    </row>
    <row r="272" spans="2:50" ht="20.100000000000001" customHeight="1" thickBot="1" x14ac:dyDescent="0.25">
      <c r="B272" s="4" t="s">
        <v>459</v>
      </c>
      <c r="C272" s="34">
        <v>30</v>
      </c>
      <c r="D272" s="34">
        <v>0</v>
      </c>
      <c r="E272" s="34">
        <v>0</v>
      </c>
      <c r="F272" s="34">
        <v>0</v>
      </c>
      <c r="G272" s="34">
        <v>24</v>
      </c>
      <c r="H272" s="34">
        <v>49</v>
      </c>
      <c r="I272" s="34">
        <v>8</v>
      </c>
      <c r="J272" s="34">
        <v>0</v>
      </c>
      <c r="K272" s="34">
        <v>0</v>
      </c>
      <c r="L272" s="34">
        <v>0</v>
      </c>
      <c r="M272" s="34">
        <v>7</v>
      </c>
      <c r="N272" s="34">
        <v>2</v>
      </c>
      <c r="O272" s="34">
        <v>1</v>
      </c>
      <c r="P272" s="34">
        <v>0</v>
      </c>
      <c r="Q272" s="34">
        <v>0</v>
      </c>
      <c r="R272" s="34">
        <v>0</v>
      </c>
      <c r="S272" s="34">
        <v>0</v>
      </c>
      <c r="T272" s="34">
        <v>1</v>
      </c>
      <c r="U272" s="34">
        <v>16</v>
      </c>
      <c r="V272" s="34">
        <v>0</v>
      </c>
      <c r="W272" s="34">
        <v>0</v>
      </c>
      <c r="X272" s="34">
        <v>0</v>
      </c>
      <c r="Y272" s="34">
        <v>15</v>
      </c>
      <c r="Z272" s="34">
        <v>27</v>
      </c>
      <c r="AA272" s="34">
        <v>4</v>
      </c>
      <c r="AB272" s="34">
        <v>0</v>
      </c>
      <c r="AC272" s="34">
        <v>0</v>
      </c>
      <c r="AD272" s="34">
        <v>0</v>
      </c>
      <c r="AE272" s="34">
        <v>1</v>
      </c>
      <c r="AF272" s="34">
        <v>19</v>
      </c>
      <c r="AG272" s="34">
        <v>1</v>
      </c>
      <c r="AH272" s="34">
        <v>0</v>
      </c>
      <c r="AI272" s="34">
        <v>0</v>
      </c>
      <c r="AJ272" s="34">
        <v>0</v>
      </c>
      <c r="AK272" s="34">
        <v>1</v>
      </c>
      <c r="AL272" s="34">
        <v>0</v>
      </c>
      <c r="AM272" s="34">
        <v>0</v>
      </c>
      <c r="AN272" s="34">
        <v>0</v>
      </c>
      <c r="AO272" s="34">
        <v>0</v>
      </c>
      <c r="AP272" s="34">
        <v>0</v>
      </c>
      <c r="AQ272" s="34">
        <v>0</v>
      </c>
      <c r="AR272" s="34">
        <v>0</v>
      </c>
      <c r="AS272" s="34">
        <v>0</v>
      </c>
      <c r="AT272" s="34">
        <v>0</v>
      </c>
      <c r="AU272" s="34">
        <v>0</v>
      </c>
      <c r="AV272" s="34">
        <v>0</v>
      </c>
      <c r="AW272" s="34">
        <v>0</v>
      </c>
      <c r="AX272" s="34">
        <v>0</v>
      </c>
    </row>
    <row r="273" spans="2:50" ht="20.100000000000001" customHeight="1" thickBot="1" x14ac:dyDescent="0.25">
      <c r="B273" s="4" t="s">
        <v>460</v>
      </c>
      <c r="C273" s="34">
        <v>92</v>
      </c>
      <c r="D273" s="34">
        <v>0</v>
      </c>
      <c r="E273" s="34">
        <v>0</v>
      </c>
      <c r="F273" s="34">
        <v>0</v>
      </c>
      <c r="G273" s="34">
        <v>87</v>
      </c>
      <c r="H273" s="34">
        <v>76</v>
      </c>
      <c r="I273" s="34">
        <v>25</v>
      </c>
      <c r="J273" s="34">
        <v>0</v>
      </c>
      <c r="K273" s="34">
        <v>0</v>
      </c>
      <c r="L273" s="34">
        <v>0</v>
      </c>
      <c r="M273" s="34">
        <v>24</v>
      </c>
      <c r="N273" s="34">
        <v>5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1</v>
      </c>
      <c r="U273" s="34">
        <v>44</v>
      </c>
      <c r="V273" s="34">
        <v>0</v>
      </c>
      <c r="W273" s="34">
        <v>0</v>
      </c>
      <c r="X273" s="34">
        <v>0</v>
      </c>
      <c r="Y273" s="34">
        <v>49</v>
      </c>
      <c r="Z273" s="34">
        <v>49</v>
      </c>
      <c r="AA273" s="34">
        <v>14</v>
      </c>
      <c r="AB273" s="34">
        <v>0</v>
      </c>
      <c r="AC273" s="34">
        <v>0</v>
      </c>
      <c r="AD273" s="34">
        <v>0</v>
      </c>
      <c r="AE273" s="34">
        <v>5</v>
      </c>
      <c r="AF273" s="34">
        <v>21</v>
      </c>
      <c r="AG273" s="34">
        <v>9</v>
      </c>
      <c r="AH273" s="34">
        <v>0</v>
      </c>
      <c r="AI273" s="34">
        <v>0</v>
      </c>
      <c r="AJ273" s="34">
        <v>0</v>
      </c>
      <c r="AK273" s="34">
        <v>9</v>
      </c>
      <c r="AL273" s="34">
        <v>0</v>
      </c>
      <c r="AM273" s="34">
        <v>0</v>
      </c>
      <c r="AN273" s="34">
        <v>0</v>
      </c>
      <c r="AO273" s="34">
        <v>0</v>
      </c>
      <c r="AP273" s="34">
        <v>0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</row>
    <row r="274" spans="2:50" ht="20.100000000000001" customHeight="1" thickBot="1" x14ac:dyDescent="0.25">
      <c r="B274" s="4" t="s">
        <v>461</v>
      </c>
      <c r="C274" s="34">
        <v>49</v>
      </c>
      <c r="D274" s="34">
        <v>0</v>
      </c>
      <c r="E274" s="34">
        <v>0</v>
      </c>
      <c r="F274" s="34">
        <v>0</v>
      </c>
      <c r="G274" s="34">
        <v>29</v>
      </c>
      <c r="H274" s="34">
        <v>89</v>
      </c>
      <c r="I274" s="34">
        <v>14</v>
      </c>
      <c r="J274" s="34">
        <v>0</v>
      </c>
      <c r="K274" s="34">
        <v>0</v>
      </c>
      <c r="L274" s="34">
        <v>0</v>
      </c>
      <c r="M274" s="34">
        <v>14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1</v>
      </c>
      <c r="T274" s="34">
        <v>1</v>
      </c>
      <c r="U274" s="34">
        <v>29</v>
      </c>
      <c r="V274" s="34">
        <v>0</v>
      </c>
      <c r="W274" s="34">
        <v>0</v>
      </c>
      <c r="X274" s="34">
        <v>0</v>
      </c>
      <c r="Y274" s="34">
        <v>10</v>
      </c>
      <c r="Z274" s="34">
        <v>75</v>
      </c>
      <c r="AA274" s="34">
        <v>6</v>
      </c>
      <c r="AB274" s="34">
        <v>0</v>
      </c>
      <c r="AC274" s="34">
        <v>0</v>
      </c>
      <c r="AD274" s="34">
        <v>0</v>
      </c>
      <c r="AE274" s="34">
        <v>4</v>
      </c>
      <c r="AF274" s="34">
        <v>11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2</v>
      </c>
      <c r="AM274" s="34">
        <v>0</v>
      </c>
      <c r="AN274" s="34">
        <v>0</v>
      </c>
      <c r="AO274" s="34">
        <v>0</v>
      </c>
      <c r="AP274" s="34">
        <v>0</v>
      </c>
      <c r="AQ274" s="34">
        <v>0</v>
      </c>
      <c r="AR274" s="34">
        <v>0</v>
      </c>
      <c r="AS274" s="34">
        <v>0</v>
      </c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</row>
    <row r="275" spans="2:50" ht="20.100000000000001" customHeight="1" thickBot="1" x14ac:dyDescent="0.25">
      <c r="B275" s="4" t="s">
        <v>196</v>
      </c>
      <c r="C275" s="34">
        <v>395</v>
      </c>
      <c r="D275" s="34">
        <v>27</v>
      </c>
      <c r="E275" s="34">
        <v>0</v>
      </c>
      <c r="F275" s="34">
        <v>0</v>
      </c>
      <c r="G275" s="34">
        <v>416</v>
      </c>
      <c r="H275" s="34">
        <v>286</v>
      </c>
      <c r="I275" s="34">
        <v>157</v>
      </c>
      <c r="J275" s="34">
        <v>27</v>
      </c>
      <c r="K275" s="34">
        <v>0</v>
      </c>
      <c r="L275" s="34">
        <v>0</v>
      </c>
      <c r="M275" s="34">
        <v>184</v>
      </c>
      <c r="N275" s="34">
        <v>0</v>
      </c>
      <c r="O275" s="34">
        <v>2</v>
      </c>
      <c r="P275" s="34">
        <v>0</v>
      </c>
      <c r="Q275" s="34">
        <v>0</v>
      </c>
      <c r="R275" s="34">
        <v>0</v>
      </c>
      <c r="S275" s="34">
        <v>0</v>
      </c>
      <c r="T275" s="34">
        <v>3</v>
      </c>
      <c r="U275" s="34">
        <v>191</v>
      </c>
      <c r="V275" s="34">
        <v>0</v>
      </c>
      <c r="W275" s="34">
        <v>0</v>
      </c>
      <c r="X275" s="34">
        <v>0</v>
      </c>
      <c r="Y275" s="34">
        <v>183</v>
      </c>
      <c r="Z275" s="34">
        <v>233</v>
      </c>
      <c r="AA275" s="34">
        <v>36</v>
      </c>
      <c r="AB275" s="34">
        <v>0</v>
      </c>
      <c r="AC275" s="34">
        <v>0</v>
      </c>
      <c r="AD275" s="34">
        <v>0</v>
      </c>
      <c r="AE275" s="34">
        <v>38</v>
      </c>
      <c r="AF275" s="34">
        <v>50</v>
      </c>
      <c r="AG275" s="34">
        <v>9</v>
      </c>
      <c r="AH275" s="34">
        <v>0</v>
      </c>
      <c r="AI275" s="34">
        <v>0</v>
      </c>
      <c r="AJ275" s="34">
        <v>0</v>
      </c>
      <c r="AK275" s="34">
        <v>11</v>
      </c>
      <c r="AL275" s="34">
        <v>0</v>
      </c>
      <c r="AM275" s="34">
        <v>0</v>
      </c>
      <c r="AN275" s="34">
        <v>0</v>
      </c>
      <c r="AO275" s="34">
        <v>0</v>
      </c>
      <c r="AP275" s="34">
        <v>0</v>
      </c>
      <c r="AQ275" s="34">
        <v>0</v>
      </c>
      <c r="AR275" s="34">
        <v>0</v>
      </c>
      <c r="AS275" s="34">
        <v>0</v>
      </c>
      <c r="AT275" s="34">
        <v>0</v>
      </c>
      <c r="AU275" s="34">
        <v>0</v>
      </c>
      <c r="AV275" s="34">
        <v>0</v>
      </c>
      <c r="AW275" s="34">
        <v>0</v>
      </c>
      <c r="AX275" s="34">
        <v>0</v>
      </c>
    </row>
    <row r="276" spans="2:50" ht="20.100000000000001" customHeight="1" thickBot="1" x14ac:dyDescent="0.25">
      <c r="B276" s="4" t="s">
        <v>462</v>
      </c>
      <c r="C276" s="34">
        <v>45</v>
      </c>
      <c r="D276" s="34">
        <v>0</v>
      </c>
      <c r="E276" s="34">
        <v>0</v>
      </c>
      <c r="F276" s="34">
        <v>0</v>
      </c>
      <c r="G276" s="34">
        <v>43</v>
      </c>
      <c r="H276" s="34">
        <v>63</v>
      </c>
      <c r="I276" s="34">
        <v>5</v>
      </c>
      <c r="J276" s="34">
        <v>0</v>
      </c>
      <c r="K276" s="34">
        <v>0</v>
      </c>
      <c r="L276" s="34">
        <v>0</v>
      </c>
      <c r="M276" s="34">
        <v>5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38</v>
      </c>
      <c r="V276" s="34">
        <v>0</v>
      </c>
      <c r="W276" s="34">
        <v>0</v>
      </c>
      <c r="X276" s="34">
        <v>0</v>
      </c>
      <c r="Y276" s="34">
        <v>35</v>
      </c>
      <c r="Z276" s="34">
        <v>43</v>
      </c>
      <c r="AA276" s="34">
        <v>2</v>
      </c>
      <c r="AB276" s="34">
        <v>0</v>
      </c>
      <c r="AC276" s="34">
        <v>0</v>
      </c>
      <c r="AD276" s="34">
        <v>0</v>
      </c>
      <c r="AE276" s="34">
        <v>3</v>
      </c>
      <c r="AF276" s="34">
        <v>20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0</v>
      </c>
      <c r="AP276" s="34">
        <v>0</v>
      </c>
      <c r="AQ276" s="34">
        <v>0</v>
      </c>
      <c r="AR276" s="34">
        <v>0</v>
      </c>
      <c r="AS276" s="34">
        <v>0</v>
      </c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</row>
    <row r="277" spans="2:50" ht="20.100000000000001" customHeight="1" thickBot="1" x14ac:dyDescent="0.25">
      <c r="B277" s="4" t="s">
        <v>463</v>
      </c>
      <c r="C277" s="34">
        <v>5</v>
      </c>
      <c r="D277" s="34">
        <v>0</v>
      </c>
      <c r="E277" s="34">
        <v>0</v>
      </c>
      <c r="F277" s="34">
        <v>0</v>
      </c>
      <c r="G277" s="34">
        <v>3</v>
      </c>
      <c r="H277" s="34">
        <v>48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0</v>
      </c>
      <c r="Q277" s="34">
        <v>0</v>
      </c>
      <c r="R277" s="34">
        <v>0</v>
      </c>
      <c r="S277" s="34">
        <v>0</v>
      </c>
      <c r="T277" s="34">
        <v>0</v>
      </c>
      <c r="U277" s="34">
        <v>5</v>
      </c>
      <c r="V277" s="34">
        <v>0</v>
      </c>
      <c r="W277" s="34">
        <v>0</v>
      </c>
      <c r="X277" s="34">
        <v>0</v>
      </c>
      <c r="Y277" s="34">
        <v>3</v>
      </c>
      <c r="Z277" s="34">
        <v>39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8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1</v>
      </c>
      <c r="AM277" s="34">
        <v>0</v>
      </c>
      <c r="AN277" s="34">
        <v>0</v>
      </c>
      <c r="AO277" s="34">
        <v>0</v>
      </c>
      <c r="AP277" s="34">
        <v>0</v>
      </c>
      <c r="AQ277" s="34">
        <v>0</v>
      </c>
      <c r="AR277" s="34">
        <v>0</v>
      </c>
      <c r="AS277" s="34">
        <v>0</v>
      </c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</row>
    <row r="278" spans="2:50" ht="20.100000000000001" customHeight="1" thickBot="1" x14ac:dyDescent="0.25">
      <c r="B278" s="4" t="s">
        <v>464</v>
      </c>
      <c r="C278" s="34">
        <v>23</v>
      </c>
      <c r="D278" s="34">
        <v>1</v>
      </c>
      <c r="E278" s="34">
        <v>0</v>
      </c>
      <c r="F278" s="34">
        <v>0</v>
      </c>
      <c r="G278" s="34">
        <v>19</v>
      </c>
      <c r="H278" s="34">
        <v>78</v>
      </c>
      <c r="I278" s="34">
        <v>0</v>
      </c>
      <c r="J278" s="34">
        <v>1</v>
      </c>
      <c r="K278" s="34">
        <v>0</v>
      </c>
      <c r="L278" s="34">
        <v>0</v>
      </c>
      <c r="M278" s="34">
        <v>1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20</v>
      </c>
      <c r="V278" s="34">
        <v>0</v>
      </c>
      <c r="W278" s="34">
        <v>0</v>
      </c>
      <c r="X278" s="34">
        <v>0</v>
      </c>
      <c r="Y278" s="34">
        <v>17</v>
      </c>
      <c r="Z278" s="34">
        <v>52</v>
      </c>
      <c r="AA278" s="34">
        <v>3</v>
      </c>
      <c r="AB278" s="34">
        <v>0</v>
      </c>
      <c r="AC278" s="34">
        <v>0</v>
      </c>
      <c r="AD278" s="34">
        <v>0</v>
      </c>
      <c r="AE278" s="34">
        <v>1</v>
      </c>
      <c r="AF278" s="34">
        <v>26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0</v>
      </c>
      <c r="AS278" s="34">
        <v>0</v>
      </c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</row>
    <row r="279" spans="2:50" ht="20.100000000000001" customHeight="1" thickBot="1" x14ac:dyDescent="0.25">
      <c r="B279" s="4" t="s">
        <v>465</v>
      </c>
      <c r="C279" s="34">
        <v>202</v>
      </c>
      <c r="D279" s="34">
        <v>84</v>
      </c>
      <c r="E279" s="34">
        <v>8</v>
      </c>
      <c r="F279" s="34">
        <v>9</v>
      </c>
      <c r="G279" s="34">
        <v>285</v>
      </c>
      <c r="H279" s="34">
        <v>113</v>
      </c>
      <c r="I279" s="34">
        <v>76</v>
      </c>
      <c r="J279" s="34">
        <v>30</v>
      </c>
      <c r="K279" s="34">
        <v>0</v>
      </c>
      <c r="L279" s="34">
        <v>3</v>
      </c>
      <c r="M279" s="34">
        <v>107</v>
      </c>
      <c r="N279" s="34">
        <v>2</v>
      </c>
      <c r="O279" s="34">
        <v>2</v>
      </c>
      <c r="P279" s="34">
        <v>0</v>
      </c>
      <c r="Q279" s="34">
        <v>0</v>
      </c>
      <c r="R279" s="34">
        <v>0</v>
      </c>
      <c r="S279" s="34">
        <v>1</v>
      </c>
      <c r="T279" s="34">
        <v>6</v>
      </c>
      <c r="U279" s="34">
        <v>36</v>
      </c>
      <c r="V279" s="34">
        <v>54</v>
      </c>
      <c r="W279" s="34">
        <v>8</v>
      </c>
      <c r="X279" s="34">
        <v>6</v>
      </c>
      <c r="Y279" s="34">
        <v>103</v>
      </c>
      <c r="Z279" s="34">
        <v>59</v>
      </c>
      <c r="AA279" s="34">
        <v>85</v>
      </c>
      <c r="AB279" s="34">
        <v>0</v>
      </c>
      <c r="AC279" s="34">
        <v>0</v>
      </c>
      <c r="AD279" s="34">
        <v>0</v>
      </c>
      <c r="AE279" s="34">
        <v>70</v>
      </c>
      <c r="AF279" s="34">
        <v>44</v>
      </c>
      <c r="AG279" s="34">
        <v>3</v>
      </c>
      <c r="AH279" s="34">
        <v>0</v>
      </c>
      <c r="AI279" s="34">
        <v>0</v>
      </c>
      <c r="AJ279" s="34">
        <v>0</v>
      </c>
      <c r="AK279" s="34">
        <v>3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1</v>
      </c>
      <c r="AX279" s="34">
        <v>2</v>
      </c>
    </row>
    <row r="280" spans="2:50" ht="20.100000000000001" customHeight="1" thickBot="1" x14ac:dyDescent="0.25">
      <c r="B280" s="4" t="s">
        <v>466</v>
      </c>
      <c r="C280" s="34">
        <v>265</v>
      </c>
      <c r="D280" s="34">
        <v>21</v>
      </c>
      <c r="E280" s="34">
        <v>0</v>
      </c>
      <c r="F280" s="34">
        <v>0</v>
      </c>
      <c r="G280" s="34">
        <v>284</v>
      </c>
      <c r="H280" s="34">
        <v>211</v>
      </c>
      <c r="I280" s="34">
        <v>111</v>
      </c>
      <c r="J280" s="34">
        <v>21</v>
      </c>
      <c r="K280" s="34">
        <v>0</v>
      </c>
      <c r="L280" s="34">
        <v>0</v>
      </c>
      <c r="M280" s="34">
        <v>132</v>
      </c>
      <c r="N280" s="34">
        <v>3</v>
      </c>
      <c r="O280" s="34">
        <v>2</v>
      </c>
      <c r="P280" s="34">
        <v>0</v>
      </c>
      <c r="Q280" s="34">
        <v>0</v>
      </c>
      <c r="R280" s="34">
        <v>0</v>
      </c>
      <c r="S280" s="34">
        <v>3</v>
      </c>
      <c r="T280" s="34">
        <v>6</v>
      </c>
      <c r="U280" s="34">
        <v>84</v>
      </c>
      <c r="V280" s="34">
        <v>0</v>
      </c>
      <c r="W280" s="34">
        <v>0</v>
      </c>
      <c r="X280" s="34">
        <v>0</v>
      </c>
      <c r="Y280" s="34">
        <v>85</v>
      </c>
      <c r="Z280" s="34">
        <v>123</v>
      </c>
      <c r="AA280" s="34">
        <v>63</v>
      </c>
      <c r="AB280" s="34">
        <v>0</v>
      </c>
      <c r="AC280" s="34">
        <v>0</v>
      </c>
      <c r="AD280" s="34">
        <v>0</v>
      </c>
      <c r="AE280" s="34">
        <v>58</v>
      </c>
      <c r="AF280" s="34">
        <v>79</v>
      </c>
      <c r="AG280" s="34">
        <v>5</v>
      </c>
      <c r="AH280" s="34">
        <v>0</v>
      </c>
      <c r="AI280" s="34">
        <v>0</v>
      </c>
      <c r="AJ280" s="34">
        <v>0</v>
      </c>
      <c r="AK280" s="34">
        <v>5</v>
      </c>
      <c r="AL280" s="34">
        <v>0</v>
      </c>
      <c r="AM280" s="34">
        <v>0</v>
      </c>
      <c r="AN280" s="34">
        <v>0</v>
      </c>
      <c r="AO280" s="34">
        <v>0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1</v>
      </c>
      <c r="AX280" s="34">
        <v>0</v>
      </c>
    </row>
    <row r="281" spans="2:50" ht="20.100000000000001" customHeight="1" thickBot="1" x14ac:dyDescent="0.25">
      <c r="B281" s="4" t="s">
        <v>467</v>
      </c>
      <c r="C281" s="34">
        <v>103</v>
      </c>
      <c r="D281" s="34">
        <v>0</v>
      </c>
      <c r="E281" s="34">
        <v>0</v>
      </c>
      <c r="F281" s="34">
        <v>0</v>
      </c>
      <c r="G281" s="34">
        <v>56</v>
      </c>
      <c r="H281" s="34">
        <v>110</v>
      </c>
      <c r="I281" s="34">
        <v>38</v>
      </c>
      <c r="J281" s="34">
        <v>0</v>
      </c>
      <c r="K281" s="34">
        <v>0</v>
      </c>
      <c r="L281" s="34">
        <v>0</v>
      </c>
      <c r="M281" s="34">
        <v>38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1</v>
      </c>
      <c r="U281" s="34">
        <v>53</v>
      </c>
      <c r="V281" s="34">
        <v>0</v>
      </c>
      <c r="W281" s="34">
        <v>0</v>
      </c>
      <c r="X281" s="34">
        <v>0</v>
      </c>
      <c r="Y281" s="34">
        <v>11</v>
      </c>
      <c r="Z281" s="34">
        <v>82</v>
      </c>
      <c r="AA281" s="34">
        <v>11</v>
      </c>
      <c r="AB281" s="34">
        <v>0</v>
      </c>
      <c r="AC281" s="34">
        <v>0</v>
      </c>
      <c r="AD281" s="34">
        <v>0</v>
      </c>
      <c r="AE281" s="34">
        <v>7</v>
      </c>
      <c r="AF281" s="34">
        <v>23</v>
      </c>
      <c r="AG281" s="34">
        <v>1</v>
      </c>
      <c r="AH281" s="34">
        <v>0</v>
      </c>
      <c r="AI281" s="34">
        <v>0</v>
      </c>
      <c r="AJ281" s="34">
        <v>0</v>
      </c>
      <c r="AK281" s="34">
        <v>0</v>
      </c>
      <c r="AL281" s="34">
        <v>3</v>
      </c>
      <c r="AM281" s="34">
        <v>0</v>
      </c>
      <c r="AN281" s="34">
        <v>0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1</v>
      </c>
    </row>
    <row r="282" spans="2:50" ht="20.100000000000001" customHeight="1" thickBot="1" x14ac:dyDescent="0.25">
      <c r="B282" s="4" t="s">
        <v>468</v>
      </c>
      <c r="C282" s="34">
        <v>63</v>
      </c>
      <c r="D282" s="34">
        <v>0</v>
      </c>
      <c r="E282" s="34">
        <v>0</v>
      </c>
      <c r="F282" s="34">
        <v>0</v>
      </c>
      <c r="G282" s="34">
        <v>68</v>
      </c>
      <c r="H282" s="34">
        <v>288</v>
      </c>
      <c r="I282" s="34">
        <v>15</v>
      </c>
      <c r="J282" s="34">
        <v>0</v>
      </c>
      <c r="K282" s="34">
        <v>0</v>
      </c>
      <c r="L282" s="34">
        <v>0</v>
      </c>
      <c r="M282" s="34">
        <v>15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2</v>
      </c>
      <c r="U282" s="34">
        <v>30</v>
      </c>
      <c r="V282" s="34">
        <v>0</v>
      </c>
      <c r="W282" s="34">
        <v>0</v>
      </c>
      <c r="X282" s="34">
        <v>0</v>
      </c>
      <c r="Y282" s="34">
        <v>25</v>
      </c>
      <c r="Z282" s="34">
        <v>232</v>
      </c>
      <c r="AA282" s="34">
        <v>18</v>
      </c>
      <c r="AB282" s="34">
        <v>0</v>
      </c>
      <c r="AC282" s="34">
        <v>0</v>
      </c>
      <c r="AD282" s="34">
        <v>0</v>
      </c>
      <c r="AE282" s="34">
        <v>28</v>
      </c>
      <c r="AF282" s="34">
        <v>54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</row>
    <row r="283" spans="2:50" ht="20.100000000000001" customHeight="1" thickBot="1" x14ac:dyDescent="0.25">
      <c r="B283" s="4" t="s">
        <v>469</v>
      </c>
      <c r="C283" s="34">
        <v>17</v>
      </c>
      <c r="D283" s="34">
        <v>0</v>
      </c>
      <c r="E283" s="34">
        <v>0</v>
      </c>
      <c r="F283" s="34">
        <v>0</v>
      </c>
      <c r="G283" s="34">
        <v>15</v>
      </c>
      <c r="H283" s="34">
        <v>11</v>
      </c>
      <c r="I283" s="34">
        <v>9</v>
      </c>
      <c r="J283" s="34">
        <v>0</v>
      </c>
      <c r="K283" s="34">
        <v>0</v>
      </c>
      <c r="L283" s="34">
        <v>0</v>
      </c>
      <c r="M283" s="34">
        <v>9</v>
      </c>
      <c r="N283" s="34">
        <v>0</v>
      </c>
      <c r="O283" s="34">
        <v>2</v>
      </c>
      <c r="P283" s="34">
        <v>0</v>
      </c>
      <c r="Q283" s="34">
        <v>0</v>
      </c>
      <c r="R283" s="34">
        <v>0</v>
      </c>
      <c r="S283" s="34">
        <v>0</v>
      </c>
      <c r="T283" s="34">
        <v>2</v>
      </c>
      <c r="U283" s="34">
        <v>5</v>
      </c>
      <c r="V283" s="34">
        <v>0</v>
      </c>
      <c r="W283" s="34">
        <v>0</v>
      </c>
      <c r="X283" s="34">
        <v>0</v>
      </c>
      <c r="Y283" s="34">
        <v>3</v>
      </c>
      <c r="Z283" s="34">
        <v>6</v>
      </c>
      <c r="AA283" s="34">
        <v>1</v>
      </c>
      <c r="AB283" s="34">
        <v>0</v>
      </c>
      <c r="AC283" s="34">
        <v>0</v>
      </c>
      <c r="AD283" s="34">
        <v>0</v>
      </c>
      <c r="AE283" s="34">
        <v>3</v>
      </c>
      <c r="AF283" s="34">
        <v>3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</v>
      </c>
      <c r="AQ283" s="34">
        <v>0</v>
      </c>
      <c r="AR283" s="34">
        <v>0</v>
      </c>
      <c r="AS283" s="34">
        <v>0</v>
      </c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</row>
    <row r="284" spans="2:50" ht="20.100000000000001" customHeight="1" thickBot="1" x14ac:dyDescent="0.25">
      <c r="B284" s="4" t="s">
        <v>197</v>
      </c>
      <c r="C284" s="34">
        <v>251</v>
      </c>
      <c r="D284" s="34">
        <v>44</v>
      </c>
      <c r="E284" s="34">
        <v>0</v>
      </c>
      <c r="F284" s="34">
        <v>0</v>
      </c>
      <c r="G284" s="34">
        <v>294</v>
      </c>
      <c r="H284" s="34">
        <v>236</v>
      </c>
      <c r="I284" s="34">
        <v>93</v>
      </c>
      <c r="J284" s="34">
        <v>24</v>
      </c>
      <c r="K284" s="34">
        <v>0</v>
      </c>
      <c r="L284" s="34">
        <v>0</v>
      </c>
      <c r="M284" s="34">
        <v>118</v>
      </c>
      <c r="N284" s="34">
        <v>0</v>
      </c>
      <c r="O284" s="34">
        <v>7</v>
      </c>
      <c r="P284" s="34">
        <v>0</v>
      </c>
      <c r="Q284" s="34">
        <v>0</v>
      </c>
      <c r="R284" s="34">
        <v>0</v>
      </c>
      <c r="S284" s="34">
        <v>2</v>
      </c>
      <c r="T284" s="34">
        <v>11</v>
      </c>
      <c r="U284" s="34">
        <v>90</v>
      </c>
      <c r="V284" s="34">
        <v>20</v>
      </c>
      <c r="W284" s="34">
        <v>0</v>
      </c>
      <c r="X284" s="34">
        <v>0</v>
      </c>
      <c r="Y284" s="34">
        <v>108</v>
      </c>
      <c r="Z284" s="34">
        <v>146</v>
      </c>
      <c r="AA284" s="34">
        <v>57</v>
      </c>
      <c r="AB284" s="34">
        <v>0</v>
      </c>
      <c r="AC284" s="34">
        <v>0</v>
      </c>
      <c r="AD284" s="34">
        <v>0</v>
      </c>
      <c r="AE284" s="34">
        <v>63</v>
      </c>
      <c r="AF284" s="34">
        <v>67</v>
      </c>
      <c r="AG284" s="34">
        <v>2</v>
      </c>
      <c r="AH284" s="34">
        <v>0</v>
      </c>
      <c r="AI284" s="34">
        <v>0</v>
      </c>
      <c r="AJ284" s="34">
        <v>0</v>
      </c>
      <c r="AK284" s="34">
        <v>2</v>
      </c>
      <c r="AL284" s="34">
        <v>8</v>
      </c>
      <c r="AM284" s="34">
        <v>0</v>
      </c>
      <c r="AN284" s="34">
        <v>0</v>
      </c>
      <c r="AO284" s="34">
        <v>0</v>
      </c>
      <c r="AP284" s="34">
        <v>0</v>
      </c>
      <c r="AQ284" s="34">
        <v>0</v>
      </c>
      <c r="AR284" s="34">
        <v>0</v>
      </c>
      <c r="AS284" s="34">
        <v>2</v>
      </c>
      <c r="AT284" s="34">
        <v>0</v>
      </c>
      <c r="AU284" s="34">
        <v>0</v>
      </c>
      <c r="AV284" s="34">
        <v>0</v>
      </c>
      <c r="AW284" s="34">
        <v>1</v>
      </c>
      <c r="AX284" s="34">
        <v>4</v>
      </c>
    </row>
    <row r="285" spans="2:50" ht="20.100000000000001" customHeight="1" thickBot="1" x14ac:dyDescent="0.25">
      <c r="B285" s="4" t="s">
        <v>470</v>
      </c>
      <c r="C285" s="34">
        <v>89</v>
      </c>
      <c r="D285" s="34">
        <v>4</v>
      </c>
      <c r="E285" s="34">
        <v>5</v>
      </c>
      <c r="F285" s="34">
        <v>0</v>
      </c>
      <c r="G285" s="34">
        <v>98</v>
      </c>
      <c r="H285" s="34">
        <v>93</v>
      </c>
      <c r="I285" s="34">
        <v>38</v>
      </c>
      <c r="J285" s="34">
        <v>4</v>
      </c>
      <c r="K285" s="34">
        <v>5</v>
      </c>
      <c r="L285" s="34">
        <v>0</v>
      </c>
      <c r="M285" s="34">
        <v>47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1</v>
      </c>
      <c r="U285" s="34">
        <v>40</v>
      </c>
      <c r="V285" s="34">
        <v>0</v>
      </c>
      <c r="W285" s="34">
        <v>0</v>
      </c>
      <c r="X285" s="34">
        <v>0</v>
      </c>
      <c r="Y285" s="34">
        <v>43</v>
      </c>
      <c r="Z285" s="34">
        <v>71</v>
      </c>
      <c r="AA285" s="34">
        <v>10</v>
      </c>
      <c r="AB285" s="34">
        <v>0</v>
      </c>
      <c r="AC285" s="34">
        <v>0</v>
      </c>
      <c r="AD285" s="34">
        <v>0</v>
      </c>
      <c r="AE285" s="34">
        <v>7</v>
      </c>
      <c r="AF285" s="34">
        <v>21</v>
      </c>
      <c r="AG285" s="34">
        <v>1</v>
      </c>
      <c r="AH285" s="34">
        <v>0</v>
      </c>
      <c r="AI285" s="34">
        <v>0</v>
      </c>
      <c r="AJ285" s="34">
        <v>0</v>
      </c>
      <c r="AK285" s="34">
        <v>1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</row>
    <row r="286" spans="2:50" ht="20.100000000000001" customHeight="1" thickBot="1" x14ac:dyDescent="0.25">
      <c r="B286" s="4" t="s">
        <v>471</v>
      </c>
      <c r="C286" s="34">
        <v>22</v>
      </c>
      <c r="D286" s="34">
        <v>0</v>
      </c>
      <c r="E286" s="34">
        <v>0</v>
      </c>
      <c r="F286" s="34">
        <v>0</v>
      </c>
      <c r="G286" s="34">
        <v>19</v>
      </c>
      <c r="H286" s="34">
        <v>16</v>
      </c>
      <c r="I286" s="34">
        <v>4</v>
      </c>
      <c r="J286" s="34">
        <v>0</v>
      </c>
      <c r="K286" s="34">
        <v>0</v>
      </c>
      <c r="L286" s="34">
        <v>0</v>
      </c>
      <c r="M286" s="34">
        <v>5</v>
      </c>
      <c r="N286" s="34">
        <v>0</v>
      </c>
      <c r="O286" s="34">
        <v>1</v>
      </c>
      <c r="P286" s="34">
        <v>0</v>
      </c>
      <c r="Q286" s="34">
        <v>0</v>
      </c>
      <c r="R286" s="34">
        <v>0</v>
      </c>
      <c r="S286" s="34">
        <v>1</v>
      </c>
      <c r="T286" s="34">
        <v>0</v>
      </c>
      <c r="U286" s="34">
        <v>8</v>
      </c>
      <c r="V286" s="34">
        <v>0</v>
      </c>
      <c r="W286" s="34">
        <v>0</v>
      </c>
      <c r="X286" s="34">
        <v>0</v>
      </c>
      <c r="Y286" s="34">
        <v>8</v>
      </c>
      <c r="Z286" s="34">
        <v>5</v>
      </c>
      <c r="AA286" s="34">
        <v>9</v>
      </c>
      <c r="AB286" s="34">
        <v>0</v>
      </c>
      <c r="AC286" s="34">
        <v>0</v>
      </c>
      <c r="AD286" s="34">
        <v>0</v>
      </c>
      <c r="AE286" s="34">
        <v>4</v>
      </c>
      <c r="AF286" s="34">
        <v>10</v>
      </c>
      <c r="AG286" s="34">
        <v>0</v>
      </c>
      <c r="AH286" s="34">
        <v>0</v>
      </c>
      <c r="AI286" s="34">
        <v>0</v>
      </c>
      <c r="AJ286" s="34">
        <v>0</v>
      </c>
      <c r="AK286" s="34">
        <v>1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0</v>
      </c>
      <c r="AW286" s="34">
        <v>0</v>
      </c>
      <c r="AX286" s="34">
        <v>1</v>
      </c>
    </row>
    <row r="287" spans="2:50" ht="20.100000000000001" customHeight="1" thickBot="1" x14ac:dyDescent="0.25">
      <c r="B287" s="4" t="s">
        <v>472</v>
      </c>
      <c r="C287" s="34">
        <v>288</v>
      </c>
      <c r="D287" s="34">
        <v>27</v>
      </c>
      <c r="E287" s="34">
        <v>0</v>
      </c>
      <c r="F287" s="34">
        <v>3</v>
      </c>
      <c r="G287" s="34">
        <v>307</v>
      </c>
      <c r="H287" s="34">
        <v>165</v>
      </c>
      <c r="I287" s="34">
        <v>99</v>
      </c>
      <c r="J287" s="34">
        <v>27</v>
      </c>
      <c r="K287" s="34">
        <v>0</v>
      </c>
      <c r="L287" s="34">
        <v>0</v>
      </c>
      <c r="M287" s="34">
        <v>126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1</v>
      </c>
      <c r="T287" s="34">
        <v>2</v>
      </c>
      <c r="U287" s="34">
        <v>170</v>
      </c>
      <c r="V287" s="34">
        <v>0</v>
      </c>
      <c r="W287" s="34">
        <v>0</v>
      </c>
      <c r="X287" s="34">
        <v>0</v>
      </c>
      <c r="Y287" s="34">
        <v>156</v>
      </c>
      <c r="Z287" s="34">
        <v>125</v>
      </c>
      <c r="AA287" s="34">
        <v>9</v>
      </c>
      <c r="AB287" s="34">
        <v>0</v>
      </c>
      <c r="AC287" s="34">
        <v>0</v>
      </c>
      <c r="AD287" s="34">
        <v>3</v>
      </c>
      <c r="AE287" s="34">
        <v>11</v>
      </c>
      <c r="AF287" s="34">
        <v>35</v>
      </c>
      <c r="AG287" s="34">
        <v>10</v>
      </c>
      <c r="AH287" s="34">
        <v>0</v>
      </c>
      <c r="AI287" s="34">
        <v>0</v>
      </c>
      <c r="AJ287" s="34">
        <v>0</v>
      </c>
      <c r="AK287" s="34">
        <v>13</v>
      </c>
      <c r="AL287" s="34">
        <v>3</v>
      </c>
      <c r="AM287" s="34">
        <v>0</v>
      </c>
      <c r="AN287" s="34">
        <v>0</v>
      </c>
      <c r="AO287" s="34">
        <v>0</v>
      </c>
      <c r="AP287" s="34">
        <v>0</v>
      </c>
      <c r="AQ287" s="34">
        <v>0</v>
      </c>
      <c r="AR287" s="34">
        <v>0</v>
      </c>
      <c r="AS287" s="34">
        <v>0</v>
      </c>
      <c r="AT287" s="34">
        <v>0</v>
      </c>
      <c r="AU287" s="34">
        <v>0</v>
      </c>
      <c r="AV287" s="34">
        <v>0</v>
      </c>
      <c r="AW287" s="34">
        <v>0</v>
      </c>
      <c r="AX287" s="34">
        <v>0</v>
      </c>
    </row>
    <row r="288" spans="2:50" ht="20.100000000000001" customHeight="1" thickBot="1" x14ac:dyDescent="0.25">
      <c r="B288" s="4" t="s">
        <v>473</v>
      </c>
      <c r="C288" s="34">
        <v>60</v>
      </c>
      <c r="D288" s="34">
        <v>7</v>
      </c>
      <c r="E288" s="34">
        <v>3</v>
      </c>
      <c r="F288" s="34">
        <v>0</v>
      </c>
      <c r="G288" s="34">
        <v>57</v>
      </c>
      <c r="H288" s="34">
        <v>105</v>
      </c>
      <c r="I288" s="34">
        <v>33</v>
      </c>
      <c r="J288" s="34">
        <v>2</v>
      </c>
      <c r="K288" s="34">
        <v>0</v>
      </c>
      <c r="L288" s="34">
        <v>0</v>
      </c>
      <c r="M288" s="34">
        <v>35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1</v>
      </c>
      <c r="U288" s="34">
        <v>12</v>
      </c>
      <c r="V288" s="34">
        <v>5</v>
      </c>
      <c r="W288" s="34">
        <v>3</v>
      </c>
      <c r="X288" s="34">
        <v>0</v>
      </c>
      <c r="Y288" s="34">
        <v>3</v>
      </c>
      <c r="Z288" s="34">
        <v>60</v>
      </c>
      <c r="AA288" s="34">
        <v>13</v>
      </c>
      <c r="AB288" s="34">
        <v>0</v>
      </c>
      <c r="AC288" s="34">
        <v>0</v>
      </c>
      <c r="AD288" s="34">
        <v>0</v>
      </c>
      <c r="AE288" s="34">
        <v>14</v>
      </c>
      <c r="AF288" s="34">
        <v>34</v>
      </c>
      <c r="AG288" s="34">
        <v>2</v>
      </c>
      <c r="AH288" s="34">
        <v>0</v>
      </c>
      <c r="AI288" s="34">
        <v>0</v>
      </c>
      <c r="AJ288" s="34">
        <v>0</v>
      </c>
      <c r="AK288" s="34">
        <v>5</v>
      </c>
      <c r="AL288" s="34">
        <v>10</v>
      </c>
      <c r="AM288" s="34">
        <v>0</v>
      </c>
      <c r="AN288" s="34">
        <v>0</v>
      </c>
      <c r="AO288" s="34">
        <v>0</v>
      </c>
      <c r="AP288" s="34">
        <v>0</v>
      </c>
      <c r="AQ288" s="34">
        <v>0</v>
      </c>
      <c r="AR288" s="34">
        <v>0</v>
      </c>
      <c r="AS288" s="34">
        <v>0</v>
      </c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</row>
    <row r="289" spans="2:50" ht="20.100000000000001" customHeight="1" thickBot="1" x14ac:dyDescent="0.25">
      <c r="B289" s="4" t="s">
        <v>198</v>
      </c>
      <c r="C289" s="34">
        <v>1126</v>
      </c>
      <c r="D289" s="34">
        <v>0</v>
      </c>
      <c r="E289" s="34">
        <v>0</v>
      </c>
      <c r="F289" s="34">
        <v>0</v>
      </c>
      <c r="G289" s="34">
        <v>995</v>
      </c>
      <c r="H289" s="34">
        <v>727</v>
      </c>
      <c r="I289" s="34">
        <v>259</v>
      </c>
      <c r="J289" s="34">
        <v>0</v>
      </c>
      <c r="K289" s="34">
        <v>0</v>
      </c>
      <c r="L289" s="34">
        <v>0</v>
      </c>
      <c r="M289" s="34">
        <v>259</v>
      </c>
      <c r="N289" s="34">
        <v>0</v>
      </c>
      <c r="O289" s="34">
        <v>3</v>
      </c>
      <c r="P289" s="34">
        <v>0</v>
      </c>
      <c r="Q289" s="34">
        <v>0</v>
      </c>
      <c r="R289" s="34">
        <v>0</v>
      </c>
      <c r="S289" s="34">
        <v>1</v>
      </c>
      <c r="T289" s="34">
        <v>3</v>
      </c>
      <c r="U289" s="34">
        <v>584</v>
      </c>
      <c r="V289" s="34">
        <v>0</v>
      </c>
      <c r="W289" s="34">
        <v>0</v>
      </c>
      <c r="X289" s="34">
        <v>0</v>
      </c>
      <c r="Y289" s="34">
        <v>438</v>
      </c>
      <c r="Z289" s="34">
        <v>576</v>
      </c>
      <c r="AA289" s="34">
        <v>264</v>
      </c>
      <c r="AB289" s="34">
        <v>0</v>
      </c>
      <c r="AC289" s="34">
        <v>0</v>
      </c>
      <c r="AD289" s="34">
        <v>0</v>
      </c>
      <c r="AE289" s="34">
        <v>282</v>
      </c>
      <c r="AF289" s="34">
        <v>133</v>
      </c>
      <c r="AG289" s="34">
        <v>16</v>
      </c>
      <c r="AH289" s="34">
        <v>0</v>
      </c>
      <c r="AI289" s="34">
        <v>0</v>
      </c>
      <c r="AJ289" s="34">
        <v>0</v>
      </c>
      <c r="AK289" s="34">
        <v>15</v>
      </c>
      <c r="AL289" s="34">
        <v>15</v>
      </c>
      <c r="AM289" s="34">
        <v>0</v>
      </c>
      <c r="AN289" s="34">
        <v>0</v>
      </c>
      <c r="AO289" s="34">
        <v>0</v>
      </c>
      <c r="AP289" s="34">
        <v>0</v>
      </c>
      <c r="AQ289" s="34">
        <v>0</v>
      </c>
      <c r="AR289" s="34">
        <v>0</v>
      </c>
      <c r="AS289" s="34">
        <v>0</v>
      </c>
      <c r="AT289" s="34">
        <v>0</v>
      </c>
      <c r="AU289" s="34">
        <v>0</v>
      </c>
      <c r="AV289" s="34">
        <v>0</v>
      </c>
      <c r="AW289" s="34">
        <v>0</v>
      </c>
      <c r="AX289" s="34">
        <v>0</v>
      </c>
    </row>
    <row r="290" spans="2:50" ht="20.100000000000001" customHeight="1" thickBot="1" x14ac:dyDescent="0.25">
      <c r="B290" s="4" t="s">
        <v>474</v>
      </c>
      <c r="C290" s="34">
        <v>409</v>
      </c>
      <c r="D290" s="34">
        <v>13</v>
      </c>
      <c r="E290" s="34">
        <v>15</v>
      </c>
      <c r="F290" s="34">
        <v>0</v>
      </c>
      <c r="G290" s="34">
        <v>463</v>
      </c>
      <c r="H290" s="34">
        <v>368</v>
      </c>
      <c r="I290" s="34">
        <v>149</v>
      </c>
      <c r="J290" s="34">
        <v>13</v>
      </c>
      <c r="K290" s="34">
        <v>0</v>
      </c>
      <c r="L290" s="34">
        <v>0</v>
      </c>
      <c r="M290" s="34">
        <v>160</v>
      </c>
      <c r="N290" s="34">
        <v>2</v>
      </c>
      <c r="O290" s="34">
        <v>1</v>
      </c>
      <c r="P290" s="34">
        <v>0</v>
      </c>
      <c r="Q290" s="34">
        <v>0</v>
      </c>
      <c r="R290" s="34">
        <v>0</v>
      </c>
      <c r="S290" s="34">
        <v>2</v>
      </c>
      <c r="T290" s="34">
        <v>1</v>
      </c>
      <c r="U290" s="34">
        <v>200</v>
      </c>
      <c r="V290" s="34">
        <v>0</v>
      </c>
      <c r="W290" s="34">
        <v>15</v>
      </c>
      <c r="X290" s="34">
        <v>0</v>
      </c>
      <c r="Y290" s="34">
        <v>252</v>
      </c>
      <c r="Z290" s="34">
        <v>259</v>
      </c>
      <c r="AA290" s="34">
        <v>27</v>
      </c>
      <c r="AB290" s="34">
        <v>0</v>
      </c>
      <c r="AC290" s="34">
        <v>0</v>
      </c>
      <c r="AD290" s="34">
        <v>0</v>
      </c>
      <c r="AE290" s="34">
        <v>31</v>
      </c>
      <c r="AF290" s="34">
        <v>78</v>
      </c>
      <c r="AG290" s="34">
        <v>31</v>
      </c>
      <c r="AH290" s="34">
        <v>0</v>
      </c>
      <c r="AI290" s="34">
        <v>0</v>
      </c>
      <c r="AJ290" s="34">
        <v>0</v>
      </c>
      <c r="AK290" s="34">
        <v>18</v>
      </c>
      <c r="AL290" s="34">
        <v>27</v>
      </c>
      <c r="AM290" s="34">
        <v>0</v>
      </c>
      <c r="AN290" s="34">
        <v>0</v>
      </c>
      <c r="AO290" s="34">
        <v>0</v>
      </c>
      <c r="AP290" s="34">
        <v>0</v>
      </c>
      <c r="AQ290" s="34">
        <v>0</v>
      </c>
      <c r="AR290" s="34">
        <v>0</v>
      </c>
      <c r="AS290" s="34">
        <v>1</v>
      </c>
      <c r="AT290" s="34">
        <v>0</v>
      </c>
      <c r="AU290" s="34">
        <v>0</v>
      </c>
      <c r="AV290" s="34">
        <v>0</v>
      </c>
      <c r="AW290" s="34">
        <v>0</v>
      </c>
      <c r="AX290" s="34">
        <v>1</v>
      </c>
    </row>
    <row r="291" spans="2:50" ht="20.100000000000001" customHeight="1" thickBot="1" x14ac:dyDescent="0.25">
      <c r="B291" s="4" t="s">
        <v>643</v>
      </c>
      <c r="C291" s="34">
        <v>0</v>
      </c>
      <c r="D291" s="34">
        <v>0</v>
      </c>
      <c r="E291" s="34">
        <v>0</v>
      </c>
      <c r="F291" s="34">
        <v>0</v>
      </c>
      <c r="G291" s="34">
        <v>5</v>
      </c>
      <c r="H291" s="34">
        <v>83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34">
        <v>0</v>
      </c>
      <c r="S291" s="34">
        <v>0</v>
      </c>
      <c r="T291" s="34">
        <v>0</v>
      </c>
      <c r="U291" s="34">
        <v>0</v>
      </c>
      <c r="V291" s="34">
        <v>0</v>
      </c>
      <c r="W291" s="34">
        <v>0</v>
      </c>
      <c r="X291" s="34">
        <v>0</v>
      </c>
      <c r="Y291" s="34">
        <v>0</v>
      </c>
      <c r="Z291" s="34">
        <v>17</v>
      </c>
      <c r="AA291" s="34">
        <v>0</v>
      </c>
      <c r="AB291" s="34">
        <v>0</v>
      </c>
      <c r="AC291" s="34">
        <v>0</v>
      </c>
      <c r="AD291" s="34">
        <v>0</v>
      </c>
      <c r="AE291" s="34">
        <v>2</v>
      </c>
      <c r="AF291" s="34">
        <v>66</v>
      </c>
      <c r="AG291" s="34">
        <v>0</v>
      </c>
      <c r="AH291" s="34">
        <v>0</v>
      </c>
      <c r="AI291" s="34">
        <v>0</v>
      </c>
      <c r="AJ291" s="34">
        <v>0</v>
      </c>
      <c r="AK291" s="34">
        <v>3</v>
      </c>
      <c r="AL291" s="34">
        <v>0</v>
      </c>
      <c r="AM291" s="34">
        <v>0</v>
      </c>
      <c r="AN291" s="34">
        <v>0</v>
      </c>
      <c r="AO291" s="34">
        <v>0</v>
      </c>
      <c r="AP291" s="34">
        <v>0</v>
      </c>
      <c r="AQ291" s="34">
        <v>0</v>
      </c>
      <c r="AR291" s="34">
        <v>0</v>
      </c>
      <c r="AS291" s="34">
        <v>0</v>
      </c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</row>
    <row r="292" spans="2:50" ht="20.100000000000001" customHeight="1" thickBot="1" x14ac:dyDescent="0.25">
      <c r="B292" s="4" t="s">
        <v>475</v>
      </c>
      <c r="C292" s="34">
        <v>97</v>
      </c>
      <c r="D292" s="34">
        <v>0</v>
      </c>
      <c r="E292" s="34">
        <v>0</v>
      </c>
      <c r="F292" s="34">
        <v>0</v>
      </c>
      <c r="G292" s="34">
        <v>92</v>
      </c>
      <c r="H292" s="34">
        <v>62</v>
      </c>
      <c r="I292" s="34">
        <v>15</v>
      </c>
      <c r="J292" s="34">
        <v>0</v>
      </c>
      <c r="K292" s="34">
        <v>0</v>
      </c>
      <c r="L292" s="34">
        <v>0</v>
      </c>
      <c r="M292" s="34">
        <v>15</v>
      </c>
      <c r="N292" s="34">
        <v>0</v>
      </c>
      <c r="O292" s="34">
        <v>0</v>
      </c>
      <c r="P292" s="34">
        <v>0</v>
      </c>
      <c r="Q292" s="34">
        <v>0</v>
      </c>
      <c r="R292" s="34">
        <v>0</v>
      </c>
      <c r="S292" s="34">
        <v>0</v>
      </c>
      <c r="T292" s="34">
        <v>2</v>
      </c>
      <c r="U292" s="34">
        <v>65</v>
      </c>
      <c r="V292" s="34">
        <v>0</v>
      </c>
      <c r="W292" s="34">
        <v>0</v>
      </c>
      <c r="X292" s="34">
        <v>0</v>
      </c>
      <c r="Y292" s="34">
        <v>55</v>
      </c>
      <c r="Z292" s="34">
        <v>51</v>
      </c>
      <c r="AA292" s="34">
        <v>14</v>
      </c>
      <c r="AB292" s="34">
        <v>0</v>
      </c>
      <c r="AC292" s="34">
        <v>0</v>
      </c>
      <c r="AD292" s="34">
        <v>0</v>
      </c>
      <c r="AE292" s="34">
        <v>20</v>
      </c>
      <c r="AF292" s="34">
        <v>8</v>
      </c>
      <c r="AG292" s="34">
        <v>3</v>
      </c>
      <c r="AH292" s="34">
        <v>0</v>
      </c>
      <c r="AI292" s="34">
        <v>0</v>
      </c>
      <c r="AJ292" s="34">
        <v>0</v>
      </c>
      <c r="AK292" s="34">
        <v>2</v>
      </c>
      <c r="AL292" s="34">
        <v>1</v>
      </c>
      <c r="AM292" s="34">
        <v>0</v>
      </c>
      <c r="AN292" s="34">
        <v>0</v>
      </c>
      <c r="AO292" s="34">
        <v>0</v>
      </c>
      <c r="AP292" s="34">
        <v>0</v>
      </c>
      <c r="AQ292" s="34">
        <v>0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</row>
    <row r="293" spans="2:50" ht="20.100000000000001" customHeight="1" thickBot="1" x14ac:dyDescent="0.25">
      <c r="B293" s="4" t="s">
        <v>476</v>
      </c>
      <c r="C293" s="34">
        <v>54</v>
      </c>
      <c r="D293" s="34">
        <v>3</v>
      </c>
      <c r="E293" s="34">
        <v>0</v>
      </c>
      <c r="F293" s="34">
        <v>0</v>
      </c>
      <c r="G293" s="34">
        <v>56</v>
      </c>
      <c r="H293" s="34">
        <v>38</v>
      </c>
      <c r="I293" s="34">
        <v>15</v>
      </c>
      <c r="J293" s="34">
        <v>3</v>
      </c>
      <c r="K293" s="34">
        <v>0</v>
      </c>
      <c r="L293" s="34">
        <v>0</v>
      </c>
      <c r="M293" s="34">
        <v>20</v>
      </c>
      <c r="N293" s="34">
        <v>0</v>
      </c>
      <c r="O293" s="34">
        <v>0</v>
      </c>
      <c r="P293" s="34">
        <v>0</v>
      </c>
      <c r="Q293" s="34">
        <v>0</v>
      </c>
      <c r="R293" s="34">
        <v>0</v>
      </c>
      <c r="S293" s="34">
        <v>0</v>
      </c>
      <c r="T293" s="34">
        <v>0</v>
      </c>
      <c r="U293" s="34">
        <v>32</v>
      </c>
      <c r="V293" s="34">
        <v>0</v>
      </c>
      <c r="W293" s="34">
        <v>0</v>
      </c>
      <c r="X293" s="34">
        <v>0</v>
      </c>
      <c r="Y293" s="34">
        <v>30</v>
      </c>
      <c r="Z293" s="34">
        <v>26</v>
      </c>
      <c r="AA293" s="34">
        <v>6</v>
      </c>
      <c r="AB293" s="34">
        <v>0</v>
      </c>
      <c r="AC293" s="34">
        <v>0</v>
      </c>
      <c r="AD293" s="34">
        <v>0</v>
      </c>
      <c r="AE293" s="34">
        <v>4</v>
      </c>
      <c r="AF293" s="34">
        <v>11</v>
      </c>
      <c r="AG293" s="34">
        <v>1</v>
      </c>
      <c r="AH293" s="34">
        <v>0</v>
      </c>
      <c r="AI293" s="34">
        <v>0</v>
      </c>
      <c r="AJ293" s="34">
        <v>0</v>
      </c>
      <c r="AK293" s="34">
        <v>2</v>
      </c>
      <c r="AL293" s="34">
        <v>1</v>
      </c>
      <c r="AM293" s="34">
        <v>0</v>
      </c>
      <c r="AN293" s="34">
        <v>0</v>
      </c>
      <c r="AO293" s="34">
        <v>0</v>
      </c>
      <c r="AP293" s="34">
        <v>0</v>
      </c>
      <c r="AQ293" s="34">
        <v>0</v>
      </c>
      <c r="AR293" s="34">
        <v>0</v>
      </c>
      <c r="AS293" s="34">
        <v>0</v>
      </c>
      <c r="AT293" s="34">
        <v>0</v>
      </c>
      <c r="AU293" s="34">
        <v>0</v>
      </c>
      <c r="AV293" s="34">
        <v>0</v>
      </c>
      <c r="AW293" s="34">
        <v>0</v>
      </c>
      <c r="AX293" s="34">
        <v>0</v>
      </c>
    </row>
    <row r="294" spans="2:50" ht="20.100000000000001" customHeight="1" thickBot="1" x14ac:dyDescent="0.25">
      <c r="B294" s="4" t="s">
        <v>477</v>
      </c>
      <c r="C294" s="34">
        <v>439</v>
      </c>
      <c r="D294" s="34">
        <v>91</v>
      </c>
      <c r="E294" s="34">
        <v>33</v>
      </c>
      <c r="F294" s="34">
        <v>0</v>
      </c>
      <c r="G294" s="34">
        <v>576</v>
      </c>
      <c r="H294" s="34">
        <v>218</v>
      </c>
      <c r="I294" s="34">
        <v>139</v>
      </c>
      <c r="J294" s="34">
        <v>33</v>
      </c>
      <c r="K294" s="34">
        <v>0</v>
      </c>
      <c r="L294" s="34">
        <v>0</v>
      </c>
      <c r="M294" s="34">
        <v>172</v>
      </c>
      <c r="N294" s="34">
        <v>0</v>
      </c>
      <c r="O294" s="34">
        <v>1</v>
      </c>
      <c r="P294" s="34">
        <v>0</v>
      </c>
      <c r="Q294" s="34">
        <v>0</v>
      </c>
      <c r="R294" s="34">
        <v>0</v>
      </c>
      <c r="S294" s="34">
        <v>0</v>
      </c>
      <c r="T294" s="34">
        <v>3</v>
      </c>
      <c r="U294" s="34">
        <v>215</v>
      </c>
      <c r="V294" s="34">
        <v>57</v>
      </c>
      <c r="W294" s="34">
        <v>33</v>
      </c>
      <c r="X294" s="34">
        <v>0</v>
      </c>
      <c r="Y294" s="34">
        <v>330</v>
      </c>
      <c r="Z294" s="34">
        <v>140</v>
      </c>
      <c r="AA294" s="34">
        <v>60</v>
      </c>
      <c r="AB294" s="34">
        <v>0</v>
      </c>
      <c r="AC294" s="34">
        <v>0</v>
      </c>
      <c r="AD294" s="34">
        <v>0</v>
      </c>
      <c r="AE294" s="34">
        <v>42</v>
      </c>
      <c r="AF294" s="34">
        <v>53</v>
      </c>
      <c r="AG294" s="34">
        <v>24</v>
      </c>
      <c r="AH294" s="34">
        <v>1</v>
      </c>
      <c r="AI294" s="34">
        <v>0</v>
      </c>
      <c r="AJ294" s="34">
        <v>0</v>
      </c>
      <c r="AK294" s="34">
        <v>32</v>
      </c>
      <c r="AL294" s="34">
        <v>22</v>
      </c>
      <c r="AM294" s="34">
        <v>0</v>
      </c>
      <c r="AN294" s="34">
        <v>0</v>
      </c>
      <c r="AO294" s="34">
        <v>0</v>
      </c>
      <c r="AP294" s="34">
        <v>0</v>
      </c>
      <c r="AQ294" s="34">
        <v>0</v>
      </c>
      <c r="AR294" s="34">
        <v>0</v>
      </c>
      <c r="AS294" s="34">
        <v>0</v>
      </c>
      <c r="AT294" s="34">
        <v>0</v>
      </c>
      <c r="AU294" s="34">
        <v>0</v>
      </c>
      <c r="AV294" s="34">
        <v>0</v>
      </c>
      <c r="AW294" s="34">
        <v>0</v>
      </c>
      <c r="AX294" s="34">
        <v>0</v>
      </c>
    </row>
    <row r="295" spans="2:50" ht="20.100000000000001" customHeight="1" thickBot="1" x14ac:dyDescent="0.25">
      <c r="B295" s="4" t="s">
        <v>478</v>
      </c>
      <c r="C295" s="34">
        <v>435</v>
      </c>
      <c r="D295" s="34">
        <v>42</v>
      </c>
      <c r="E295" s="34">
        <v>1</v>
      </c>
      <c r="F295" s="34">
        <v>1</v>
      </c>
      <c r="G295" s="34">
        <v>454</v>
      </c>
      <c r="H295" s="34">
        <v>217</v>
      </c>
      <c r="I295" s="34">
        <v>143</v>
      </c>
      <c r="J295" s="34">
        <v>23</v>
      </c>
      <c r="K295" s="34">
        <v>0</v>
      </c>
      <c r="L295" s="34">
        <v>0</v>
      </c>
      <c r="M295" s="34">
        <v>167</v>
      </c>
      <c r="N295" s="34">
        <v>0</v>
      </c>
      <c r="O295" s="34">
        <v>0</v>
      </c>
      <c r="P295" s="34">
        <v>0</v>
      </c>
      <c r="Q295" s="34">
        <v>0</v>
      </c>
      <c r="R295" s="34">
        <v>1</v>
      </c>
      <c r="S295" s="34">
        <v>1</v>
      </c>
      <c r="T295" s="34">
        <v>1</v>
      </c>
      <c r="U295" s="34">
        <v>204</v>
      </c>
      <c r="V295" s="34">
        <v>19</v>
      </c>
      <c r="W295" s="34">
        <v>1</v>
      </c>
      <c r="X295" s="34">
        <v>0</v>
      </c>
      <c r="Y295" s="34">
        <v>213</v>
      </c>
      <c r="Z295" s="34">
        <v>130</v>
      </c>
      <c r="AA295" s="34">
        <v>80</v>
      </c>
      <c r="AB295" s="34">
        <v>0</v>
      </c>
      <c r="AC295" s="34">
        <v>0</v>
      </c>
      <c r="AD295" s="34">
        <v>0</v>
      </c>
      <c r="AE295" s="34">
        <v>64</v>
      </c>
      <c r="AF295" s="34">
        <v>83</v>
      </c>
      <c r="AG295" s="34">
        <v>8</v>
      </c>
      <c r="AH295" s="34">
        <v>0</v>
      </c>
      <c r="AI295" s="34">
        <v>0</v>
      </c>
      <c r="AJ295" s="34">
        <v>0</v>
      </c>
      <c r="AK295" s="34">
        <v>9</v>
      </c>
      <c r="AL295" s="34">
        <v>2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1</v>
      </c>
    </row>
    <row r="296" spans="2:50" ht="20.100000000000001" customHeight="1" thickBot="1" x14ac:dyDescent="0.25">
      <c r="B296" s="4" t="s">
        <v>479</v>
      </c>
      <c r="C296" s="34">
        <v>10</v>
      </c>
      <c r="D296" s="34">
        <v>0</v>
      </c>
      <c r="E296" s="34">
        <v>0</v>
      </c>
      <c r="F296" s="34">
        <v>0</v>
      </c>
      <c r="G296" s="34">
        <v>54</v>
      </c>
      <c r="H296" s="34">
        <v>145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1</v>
      </c>
      <c r="U296" s="34">
        <v>0</v>
      </c>
      <c r="V296" s="34">
        <v>0</v>
      </c>
      <c r="W296" s="34">
        <v>0</v>
      </c>
      <c r="X296" s="34">
        <v>0</v>
      </c>
      <c r="Y296" s="34">
        <v>45</v>
      </c>
      <c r="Z296" s="34">
        <v>38</v>
      </c>
      <c r="AA296" s="34">
        <v>10</v>
      </c>
      <c r="AB296" s="34">
        <v>0</v>
      </c>
      <c r="AC296" s="34">
        <v>0</v>
      </c>
      <c r="AD296" s="34">
        <v>0</v>
      </c>
      <c r="AE296" s="34">
        <v>7</v>
      </c>
      <c r="AF296" s="34">
        <v>94</v>
      </c>
      <c r="AG296" s="34">
        <v>0</v>
      </c>
      <c r="AH296" s="34">
        <v>0</v>
      </c>
      <c r="AI296" s="34">
        <v>0</v>
      </c>
      <c r="AJ296" s="34">
        <v>0</v>
      </c>
      <c r="AK296" s="34">
        <v>2</v>
      </c>
      <c r="AL296" s="34">
        <v>12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</row>
    <row r="297" spans="2:50" ht="20.100000000000001" customHeight="1" thickBot="1" x14ac:dyDescent="0.25">
      <c r="B297" s="4" t="s">
        <v>480</v>
      </c>
      <c r="C297" s="34">
        <v>15</v>
      </c>
      <c r="D297" s="34">
        <v>1</v>
      </c>
      <c r="E297" s="34">
        <v>0</v>
      </c>
      <c r="F297" s="34">
        <v>0</v>
      </c>
      <c r="G297" s="34">
        <v>24</v>
      </c>
      <c r="H297" s="34">
        <v>76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1</v>
      </c>
      <c r="P297" s="34">
        <v>0</v>
      </c>
      <c r="Q297" s="34">
        <v>0</v>
      </c>
      <c r="R297" s="34">
        <v>0</v>
      </c>
      <c r="S297" s="34">
        <v>1</v>
      </c>
      <c r="T297" s="34">
        <v>1</v>
      </c>
      <c r="U297" s="34">
        <v>5</v>
      </c>
      <c r="V297" s="34">
        <v>1</v>
      </c>
      <c r="W297" s="34">
        <v>0</v>
      </c>
      <c r="X297" s="34">
        <v>0</v>
      </c>
      <c r="Y297" s="34">
        <v>16</v>
      </c>
      <c r="Z297" s="34">
        <v>20</v>
      </c>
      <c r="AA297" s="34">
        <v>8</v>
      </c>
      <c r="AB297" s="34">
        <v>0</v>
      </c>
      <c r="AC297" s="34">
        <v>0</v>
      </c>
      <c r="AD297" s="34">
        <v>0</v>
      </c>
      <c r="AE297" s="34">
        <v>6</v>
      </c>
      <c r="AF297" s="34">
        <v>54</v>
      </c>
      <c r="AG297" s="34">
        <v>1</v>
      </c>
      <c r="AH297" s="34">
        <v>0</v>
      </c>
      <c r="AI297" s="34">
        <v>0</v>
      </c>
      <c r="AJ297" s="34">
        <v>0</v>
      </c>
      <c r="AK297" s="34">
        <v>1</v>
      </c>
      <c r="AL297" s="34">
        <v>1</v>
      </c>
      <c r="AM297" s="34">
        <v>0</v>
      </c>
      <c r="AN297" s="34">
        <v>0</v>
      </c>
      <c r="AO297" s="34">
        <v>0</v>
      </c>
      <c r="AP297" s="34">
        <v>0</v>
      </c>
      <c r="AQ297" s="34">
        <v>0</v>
      </c>
      <c r="AR297" s="34">
        <v>0</v>
      </c>
      <c r="AS297" s="34">
        <v>0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</row>
    <row r="298" spans="2:50" ht="20.100000000000001" customHeight="1" thickBot="1" x14ac:dyDescent="0.25">
      <c r="B298" s="4" t="s">
        <v>481</v>
      </c>
      <c r="C298" s="34">
        <v>27</v>
      </c>
      <c r="D298" s="34">
        <v>1</v>
      </c>
      <c r="E298" s="34">
        <v>1</v>
      </c>
      <c r="F298" s="34">
        <v>0</v>
      </c>
      <c r="G298" s="34">
        <v>34</v>
      </c>
      <c r="H298" s="34">
        <v>35</v>
      </c>
      <c r="I298" s="34">
        <v>8</v>
      </c>
      <c r="J298" s="34">
        <v>0</v>
      </c>
      <c r="K298" s="34">
        <v>0</v>
      </c>
      <c r="L298" s="34">
        <v>0</v>
      </c>
      <c r="M298" s="34">
        <v>8</v>
      </c>
      <c r="N298" s="34">
        <v>0</v>
      </c>
      <c r="O298" s="34">
        <v>0</v>
      </c>
      <c r="P298" s="34">
        <v>0</v>
      </c>
      <c r="Q298" s="34">
        <v>0</v>
      </c>
      <c r="R298" s="34">
        <v>0</v>
      </c>
      <c r="S298" s="34">
        <v>1</v>
      </c>
      <c r="T298" s="34">
        <v>0</v>
      </c>
      <c r="U298" s="34">
        <v>13</v>
      </c>
      <c r="V298" s="34">
        <v>1</v>
      </c>
      <c r="W298" s="34">
        <v>1</v>
      </c>
      <c r="X298" s="34">
        <v>0</v>
      </c>
      <c r="Y298" s="34">
        <v>21</v>
      </c>
      <c r="Z298" s="34">
        <v>19</v>
      </c>
      <c r="AA298" s="34">
        <v>6</v>
      </c>
      <c r="AB298" s="34">
        <v>0</v>
      </c>
      <c r="AC298" s="34">
        <v>0</v>
      </c>
      <c r="AD298" s="34">
        <v>0</v>
      </c>
      <c r="AE298" s="34">
        <v>4</v>
      </c>
      <c r="AF298" s="34">
        <v>16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4">
        <v>0</v>
      </c>
      <c r="AQ298" s="34">
        <v>0</v>
      </c>
      <c r="AR298" s="34">
        <v>0</v>
      </c>
      <c r="AS298" s="34">
        <v>0</v>
      </c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</row>
    <row r="299" spans="2:50" ht="20.100000000000001" customHeight="1" thickBot="1" x14ac:dyDescent="0.25">
      <c r="B299" s="4" t="s">
        <v>482</v>
      </c>
      <c r="C299" s="34">
        <v>232</v>
      </c>
      <c r="D299" s="34">
        <v>0</v>
      </c>
      <c r="E299" s="34">
        <v>0</v>
      </c>
      <c r="F299" s="34">
        <v>0</v>
      </c>
      <c r="G299" s="34">
        <v>246</v>
      </c>
      <c r="H299" s="34">
        <v>110</v>
      </c>
      <c r="I299" s="34">
        <v>140</v>
      </c>
      <c r="J299" s="34">
        <v>0</v>
      </c>
      <c r="K299" s="34">
        <v>0</v>
      </c>
      <c r="L299" s="34">
        <v>0</v>
      </c>
      <c r="M299" s="34">
        <v>145</v>
      </c>
      <c r="N299" s="34">
        <v>0</v>
      </c>
      <c r="O299" s="34">
        <v>0</v>
      </c>
      <c r="P299" s="34">
        <v>0</v>
      </c>
      <c r="Q299" s="34">
        <v>0</v>
      </c>
      <c r="R299" s="34">
        <v>0</v>
      </c>
      <c r="S299" s="34">
        <v>0</v>
      </c>
      <c r="T299" s="34">
        <v>0</v>
      </c>
      <c r="U299" s="34">
        <v>81</v>
      </c>
      <c r="V299" s="34">
        <v>0</v>
      </c>
      <c r="W299" s="34">
        <v>0</v>
      </c>
      <c r="X299" s="34">
        <v>0</v>
      </c>
      <c r="Y299" s="34">
        <v>92</v>
      </c>
      <c r="Z299" s="34">
        <v>89</v>
      </c>
      <c r="AA299" s="34">
        <v>2</v>
      </c>
      <c r="AB299" s="34">
        <v>0</v>
      </c>
      <c r="AC299" s="34">
        <v>0</v>
      </c>
      <c r="AD299" s="34">
        <v>0</v>
      </c>
      <c r="AE299" s="34">
        <v>1</v>
      </c>
      <c r="AF299" s="34">
        <v>15</v>
      </c>
      <c r="AG299" s="34">
        <v>9</v>
      </c>
      <c r="AH299" s="34">
        <v>0</v>
      </c>
      <c r="AI299" s="34">
        <v>0</v>
      </c>
      <c r="AJ299" s="34">
        <v>0</v>
      </c>
      <c r="AK299" s="34">
        <v>7</v>
      </c>
      <c r="AL299" s="34">
        <v>6</v>
      </c>
      <c r="AM299" s="34">
        <v>0</v>
      </c>
      <c r="AN299" s="34">
        <v>0</v>
      </c>
      <c r="AO299" s="34">
        <v>0</v>
      </c>
      <c r="AP299" s="34">
        <v>0</v>
      </c>
      <c r="AQ299" s="34">
        <v>0</v>
      </c>
      <c r="AR299" s="34">
        <v>0</v>
      </c>
      <c r="AS299" s="34">
        <v>0</v>
      </c>
      <c r="AT299" s="34">
        <v>0</v>
      </c>
      <c r="AU299" s="34">
        <v>0</v>
      </c>
      <c r="AV299" s="34">
        <v>0</v>
      </c>
      <c r="AW299" s="34">
        <v>1</v>
      </c>
      <c r="AX299" s="34">
        <v>0</v>
      </c>
    </row>
    <row r="300" spans="2:50" ht="20.100000000000001" customHeight="1" thickBot="1" x14ac:dyDescent="0.25">
      <c r="B300" s="4" t="s">
        <v>483</v>
      </c>
      <c r="C300" s="34">
        <v>331</v>
      </c>
      <c r="D300" s="34">
        <v>23</v>
      </c>
      <c r="E300" s="34">
        <v>16</v>
      </c>
      <c r="F300" s="34">
        <v>0</v>
      </c>
      <c r="G300" s="34">
        <v>371</v>
      </c>
      <c r="H300" s="34">
        <v>325</v>
      </c>
      <c r="I300" s="34">
        <v>150</v>
      </c>
      <c r="J300" s="34">
        <v>19</v>
      </c>
      <c r="K300" s="34">
        <v>11</v>
      </c>
      <c r="L300" s="34">
        <v>0</v>
      </c>
      <c r="M300" s="34">
        <v>181</v>
      </c>
      <c r="N300" s="34">
        <v>2</v>
      </c>
      <c r="O300" s="34">
        <v>0</v>
      </c>
      <c r="P300" s="34">
        <v>0</v>
      </c>
      <c r="Q300" s="34">
        <v>0</v>
      </c>
      <c r="R300" s="34">
        <v>0</v>
      </c>
      <c r="S300" s="34">
        <v>1</v>
      </c>
      <c r="T300" s="34">
        <v>1</v>
      </c>
      <c r="U300" s="34">
        <v>118</v>
      </c>
      <c r="V300" s="34">
        <v>4</v>
      </c>
      <c r="W300" s="34">
        <v>5</v>
      </c>
      <c r="X300" s="34">
        <v>0</v>
      </c>
      <c r="Y300" s="34">
        <v>165</v>
      </c>
      <c r="Z300" s="34">
        <v>239</v>
      </c>
      <c r="AA300" s="34">
        <v>61</v>
      </c>
      <c r="AB300" s="34">
        <v>0</v>
      </c>
      <c r="AC300" s="34">
        <v>0</v>
      </c>
      <c r="AD300" s="34">
        <v>0</v>
      </c>
      <c r="AE300" s="34">
        <v>24</v>
      </c>
      <c r="AF300" s="34">
        <v>77</v>
      </c>
      <c r="AG300" s="34">
        <v>2</v>
      </c>
      <c r="AH300" s="34">
        <v>0</v>
      </c>
      <c r="AI300" s="34">
        <v>0</v>
      </c>
      <c r="AJ300" s="34">
        <v>0</v>
      </c>
      <c r="AK300" s="34">
        <v>0</v>
      </c>
      <c r="AL300" s="34">
        <v>5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1</v>
      </c>
    </row>
    <row r="301" spans="2:50" ht="20.100000000000001" customHeight="1" thickBot="1" x14ac:dyDescent="0.25">
      <c r="B301" s="4" t="s">
        <v>484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1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1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</row>
    <row r="302" spans="2:50" ht="20.100000000000001" customHeight="1" thickBot="1" x14ac:dyDescent="0.25">
      <c r="B302" s="4" t="s">
        <v>485</v>
      </c>
      <c r="C302" s="34">
        <v>136</v>
      </c>
      <c r="D302" s="34">
        <v>0</v>
      </c>
      <c r="E302" s="34">
        <v>0</v>
      </c>
      <c r="F302" s="34">
        <v>0</v>
      </c>
      <c r="G302" s="34">
        <v>134</v>
      </c>
      <c r="H302" s="34">
        <v>84</v>
      </c>
      <c r="I302" s="34">
        <v>59</v>
      </c>
      <c r="J302" s="34">
        <v>0</v>
      </c>
      <c r="K302" s="34">
        <v>0</v>
      </c>
      <c r="L302" s="34">
        <v>0</v>
      </c>
      <c r="M302" s="34">
        <v>59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0</v>
      </c>
      <c r="T302" s="34">
        <v>4</v>
      </c>
      <c r="U302" s="34">
        <v>39</v>
      </c>
      <c r="V302" s="34">
        <v>0</v>
      </c>
      <c r="W302" s="34">
        <v>0</v>
      </c>
      <c r="X302" s="34">
        <v>0</v>
      </c>
      <c r="Y302" s="34">
        <v>46</v>
      </c>
      <c r="Z302" s="34">
        <v>60</v>
      </c>
      <c r="AA302" s="34">
        <v>33</v>
      </c>
      <c r="AB302" s="34">
        <v>0</v>
      </c>
      <c r="AC302" s="34">
        <v>0</v>
      </c>
      <c r="AD302" s="34">
        <v>0</v>
      </c>
      <c r="AE302" s="34">
        <v>25</v>
      </c>
      <c r="AF302" s="34">
        <v>16</v>
      </c>
      <c r="AG302" s="34">
        <v>4</v>
      </c>
      <c r="AH302" s="34">
        <v>0</v>
      </c>
      <c r="AI302" s="34">
        <v>0</v>
      </c>
      <c r="AJ302" s="34">
        <v>0</v>
      </c>
      <c r="AK302" s="34">
        <v>4</v>
      </c>
      <c r="AL302" s="34">
        <v>1</v>
      </c>
      <c r="AM302" s="34">
        <v>0</v>
      </c>
      <c r="AN302" s="34">
        <v>0</v>
      </c>
      <c r="AO302" s="34">
        <v>0</v>
      </c>
      <c r="AP302" s="34">
        <v>0</v>
      </c>
      <c r="AQ302" s="34">
        <v>0</v>
      </c>
      <c r="AR302" s="34">
        <v>0</v>
      </c>
      <c r="AS302" s="34">
        <v>0</v>
      </c>
      <c r="AT302" s="34">
        <v>0</v>
      </c>
      <c r="AU302" s="34">
        <v>0</v>
      </c>
      <c r="AV302" s="34">
        <v>0</v>
      </c>
      <c r="AW302" s="34">
        <v>0</v>
      </c>
      <c r="AX302" s="34">
        <v>3</v>
      </c>
    </row>
    <row r="303" spans="2:50" ht="20.100000000000001" customHeight="1" thickBot="1" x14ac:dyDescent="0.25">
      <c r="B303" s="4" t="s">
        <v>486</v>
      </c>
      <c r="C303" s="34">
        <v>0</v>
      </c>
      <c r="D303" s="34">
        <v>0</v>
      </c>
      <c r="E303" s="34">
        <v>0</v>
      </c>
      <c r="F303" s="34">
        <v>0</v>
      </c>
      <c r="G303" s="34">
        <v>0</v>
      </c>
      <c r="H303" s="34">
        <v>11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0</v>
      </c>
      <c r="Q303" s="34">
        <v>0</v>
      </c>
      <c r="R303" s="34">
        <v>0</v>
      </c>
      <c r="S303" s="34">
        <v>0</v>
      </c>
      <c r="T303" s="34">
        <v>0</v>
      </c>
      <c r="U303" s="34">
        <v>0</v>
      </c>
      <c r="V303" s="34">
        <v>0</v>
      </c>
      <c r="W303" s="34">
        <v>0</v>
      </c>
      <c r="X303" s="34">
        <v>0</v>
      </c>
      <c r="Y303" s="34">
        <v>0</v>
      </c>
      <c r="Z303" s="34">
        <v>0</v>
      </c>
      <c r="AA303" s="34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11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4">
        <v>0</v>
      </c>
      <c r="AQ303" s="34">
        <v>0</v>
      </c>
      <c r="AR303" s="34">
        <v>0</v>
      </c>
      <c r="AS303" s="34">
        <v>0</v>
      </c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</row>
    <row r="304" spans="2:50" ht="20.100000000000001" customHeight="1" thickBot="1" x14ac:dyDescent="0.25">
      <c r="B304" s="4" t="s">
        <v>487</v>
      </c>
      <c r="C304" s="34">
        <v>294</v>
      </c>
      <c r="D304" s="34">
        <v>0</v>
      </c>
      <c r="E304" s="34">
        <v>0</v>
      </c>
      <c r="F304" s="34">
        <v>0</v>
      </c>
      <c r="G304" s="34">
        <v>200</v>
      </c>
      <c r="H304" s="34">
        <v>659</v>
      </c>
      <c r="I304" s="34">
        <v>121</v>
      </c>
      <c r="J304" s="34">
        <v>0</v>
      </c>
      <c r="K304" s="34">
        <v>0</v>
      </c>
      <c r="L304" s="34">
        <v>0</v>
      </c>
      <c r="M304" s="34">
        <v>109</v>
      </c>
      <c r="N304" s="34">
        <v>24</v>
      </c>
      <c r="O304" s="34">
        <v>1</v>
      </c>
      <c r="P304" s="34">
        <v>0</v>
      </c>
      <c r="Q304" s="34">
        <v>0</v>
      </c>
      <c r="R304" s="34">
        <v>0</v>
      </c>
      <c r="S304" s="34">
        <v>0</v>
      </c>
      <c r="T304" s="34">
        <v>7</v>
      </c>
      <c r="U304" s="34">
        <v>168</v>
      </c>
      <c r="V304" s="34">
        <v>0</v>
      </c>
      <c r="W304" s="34">
        <v>0</v>
      </c>
      <c r="X304" s="34">
        <v>0</v>
      </c>
      <c r="Y304" s="34">
        <v>87</v>
      </c>
      <c r="Z304" s="34">
        <v>482</v>
      </c>
      <c r="AA304" s="34">
        <v>3</v>
      </c>
      <c r="AB304" s="34">
        <v>0</v>
      </c>
      <c r="AC304" s="34">
        <v>0</v>
      </c>
      <c r="AD304" s="34">
        <v>0</v>
      </c>
      <c r="AE304" s="34">
        <v>2</v>
      </c>
      <c r="AF304" s="34">
        <v>134</v>
      </c>
      <c r="AG304" s="34">
        <v>1</v>
      </c>
      <c r="AH304" s="34">
        <v>0</v>
      </c>
      <c r="AI304" s="34">
        <v>0</v>
      </c>
      <c r="AJ304" s="34">
        <v>0</v>
      </c>
      <c r="AK304" s="34">
        <v>2</v>
      </c>
      <c r="AL304" s="34">
        <v>11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1</v>
      </c>
    </row>
    <row r="305" spans="2:50" ht="20.100000000000001" customHeight="1" thickBot="1" x14ac:dyDescent="0.25">
      <c r="B305" s="4" t="s">
        <v>488</v>
      </c>
      <c r="C305" s="34">
        <v>185</v>
      </c>
      <c r="D305" s="34">
        <v>35</v>
      </c>
      <c r="E305" s="34">
        <v>19</v>
      </c>
      <c r="F305" s="34">
        <v>0</v>
      </c>
      <c r="G305" s="34">
        <v>250</v>
      </c>
      <c r="H305" s="34">
        <v>376</v>
      </c>
      <c r="I305" s="34">
        <v>74</v>
      </c>
      <c r="J305" s="34">
        <v>17</v>
      </c>
      <c r="K305" s="34">
        <v>0</v>
      </c>
      <c r="L305" s="34">
        <v>0</v>
      </c>
      <c r="M305" s="34">
        <v>91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1</v>
      </c>
      <c r="T305" s="34">
        <v>4</v>
      </c>
      <c r="U305" s="34">
        <v>68</v>
      </c>
      <c r="V305" s="34">
        <v>18</v>
      </c>
      <c r="W305" s="34">
        <v>19</v>
      </c>
      <c r="X305" s="34">
        <v>0</v>
      </c>
      <c r="Y305" s="34">
        <v>97</v>
      </c>
      <c r="Z305" s="34">
        <v>210</v>
      </c>
      <c r="AA305" s="34">
        <v>34</v>
      </c>
      <c r="AB305" s="34">
        <v>0</v>
      </c>
      <c r="AC305" s="34">
        <v>0</v>
      </c>
      <c r="AD305" s="34">
        <v>0</v>
      </c>
      <c r="AE305" s="34">
        <v>52</v>
      </c>
      <c r="AF305" s="34">
        <v>160</v>
      </c>
      <c r="AG305" s="34">
        <v>9</v>
      </c>
      <c r="AH305" s="34">
        <v>0</v>
      </c>
      <c r="AI305" s="34">
        <v>0</v>
      </c>
      <c r="AJ305" s="34">
        <v>0</v>
      </c>
      <c r="AK305" s="34">
        <v>9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2</v>
      </c>
    </row>
    <row r="306" spans="2:50" ht="20.100000000000001" customHeight="1" thickBot="1" x14ac:dyDescent="0.25">
      <c r="B306" s="4" t="s">
        <v>489</v>
      </c>
      <c r="C306" s="34">
        <v>210</v>
      </c>
      <c r="D306" s="34">
        <v>0</v>
      </c>
      <c r="E306" s="34">
        <v>0</v>
      </c>
      <c r="F306" s="34">
        <v>0</v>
      </c>
      <c r="G306" s="34">
        <v>206</v>
      </c>
      <c r="H306" s="34">
        <v>109</v>
      </c>
      <c r="I306" s="34">
        <v>85</v>
      </c>
      <c r="J306" s="34">
        <v>0</v>
      </c>
      <c r="K306" s="34">
        <v>0</v>
      </c>
      <c r="L306" s="34">
        <v>0</v>
      </c>
      <c r="M306" s="34">
        <v>85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1</v>
      </c>
      <c r="U306" s="34">
        <v>93</v>
      </c>
      <c r="V306" s="34">
        <v>0</v>
      </c>
      <c r="W306" s="34">
        <v>0</v>
      </c>
      <c r="X306" s="34">
        <v>0</v>
      </c>
      <c r="Y306" s="34">
        <v>89</v>
      </c>
      <c r="Z306" s="34">
        <v>77</v>
      </c>
      <c r="AA306" s="34">
        <v>17</v>
      </c>
      <c r="AB306" s="34">
        <v>0</v>
      </c>
      <c r="AC306" s="34">
        <v>0</v>
      </c>
      <c r="AD306" s="34">
        <v>0</v>
      </c>
      <c r="AE306" s="34">
        <v>17</v>
      </c>
      <c r="AF306" s="34">
        <v>31</v>
      </c>
      <c r="AG306" s="34">
        <v>15</v>
      </c>
      <c r="AH306" s="34">
        <v>0</v>
      </c>
      <c r="AI306" s="34">
        <v>0</v>
      </c>
      <c r="AJ306" s="34">
        <v>0</v>
      </c>
      <c r="AK306" s="34">
        <v>15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</row>
    <row r="307" spans="2:50" ht="20.100000000000001" customHeight="1" thickBot="1" x14ac:dyDescent="0.25">
      <c r="B307" s="4" t="s">
        <v>490</v>
      </c>
      <c r="C307" s="34">
        <v>28</v>
      </c>
      <c r="D307" s="34">
        <v>0</v>
      </c>
      <c r="E307" s="34">
        <v>0</v>
      </c>
      <c r="F307" s="34">
        <v>0</v>
      </c>
      <c r="G307" s="34">
        <v>39</v>
      </c>
      <c r="H307" s="34">
        <v>89</v>
      </c>
      <c r="I307" s="34">
        <v>14</v>
      </c>
      <c r="J307" s="34">
        <v>0</v>
      </c>
      <c r="K307" s="34">
        <v>0</v>
      </c>
      <c r="L307" s="34">
        <v>0</v>
      </c>
      <c r="M307" s="34">
        <v>14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4</v>
      </c>
      <c r="U307" s="34">
        <v>12</v>
      </c>
      <c r="V307" s="34">
        <v>0</v>
      </c>
      <c r="W307" s="34">
        <v>0</v>
      </c>
      <c r="X307" s="34">
        <v>0</v>
      </c>
      <c r="Y307" s="34">
        <v>21</v>
      </c>
      <c r="Z307" s="34">
        <v>57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26</v>
      </c>
      <c r="AG307" s="34">
        <v>2</v>
      </c>
      <c r="AH307" s="34">
        <v>0</v>
      </c>
      <c r="AI307" s="34">
        <v>0</v>
      </c>
      <c r="AJ307" s="34">
        <v>0</v>
      </c>
      <c r="AK307" s="34">
        <v>4</v>
      </c>
      <c r="AL307" s="34">
        <v>2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</row>
    <row r="308" spans="2:50" ht="20.100000000000001" customHeight="1" thickBot="1" x14ac:dyDescent="0.25">
      <c r="B308" s="4" t="s">
        <v>644</v>
      </c>
      <c r="C308" s="34">
        <v>370</v>
      </c>
      <c r="D308" s="34">
        <v>0</v>
      </c>
      <c r="E308" s="34">
        <v>0</v>
      </c>
      <c r="F308" s="34">
        <v>1</v>
      </c>
      <c r="G308" s="34">
        <v>398</v>
      </c>
      <c r="H308" s="34">
        <v>398</v>
      </c>
      <c r="I308" s="34">
        <v>77</v>
      </c>
      <c r="J308" s="34">
        <v>0</v>
      </c>
      <c r="K308" s="34">
        <v>0</v>
      </c>
      <c r="L308" s="34">
        <v>0</v>
      </c>
      <c r="M308" s="34">
        <v>77</v>
      </c>
      <c r="N308" s="34">
        <v>0</v>
      </c>
      <c r="O308" s="34">
        <v>1</v>
      </c>
      <c r="P308" s="34">
        <v>0</v>
      </c>
      <c r="Q308" s="34">
        <v>0</v>
      </c>
      <c r="R308" s="34">
        <v>0</v>
      </c>
      <c r="S308" s="34">
        <v>0</v>
      </c>
      <c r="T308" s="34">
        <v>7</v>
      </c>
      <c r="U308" s="34">
        <v>225</v>
      </c>
      <c r="V308" s="34">
        <v>0</v>
      </c>
      <c r="W308" s="34">
        <v>0</v>
      </c>
      <c r="X308" s="34">
        <v>0</v>
      </c>
      <c r="Y308" s="34">
        <v>263</v>
      </c>
      <c r="Z308" s="34">
        <v>255</v>
      </c>
      <c r="AA308" s="34">
        <v>48</v>
      </c>
      <c r="AB308" s="34">
        <v>0</v>
      </c>
      <c r="AC308" s="34">
        <v>0</v>
      </c>
      <c r="AD308" s="34">
        <v>0</v>
      </c>
      <c r="AE308" s="34">
        <v>38</v>
      </c>
      <c r="AF308" s="34">
        <v>117</v>
      </c>
      <c r="AG308" s="34">
        <v>19</v>
      </c>
      <c r="AH308" s="34">
        <v>0</v>
      </c>
      <c r="AI308" s="34">
        <v>0</v>
      </c>
      <c r="AJ308" s="34">
        <v>1</v>
      </c>
      <c r="AK308" s="34">
        <v>20</v>
      </c>
      <c r="AL308" s="34">
        <v>16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3</v>
      </c>
    </row>
    <row r="309" spans="2:50" ht="20.100000000000001" customHeight="1" thickBot="1" x14ac:dyDescent="0.25">
      <c r="B309" s="4" t="s">
        <v>491</v>
      </c>
      <c r="C309" s="34">
        <v>301</v>
      </c>
      <c r="D309" s="34">
        <v>52</v>
      </c>
      <c r="E309" s="34">
        <v>26</v>
      </c>
      <c r="F309" s="34">
        <v>0</v>
      </c>
      <c r="G309" s="34">
        <v>394</v>
      </c>
      <c r="H309" s="34">
        <v>73</v>
      </c>
      <c r="I309" s="34">
        <v>100</v>
      </c>
      <c r="J309" s="34">
        <v>31</v>
      </c>
      <c r="K309" s="34">
        <v>0</v>
      </c>
      <c r="L309" s="34">
        <v>0</v>
      </c>
      <c r="M309" s="34">
        <v>131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1</v>
      </c>
      <c r="T309" s="34">
        <v>0</v>
      </c>
      <c r="U309" s="34">
        <v>164</v>
      </c>
      <c r="V309" s="34">
        <v>21</v>
      </c>
      <c r="W309" s="34">
        <v>26</v>
      </c>
      <c r="X309" s="34">
        <v>0</v>
      </c>
      <c r="Y309" s="34">
        <v>226</v>
      </c>
      <c r="Z309" s="34">
        <v>39</v>
      </c>
      <c r="AA309" s="34">
        <v>17</v>
      </c>
      <c r="AB309" s="34">
        <v>0</v>
      </c>
      <c r="AC309" s="34">
        <v>0</v>
      </c>
      <c r="AD309" s="34">
        <v>0</v>
      </c>
      <c r="AE309" s="34">
        <v>17</v>
      </c>
      <c r="AF309" s="34">
        <v>29</v>
      </c>
      <c r="AG309" s="34">
        <v>20</v>
      </c>
      <c r="AH309" s="34">
        <v>0</v>
      </c>
      <c r="AI309" s="34">
        <v>0</v>
      </c>
      <c r="AJ309" s="34">
        <v>0</v>
      </c>
      <c r="AK309" s="34">
        <v>19</v>
      </c>
      <c r="AL309" s="34">
        <v>5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</row>
    <row r="310" spans="2:50" ht="20.100000000000001" customHeight="1" thickBot="1" x14ac:dyDescent="0.25">
      <c r="B310" s="4" t="s">
        <v>492</v>
      </c>
      <c r="C310" s="34">
        <v>1703</v>
      </c>
      <c r="D310" s="34">
        <v>16</v>
      </c>
      <c r="E310" s="34">
        <v>275</v>
      </c>
      <c r="F310" s="34">
        <v>34</v>
      </c>
      <c r="G310" s="34">
        <v>2030</v>
      </c>
      <c r="H310" s="34">
        <v>1505</v>
      </c>
      <c r="I310" s="34">
        <v>95</v>
      </c>
      <c r="J310" s="34">
        <v>0</v>
      </c>
      <c r="K310" s="34">
        <v>0</v>
      </c>
      <c r="L310" s="34">
        <v>0</v>
      </c>
      <c r="M310" s="34">
        <v>95</v>
      </c>
      <c r="N310" s="34">
        <v>0</v>
      </c>
      <c r="O310" s="34">
        <v>9</v>
      </c>
      <c r="P310" s="34">
        <v>0</v>
      </c>
      <c r="Q310" s="34">
        <v>0</v>
      </c>
      <c r="R310" s="34">
        <v>0</v>
      </c>
      <c r="S310" s="34">
        <v>1</v>
      </c>
      <c r="T310" s="34">
        <v>22</v>
      </c>
      <c r="U310" s="34">
        <v>1310</v>
      </c>
      <c r="V310" s="34">
        <v>16</v>
      </c>
      <c r="W310" s="34">
        <v>275</v>
      </c>
      <c r="X310" s="34">
        <v>33</v>
      </c>
      <c r="Y310" s="34">
        <v>1639</v>
      </c>
      <c r="Z310" s="34">
        <v>1012</v>
      </c>
      <c r="AA310" s="34">
        <v>215</v>
      </c>
      <c r="AB310" s="34">
        <v>0</v>
      </c>
      <c r="AC310" s="34">
        <v>0</v>
      </c>
      <c r="AD310" s="34">
        <v>1</v>
      </c>
      <c r="AE310" s="34">
        <v>220</v>
      </c>
      <c r="AF310" s="34">
        <v>399</v>
      </c>
      <c r="AG310" s="34">
        <v>70</v>
      </c>
      <c r="AH310" s="34">
        <v>0</v>
      </c>
      <c r="AI310" s="34">
        <v>0</v>
      </c>
      <c r="AJ310" s="34">
        <v>0</v>
      </c>
      <c r="AK310" s="34">
        <v>75</v>
      </c>
      <c r="AL310" s="34">
        <v>67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4</v>
      </c>
      <c r="AT310" s="34">
        <v>0</v>
      </c>
      <c r="AU310" s="34">
        <v>0</v>
      </c>
      <c r="AV310" s="34">
        <v>0</v>
      </c>
      <c r="AW310" s="34">
        <v>0</v>
      </c>
      <c r="AX310" s="34">
        <v>5</v>
      </c>
    </row>
    <row r="311" spans="2:50" ht="20.100000000000001" customHeight="1" thickBot="1" x14ac:dyDescent="0.25">
      <c r="B311" s="4" t="s">
        <v>493</v>
      </c>
      <c r="C311" s="34">
        <v>181</v>
      </c>
      <c r="D311" s="34">
        <v>0</v>
      </c>
      <c r="E311" s="34">
        <v>0</v>
      </c>
      <c r="F311" s="34">
        <v>0</v>
      </c>
      <c r="G311" s="34">
        <v>172</v>
      </c>
      <c r="H311" s="34">
        <v>245</v>
      </c>
      <c r="I311" s="34">
        <v>48</v>
      </c>
      <c r="J311" s="34">
        <v>0</v>
      </c>
      <c r="K311" s="34">
        <v>0</v>
      </c>
      <c r="L311" s="34">
        <v>0</v>
      </c>
      <c r="M311" s="34">
        <v>46</v>
      </c>
      <c r="N311" s="34">
        <v>2</v>
      </c>
      <c r="O311" s="34">
        <v>1</v>
      </c>
      <c r="P311" s="34">
        <v>0</v>
      </c>
      <c r="Q311" s="34">
        <v>0</v>
      </c>
      <c r="R311" s="34">
        <v>0</v>
      </c>
      <c r="S311" s="34">
        <v>0</v>
      </c>
      <c r="T311" s="34">
        <v>1</v>
      </c>
      <c r="U311" s="34">
        <v>105</v>
      </c>
      <c r="V311" s="34">
        <v>0</v>
      </c>
      <c r="W311" s="34">
        <v>0</v>
      </c>
      <c r="X311" s="34">
        <v>0</v>
      </c>
      <c r="Y311" s="34">
        <v>102</v>
      </c>
      <c r="Z311" s="34">
        <v>136</v>
      </c>
      <c r="AA311" s="34">
        <v>22</v>
      </c>
      <c r="AB311" s="34">
        <v>0</v>
      </c>
      <c r="AC311" s="34">
        <v>0</v>
      </c>
      <c r="AD311" s="34">
        <v>0</v>
      </c>
      <c r="AE311" s="34">
        <v>20</v>
      </c>
      <c r="AF311" s="34">
        <v>103</v>
      </c>
      <c r="AG311" s="34">
        <v>5</v>
      </c>
      <c r="AH311" s="34">
        <v>0</v>
      </c>
      <c r="AI311" s="34">
        <v>0</v>
      </c>
      <c r="AJ311" s="34">
        <v>0</v>
      </c>
      <c r="AK311" s="34">
        <v>4</v>
      </c>
      <c r="AL311" s="34">
        <v>3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</row>
    <row r="312" spans="2:50" ht="20.100000000000001" customHeight="1" thickBot="1" x14ac:dyDescent="0.25">
      <c r="B312" s="4" t="s">
        <v>494</v>
      </c>
      <c r="C312" s="34">
        <v>354</v>
      </c>
      <c r="D312" s="34">
        <v>101</v>
      </c>
      <c r="E312" s="34">
        <v>47</v>
      </c>
      <c r="F312" s="34">
        <v>0</v>
      </c>
      <c r="G312" s="34">
        <v>470</v>
      </c>
      <c r="H312" s="34">
        <v>261</v>
      </c>
      <c r="I312" s="34">
        <v>127</v>
      </c>
      <c r="J312" s="34">
        <v>57</v>
      </c>
      <c r="K312" s="34">
        <v>17</v>
      </c>
      <c r="L312" s="34">
        <v>0</v>
      </c>
      <c r="M312" s="34">
        <v>199</v>
      </c>
      <c r="N312" s="34">
        <v>12</v>
      </c>
      <c r="O312" s="34">
        <v>2</v>
      </c>
      <c r="P312" s="34">
        <v>0</v>
      </c>
      <c r="Q312" s="34">
        <v>0</v>
      </c>
      <c r="R312" s="34">
        <v>0</v>
      </c>
      <c r="S312" s="34">
        <v>1</v>
      </c>
      <c r="T312" s="34">
        <v>3</v>
      </c>
      <c r="U312" s="34">
        <v>163</v>
      </c>
      <c r="V312" s="34">
        <v>43</v>
      </c>
      <c r="W312" s="34">
        <v>28</v>
      </c>
      <c r="X312" s="34">
        <v>0</v>
      </c>
      <c r="Y312" s="34">
        <v>207</v>
      </c>
      <c r="Z312" s="34">
        <v>185</v>
      </c>
      <c r="AA312" s="34">
        <v>46</v>
      </c>
      <c r="AB312" s="34">
        <v>0</v>
      </c>
      <c r="AC312" s="34">
        <v>0</v>
      </c>
      <c r="AD312" s="34">
        <v>0</v>
      </c>
      <c r="AE312" s="34">
        <v>31</v>
      </c>
      <c r="AF312" s="34">
        <v>43</v>
      </c>
      <c r="AG312" s="34">
        <v>16</v>
      </c>
      <c r="AH312" s="34">
        <v>1</v>
      </c>
      <c r="AI312" s="34">
        <v>2</v>
      </c>
      <c r="AJ312" s="34">
        <v>0</v>
      </c>
      <c r="AK312" s="34">
        <v>32</v>
      </c>
      <c r="AL312" s="34">
        <v>15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3</v>
      </c>
    </row>
    <row r="313" spans="2:50" ht="20.100000000000001" customHeight="1" thickBot="1" x14ac:dyDescent="0.25">
      <c r="B313" s="4" t="s">
        <v>495</v>
      </c>
      <c r="C313" s="34">
        <v>0</v>
      </c>
      <c r="D313" s="34">
        <v>0</v>
      </c>
      <c r="E313" s="34">
        <v>0</v>
      </c>
      <c r="F313" s="34">
        <v>0</v>
      </c>
      <c r="G313" s="34">
        <v>1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1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</row>
    <row r="314" spans="2:50" ht="20.100000000000001" customHeight="1" thickBot="1" x14ac:dyDescent="0.25">
      <c r="B314" s="4" t="s">
        <v>496</v>
      </c>
      <c r="C314" s="34">
        <v>17</v>
      </c>
      <c r="D314" s="34">
        <v>0</v>
      </c>
      <c r="E314" s="34">
        <v>0</v>
      </c>
      <c r="F314" s="34">
        <v>0</v>
      </c>
      <c r="G314" s="34">
        <v>25</v>
      </c>
      <c r="H314" s="34">
        <v>29</v>
      </c>
      <c r="I314" s="34">
        <v>5</v>
      </c>
      <c r="J314" s="34">
        <v>0</v>
      </c>
      <c r="K314" s="34">
        <v>0</v>
      </c>
      <c r="L314" s="34">
        <v>0</v>
      </c>
      <c r="M314" s="34">
        <v>5</v>
      </c>
      <c r="N314" s="34">
        <v>1</v>
      </c>
      <c r="O314" s="34">
        <v>0</v>
      </c>
      <c r="P314" s="34">
        <v>0</v>
      </c>
      <c r="Q314" s="34">
        <v>0</v>
      </c>
      <c r="R314" s="34">
        <v>0</v>
      </c>
      <c r="S314" s="34">
        <v>1</v>
      </c>
      <c r="T314" s="34">
        <v>0</v>
      </c>
      <c r="U314" s="34">
        <v>6</v>
      </c>
      <c r="V314" s="34">
        <v>0</v>
      </c>
      <c r="W314" s="34">
        <v>0</v>
      </c>
      <c r="X314" s="34">
        <v>0</v>
      </c>
      <c r="Y314" s="34">
        <v>13</v>
      </c>
      <c r="Z314" s="34">
        <v>9</v>
      </c>
      <c r="AA314" s="34">
        <v>0</v>
      </c>
      <c r="AB314" s="34">
        <v>0</v>
      </c>
      <c r="AC314" s="34">
        <v>0</v>
      </c>
      <c r="AD314" s="34">
        <v>0</v>
      </c>
      <c r="AE314" s="34">
        <v>1</v>
      </c>
      <c r="AF314" s="34">
        <v>13</v>
      </c>
      <c r="AG314" s="34">
        <v>6</v>
      </c>
      <c r="AH314" s="34">
        <v>0</v>
      </c>
      <c r="AI314" s="34">
        <v>0</v>
      </c>
      <c r="AJ314" s="34">
        <v>0</v>
      </c>
      <c r="AK314" s="34">
        <v>5</v>
      </c>
      <c r="AL314" s="34">
        <v>4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2</v>
      </c>
    </row>
    <row r="315" spans="2:50" ht="20.100000000000001" customHeight="1" thickBot="1" x14ac:dyDescent="0.25">
      <c r="B315" s="4" t="s">
        <v>497</v>
      </c>
      <c r="C315" s="34">
        <v>126</v>
      </c>
      <c r="D315" s="34">
        <v>6</v>
      </c>
      <c r="E315" s="34">
        <v>0</v>
      </c>
      <c r="F315" s="34">
        <v>0</v>
      </c>
      <c r="G315" s="34">
        <v>155</v>
      </c>
      <c r="H315" s="34">
        <v>181</v>
      </c>
      <c r="I315" s="34">
        <v>40</v>
      </c>
      <c r="J315" s="34">
        <v>6</v>
      </c>
      <c r="K315" s="34">
        <v>0</v>
      </c>
      <c r="L315" s="34">
        <v>0</v>
      </c>
      <c r="M315" s="34">
        <v>44</v>
      </c>
      <c r="N315" s="34">
        <v>4</v>
      </c>
      <c r="O315" s="34">
        <v>1</v>
      </c>
      <c r="P315" s="34">
        <v>0</v>
      </c>
      <c r="Q315" s="34">
        <v>0</v>
      </c>
      <c r="R315" s="34">
        <v>0</v>
      </c>
      <c r="S315" s="34">
        <v>0</v>
      </c>
      <c r="T315" s="34">
        <v>4</v>
      </c>
      <c r="U315" s="34">
        <v>72</v>
      </c>
      <c r="V315" s="34">
        <v>0</v>
      </c>
      <c r="W315" s="34">
        <v>0</v>
      </c>
      <c r="X315" s="34">
        <v>0</v>
      </c>
      <c r="Y315" s="34">
        <v>95</v>
      </c>
      <c r="Z315" s="34">
        <v>127</v>
      </c>
      <c r="AA315" s="34">
        <v>4</v>
      </c>
      <c r="AB315" s="34">
        <v>0</v>
      </c>
      <c r="AC315" s="34">
        <v>0</v>
      </c>
      <c r="AD315" s="34">
        <v>0</v>
      </c>
      <c r="AE315" s="34">
        <v>7</v>
      </c>
      <c r="AF315" s="34">
        <v>35</v>
      </c>
      <c r="AG315" s="34">
        <v>8</v>
      </c>
      <c r="AH315" s="34">
        <v>0</v>
      </c>
      <c r="AI315" s="34">
        <v>0</v>
      </c>
      <c r="AJ315" s="34">
        <v>0</v>
      </c>
      <c r="AK315" s="34">
        <v>9</v>
      </c>
      <c r="AL315" s="34">
        <v>9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1</v>
      </c>
      <c r="AT315" s="34">
        <v>0</v>
      </c>
      <c r="AU315" s="34">
        <v>0</v>
      </c>
      <c r="AV315" s="34">
        <v>0</v>
      </c>
      <c r="AW315" s="34">
        <v>0</v>
      </c>
      <c r="AX315" s="34">
        <v>2</v>
      </c>
    </row>
    <row r="316" spans="2:50" ht="20.100000000000001" customHeight="1" thickBot="1" x14ac:dyDescent="0.25">
      <c r="B316" s="4" t="s">
        <v>498</v>
      </c>
      <c r="C316" s="34">
        <v>0</v>
      </c>
      <c r="D316" s="34">
        <v>0</v>
      </c>
      <c r="E316" s="34">
        <v>0</v>
      </c>
      <c r="F316" s="34">
        <v>0</v>
      </c>
      <c r="G316" s="34">
        <v>6</v>
      </c>
      <c r="H316" s="34">
        <v>32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2</v>
      </c>
      <c r="Z316" s="34">
        <v>12</v>
      </c>
      <c r="AA316" s="34">
        <v>0</v>
      </c>
      <c r="AB316" s="34">
        <v>0</v>
      </c>
      <c r="AC316" s="34">
        <v>0</v>
      </c>
      <c r="AD316" s="34">
        <v>0</v>
      </c>
      <c r="AE316" s="34">
        <v>4</v>
      </c>
      <c r="AF316" s="34">
        <v>20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</row>
    <row r="317" spans="2:50" ht="20.100000000000001" customHeight="1" thickBot="1" x14ac:dyDescent="0.25">
      <c r="B317" s="4" t="s">
        <v>499</v>
      </c>
      <c r="C317" s="34">
        <v>0</v>
      </c>
      <c r="D317" s="34">
        <v>0</v>
      </c>
      <c r="E317" s="34">
        <v>0</v>
      </c>
      <c r="F317" s="34">
        <v>0</v>
      </c>
      <c r="G317" s="34">
        <v>29</v>
      </c>
      <c r="H317" s="34">
        <v>42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13</v>
      </c>
      <c r="Z317" s="34">
        <v>9</v>
      </c>
      <c r="AA317" s="34">
        <v>0</v>
      </c>
      <c r="AB317" s="34">
        <v>0</v>
      </c>
      <c r="AC317" s="34">
        <v>0</v>
      </c>
      <c r="AD317" s="34">
        <v>0</v>
      </c>
      <c r="AE317" s="34">
        <v>16</v>
      </c>
      <c r="AF317" s="34">
        <v>33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</row>
    <row r="318" spans="2:50" ht="20.100000000000001" customHeight="1" thickBot="1" x14ac:dyDescent="0.25">
      <c r="B318" s="4" t="s">
        <v>500</v>
      </c>
      <c r="C318" s="34">
        <v>355</v>
      </c>
      <c r="D318" s="34">
        <v>44</v>
      </c>
      <c r="E318" s="34">
        <v>41</v>
      </c>
      <c r="F318" s="34">
        <v>7</v>
      </c>
      <c r="G318" s="34">
        <v>440</v>
      </c>
      <c r="H318" s="34">
        <v>223</v>
      </c>
      <c r="I318" s="34">
        <v>96</v>
      </c>
      <c r="J318" s="34">
        <v>0</v>
      </c>
      <c r="K318" s="34">
        <v>0</v>
      </c>
      <c r="L318" s="34">
        <v>0</v>
      </c>
      <c r="M318" s="34">
        <v>96</v>
      </c>
      <c r="N318" s="34">
        <v>0</v>
      </c>
      <c r="O318" s="34">
        <v>1</v>
      </c>
      <c r="P318" s="34">
        <v>0</v>
      </c>
      <c r="Q318" s="34">
        <v>0</v>
      </c>
      <c r="R318" s="34">
        <v>0</v>
      </c>
      <c r="S318" s="34">
        <v>0</v>
      </c>
      <c r="T318" s="34">
        <v>2</v>
      </c>
      <c r="U318" s="34">
        <v>188</v>
      </c>
      <c r="V318" s="34">
        <v>44</v>
      </c>
      <c r="W318" s="34">
        <v>41</v>
      </c>
      <c r="X318" s="34">
        <v>7</v>
      </c>
      <c r="Y318" s="34">
        <v>286</v>
      </c>
      <c r="Z318" s="34">
        <v>147</v>
      </c>
      <c r="AA318" s="34">
        <v>56</v>
      </c>
      <c r="AB318" s="34">
        <v>0</v>
      </c>
      <c r="AC318" s="34">
        <v>0</v>
      </c>
      <c r="AD318" s="34">
        <v>0</v>
      </c>
      <c r="AE318" s="34">
        <v>44</v>
      </c>
      <c r="AF318" s="34">
        <v>66</v>
      </c>
      <c r="AG318" s="34">
        <v>14</v>
      </c>
      <c r="AH318" s="34">
        <v>0</v>
      </c>
      <c r="AI318" s="34">
        <v>0</v>
      </c>
      <c r="AJ318" s="34">
        <v>0</v>
      </c>
      <c r="AK318" s="34">
        <v>14</v>
      </c>
      <c r="AL318" s="34">
        <v>8</v>
      </c>
      <c r="AM318" s="34">
        <v>0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</row>
    <row r="319" spans="2:50" ht="20.100000000000001" customHeight="1" thickBot="1" x14ac:dyDescent="0.25">
      <c r="B319" s="4" t="s">
        <v>501</v>
      </c>
      <c r="C319" s="34">
        <v>2</v>
      </c>
      <c r="D319" s="34">
        <v>0</v>
      </c>
      <c r="E319" s="34">
        <v>0</v>
      </c>
      <c r="F319" s="34">
        <v>0</v>
      </c>
      <c r="G319" s="34">
        <v>10</v>
      </c>
      <c r="H319" s="34">
        <v>17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4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2</v>
      </c>
      <c r="V319" s="34">
        <v>0</v>
      </c>
      <c r="W319" s="34">
        <v>0</v>
      </c>
      <c r="X319" s="34">
        <v>0</v>
      </c>
      <c r="Y319" s="34">
        <v>2</v>
      </c>
      <c r="Z319" s="34">
        <v>5</v>
      </c>
      <c r="AA319" s="34">
        <v>0</v>
      </c>
      <c r="AB319" s="34">
        <v>0</v>
      </c>
      <c r="AC319" s="34">
        <v>0</v>
      </c>
      <c r="AD319" s="34">
        <v>0</v>
      </c>
      <c r="AE319" s="34">
        <v>8</v>
      </c>
      <c r="AF319" s="34">
        <v>8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</row>
    <row r="320" spans="2:50" ht="20.100000000000001" customHeight="1" thickBot="1" x14ac:dyDescent="0.25">
      <c r="B320" s="4" t="s">
        <v>502</v>
      </c>
      <c r="C320" s="34">
        <v>68</v>
      </c>
      <c r="D320" s="34">
        <v>27</v>
      </c>
      <c r="E320" s="34">
        <v>0</v>
      </c>
      <c r="F320" s="34">
        <v>0</v>
      </c>
      <c r="G320" s="34">
        <v>96</v>
      </c>
      <c r="H320" s="34">
        <v>107</v>
      </c>
      <c r="I320" s="34">
        <v>10</v>
      </c>
      <c r="J320" s="34">
        <v>0</v>
      </c>
      <c r="K320" s="34">
        <v>0</v>
      </c>
      <c r="L320" s="34">
        <v>0</v>
      </c>
      <c r="M320" s="34">
        <v>14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43</v>
      </c>
      <c r="V320" s="34">
        <v>25</v>
      </c>
      <c r="W320" s="34">
        <v>0</v>
      </c>
      <c r="X320" s="34">
        <v>0</v>
      </c>
      <c r="Y320" s="34">
        <v>68</v>
      </c>
      <c r="Z320" s="34">
        <v>70</v>
      </c>
      <c r="AA320" s="34">
        <v>15</v>
      </c>
      <c r="AB320" s="34">
        <v>0</v>
      </c>
      <c r="AC320" s="34">
        <v>0</v>
      </c>
      <c r="AD320" s="34">
        <v>0</v>
      </c>
      <c r="AE320" s="34">
        <v>9</v>
      </c>
      <c r="AF320" s="34">
        <v>32</v>
      </c>
      <c r="AG320" s="34">
        <v>0</v>
      </c>
      <c r="AH320" s="34">
        <v>2</v>
      </c>
      <c r="AI320" s="34">
        <v>0</v>
      </c>
      <c r="AJ320" s="34">
        <v>0</v>
      </c>
      <c r="AK320" s="34">
        <v>5</v>
      </c>
      <c r="AL320" s="34">
        <v>5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</row>
    <row r="321" spans="2:50" ht="20.100000000000001" customHeight="1" thickBot="1" x14ac:dyDescent="0.25">
      <c r="B321" s="4" t="s">
        <v>503</v>
      </c>
      <c r="C321" s="34">
        <v>129</v>
      </c>
      <c r="D321" s="34">
        <v>0</v>
      </c>
      <c r="E321" s="34">
        <v>0</v>
      </c>
      <c r="F321" s="34">
        <v>0</v>
      </c>
      <c r="G321" s="34">
        <v>124</v>
      </c>
      <c r="H321" s="34">
        <v>56</v>
      </c>
      <c r="I321" s="34">
        <v>30</v>
      </c>
      <c r="J321" s="34">
        <v>0</v>
      </c>
      <c r="K321" s="34">
        <v>0</v>
      </c>
      <c r="L321" s="34">
        <v>0</v>
      </c>
      <c r="M321" s="34">
        <v>30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1</v>
      </c>
      <c r="T321" s="34">
        <v>0</v>
      </c>
      <c r="U321" s="34">
        <v>77</v>
      </c>
      <c r="V321" s="34">
        <v>0</v>
      </c>
      <c r="W321" s="34">
        <v>0</v>
      </c>
      <c r="X321" s="34">
        <v>0</v>
      </c>
      <c r="Y321" s="34">
        <v>76</v>
      </c>
      <c r="Z321" s="34">
        <v>33</v>
      </c>
      <c r="AA321" s="34">
        <v>12</v>
      </c>
      <c r="AB321" s="34">
        <v>0</v>
      </c>
      <c r="AC321" s="34">
        <v>0</v>
      </c>
      <c r="AD321" s="34">
        <v>0</v>
      </c>
      <c r="AE321" s="34">
        <v>11</v>
      </c>
      <c r="AF321" s="34">
        <v>16</v>
      </c>
      <c r="AG321" s="34">
        <v>10</v>
      </c>
      <c r="AH321" s="34">
        <v>0</v>
      </c>
      <c r="AI321" s="34">
        <v>0</v>
      </c>
      <c r="AJ321" s="34">
        <v>0</v>
      </c>
      <c r="AK321" s="34">
        <v>6</v>
      </c>
      <c r="AL321" s="34">
        <v>6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1</v>
      </c>
    </row>
    <row r="322" spans="2:50" ht="20.100000000000001" customHeight="1" thickBot="1" x14ac:dyDescent="0.25">
      <c r="B322" s="4" t="s">
        <v>504</v>
      </c>
      <c r="C322" s="34">
        <v>5</v>
      </c>
      <c r="D322" s="34">
        <v>0</v>
      </c>
      <c r="E322" s="34">
        <v>0</v>
      </c>
      <c r="F322" s="34">
        <v>0</v>
      </c>
      <c r="G322" s="34">
        <v>15</v>
      </c>
      <c r="H322" s="34">
        <v>40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10</v>
      </c>
      <c r="Z322" s="34">
        <v>20</v>
      </c>
      <c r="AA322" s="34">
        <v>5</v>
      </c>
      <c r="AB322" s="34">
        <v>0</v>
      </c>
      <c r="AC322" s="34">
        <v>0</v>
      </c>
      <c r="AD322" s="34">
        <v>0</v>
      </c>
      <c r="AE322" s="34">
        <v>5</v>
      </c>
      <c r="AF322" s="34">
        <v>20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</row>
    <row r="323" spans="2:50" ht="20.100000000000001" customHeight="1" thickBot="1" x14ac:dyDescent="0.25">
      <c r="B323" s="4" t="s">
        <v>505</v>
      </c>
      <c r="C323" s="34">
        <v>17</v>
      </c>
      <c r="D323" s="34">
        <v>2</v>
      </c>
      <c r="E323" s="34">
        <v>2</v>
      </c>
      <c r="F323" s="34">
        <v>0</v>
      </c>
      <c r="G323" s="34">
        <v>10</v>
      </c>
      <c r="H323" s="34">
        <v>32</v>
      </c>
      <c r="I323" s="34">
        <v>1</v>
      </c>
      <c r="J323" s="34">
        <v>0</v>
      </c>
      <c r="K323" s="34">
        <v>0</v>
      </c>
      <c r="L323" s="34">
        <v>0</v>
      </c>
      <c r="M323" s="34">
        <v>1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9</v>
      </c>
      <c r="V323" s="34">
        <v>2</v>
      </c>
      <c r="W323" s="34">
        <v>2</v>
      </c>
      <c r="X323" s="34">
        <v>0</v>
      </c>
      <c r="Y323" s="34">
        <v>9</v>
      </c>
      <c r="Z323" s="34">
        <v>14</v>
      </c>
      <c r="AA323" s="34">
        <v>7</v>
      </c>
      <c r="AB323" s="34">
        <v>0</v>
      </c>
      <c r="AC323" s="34">
        <v>0</v>
      </c>
      <c r="AD323" s="34">
        <v>0</v>
      </c>
      <c r="AE323" s="34">
        <v>0</v>
      </c>
      <c r="AF323" s="34">
        <v>18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</row>
    <row r="324" spans="2:50" ht="20.100000000000001" customHeight="1" thickBot="1" x14ac:dyDescent="0.25">
      <c r="B324" s="4" t="s">
        <v>506</v>
      </c>
      <c r="C324" s="34">
        <v>50</v>
      </c>
      <c r="D324" s="34">
        <v>0</v>
      </c>
      <c r="E324" s="34">
        <v>0</v>
      </c>
      <c r="F324" s="34">
        <v>0</v>
      </c>
      <c r="G324" s="34">
        <v>37</v>
      </c>
      <c r="H324" s="34">
        <v>125</v>
      </c>
      <c r="I324" s="34">
        <v>4</v>
      </c>
      <c r="J324" s="34">
        <v>0</v>
      </c>
      <c r="K324" s="34">
        <v>0</v>
      </c>
      <c r="L324" s="34">
        <v>0</v>
      </c>
      <c r="M324" s="34">
        <v>4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35</v>
      </c>
      <c r="V324" s="34">
        <v>0</v>
      </c>
      <c r="W324" s="34">
        <v>0</v>
      </c>
      <c r="X324" s="34">
        <v>0</v>
      </c>
      <c r="Y324" s="34">
        <v>21</v>
      </c>
      <c r="Z324" s="34">
        <v>77</v>
      </c>
      <c r="AA324" s="34">
        <v>10</v>
      </c>
      <c r="AB324" s="34">
        <v>0</v>
      </c>
      <c r="AC324" s="34">
        <v>0</v>
      </c>
      <c r="AD324" s="34">
        <v>0</v>
      </c>
      <c r="AE324" s="34">
        <v>10</v>
      </c>
      <c r="AF324" s="34">
        <v>44</v>
      </c>
      <c r="AG324" s="34">
        <v>0</v>
      </c>
      <c r="AH324" s="34">
        <v>0</v>
      </c>
      <c r="AI324" s="34">
        <v>0</v>
      </c>
      <c r="AJ324" s="34">
        <v>0</v>
      </c>
      <c r="AK324" s="34">
        <v>2</v>
      </c>
      <c r="AL324" s="34">
        <v>3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1</v>
      </c>
      <c r="AT324" s="34">
        <v>0</v>
      </c>
      <c r="AU324" s="34">
        <v>0</v>
      </c>
      <c r="AV324" s="34">
        <v>0</v>
      </c>
      <c r="AW324" s="34">
        <v>0</v>
      </c>
      <c r="AX324" s="34">
        <v>1</v>
      </c>
    </row>
    <row r="325" spans="2:50" ht="20.100000000000001" customHeight="1" thickBot="1" x14ac:dyDescent="0.25">
      <c r="B325" s="4" t="s">
        <v>507</v>
      </c>
      <c r="C325" s="34">
        <v>11</v>
      </c>
      <c r="D325" s="34">
        <v>0</v>
      </c>
      <c r="E325" s="34">
        <v>0</v>
      </c>
      <c r="F325" s="34">
        <v>0</v>
      </c>
      <c r="G325" s="34">
        <v>11</v>
      </c>
      <c r="H325" s="34">
        <v>13</v>
      </c>
      <c r="I325" s="34">
        <v>7</v>
      </c>
      <c r="J325" s="34">
        <v>0</v>
      </c>
      <c r="K325" s="34">
        <v>0</v>
      </c>
      <c r="L325" s="34">
        <v>0</v>
      </c>
      <c r="M325" s="34">
        <v>7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4</v>
      </c>
      <c r="V325" s="34">
        <v>0</v>
      </c>
      <c r="W325" s="34">
        <v>0</v>
      </c>
      <c r="X325" s="34">
        <v>0</v>
      </c>
      <c r="Y325" s="34">
        <v>4</v>
      </c>
      <c r="Z325" s="34">
        <v>12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1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</row>
    <row r="326" spans="2:50" ht="20.100000000000001" customHeight="1" thickBot="1" x14ac:dyDescent="0.25">
      <c r="B326" s="4" t="s">
        <v>508</v>
      </c>
      <c r="C326" s="34">
        <v>87</v>
      </c>
      <c r="D326" s="34">
        <v>9</v>
      </c>
      <c r="E326" s="34">
        <v>0</v>
      </c>
      <c r="F326" s="34">
        <v>0</v>
      </c>
      <c r="G326" s="34">
        <v>92</v>
      </c>
      <c r="H326" s="34">
        <v>224</v>
      </c>
      <c r="I326" s="34">
        <v>11</v>
      </c>
      <c r="J326" s="34">
        <v>0</v>
      </c>
      <c r="K326" s="34">
        <v>0</v>
      </c>
      <c r="L326" s="34">
        <v>0</v>
      </c>
      <c r="M326" s="34">
        <v>11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54</v>
      </c>
      <c r="V326" s="34">
        <v>9</v>
      </c>
      <c r="W326" s="34">
        <v>0</v>
      </c>
      <c r="X326" s="34">
        <v>0</v>
      </c>
      <c r="Y326" s="34">
        <v>67</v>
      </c>
      <c r="Z326" s="34">
        <v>124</v>
      </c>
      <c r="AA326" s="34">
        <v>19</v>
      </c>
      <c r="AB326" s="34">
        <v>0</v>
      </c>
      <c r="AC326" s="34">
        <v>0</v>
      </c>
      <c r="AD326" s="34">
        <v>0</v>
      </c>
      <c r="AE326" s="34">
        <v>13</v>
      </c>
      <c r="AF326" s="34">
        <v>92</v>
      </c>
      <c r="AG326" s="34">
        <v>3</v>
      </c>
      <c r="AH326" s="34">
        <v>0</v>
      </c>
      <c r="AI326" s="34">
        <v>0</v>
      </c>
      <c r="AJ326" s="34">
        <v>0</v>
      </c>
      <c r="AK326" s="34">
        <v>1</v>
      </c>
      <c r="AL326" s="34">
        <v>8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</row>
    <row r="327" spans="2:50" ht="20.100000000000001" customHeight="1" thickBot="1" x14ac:dyDescent="0.25">
      <c r="B327" s="4" t="s">
        <v>199</v>
      </c>
      <c r="C327" s="34">
        <v>459</v>
      </c>
      <c r="D327" s="34">
        <v>37</v>
      </c>
      <c r="E327" s="34">
        <v>0</v>
      </c>
      <c r="F327" s="34">
        <v>0</v>
      </c>
      <c r="G327" s="34">
        <v>410</v>
      </c>
      <c r="H327" s="34">
        <v>165</v>
      </c>
      <c r="I327" s="34">
        <v>65</v>
      </c>
      <c r="J327" s="34">
        <v>14</v>
      </c>
      <c r="K327" s="34">
        <v>0</v>
      </c>
      <c r="L327" s="34">
        <v>0</v>
      </c>
      <c r="M327" s="34">
        <v>79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357</v>
      </c>
      <c r="V327" s="34">
        <v>23</v>
      </c>
      <c r="W327" s="34">
        <v>0</v>
      </c>
      <c r="X327" s="34">
        <v>0</v>
      </c>
      <c r="Y327" s="34">
        <v>307</v>
      </c>
      <c r="Z327" s="34">
        <v>137</v>
      </c>
      <c r="AA327" s="34">
        <v>28</v>
      </c>
      <c r="AB327" s="34">
        <v>0</v>
      </c>
      <c r="AC327" s="34">
        <v>0</v>
      </c>
      <c r="AD327" s="34">
        <v>0</v>
      </c>
      <c r="AE327" s="34">
        <v>14</v>
      </c>
      <c r="AF327" s="34">
        <v>26</v>
      </c>
      <c r="AG327" s="34">
        <v>9</v>
      </c>
      <c r="AH327" s="34">
        <v>0</v>
      </c>
      <c r="AI327" s="34">
        <v>0</v>
      </c>
      <c r="AJ327" s="34">
        <v>0</v>
      </c>
      <c r="AK327" s="34">
        <v>10</v>
      </c>
      <c r="AL327" s="34">
        <v>2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</row>
    <row r="328" spans="2:50" ht="20.100000000000001" customHeight="1" thickBot="1" x14ac:dyDescent="0.25">
      <c r="B328" s="4" t="s">
        <v>509</v>
      </c>
      <c r="C328" s="34">
        <v>21</v>
      </c>
      <c r="D328" s="34">
        <v>0</v>
      </c>
      <c r="E328" s="34">
        <v>3</v>
      </c>
      <c r="F328" s="34">
        <v>0</v>
      </c>
      <c r="G328" s="34">
        <v>21</v>
      </c>
      <c r="H328" s="34">
        <v>22</v>
      </c>
      <c r="I328" s="34">
        <v>4</v>
      </c>
      <c r="J328" s="34">
        <v>0</v>
      </c>
      <c r="K328" s="34">
        <v>0</v>
      </c>
      <c r="L328" s="34">
        <v>0</v>
      </c>
      <c r="M328" s="34">
        <v>3</v>
      </c>
      <c r="N328" s="34">
        <v>1</v>
      </c>
      <c r="O328" s="34">
        <v>0</v>
      </c>
      <c r="P328" s="34">
        <v>0</v>
      </c>
      <c r="Q328" s="34">
        <v>0</v>
      </c>
      <c r="R328" s="34">
        <v>0</v>
      </c>
      <c r="S328" s="34">
        <v>0</v>
      </c>
      <c r="T328" s="34">
        <v>0</v>
      </c>
      <c r="U328" s="34">
        <v>10</v>
      </c>
      <c r="V328" s="34">
        <v>0</v>
      </c>
      <c r="W328" s="34">
        <v>3</v>
      </c>
      <c r="X328" s="34">
        <v>0</v>
      </c>
      <c r="Y328" s="34">
        <v>14</v>
      </c>
      <c r="Z328" s="34">
        <v>15</v>
      </c>
      <c r="AA328" s="34">
        <v>7</v>
      </c>
      <c r="AB328" s="34">
        <v>0</v>
      </c>
      <c r="AC328" s="34">
        <v>0</v>
      </c>
      <c r="AD328" s="34">
        <v>0</v>
      </c>
      <c r="AE328" s="34">
        <v>4</v>
      </c>
      <c r="AF328" s="34">
        <v>5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0</v>
      </c>
      <c r="AR328" s="34">
        <v>0</v>
      </c>
      <c r="AS328" s="34">
        <v>0</v>
      </c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</row>
    <row r="329" spans="2:50" ht="20.100000000000001" customHeight="1" thickBot="1" x14ac:dyDescent="0.25">
      <c r="B329" s="4" t="s">
        <v>510</v>
      </c>
      <c r="C329" s="34">
        <v>23</v>
      </c>
      <c r="D329" s="34">
        <v>0</v>
      </c>
      <c r="E329" s="34">
        <v>0</v>
      </c>
      <c r="F329" s="34">
        <v>0</v>
      </c>
      <c r="G329" s="34">
        <v>24</v>
      </c>
      <c r="H329" s="34">
        <v>35</v>
      </c>
      <c r="I329" s="34">
        <v>6</v>
      </c>
      <c r="J329" s="34">
        <v>0</v>
      </c>
      <c r="K329" s="34">
        <v>0</v>
      </c>
      <c r="L329" s="34">
        <v>0</v>
      </c>
      <c r="M329" s="34">
        <v>9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  <c r="S329" s="34">
        <v>0</v>
      </c>
      <c r="T329" s="34">
        <v>0</v>
      </c>
      <c r="U329" s="34">
        <v>14</v>
      </c>
      <c r="V329" s="34">
        <v>0</v>
      </c>
      <c r="W329" s="34">
        <v>0</v>
      </c>
      <c r="X329" s="34">
        <v>0</v>
      </c>
      <c r="Y329" s="34">
        <v>11</v>
      </c>
      <c r="Z329" s="34">
        <v>25</v>
      </c>
      <c r="AA329" s="34">
        <v>2</v>
      </c>
      <c r="AB329" s="34">
        <v>0</v>
      </c>
      <c r="AC329" s="34">
        <v>0</v>
      </c>
      <c r="AD329" s="34">
        <v>0</v>
      </c>
      <c r="AE329" s="34">
        <v>3</v>
      </c>
      <c r="AF329" s="34">
        <v>10</v>
      </c>
      <c r="AG329" s="34">
        <v>1</v>
      </c>
      <c r="AH329" s="34">
        <v>0</v>
      </c>
      <c r="AI329" s="34">
        <v>0</v>
      </c>
      <c r="AJ329" s="34">
        <v>0</v>
      </c>
      <c r="AK329" s="34">
        <v>1</v>
      </c>
      <c r="AL329" s="34">
        <v>0</v>
      </c>
      <c r="AM329" s="34">
        <v>0</v>
      </c>
      <c r="AN329" s="34">
        <v>0</v>
      </c>
      <c r="AO329" s="34">
        <v>0</v>
      </c>
      <c r="AP329" s="34">
        <v>0</v>
      </c>
      <c r="AQ329" s="34">
        <v>0</v>
      </c>
      <c r="AR329" s="34">
        <v>0</v>
      </c>
      <c r="AS329" s="34">
        <v>0</v>
      </c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</row>
    <row r="330" spans="2:50" ht="20.100000000000001" customHeight="1" thickBot="1" x14ac:dyDescent="0.25">
      <c r="B330" s="4" t="s">
        <v>511</v>
      </c>
      <c r="C330" s="34">
        <v>9</v>
      </c>
      <c r="D330" s="34">
        <v>8</v>
      </c>
      <c r="E330" s="34">
        <v>0</v>
      </c>
      <c r="F330" s="34">
        <v>0</v>
      </c>
      <c r="G330" s="34">
        <v>18</v>
      </c>
      <c r="H330" s="34">
        <v>34</v>
      </c>
      <c r="I330" s="34">
        <v>0</v>
      </c>
      <c r="J330" s="34">
        <v>8</v>
      </c>
      <c r="K330" s="34">
        <v>0</v>
      </c>
      <c r="L330" s="34">
        <v>0</v>
      </c>
      <c r="M330" s="34">
        <v>8</v>
      </c>
      <c r="N330" s="34">
        <v>1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9</v>
      </c>
      <c r="V330" s="34">
        <v>0</v>
      </c>
      <c r="W330" s="34">
        <v>0</v>
      </c>
      <c r="X330" s="34">
        <v>0</v>
      </c>
      <c r="Y330" s="34">
        <v>10</v>
      </c>
      <c r="Z330" s="34">
        <v>28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5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0</v>
      </c>
      <c r="AQ330" s="34">
        <v>0</v>
      </c>
      <c r="AR330" s="34">
        <v>0</v>
      </c>
      <c r="AS330" s="34">
        <v>0</v>
      </c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</row>
    <row r="331" spans="2:50" ht="20.100000000000001" customHeight="1" thickBot="1" x14ac:dyDescent="0.25">
      <c r="B331" s="4" t="s">
        <v>512</v>
      </c>
      <c r="C331" s="34">
        <v>5</v>
      </c>
      <c r="D331" s="34">
        <v>0</v>
      </c>
      <c r="E331" s="34">
        <v>0</v>
      </c>
      <c r="F331" s="34">
        <v>0</v>
      </c>
      <c r="G331" s="34">
        <v>3</v>
      </c>
      <c r="H331" s="34">
        <v>24</v>
      </c>
      <c r="I331" s="34">
        <v>3</v>
      </c>
      <c r="J331" s="34">
        <v>0</v>
      </c>
      <c r="K331" s="34">
        <v>0</v>
      </c>
      <c r="L331" s="34">
        <v>0</v>
      </c>
      <c r="M331" s="34">
        <v>3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0</v>
      </c>
      <c r="T331" s="34">
        <v>0</v>
      </c>
      <c r="U331" s="34">
        <v>2</v>
      </c>
      <c r="V331" s="34">
        <v>0</v>
      </c>
      <c r="W331" s="34">
        <v>0</v>
      </c>
      <c r="X331" s="34">
        <v>0</v>
      </c>
      <c r="Y331" s="34">
        <v>0</v>
      </c>
      <c r="Z331" s="34">
        <v>23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1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</row>
    <row r="332" spans="2:50" ht="20.100000000000001" customHeight="1" thickBot="1" x14ac:dyDescent="0.25">
      <c r="B332" s="4" t="s">
        <v>513</v>
      </c>
      <c r="C332" s="34">
        <v>11</v>
      </c>
      <c r="D332" s="34">
        <v>1</v>
      </c>
      <c r="E332" s="34">
        <v>0</v>
      </c>
      <c r="F332" s="34">
        <v>0</v>
      </c>
      <c r="G332" s="34">
        <v>8</v>
      </c>
      <c r="H332" s="34">
        <v>41</v>
      </c>
      <c r="I332" s="34">
        <v>0</v>
      </c>
      <c r="J332" s="34">
        <v>1</v>
      </c>
      <c r="K332" s="34">
        <v>0</v>
      </c>
      <c r="L332" s="34">
        <v>0</v>
      </c>
      <c r="M332" s="34">
        <v>1</v>
      </c>
      <c r="N332" s="34">
        <v>3</v>
      </c>
      <c r="O332" s="34">
        <v>0</v>
      </c>
      <c r="P332" s="34">
        <v>0</v>
      </c>
      <c r="Q332" s="34">
        <v>0</v>
      </c>
      <c r="R332" s="34">
        <v>0</v>
      </c>
      <c r="S332" s="34">
        <v>0</v>
      </c>
      <c r="T332" s="34">
        <v>0</v>
      </c>
      <c r="U332" s="34">
        <v>10</v>
      </c>
      <c r="V332" s="34">
        <v>0</v>
      </c>
      <c r="W332" s="34">
        <v>0</v>
      </c>
      <c r="X332" s="34">
        <v>0</v>
      </c>
      <c r="Y332" s="34">
        <v>6</v>
      </c>
      <c r="Z332" s="34">
        <v>28</v>
      </c>
      <c r="AA332" s="34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10</v>
      </c>
      <c r="AG332" s="34">
        <v>1</v>
      </c>
      <c r="AH332" s="34">
        <v>0</v>
      </c>
      <c r="AI332" s="34">
        <v>0</v>
      </c>
      <c r="AJ332" s="34">
        <v>0</v>
      </c>
      <c r="AK332" s="34">
        <v>1</v>
      </c>
      <c r="AL332" s="34">
        <v>0</v>
      </c>
      <c r="AM332" s="34">
        <v>0</v>
      </c>
      <c r="AN332" s="34">
        <v>0</v>
      </c>
      <c r="AO332" s="34">
        <v>0</v>
      </c>
      <c r="AP332" s="34">
        <v>0</v>
      </c>
      <c r="AQ332" s="34">
        <v>0</v>
      </c>
      <c r="AR332" s="34">
        <v>0</v>
      </c>
      <c r="AS332" s="34">
        <v>0</v>
      </c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</row>
    <row r="333" spans="2:50" ht="20.100000000000001" customHeight="1" thickBot="1" x14ac:dyDescent="0.25">
      <c r="B333" s="4" t="s">
        <v>514</v>
      </c>
      <c r="C333" s="34">
        <v>14</v>
      </c>
      <c r="D333" s="34">
        <v>4</v>
      </c>
      <c r="E333" s="34">
        <v>0</v>
      </c>
      <c r="F333" s="34">
        <v>0</v>
      </c>
      <c r="G333" s="34">
        <v>32</v>
      </c>
      <c r="H333" s="34">
        <v>149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0</v>
      </c>
      <c r="T333" s="34">
        <v>0</v>
      </c>
      <c r="U333" s="34">
        <v>10</v>
      </c>
      <c r="V333" s="34">
        <v>4</v>
      </c>
      <c r="W333" s="34">
        <v>0</v>
      </c>
      <c r="X333" s="34">
        <v>0</v>
      </c>
      <c r="Y333" s="34">
        <v>24</v>
      </c>
      <c r="Z333" s="34">
        <v>95</v>
      </c>
      <c r="AA333" s="34">
        <v>4</v>
      </c>
      <c r="AB333" s="34">
        <v>0</v>
      </c>
      <c r="AC333" s="34">
        <v>0</v>
      </c>
      <c r="AD333" s="34">
        <v>0</v>
      </c>
      <c r="AE333" s="34">
        <v>8</v>
      </c>
      <c r="AF333" s="34">
        <v>54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0</v>
      </c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</row>
    <row r="334" spans="2:50" ht="20.100000000000001" customHeight="1" thickBot="1" x14ac:dyDescent="0.25">
      <c r="B334" s="4" t="s">
        <v>515</v>
      </c>
      <c r="C334" s="34">
        <v>7</v>
      </c>
      <c r="D334" s="34">
        <v>0</v>
      </c>
      <c r="E334" s="34">
        <v>0</v>
      </c>
      <c r="F334" s="34">
        <v>0</v>
      </c>
      <c r="G334" s="34">
        <v>6</v>
      </c>
      <c r="H334" s="34">
        <v>5</v>
      </c>
      <c r="I334" s="34">
        <v>2</v>
      </c>
      <c r="J334" s="34">
        <v>0</v>
      </c>
      <c r="K334" s="34">
        <v>0</v>
      </c>
      <c r="L334" s="34">
        <v>0</v>
      </c>
      <c r="M334" s="34">
        <v>2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4</v>
      </c>
      <c r="V334" s="34">
        <v>0</v>
      </c>
      <c r="W334" s="34">
        <v>0</v>
      </c>
      <c r="X334" s="34">
        <v>0</v>
      </c>
      <c r="Y334" s="34">
        <v>2</v>
      </c>
      <c r="Z334" s="34">
        <v>5</v>
      </c>
      <c r="AA334" s="34">
        <v>0</v>
      </c>
      <c r="AB334" s="34">
        <v>0</v>
      </c>
      <c r="AC334" s="34">
        <v>0</v>
      </c>
      <c r="AD334" s="34">
        <v>0</v>
      </c>
      <c r="AE334" s="34">
        <v>1</v>
      </c>
      <c r="AF334" s="34">
        <v>0</v>
      </c>
      <c r="AG334" s="34">
        <v>1</v>
      </c>
      <c r="AH334" s="34">
        <v>0</v>
      </c>
      <c r="AI334" s="34">
        <v>0</v>
      </c>
      <c r="AJ334" s="34">
        <v>0</v>
      </c>
      <c r="AK334" s="34">
        <v>1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</row>
    <row r="335" spans="2:50" ht="20.100000000000001" customHeight="1" thickBot="1" x14ac:dyDescent="0.25">
      <c r="B335" s="4" t="s">
        <v>516</v>
      </c>
      <c r="C335" s="34">
        <v>46</v>
      </c>
      <c r="D335" s="34">
        <v>0</v>
      </c>
      <c r="E335" s="34">
        <v>0</v>
      </c>
      <c r="F335" s="34">
        <v>0</v>
      </c>
      <c r="G335" s="34">
        <v>45</v>
      </c>
      <c r="H335" s="34">
        <v>79</v>
      </c>
      <c r="I335" s="34">
        <v>7</v>
      </c>
      <c r="J335" s="34">
        <v>0</v>
      </c>
      <c r="K335" s="34">
        <v>0</v>
      </c>
      <c r="L335" s="34">
        <v>0</v>
      </c>
      <c r="M335" s="34">
        <v>7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  <c r="S335" s="34">
        <v>0</v>
      </c>
      <c r="T335" s="34">
        <v>1</v>
      </c>
      <c r="U335" s="34">
        <v>32</v>
      </c>
      <c r="V335" s="34">
        <v>0</v>
      </c>
      <c r="W335" s="34">
        <v>0</v>
      </c>
      <c r="X335" s="34">
        <v>0</v>
      </c>
      <c r="Y335" s="34">
        <v>31</v>
      </c>
      <c r="Z335" s="34">
        <v>50</v>
      </c>
      <c r="AA335" s="34">
        <v>5</v>
      </c>
      <c r="AB335" s="34">
        <v>0</v>
      </c>
      <c r="AC335" s="34">
        <v>0</v>
      </c>
      <c r="AD335" s="34">
        <v>0</v>
      </c>
      <c r="AE335" s="34">
        <v>4</v>
      </c>
      <c r="AF335" s="34">
        <v>26</v>
      </c>
      <c r="AG335" s="34">
        <v>2</v>
      </c>
      <c r="AH335" s="34">
        <v>0</v>
      </c>
      <c r="AI335" s="34">
        <v>0</v>
      </c>
      <c r="AJ335" s="34">
        <v>0</v>
      </c>
      <c r="AK335" s="34">
        <v>3</v>
      </c>
      <c r="AL335" s="34">
        <v>2</v>
      </c>
      <c r="AM335" s="34">
        <v>0</v>
      </c>
      <c r="AN335" s="34">
        <v>0</v>
      </c>
      <c r="AO335" s="34">
        <v>0</v>
      </c>
      <c r="AP335" s="34">
        <v>0</v>
      </c>
      <c r="AQ335" s="34">
        <v>0</v>
      </c>
      <c r="AR335" s="34">
        <v>0</v>
      </c>
      <c r="AS335" s="34">
        <v>0</v>
      </c>
      <c r="AT335" s="34">
        <v>0</v>
      </c>
      <c r="AU335" s="34">
        <v>0</v>
      </c>
      <c r="AV335" s="34">
        <v>0</v>
      </c>
      <c r="AW335" s="34">
        <v>0</v>
      </c>
      <c r="AX335" s="34">
        <v>0</v>
      </c>
    </row>
    <row r="336" spans="2:50" ht="20.100000000000001" customHeight="1" thickBot="1" x14ac:dyDescent="0.25">
      <c r="B336" s="4" t="s">
        <v>517</v>
      </c>
      <c r="C336" s="34">
        <v>17</v>
      </c>
      <c r="D336" s="34">
        <v>0</v>
      </c>
      <c r="E336" s="34">
        <v>0</v>
      </c>
      <c r="F336" s="34">
        <v>0</v>
      </c>
      <c r="G336" s="34">
        <v>17</v>
      </c>
      <c r="H336" s="34">
        <v>36</v>
      </c>
      <c r="I336" s="34">
        <v>3</v>
      </c>
      <c r="J336" s="34">
        <v>0</v>
      </c>
      <c r="K336" s="34">
        <v>0</v>
      </c>
      <c r="L336" s="34">
        <v>0</v>
      </c>
      <c r="M336" s="34">
        <v>3</v>
      </c>
      <c r="N336" s="34">
        <v>0</v>
      </c>
      <c r="O336" s="34">
        <v>0</v>
      </c>
      <c r="P336" s="34">
        <v>0</v>
      </c>
      <c r="Q336" s="34">
        <v>0</v>
      </c>
      <c r="R336" s="34">
        <v>0</v>
      </c>
      <c r="S336" s="34">
        <v>0</v>
      </c>
      <c r="T336" s="34">
        <v>1</v>
      </c>
      <c r="U336" s="34">
        <v>11</v>
      </c>
      <c r="V336" s="34">
        <v>0</v>
      </c>
      <c r="W336" s="34">
        <v>0</v>
      </c>
      <c r="X336" s="34">
        <v>0</v>
      </c>
      <c r="Y336" s="34">
        <v>12</v>
      </c>
      <c r="Z336" s="34">
        <v>23</v>
      </c>
      <c r="AA336" s="34">
        <v>3</v>
      </c>
      <c r="AB336" s="34">
        <v>0</v>
      </c>
      <c r="AC336" s="34">
        <v>0</v>
      </c>
      <c r="AD336" s="34">
        <v>0</v>
      </c>
      <c r="AE336" s="34">
        <v>2</v>
      </c>
      <c r="AF336" s="34">
        <v>12</v>
      </c>
      <c r="AG336" s="34">
        <v>0</v>
      </c>
      <c r="AH336" s="34">
        <v>0</v>
      </c>
      <c r="AI336" s="34">
        <v>0</v>
      </c>
      <c r="AJ336" s="34">
        <v>0</v>
      </c>
      <c r="AK336" s="34">
        <v>0</v>
      </c>
      <c r="AL336" s="34">
        <v>0</v>
      </c>
      <c r="AM336" s="34">
        <v>0</v>
      </c>
      <c r="AN336" s="34">
        <v>0</v>
      </c>
      <c r="AO336" s="34">
        <v>0</v>
      </c>
      <c r="AP336" s="34">
        <v>0</v>
      </c>
      <c r="AQ336" s="34">
        <v>0</v>
      </c>
      <c r="AR336" s="34">
        <v>0</v>
      </c>
      <c r="AS336" s="34">
        <v>0</v>
      </c>
      <c r="AT336" s="34">
        <v>0</v>
      </c>
      <c r="AU336" s="34">
        <v>0</v>
      </c>
      <c r="AV336" s="34">
        <v>0</v>
      </c>
      <c r="AW336" s="34">
        <v>0</v>
      </c>
      <c r="AX336" s="34">
        <v>0</v>
      </c>
    </row>
    <row r="337" spans="2:50" ht="20.100000000000001" customHeight="1" thickBot="1" x14ac:dyDescent="0.25">
      <c r="B337" s="4" t="s">
        <v>200</v>
      </c>
      <c r="C337" s="34">
        <v>355</v>
      </c>
      <c r="D337" s="34">
        <v>132</v>
      </c>
      <c r="E337" s="34">
        <v>0</v>
      </c>
      <c r="F337" s="34">
        <v>0</v>
      </c>
      <c r="G337" s="34">
        <v>527</v>
      </c>
      <c r="H337" s="34">
        <v>170</v>
      </c>
      <c r="I337" s="34">
        <v>177</v>
      </c>
      <c r="J337" s="34">
        <v>52</v>
      </c>
      <c r="K337" s="34">
        <v>0</v>
      </c>
      <c r="L337" s="34">
        <v>0</v>
      </c>
      <c r="M337" s="34">
        <v>231</v>
      </c>
      <c r="N337" s="34">
        <v>3</v>
      </c>
      <c r="O337" s="34">
        <v>0</v>
      </c>
      <c r="P337" s="34">
        <v>0</v>
      </c>
      <c r="Q337" s="34">
        <v>0</v>
      </c>
      <c r="R337" s="34">
        <v>0</v>
      </c>
      <c r="S337" s="34">
        <v>0</v>
      </c>
      <c r="T337" s="34">
        <v>0</v>
      </c>
      <c r="U337" s="34">
        <v>92</v>
      </c>
      <c r="V337" s="34">
        <v>80</v>
      </c>
      <c r="W337" s="34">
        <v>0</v>
      </c>
      <c r="X337" s="34">
        <v>0</v>
      </c>
      <c r="Y337" s="34">
        <v>169</v>
      </c>
      <c r="Z337" s="34">
        <v>137</v>
      </c>
      <c r="AA337" s="34">
        <v>78</v>
      </c>
      <c r="AB337" s="34">
        <v>0</v>
      </c>
      <c r="AC337" s="34">
        <v>0</v>
      </c>
      <c r="AD337" s="34">
        <v>0</v>
      </c>
      <c r="AE337" s="34">
        <v>120</v>
      </c>
      <c r="AF337" s="34">
        <v>28</v>
      </c>
      <c r="AG337" s="34">
        <v>8</v>
      </c>
      <c r="AH337" s="34">
        <v>0</v>
      </c>
      <c r="AI337" s="34">
        <v>0</v>
      </c>
      <c r="AJ337" s="34">
        <v>0</v>
      </c>
      <c r="AK337" s="34">
        <v>7</v>
      </c>
      <c r="AL337" s="34">
        <v>2</v>
      </c>
      <c r="AM337" s="34">
        <v>0</v>
      </c>
      <c r="AN337" s="34">
        <v>0</v>
      </c>
      <c r="AO337" s="34">
        <v>0</v>
      </c>
      <c r="AP337" s="34">
        <v>0</v>
      </c>
      <c r="AQ337" s="34">
        <v>0</v>
      </c>
      <c r="AR337" s="34">
        <v>0</v>
      </c>
      <c r="AS337" s="34">
        <v>0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</row>
    <row r="338" spans="2:50" ht="20.100000000000001" customHeight="1" thickBot="1" x14ac:dyDescent="0.25">
      <c r="B338" s="4" t="s">
        <v>518</v>
      </c>
      <c r="C338" s="34">
        <v>3</v>
      </c>
      <c r="D338" s="34">
        <v>0</v>
      </c>
      <c r="E338" s="34">
        <v>0</v>
      </c>
      <c r="F338" s="34">
        <v>0</v>
      </c>
      <c r="G338" s="34">
        <v>7</v>
      </c>
      <c r="H338" s="34">
        <v>58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1</v>
      </c>
      <c r="U338" s="34">
        <v>0</v>
      </c>
      <c r="V338" s="34">
        <v>0</v>
      </c>
      <c r="W338" s="34">
        <v>0</v>
      </c>
      <c r="X338" s="34">
        <v>0</v>
      </c>
      <c r="Y338" s="34">
        <v>4</v>
      </c>
      <c r="Z338" s="34">
        <v>31</v>
      </c>
      <c r="AA338" s="34">
        <v>3</v>
      </c>
      <c r="AB338" s="34">
        <v>0</v>
      </c>
      <c r="AC338" s="34">
        <v>0</v>
      </c>
      <c r="AD338" s="34">
        <v>0</v>
      </c>
      <c r="AE338" s="34">
        <v>3</v>
      </c>
      <c r="AF338" s="34">
        <v>23</v>
      </c>
      <c r="AG338" s="34">
        <v>0</v>
      </c>
      <c r="AH338" s="34">
        <v>0</v>
      </c>
      <c r="AI338" s="34">
        <v>0</v>
      </c>
      <c r="AJ338" s="34">
        <v>0</v>
      </c>
      <c r="AK338" s="34">
        <v>0</v>
      </c>
      <c r="AL338" s="34">
        <v>2</v>
      </c>
      <c r="AM338" s="34">
        <v>0</v>
      </c>
      <c r="AN338" s="34">
        <v>0</v>
      </c>
      <c r="AO338" s="34">
        <v>0</v>
      </c>
      <c r="AP338" s="34">
        <v>0</v>
      </c>
      <c r="AQ338" s="34">
        <v>0</v>
      </c>
      <c r="AR338" s="34">
        <v>0</v>
      </c>
      <c r="AS338" s="34">
        <v>0</v>
      </c>
      <c r="AT338" s="34">
        <v>0</v>
      </c>
      <c r="AU338" s="34">
        <v>0</v>
      </c>
      <c r="AV338" s="34">
        <v>0</v>
      </c>
      <c r="AW338" s="34">
        <v>0</v>
      </c>
      <c r="AX338" s="34">
        <v>0</v>
      </c>
    </row>
    <row r="339" spans="2:50" ht="20.100000000000001" customHeight="1" thickBot="1" x14ac:dyDescent="0.25">
      <c r="B339" s="4" t="s">
        <v>519</v>
      </c>
      <c r="C339" s="34">
        <v>6</v>
      </c>
      <c r="D339" s="34">
        <v>0</v>
      </c>
      <c r="E339" s="34">
        <v>0</v>
      </c>
      <c r="F339" s="34">
        <v>0</v>
      </c>
      <c r="G339" s="34">
        <v>27</v>
      </c>
      <c r="H339" s="34">
        <v>42</v>
      </c>
      <c r="I339" s="34">
        <v>1</v>
      </c>
      <c r="J339" s="34">
        <v>0</v>
      </c>
      <c r="K339" s="34">
        <v>0</v>
      </c>
      <c r="L339" s="34">
        <v>0</v>
      </c>
      <c r="M339" s="34">
        <v>2</v>
      </c>
      <c r="N339" s="34">
        <v>0</v>
      </c>
      <c r="O339" s="34">
        <v>1</v>
      </c>
      <c r="P339" s="34">
        <v>0</v>
      </c>
      <c r="Q339" s="34">
        <v>0</v>
      </c>
      <c r="R339" s="34">
        <v>0</v>
      </c>
      <c r="S339" s="34">
        <v>0</v>
      </c>
      <c r="T339" s="34">
        <v>1</v>
      </c>
      <c r="U339" s="34">
        <v>0</v>
      </c>
      <c r="V339" s="34">
        <v>0</v>
      </c>
      <c r="W339" s="34">
        <v>0</v>
      </c>
      <c r="X339" s="34">
        <v>0</v>
      </c>
      <c r="Y339" s="34">
        <v>15</v>
      </c>
      <c r="Z339" s="34">
        <v>27</v>
      </c>
      <c r="AA339" s="34">
        <v>3</v>
      </c>
      <c r="AB339" s="34">
        <v>0</v>
      </c>
      <c r="AC339" s="34">
        <v>0</v>
      </c>
      <c r="AD339" s="34">
        <v>0</v>
      </c>
      <c r="AE339" s="34">
        <v>10</v>
      </c>
      <c r="AF339" s="34">
        <v>8</v>
      </c>
      <c r="AG339" s="34">
        <v>1</v>
      </c>
      <c r="AH339" s="34">
        <v>0</v>
      </c>
      <c r="AI339" s="34">
        <v>0</v>
      </c>
      <c r="AJ339" s="34">
        <v>0</v>
      </c>
      <c r="AK339" s="34">
        <v>0</v>
      </c>
      <c r="AL339" s="34">
        <v>6</v>
      </c>
      <c r="AM339" s="34">
        <v>0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4">
        <v>0</v>
      </c>
      <c r="AW339" s="34">
        <v>0</v>
      </c>
      <c r="AX339" s="34">
        <v>0</v>
      </c>
    </row>
    <row r="340" spans="2:50" ht="20.100000000000001" customHeight="1" thickBot="1" x14ac:dyDescent="0.25">
      <c r="B340" s="4" t="s">
        <v>520</v>
      </c>
      <c r="C340" s="34">
        <v>0</v>
      </c>
      <c r="D340" s="34">
        <v>0</v>
      </c>
      <c r="E340" s="34">
        <v>0</v>
      </c>
      <c r="F340" s="34">
        <v>0</v>
      </c>
      <c r="G340" s="34">
        <v>3</v>
      </c>
      <c r="H340" s="34">
        <v>18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10</v>
      </c>
      <c r="AA340" s="34">
        <v>0</v>
      </c>
      <c r="AB340" s="34">
        <v>0</v>
      </c>
      <c r="AC340" s="34">
        <v>0</v>
      </c>
      <c r="AD340" s="34">
        <v>0</v>
      </c>
      <c r="AE340" s="34">
        <v>3</v>
      </c>
      <c r="AF340" s="34">
        <v>8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</row>
    <row r="341" spans="2:50" ht="20.100000000000001" customHeight="1" thickBot="1" x14ac:dyDescent="0.25">
      <c r="B341" s="4" t="s">
        <v>521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6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1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5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</row>
    <row r="342" spans="2:50" ht="20.100000000000001" customHeight="1" thickBot="1" x14ac:dyDescent="0.25">
      <c r="B342" s="4" t="s">
        <v>522</v>
      </c>
      <c r="C342" s="34">
        <v>1</v>
      </c>
      <c r="D342" s="34">
        <v>0</v>
      </c>
      <c r="E342" s="34">
        <v>0</v>
      </c>
      <c r="F342" s="34">
        <v>0</v>
      </c>
      <c r="G342" s="34">
        <v>0</v>
      </c>
      <c r="H342" s="34">
        <v>4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1</v>
      </c>
      <c r="V342" s="34">
        <v>0</v>
      </c>
      <c r="W342" s="34">
        <v>0</v>
      </c>
      <c r="X342" s="34">
        <v>0</v>
      </c>
      <c r="Y342" s="34">
        <v>0</v>
      </c>
      <c r="Z342" s="34">
        <v>4</v>
      </c>
      <c r="AA342" s="34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</row>
    <row r="343" spans="2:50" ht="20.100000000000001" customHeight="1" thickBot="1" x14ac:dyDescent="0.25">
      <c r="B343" s="4" t="s">
        <v>523</v>
      </c>
      <c r="C343" s="34">
        <v>1</v>
      </c>
      <c r="D343" s="34">
        <v>0</v>
      </c>
      <c r="E343" s="34">
        <v>0</v>
      </c>
      <c r="F343" s="34">
        <v>0</v>
      </c>
      <c r="G343" s="34">
        <v>1</v>
      </c>
      <c r="H343" s="34">
        <v>4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0</v>
      </c>
      <c r="Q343" s="34">
        <v>0</v>
      </c>
      <c r="R343" s="34">
        <v>0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0</v>
      </c>
      <c r="Y343" s="34">
        <v>1</v>
      </c>
      <c r="Z343" s="34">
        <v>2</v>
      </c>
      <c r="AA343" s="34">
        <v>1</v>
      </c>
      <c r="AB343" s="34">
        <v>0</v>
      </c>
      <c r="AC343" s="34">
        <v>0</v>
      </c>
      <c r="AD343" s="34">
        <v>0</v>
      </c>
      <c r="AE343" s="34">
        <v>0</v>
      </c>
      <c r="AF343" s="34">
        <v>2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</row>
    <row r="344" spans="2:50" ht="20.100000000000001" customHeight="1" thickBot="1" x14ac:dyDescent="0.25">
      <c r="B344" s="4" t="s">
        <v>524</v>
      </c>
      <c r="C344" s="34">
        <v>61</v>
      </c>
      <c r="D344" s="34">
        <v>3</v>
      </c>
      <c r="E344" s="34">
        <v>0</v>
      </c>
      <c r="F344" s="34">
        <v>0</v>
      </c>
      <c r="G344" s="34">
        <v>43</v>
      </c>
      <c r="H344" s="34">
        <v>61</v>
      </c>
      <c r="I344" s="34">
        <v>6</v>
      </c>
      <c r="J344" s="34">
        <v>0</v>
      </c>
      <c r="K344" s="34">
        <v>0</v>
      </c>
      <c r="L344" s="34">
        <v>0</v>
      </c>
      <c r="M344" s="34">
        <v>6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  <c r="S344" s="34">
        <v>0</v>
      </c>
      <c r="T344" s="34">
        <v>0</v>
      </c>
      <c r="U344" s="34">
        <v>46</v>
      </c>
      <c r="V344" s="34">
        <v>3</v>
      </c>
      <c r="W344" s="34">
        <v>0</v>
      </c>
      <c r="X344" s="34">
        <v>0</v>
      </c>
      <c r="Y344" s="34">
        <v>31</v>
      </c>
      <c r="Z344" s="34">
        <v>41</v>
      </c>
      <c r="AA344" s="34">
        <v>9</v>
      </c>
      <c r="AB344" s="34">
        <v>0</v>
      </c>
      <c r="AC344" s="34">
        <v>0</v>
      </c>
      <c r="AD344" s="34">
        <v>0</v>
      </c>
      <c r="AE344" s="34">
        <v>6</v>
      </c>
      <c r="AF344" s="34">
        <v>20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</row>
    <row r="345" spans="2:50" ht="20.100000000000001" customHeight="1" thickBot="1" x14ac:dyDescent="0.25">
      <c r="B345" s="4" t="s">
        <v>525</v>
      </c>
      <c r="C345" s="34">
        <v>150</v>
      </c>
      <c r="D345" s="34">
        <v>0</v>
      </c>
      <c r="E345" s="34">
        <v>0</v>
      </c>
      <c r="F345" s="34">
        <v>0</v>
      </c>
      <c r="G345" s="34">
        <v>122</v>
      </c>
      <c r="H345" s="34">
        <v>213</v>
      </c>
      <c r="I345" s="34">
        <v>40</v>
      </c>
      <c r="J345" s="34">
        <v>0</v>
      </c>
      <c r="K345" s="34">
        <v>0</v>
      </c>
      <c r="L345" s="34">
        <v>0</v>
      </c>
      <c r="M345" s="34">
        <v>40</v>
      </c>
      <c r="N345" s="34">
        <v>1</v>
      </c>
      <c r="O345" s="34">
        <v>0</v>
      </c>
      <c r="P345" s="34">
        <v>0</v>
      </c>
      <c r="Q345" s="34">
        <v>0</v>
      </c>
      <c r="R345" s="34">
        <v>0</v>
      </c>
      <c r="S345" s="34">
        <v>0</v>
      </c>
      <c r="T345" s="34">
        <v>2</v>
      </c>
      <c r="U345" s="34">
        <v>76</v>
      </c>
      <c r="V345" s="34">
        <v>0</v>
      </c>
      <c r="W345" s="34">
        <v>0</v>
      </c>
      <c r="X345" s="34">
        <v>0</v>
      </c>
      <c r="Y345" s="34">
        <v>54</v>
      </c>
      <c r="Z345" s="34">
        <v>150</v>
      </c>
      <c r="AA345" s="34">
        <v>29</v>
      </c>
      <c r="AB345" s="34">
        <v>0</v>
      </c>
      <c r="AC345" s="34">
        <v>0</v>
      </c>
      <c r="AD345" s="34">
        <v>0</v>
      </c>
      <c r="AE345" s="34">
        <v>23</v>
      </c>
      <c r="AF345" s="34">
        <v>60</v>
      </c>
      <c r="AG345" s="34">
        <v>5</v>
      </c>
      <c r="AH345" s="34">
        <v>0</v>
      </c>
      <c r="AI345" s="34">
        <v>0</v>
      </c>
      <c r="AJ345" s="34">
        <v>0</v>
      </c>
      <c r="AK345" s="34">
        <v>5</v>
      </c>
      <c r="AL345" s="34">
        <v>0</v>
      </c>
      <c r="AM345" s="34">
        <v>0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</row>
    <row r="346" spans="2:50" ht="20.100000000000001" customHeight="1" thickBot="1" x14ac:dyDescent="0.25">
      <c r="B346" s="4" t="s">
        <v>526</v>
      </c>
      <c r="C346" s="34">
        <v>60</v>
      </c>
      <c r="D346" s="34">
        <v>6</v>
      </c>
      <c r="E346" s="34">
        <v>0</v>
      </c>
      <c r="F346" s="34">
        <v>0</v>
      </c>
      <c r="G346" s="34">
        <v>66</v>
      </c>
      <c r="H346" s="34">
        <v>188</v>
      </c>
      <c r="I346" s="34">
        <v>36</v>
      </c>
      <c r="J346" s="34">
        <v>5</v>
      </c>
      <c r="K346" s="34">
        <v>0</v>
      </c>
      <c r="L346" s="34">
        <v>0</v>
      </c>
      <c r="M346" s="34">
        <v>41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0</v>
      </c>
      <c r="U346" s="34">
        <v>10</v>
      </c>
      <c r="V346" s="34">
        <v>1</v>
      </c>
      <c r="W346" s="34">
        <v>0</v>
      </c>
      <c r="X346" s="34">
        <v>0</v>
      </c>
      <c r="Y346" s="34">
        <v>11</v>
      </c>
      <c r="Z346" s="34">
        <v>176</v>
      </c>
      <c r="AA346" s="34">
        <v>13</v>
      </c>
      <c r="AB346" s="34">
        <v>0</v>
      </c>
      <c r="AC346" s="34">
        <v>0</v>
      </c>
      <c r="AD346" s="34">
        <v>0</v>
      </c>
      <c r="AE346" s="34">
        <v>13</v>
      </c>
      <c r="AF346" s="34">
        <v>12</v>
      </c>
      <c r="AG346" s="34">
        <v>1</v>
      </c>
      <c r="AH346" s="34">
        <v>0</v>
      </c>
      <c r="AI346" s="34">
        <v>0</v>
      </c>
      <c r="AJ346" s="34">
        <v>0</v>
      </c>
      <c r="AK346" s="34">
        <v>1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</row>
    <row r="347" spans="2:50" ht="20.100000000000001" customHeight="1" thickBot="1" x14ac:dyDescent="0.25">
      <c r="B347" s="4" t="s">
        <v>201</v>
      </c>
      <c r="C347" s="34">
        <v>679</v>
      </c>
      <c r="D347" s="34">
        <v>32</v>
      </c>
      <c r="E347" s="34">
        <v>4</v>
      </c>
      <c r="F347" s="34">
        <v>0</v>
      </c>
      <c r="G347" s="34">
        <v>398</v>
      </c>
      <c r="H347" s="34">
        <v>1701</v>
      </c>
      <c r="I347" s="34">
        <v>145</v>
      </c>
      <c r="J347" s="34">
        <v>16</v>
      </c>
      <c r="K347" s="34">
        <v>0</v>
      </c>
      <c r="L347" s="34">
        <v>0</v>
      </c>
      <c r="M347" s="34">
        <v>161</v>
      </c>
      <c r="N347" s="34">
        <v>0</v>
      </c>
      <c r="O347" s="34">
        <v>0</v>
      </c>
      <c r="P347" s="34">
        <v>0</v>
      </c>
      <c r="Q347" s="34">
        <v>0</v>
      </c>
      <c r="R347" s="34">
        <v>0</v>
      </c>
      <c r="S347" s="34">
        <v>1</v>
      </c>
      <c r="T347" s="34">
        <v>6</v>
      </c>
      <c r="U347" s="34">
        <v>482</v>
      </c>
      <c r="V347" s="34">
        <v>16</v>
      </c>
      <c r="W347" s="34">
        <v>4</v>
      </c>
      <c r="X347" s="34">
        <v>0</v>
      </c>
      <c r="Y347" s="34">
        <v>180</v>
      </c>
      <c r="Z347" s="34">
        <v>1437</v>
      </c>
      <c r="AA347" s="34">
        <v>44</v>
      </c>
      <c r="AB347" s="34">
        <v>0</v>
      </c>
      <c r="AC347" s="34">
        <v>0</v>
      </c>
      <c r="AD347" s="34">
        <v>0</v>
      </c>
      <c r="AE347" s="34">
        <v>48</v>
      </c>
      <c r="AF347" s="34">
        <v>224</v>
      </c>
      <c r="AG347" s="34">
        <v>8</v>
      </c>
      <c r="AH347" s="34">
        <v>0</v>
      </c>
      <c r="AI347" s="34">
        <v>0</v>
      </c>
      <c r="AJ347" s="34">
        <v>0</v>
      </c>
      <c r="AK347" s="34">
        <v>7</v>
      </c>
      <c r="AL347" s="34">
        <v>30</v>
      </c>
      <c r="AM347" s="34">
        <v>0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0</v>
      </c>
      <c r="AT347" s="34">
        <v>0</v>
      </c>
      <c r="AU347" s="34">
        <v>0</v>
      </c>
      <c r="AV347" s="34">
        <v>0</v>
      </c>
      <c r="AW347" s="34">
        <v>1</v>
      </c>
      <c r="AX347" s="34">
        <v>4</v>
      </c>
    </row>
    <row r="348" spans="2:50" ht="20.100000000000001" customHeight="1" thickBot="1" x14ac:dyDescent="0.25">
      <c r="B348" s="4" t="s">
        <v>527</v>
      </c>
      <c r="C348" s="34">
        <v>68</v>
      </c>
      <c r="D348" s="34">
        <v>0</v>
      </c>
      <c r="E348" s="34">
        <v>0</v>
      </c>
      <c r="F348" s="34">
        <v>0</v>
      </c>
      <c r="G348" s="34">
        <v>56</v>
      </c>
      <c r="H348" s="34">
        <v>105</v>
      </c>
      <c r="I348" s="34">
        <v>3</v>
      </c>
      <c r="J348" s="34">
        <v>0</v>
      </c>
      <c r="K348" s="34">
        <v>0</v>
      </c>
      <c r="L348" s="34">
        <v>0</v>
      </c>
      <c r="M348" s="34">
        <v>3</v>
      </c>
      <c r="N348" s="34">
        <v>0</v>
      </c>
      <c r="O348" s="34">
        <v>0</v>
      </c>
      <c r="P348" s="34">
        <v>0</v>
      </c>
      <c r="Q348" s="34">
        <v>0</v>
      </c>
      <c r="R348" s="34">
        <v>0</v>
      </c>
      <c r="S348" s="34">
        <v>0</v>
      </c>
      <c r="T348" s="34">
        <v>0</v>
      </c>
      <c r="U348" s="34">
        <v>53</v>
      </c>
      <c r="V348" s="34">
        <v>0</v>
      </c>
      <c r="W348" s="34">
        <v>0</v>
      </c>
      <c r="X348" s="34">
        <v>0</v>
      </c>
      <c r="Y348" s="34">
        <v>49</v>
      </c>
      <c r="Z348" s="34">
        <v>69</v>
      </c>
      <c r="AA348" s="34">
        <v>12</v>
      </c>
      <c r="AB348" s="34">
        <v>0</v>
      </c>
      <c r="AC348" s="34">
        <v>0</v>
      </c>
      <c r="AD348" s="34">
        <v>0</v>
      </c>
      <c r="AE348" s="34">
        <v>3</v>
      </c>
      <c r="AF348" s="34">
        <v>36</v>
      </c>
      <c r="AG348" s="34">
        <v>0</v>
      </c>
      <c r="AH348" s="34">
        <v>0</v>
      </c>
      <c r="AI348" s="34">
        <v>0</v>
      </c>
      <c r="AJ348" s="34">
        <v>0</v>
      </c>
      <c r="AK348" s="34">
        <v>1</v>
      </c>
      <c r="AL348" s="34">
        <v>0</v>
      </c>
      <c r="AM348" s="34">
        <v>0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</row>
    <row r="349" spans="2:50" ht="20.100000000000001" customHeight="1" thickBot="1" x14ac:dyDescent="0.25">
      <c r="B349" s="4" t="s">
        <v>528</v>
      </c>
      <c r="C349" s="34">
        <v>54</v>
      </c>
      <c r="D349" s="34">
        <v>6</v>
      </c>
      <c r="E349" s="34">
        <v>0</v>
      </c>
      <c r="F349" s="34">
        <v>0</v>
      </c>
      <c r="G349" s="34">
        <v>61</v>
      </c>
      <c r="H349" s="34">
        <v>67</v>
      </c>
      <c r="I349" s="34">
        <v>19</v>
      </c>
      <c r="J349" s="34">
        <v>1</v>
      </c>
      <c r="K349" s="34">
        <v>0</v>
      </c>
      <c r="L349" s="34">
        <v>0</v>
      </c>
      <c r="M349" s="34">
        <v>19</v>
      </c>
      <c r="N349" s="34">
        <v>1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1</v>
      </c>
      <c r="U349" s="34">
        <v>23</v>
      </c>
      <c r="V349" s="34">
        <v>5</v>
      </c>
      <c r="W349" s="34">
        <v>0</v>
      </c>
      <c r="X349" s="34">
        <v>0</v>
      </c>
      <c r="Y349" s="34">
        <v>30</v>
      </c>
      <c r="Z349" s="34">
        <v>39</v>
      </c>
      <c r="AA349" s="34">
        <v>11</v>
      </c>
      <c r="AB349" s="34">
        <v>0</v>
      </c>
      <c r="AC349" s="34">
        <v>0</v>
      </c>
      <c r="AD349" s="34">
        <v>0</v>
      </c>
      <c r="AE349" s="34">
        <v>11</v>
      </c>
      <c r="AF349" s="34">
        <v>21</v>
      </c>
      <c r="AG349" s="34">
        <v>1</v>
      </c>
      <c r="AH349" s="34">
        <v>0</v>
      </c>
      <c r="AI349" s="34">
        <v>0</v>
      </c>
      <c r="AJ349" s="34">
        <v>0</v>
      </c>
      <c r="AK349" s="34">
        <v>1</v>
      </c>
      <c r="AL349" s="34">
        <v>5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</row>
    <row r="350" spans="2:50" ht="20.100000000000001" customHeight="1" thickBot="1" x14ac:dyDescent="0.25">
      <c r="B350" s="4" t="s">
        <v>529</v>
      </c>
      <c r="C350" s="34">
        <v>24</v>
      </c>
      <c r="D350" s="34">
        <v>0</v>
      </c>
      <c r="E350" s="34">
        <v>0</v>
      </c>
      <c r="F350" s="34">
        <v>0</v>
      </c>
      <c r="G350" s="34">
        <v>10</v>
      </c>
      <c r="H350" s="34">
        <v>70</v>
      </c>
      <c r="I350" s="34">
        <v>4</v>
      </c>
      <c r="J350" s="34">
        <v>0</v>
      </c>
      <c r="K350" s="34">
        <v>0</v>
      </c>
      <c r="L350" s="34">
        <v>0</v>
      </c>
      <c r="M350" s="34">
        <v>4</v>
      </c>
      <c r="N350" s="34">
        <v>1</v>
      </c>
      <c r="O350" s="34">
        <v>0</v>
      </c>
      <c r="P350" s="34">
        <v>0</v>
      </c>
      <c r="Q350" s="34">
        <v>0</v>
      </c>
      <c r="R350" s="34">
        <v>0</v>
      </c>
      <c r="S350" s="34">
        <v>0</v>
      </c>
      <c r="T350" s="34">
        <v>0</v>
      </c>
      <c r="U350" s="34">
        <v>20</v>
      </c>
      <c r="V350" s="34">
        <v>0</v>
      </c>
      <c r="W350" s="34">
        <v>0</v>
      </c>
      <c r="X350" s="34">
        <v>0</v>
      </c>
      <c r="Y350" s="34">
        <v>6</v>
      </c>
      <c r="Z350" s="34">
        <v>60</v>
      </c>
      <c r="AA350" s="34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9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4">
        <v>0</v>
      </c>
      <c r="AQ350" s="34">
        <v>0</v>
      </c>
      <c r="AR350" s="34">
        <v>0</v>
      </c>
      <c r="AS350" s="34">
        <v>0</v>
      </c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</row>
    <row r="351" spans="2:50" ht="20.100000000000001" customHeight="1" thickBot="1" x14ac:dyDescent="0.25">
      <c r="B351" s="4" t="s">
        <v>530</v>
      </c>
      <c r="C351" s="34">
        <v>8</v>
      </c>
      <c r="D351" s="34">
        <v>0</v>
      </c>
      <c r="E351" s="34">
        <v>0</v>
      </c>
      <c r="F351" s="34">
        <v>0</v>
      </c>
      <c r="G351" s="34">
        <v>6</v>
      </c>
      <c r="H351" s="34">
        <v>54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5</v>
      </c>
      <c r="V351" s="34">
        <v>0</v>
      </c>
      <c r="W351" s="34">
        <v>0</v>
      </c>
      <c r="X351" s="34">
        <v>0</v>
      </c>
      <c r="Y351" s="34">
        <v>3</v>
      </c>
      <c r="Z351" s="34">
        <v>40</v>
      </c>
      <c r="AA351" s="34">
        <v>3</v>
      </c>
      <c r="AB351" s="34">
        <v>0</v>
      </c>
      <c r="AC351" s="34">
        <v>0</v>
      </c>
      <c r="AD351" s="34">
        <v>0</v>
      </c>
      <c r="AE351" s="34">
        <v>3</v>
      </c>
      <c r="AF351" s="34">
        <v>14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0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</row>
    <row r="352" spans="2:50" ht="20.100000000000001" customHeight="1" thickBot="1" x14ac:dyDescent="0.25">
      <c r="B352" s="4" t="s">
        <v>531</v>
      </c>
      <c r="C352" s="34">
        <v>11</v>
      </c>
      <c r="D352" s="34">
        <v>0</v>
      </c>
      <c r="E352" s="34">
        <v>0</v>
      </c>
      <c r="F352" s="34">
        <v>0</v>
      </c>
      <c r="G352" s="34">
        <v>18</v>
      </c>
      <c r="H352" s="34">
        <v>32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7</v>
      </c>
      <c r="V352" s="34">
        <v>0</v>
      </c>
      <c r="W352" s="34">
        <v>0</v>
      </c>
      <c r="X352" s="34">
        <v>0</v>
      </c>
      <c r="Y352" s="34">
        <v>13</v>
      </c>
      <c r="Z352" s="34">
        <v>20</v>
      </c>
      <c r="AA352" s="34">
        <v>4</v>
      </c>
      <c r="AB352" s="34">
        <v>0</v>
      </c>
      <c r="AC352" s="34">
        <v>0</v>
      </c>
      <c r="AD352" s="34">
        <v>0</v>
      </c>
      <c r="AE352" s="34">
        <v>5</v>
      </c>
      <c r="AF352" s="34">
        <v>12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</row>
    <row r="353" spans="2:50" ht="20.100000000000001" customHeight="1" thickBot="1" x14ac:dyDescent="0.25">
      <c r="B353" s="4" t="s">
        <v>532</v>
      </c>
      <c r="C353" s="34">
        <v>84</v>
      </c>
      <c r="D353" s="34">
        <v>0</v>
      </c>
      <c r="E353" s="34">
        <v>0</v>
      </c>
      <c r="F353" s="34">
        <v>0</v>
      </c>
      <c r="G353" s="34">
        <v>65</v>
      </c>
      <c r="H353" s="34">
        <v>112</v>
      </c>
      <c r="I353" s="34">
        <v>31</v>
      </c>
      <c r="J353" s="34">
        <v>0</v>
      </c>
      <c r="K353" s="34">
        <v>0</v>
      </c>
      <c r="L353" s="34">
        <v>0</v>
      </c>
      <c r="M353" s="34">
        <v>31</v>
      </c>
      <c r="N353" s="34">
        <v>0</v>
      </c>
      <c r="O353" s="34">
        <v>0</v>
      </c>
      <c r="P353" s="34">
        <v>0</v>
      </c>
      <c r="Q353" s="34">
        <v>0</v>
      </c>
      <c r="R353" s="34">
        <v>0</v>
      </c>
      <c r="S353" s="34">
        <v>0</v>
      </c>
      <c r="T353" s="34">
        <v>0</v>
      </c>
      <c r="U353" s="34">
        <v>39</v>
      </c>
      <c r="V353" s="34">
        <v>0</v>
      </c>
      <c r="W353" s="34">
        <v>0</v>
      </c>
      <c r="X353" s="34">
        <v>0</v>
      </c>
      <c r="Y353" s="34">
        <v>34</v>
      </c>
      <c r="Z353" s="34">
        <v>65</v>
      </c>
      <c r="AA353" s="34">
        <v>14</v>
      </c>
      <c r="AB353" s="34">
        <v>0</v>
      </c>
      <c r="AC353" s="34">
        <v>0</v>
      </c>
      <c r="AD353" s="34">
        <v>0</v>
      </c>
      <c r="AE353" s="34">
        <v>0</v>
      </c>
      <c r="AF353" s="34">
        <v>46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1</v>
      </c>
      <c r="AM353" s="34">
        <v>0</v>
      </c>
      <c r="AN353" s="34">
        <v>0</v>
      </c>
      <c r="AO353" s="34">
        <v>0</v>
      </c>
      <c r="AP353" s="34">
        <v>0</v>
      </c>
      <c r="AQ353" s="34">
        <v>0</v>
      </c>
      <c r="AR353" s="34">
        <v>0</v>
      </c>
      <c r="AS353" s="34">
        <v>0</v>
      </c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</row>
    <row r="354" spans="2:50" ht="20.100000000000001" customHeight="1" thickBot="1" x14ac:dyDescent="0.25">
      <c r="B354" s="4" t="s">
        <v>533</v>
      </c>
      <c r="C354" s="34">
        <v>12</v>
      </c>
      <c r="D354" s="34">
        <v>0</v>
      </c>
      <c r="E354" s="34">
        <v>0</v>
      </c>
      <c r="F354" s="34">
        <v>0</v>
      </c>
      <c r="G354" s="34">
        <v>9</v>
      </c>
      <c r="H354" s="34">
        <v>27</v>
      </c>
      <c r="I354" s="34">
        <v>4</v>
      </c>
      <c r="J354" s="34">
        <v>0</v>
      </c>
      <c r="K354" s="34">
        <v>0</v>
      </c>
      <c r="L354" s="34">
        <v>0</v>
      </c>
      <c r="M354" s="34">
        <v>3</v>
      </c>
      <c r="N354" s="34">
        <v>1</v>
      </c>
      <c r="O354" s="34">
        <v>1</v>
      </c>
      <c r="P354" s="34">
        <v>0</v>
      </c>
      <c r="Q354" s="34">
        <v>0</v>
      </c>
      <c r="R354" s="34">
        <v>0</v>
      </c>
      <c r="S354" s="34">
        <v>0</v>
      </c>
      <c r="T354" s="34">
        <v>1</v>
      </c>
      <c r="U354" s="34">
        <v>4</v>
      </c>
      <c r="V354" s="34">
        <v>0</v>
      </c>
      <c r="W354" s="34">
        <v>0</v>
      </c>
      <c r="X354" s="34">
        <v>0</v>
      </c>
      <c r="Y354" s="34">
        <v>4</v>
      </c>
      <c r="Z354" s="34">
        <v>17</v>
      </c>
      <c r="AA354" s="34">
        <v>2</v>
      </c>
      <c r="AB354" s="34">
        <v>0</v>
      </c>
      <c r="AC354" s="34">
        <v>0</v>
      </c>
      <c r="AD354" s="34">
        <v>0</v>
      </c>
      <c r="AE354" s="34">
        <v>2</v>
      </c>
      <c r="AF354" s="34">
        <v>7</v>
      </c>
      <c r="AG354" s="34">
        <v>1</v>
      </c>
      <c r="AH354" s="34">
        <v>0</v>
      </c>
      <c r="AI354" s="34">
        <v>0</v>
      </c>
      <c r="AJ354" s="34">
        <v>0</v>
      </c>
      <c r="AK354" s="34">
        <v>0</v>
      </c>
      <c r="AL354" s="34">
        <v>1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</row>
    <row r="355" spans="2:50" ht="20.100000000000001" customHeight="1" thickBot="1" x14ac:dyDescent="0.25">
      <c r="B355" s="4" t="s">
        <v>534</v>
      </c>
      <c r="C355" s="34">
        <v>5</v>
      </c>
      <c r="D355" s="34">
        <v>0</v>
      </c>
      <c r="E355" s="34">
        <v>0</v>
      </c>
      <c r="F355" s="34">
        <v>0</v>
      </c>
      <c r="G355" s="34">
        <v>4</v>
      </c>
      <c r="H355" s="34">
        <v>18</v>
      </c>
      <c r="I355" s="34">
        <v>0</v>
      </c>
      <c r="J355" s="34">
        <v>0</v>
      </c>
      <c r="K355" s="34">
        <v>0</v>
      </c>
      <c r="L355" s="34">
        <v>0</v>
      </c>
      <c r="M355" s="34">
        <v>1</v>
      </c>
      <c r="N355" s="34">
        <v>1</v>
      </c>
      <c r="O355" s="34">
        <v>0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4">
        <v>5</v>
      </c>
      <c r="V355" s="34">
        <v>0</v>
      </c>
      <c r="W355" s="34">
        <v>0</v>
      </c>
      <c r="X355" s="34">
        <v>0</v>
      </c>
      <c r="Y355" s="34">
        <v>2</v>
      </c>
      <c r="Z355" s="34">
        <v>17</v>
      </c>
      <c r="AA355" s="34">
        <v>0</v>
      </c>
      <c r="AB355" s="34">
        <v>0</v>
      </c>
      <c r="AC355" s="34">
        <v>0</v>
      </c>
      <c r="AD355" s="34">
        <v>0</v>
      </c>
      <c r="AE355" s="34">
        <v>1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</row>
    <row r="356" spans="2:50" ht="20.100000000000001" customHeight="1" thickBot="1" x14ac:dyDescent="0.25">
      <c r="B356" s="4" t="s">
        <v>535</v>
      </c>
      <c r="C356" s="34">
        <v>20</v>
      </c>
      <c r="D356" s="34">
        <v>2</v>
      </c>
      <c r="E356" s="34">
        <v>1</v>
      </c>
      <c r="F356" s="34">
        <v>0</v>
      </c>
      <c r="G356" s="34">
        <v>23</v>
      </c>
      <c r="H356" s="34">
        <v>24</v>
      </c>
      <c r="I356" s="34">
        <v>3</v>
      </c>
      <c r="J356" s="34">
        <v>0</v>
      </c>
      <c r="K356" s="34">
        <v>0</v>
      </c>
      <c r="L356" s="34">
        <v>0</v>
      </c>
      <c r="M356" s="34">
        <v>3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4">
        <v>10</v>
      </c>
      <c r="V356" s="34">
        <v>2</v>
      </c>
      <c r="W356" s="34">
        <v>1</v>
      </c>
      <c r="X356" s="34">
        <v>0</v>
      </c>
      <c r="Y356" s="34">
        <v>16</v>
      </c>
      <c r="Z356" s="34">
        <v>7</v>
      </c>
      <c r="AA356" s="34">
        <v>6</v>
      </c>
      <c r="AB356" s="34">
        <v>0</v>
      </c>
      <c r="AC356" s="34">
        <v>0</v>
      </c>
      <c r="AD356" s="34">
        <v>0</v>
      </c>
      <c r="AE356" s="34">
        <v>3</v>
      </c>
      <c r="AF356" s="34">
        <v>16</v>
      </c>
      <c r="AG356" s="34">
        <v>1</v>
      </c>
      <c r="AH356" s="34">
        <v>0</v>
      </c>
      <c r="AI356" s="34">
        <v>0</v>
      </c>
      <c r="AJ356" s="34">
        <v>0</v>
      </c>
      <c r="AK356" s="34">
        <v>1</v>
      </c>
      <c r="AL356" s="34">
        <v>0</v>
      </c>
      <c r="AM356" s="34">
        <v>0</v>
      </c>
      <c r="AN356" s="34">
        <v>0</v>
      </c>
      <c r="AO356" s="34">
        <v>0</v>
      </c>
      <c r="AP356" s="34">
        <v>0</v>
      </c>
      <c r="AQ356" s="34">
        <v>0</v>
      </c>
      <c r="AR356" s="34">
        <v>0</v>
      </c>
      <c r="AS356" s="34">
        <v>0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</row>
    <row r="357" spans="2:50" ht="20.100000000000001" customHeight="1" thickBot="1" x14ac:dyDescent="0.25">
      <c r="B357" s="4" t="s">
        <v>536</v>
      </c>
      <c r="C357" s="34">
        <v>31</v>
      </c>
      <c r="D357" s="34">
        <v>0</v>
      </c>
      <c r="E357" s="34">
        <v>0</v>
      </c>
      <c r="F357" s="34">
        <v>0</v>
      </c>
      <c r="G357" s="34">
        <v>38</v>
      </c>
      <c r="H357" s="34">
        <v>92</v>
      </c>
      <c r="I357" s="34">
        <v>4</v>
      </c>
      <c r="J357" s="34">
        <v>0</v>
      </c>
      <c r="K357" s="34">
        <v>0</v>
      </c>
      <c r="L357" s="34">
        <v>0</v>
      </c>
      <c r="M357" s="34">
        <v>5</v>
      </c>
      <c r="N357" s="34">
        <v>0</v>
      </c>
      <c r="O357" s="34">
        <v>0</v>
      </c>
      <c r="P357" s="34">
        <v>0</v>
      </c>
      <c r="Q357" s="34">
        <v>0</v>
      </c>
      <c r="R357" s="34">
        <v>0</v>
      </c>
      <c r="S357" s="34">
        <v>0</v>
      </c>
      <c r="T357" s="34">
        <v>0</v>
      </c>
      <c r="U357" s="34">
        <v>11</v>
      </c>
      <c r="V357" s="34">
        <v>0</v>
      </c>
      <c r="W357" s="34">
        <v>0</v>
      </c>
      <c r="X357" s="34">
        <v>0</v>
      </c>
      <c r="Y357" s="34">
        <v>24</v>
      </c>
      <c r="Z357" s="34">
        <v>49</v>
      </c>
      <c r="AA357" s="34">
        <v>14</v>
      </c>
      <c r="AB357" s="34">
        <v>0</v>
      </c>
      <c r="AC357" s="34">
        <v>0</v>
      </c>
      <c r="AD357" s="34">
        <v>0</v>
      </c>
      <c r="AE357" s="34">
        <v>8</v>
      </c>
      <c r="AF357" s="34">
        <v>41</v>
      </c>
      <c r="AG357" s="34">
        <v>1</v>
      </c>
      <c r="AH357" s="34">
        <v>0</v>
      </c>
      <c r="AI357" s="34">
        <v>0</v>
      </c>
      <c r="AJ357" s="34">
        <v>0</v>
      </c>
      <c r="AK357" s="34">
        <v>1</v>
      </c>
      <c r="AL357" s="34">
        <v>1</v>
      </c>
      <c r="AM357" s="34">
        <v>0</v>
      </c>
      <c r="AN357" s="34">
        <v>0</v>
      </c>
      <c r="AO357" s="34">
        <v>0</v>
      </c>
      <c r="AP357" s="34">
        <v>0</v>
      </c>
      <c r="AQ357" s="34">
        <v>0</v>
      </c>
      <c r="AR357" s="34">
        <v>0</v>
      </c>
      <c r="AS357" s="34">
        <v>1</v>
      </c>
      <c r="AT357" s="34">
        <v>0</v>
      </c>
      <c r="AU357" s="34">
        <v>0</v>
      </c>
      <c r="AV357" s="34">
        <v>0</v>
      </c>
      <c r="AW357" s="34">
        <v>0</v>
      </c>
      <c r="AX357" s="34">
        <v>1</v>
      </c>
    </row>
    <row r="358" spans="2:50" ht="20.100000000000001" customHeight="1" thickBot="1" x14ac:dyDescent="0.25">
      <c r="B358" s="4" t="s">
        <v>537</v>
      </c>
      <c r="C358" s="34">
        <v>23</v>
      </c>
      <c r="D358" s="34">
        <v>2</v>
      </c>
      <c r="E358" s="34">
        <v>0</v>
      </c>
      <c r="F358" s="34">
        <v>0</v>
      </c>
      <c r="G358" s="34">
        <v>23</v>
      </c>
      <c r="H358" s="34">
        <v>29</v>
      </c>
      <c r="I358" s="34">
        <v>6</v>
      </c>
      <c r="J358" s="34">
        <v>2</v>
      </c>
      <c r="K358" s="34">
        <v>0</v>
      </c>
      <c r="L358" s="34">
        <v>0</v>
      </c>
      <c r="M358" s="34">
        <v>7</v>
      </c>
      <c r="N358" s="34">
        <v>3</v>
      </c>
      <c r="O358" s="34">
        <v>0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4">
        <v>9</v>
      </c>
      <c r="V358" s="34">
        <v>0</v>
      </c>
      <c r="W358" s="34">
        <v>0</v>
      </c>
      <c r="X358" s="34">
        <v>0</v>
      </c>
      <c r="Y358" s="34">
        <v>7</v>
      </c>
      <c r="Z358" s="34">
        <v>19</v>
      </c>
      <c r="AA358" s="34">
        <v>7</v>
      </c>
      <c r="AB358" s="34">
        <v>0</v>
      </c>
      <c r="AC358" s="34">
        <v>0</v>
      </c>
      <c r="AD358" s="34">
        <v>0</v>
      </c>
      <c r="AE358" s="34">
        <v>7</v>
      </c>
      <c r="AF358" s="34">
        <v>7</v>
      </c>
      <c r="AG358" s="34">
        <v>1</v>
      </c>
      <c r="AH358" s="34">
        <v>0</v>
      </c>
      <c r="AI358" s="34">
        <v>0</v>
      </c>
      <c r="AJ358" s="34">
        <v>0</v>
      </c>
      <c r="AK358" s="34">
        <v>2</v>
      </c>
      <c r="AL358" s="34">
        <v>0</v>
      </c>
      <c r="AM358" s="34">
        <v>0</v>
      </c>
      <c r="AN358" s="34">
        <v>0</v>
      </c>
      <c r="AO358" s="34">
        <v>0</v>
      </c>
      <c r="AP358" s="34">
        <v>0</v>
      </c>
      <c r="AQ358" s="34">
        <v>0</v>
      </c>
      <c r="AR358" s="34">
        <v>0</v>
      </c>
      <c r="AS358" s="34">
        <v>0</v>
      </c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</row>
    <row r="359" spans="2:50" ht="20.100000000000001" customHeight="1" thickBot="1" x14ac:dyDescent="0.25">
      <c r="B359" s="4" t="s">
        <v>538</v>
      </c>
      <c r="C359" s="34">
        <v>23</v>
      </c>
      <c r="D359" s="34">
        <v>0</v>
      </c>
      <c r="E359" s="34">
        <v>0</v>
      </c>
      <c r="F359" s="34">
        <v>0</v>
      </c>
      <c r="G359" s="34">
        <v>25</v>
      </c>
      <c r="H359" s="34">
        <v>30</v>
      </c>
      <c r="I359" s="34">
        <v>2</v>
      </c>
      <c r="J359" s="34">
        <v>0</v>
      </c>
      <c r="K359" s="34">
        <v>0</v>
      </c>
      <c r="L359" s="34">
        <v>0</v>
      </c>
      <c r="M359" s="34">
        <v>2</v>
      </c>
      <c r="N359" s="34">
        <v>0</v>
      </c>
      <c r="O359" s="34">
        <v>0</v>
      </c>
      <c r="P359" s="34">
        <v>0</v>
      </c>
      <c r="Q359" s="34">
        <v>0</v>
      </c>
      <c r="R359" s="34">
        <v>0</v>
      </c>
      <c r="S359" s="34">
        <v>0</v>
      </c>
      <c r="T359" s="34">
        <v>0</v>
      </c>
      <c r="U359" s="34">
        <v>15</v>
      </c>
      <c r="V359" s="34">
        <v>0</v>
      </c>
      <c r="W359" s="34">
        <v>0</v>
      </c>
      <c r="X359" s="34">
        <v>0</v>
      </c>
      <c r="Y359" s="34">
        <v>19</v>
      </c>
      <c r="Z359" s="34">
        <v>28</v>
      </c>
      <c r="AA359" s="34">
        <v>5</v>
      </c>
      <c r="AB359" s="34">
        <v>0</v>
      </c>
      <c r="AC359" s="34">
        <v>0</v>
      </c>
      <c r="AD359" s="34">
        <v>0</v>
      </c>
      <c r="AE359" s="34">
        <v>4</v>
      </c>
      <c r="AF359" s="34">
        <v>1</v>
      </c>
      <c r="AG359" s="34">
        <v>1</v>
      </c>
      <c r="AH359" s="34">
        <v>0</v>
      </c>
      <c r="AI359" s="34">
        <v>0</v>
      </c>
      <c r="AJ359" s="34">
        <v>0</v>
      </c>
      <c r="AK359" s="34">
        <v>0</v>
      </c>
      <c r="AL359" s="34">
        <v>1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</row>
    <row r="360" spans="2:50" ht="20.100000000000001" customHeight="1" thickBot="1" x14ac:dyDescent="0.25">
      <c r="B360" s="4" t="s">
        <v>202</v>
      </c>
      <c r="C360" s="34">
        <v>99</v>
      </c>
      <c r="D360" s="34">
        <v>18</v>
      </c>
      <c r="E360" s="34">
        <v>0</v>
      </c>
      <c r="F360" s="34">
        <v>0</v>
      </c>
      <c r="G360" s="34">
        <v>127</v>
      </c>
      <c r="H360" s="34">
        <v>183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  <c r="S360" s="34">
        <v>2</v>
      </c>
      <c r="T360" s="34">
        <v>0</v>
      </c>
      <c r="U360" s="34">
        <v>71</v>
      </c>
      <c r="V360" s="34">
        <v>18</v>
      </c>
      <c r="W360" s="34">
        <v>0</v>
      </c>
      <c r="X360" s="34">
        <v>0</v>
      </c>
      <c r="Y360" s="34">
        <v>87</v>
      </c>
      <c r="Z360" s="34">
        <v>115</v>
      </c>
      <c r="AA360" s="34">
        <v>23</v>
      </c>
      <c r="AB360" s="34">
        <v>0</v>
      </c>
      <c r="AC360" s="34">
        <v>0</v>
      </c>
      <c r="AD360" s="34">
        <v>0</v>
      </c>
      <c r="AE360" s="34">
        <v>36</v>
      </c>
      <c r="AF360" s="34">
        <v>63</v>
      </c>
      <c r="AG360" s="34">
        <v>5</v>
      </c>
      <c r="AH360" s="34">
        <v>0</v>
      </c>
      <c r="AI360" s="34">
        <v>0</v>
      </c>
      <c r="AJ360" s="34">
        <v>0</v>
      </c>
      <c r="AK360" s="34">
        <v>2</v>
      </c>
      <c r="AL360" s="34">
        <v>5</v>
      </c>
      <c r="AM360" s="34">
        <v>0</v>
      </c>
      <c r="AN360" s="34">
        <v>0</v>
      </c>
      <c r="AO360" s="34">
        <v>0</v>
      </c>
      <c r="AP360" s="34">
        <v>0</v>
      </c>
      <c r="AQ360" s="34">
        <v>0</v>
      </c>
      <c r="AR360" s="34">
        <v>0</v>
      </c>
      <c r="AS360" s="34">
        <v>0</v>
      </c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</row>
    <row r="361" spans="2:50" ht="20.100000000000001" customHeight="1" thickBot="1" x14ac:dyDescent="0.25">
      <c r="B361" s="4" t="s">
        <v>539</v>
      </c>
      <c r="C361" s="34">
        <v>17</v>
      </c>
      <c r="D361" s="34">
        <v>0</v>
      </c>
      <c r="E361" s="34">
        <v>0</v>
      </c>
      <c r="F361" s="34">
        <v>1</v>
      </c>
      <c r="G361" s="34">
        <v>12</v>
      </c>
      <c r="H361" s="34">
        <v>31</v>
      </c>
      <c r="I361" s="34">
        <v>4</v>
      </c>
      <c r="J361" s="34">
        <v>0</v>
      </c>
      <c r="K361" s="34">
        <v>0</v>
      </c>
      <c r="L361" s="34">
        <v>0</v>
      </c>
      <c r="M361" s="34">
        <v>4</v>
      </c>
      <c r="N361" s="34">
        <v>0</v>
      </c>
      <c r="O361" s="34">
        <v>0</v>
      </c>
      <c r="P361" s="34">
        <v>0</v>
      </c>
      <c r="Q361" s="34">
        <v>0</v>
      </c>
      <c r="R361" s="34">
        <v>0</v>
      </c>
      <c r="S361" s="34">
        <v>0</v>
      </c>
      <c r="T361" s="34">
        <v>1</v>
      </c>
      <c r="U361" s="34">
        <v>11</v>
      </c>
      <c r="V361" s="34">
        <v>0</v>
      </c>
      <c r="W361" s="34">
        <v>0</v>
      </c>
      <c r="X361" s="34">
        <v>0</v>
      </c>
      <c r="Y361" s="34">
        <v>7</v>
      </c>
      <c r="Z361" s="34">
        <v>14</v>
      </c>
      <c r="AA361" s="34">
        <v>1</v>
      </c>
      <c r="AB361" s="34">
        <v>0</v>
      </c>
      <c r="AC361" s="34">
        <v>0</v>
      </c>
      <c r="AD361" s="34">
        <v>1</v>
      </c>
      <c r="AE361" s="34">
        <v>0</v>
      </c>
      <c r="AF361" s="34">
        <v>16</v>
      </c>
      <c r="AG361" s="34">
        <v>1</v>
      </c>
      <c r="AH361" s="34">
        <v>0</v>
      </c>
      <c r="AI361" s="34">
        <v>0</v>
      </c>
      <c r="AJ361" s="34">
        <v>0</v>
      </c>
      <c r="AK361" s="34">
        <v>1</v>
      </c>
      <c r="AL361" s="34">
        <v>0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</row>
    <row r="362" spans="2:50" ht="20.100000000000001" customHeight="1" thickBot="1" x14ac:dyDescent="0.25">
      <c r="B362" s="4" t="s">
        <v>540</v>
      </c>
      <c r="C362" s="34">
        <v>4</v>
      </c>
      <c r="D362" s="34">
        <v>28</v>
      </c>
      <c r="E362" s="34">
        <v>0</v>
      </c>
      <c r="F362" s="34">
        <v>0</v>
      </c>
      <c r="G362" s="34">
        <v>26</v>
      </c>
      <c r="H362" s="34">
        <v>149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28</v>
      </c>
      <c r="W362" s="34">
        <v>0</v>
      </c>
      <c r="X362" s="34">
        <v>0</v>
      </c>
      <c r="Y362" s="34">
        <v>14</v>
      </c>
      <c r="Z362" s="34">
        <v>126</v>
      </c>
      <c r="AA362" s="34">
        <v>3</v>
      </c>
      <c r="AB362" s="34">
        <v>0</v>
      </c>
      <c r="AC362" s="34">
        <v>0</v>
      </c>
      <c r="AD362" s="34">
        <v>0</v>
      </c>
      <c r="AE362" s="34">
        <v>11</v>
      </c>
      <c r="AF362" s="34">
        <v>18</v>
      </c>
      <c r="AG362" s="34">
        <v>1</v>
      </c>
      <c r="AH362" s="34">
        <v>0</v>
      </c>
      <c r="AI362" s="34">
        <v>0</v>
      </c>
      <c r="AJ362" s="34">
        <v>0</v>
      </c>
      <c r="AK362" s="34">
        <v>1</v>
      </c>
      <c r="AL362" s="34">
        <v>5</v>
      </c>
      <c r="AM362" s="34">
        <v>0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</row>
    <row r="363" spans="2:50" ht="20.100000000000001" customHeight="1" thickBot="1" x14ac:dyDescent="0.25">
      <c r="B363" s="4" t="s">
        <v>541</v>
      </c>
      <c r="C363" s="34">
        <v>36</v>
      </c>
      <c r="D363" s="34">
        <v>8</v>
      </c>
      <c r="E363" s="34">
        <v>1</v>
      </c>
      <c r="F363" s="34">
        <v>0</v>
      </c>
      <c r="G363" s="34">
        <v>30</v>
      </c>
      <c r="H363" s="34">
        <v>88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4">
        <v>31</v>
      </c>
      <c r="V363" s="34">
        <v>8</v>
      </c>
      <c r="W363" s="34">
        <v>1</v>
      </c>
      <c r="X363" s="34">
        <v>0</v>
      </c>
      <c r="Y363" s="34">
        <v>23</v>
      </c>
      <c r="Z363" s="34">
        <v>74</v>
      </c>
      <c r="AA363" s="34">
        <v>5</v>
      </c>
      <c r="AB363" s="34">
        <v>0</v>
      </c>
      <c r="AC363" s="34">
        <v>0</v>
      </c>
      <c r="AD363" s="34">
        <v>0</v>
      </c>
      <c r="AE363" s="34">
        <v>7</v>
      </c>
      <c r="AF363" s="34">
        <v>14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4">
        <v>0</v>
      </c>
      <c r="AQ363" s="34">
        <v>0</v>
      </c>
      <c r="AR363" s="34">
        <v>0</v>
      </c>
      <c r="AS363" s="34">
        <v>0</v>
      </c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</row>
    <row r="364" spans="2:50" ht="20.100000000000001" customHeight="1" thickBot="1" x14ac:dyDescent="0.25">
      <c r="B364" s="4" t="s">
        <v>542</v>
      </c>
      <c r="C364" s="34">
        <v>7</v>
      </c>
      <c r="D364" s="34">
        <v>2</v>
      </c>
      <c r="E364" s="34">
        <v>0</v>
      </c>
      <c r="F364" s="34">
        <v>0</v>
      </c>
      <c r="G364" s="34">
        <v>7</v>
      </c>
      <c r="H364" s="34">
        <v>26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4">
        <v>6</v>
      </c>
      <c r="V364" s="34">
        <v>2</v>
      </c>
      <c r="W364" s="34">
        <v>0</v>
      </c>
      <c r="X364" s="34">
        <v>0</v>
      </c>
      <c r="Y364" s="34">
        <v>7</v>
      </c>
      <c r="Z364" s="34">
        <v>22</v>
      </c>
      <c r="AA364" s="34">
        <v>1</v>
      </c>
      <c r="AB364" s="34">
        <v>0</v>
      </c>
      <c r="AC364" s="34">
        <v>0</v>
      </c>
      <c r="AD364" s="34">
        <v>0</v>
      </c>
      <c r="AE364" s="34">
        <v>0</v>
      </c>
      <c r="AF364" s="34">
        <v>3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1</v>
      </c>
      <c r="AM364" s="34">
        <v>0</v>
      </c>
      <c r="AN364" s="34">
        <v>0</v>
      </c>
      <c r="AO364" s="34">
        <v>0</v>
      </c>
      <c r="AP364" s="34">
        <v>0</v>
      </c>
      <c r="AQ364" s="34">
        <v>0</v>
      </c>
      <c r="AR364" s="34">
        <v>0</v>
      </c>
      <c r="AS364" s="34">
        <v>0</v>
      </c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</row>
    <row r="365" spans="2:50" ht="20.100000000000001" customHeight="1" thickBot="1" x14ac:dyDescent="0.25">
      <c r="B365" s="4" t="s">
        <v>645</v>
      </c>
      <c r="C365" s="34">
        <v>1</v>
      </c>
      <c r="D365" s="34">
        <v>0</v>
      </c>
      <c r="E365" s="34">
        <v>0</v>
      </c>
      <c r="F365" s="34">
        <v>0</v>
      </c>
      <c r="G365" s="34">
        <v>1</v>
      </c>
      <c r="H365" s="34">
        <v>6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1</v>
      </c>
      <c r="V365" s="34">
        <v>0</v>
      </c>
      <c r="W365" s="34">
        <v>0</v>
      </c>
      <c r="X365" s="34">
        <v>0</v>
      </c>
      <c r="Y365" s="34">
        <v>1</v>
      </c>
      <c r="Z365" s="34">
        <v>3</v>
      </c>
      <c r="AA365" s="34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3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</row>
    <row r="366" spans="2:50" ht="20.100000000000001" customHeight="1" thickBot="1" x14ac:dyDescent="0.25">
      <c r="B366" s="4" t="s">
        <v>543</v>
      </c>
      <c r="C366" s="34">
        <v>1</v>
      </c>
      <c r="D366" s="34">
        <v>0</v>
      </c>
      <c r="E366" s="34">
        <v>0</v>
      </c>
      <c r="F366" s="34">
        <v>0</v>
      </c>
      <c r="G366" s="34">
        <v>0</v>
      </c>
      <c r="H366" s="34">
        <v>2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4">
        <v>1</v>
      </c>
      <c r="V366" s="34">
        <v>0</v>
      </c>
      <c r="W366" s="34">
        <v>0</v>
      </c>
      <c r="X366" s="34">
        <v>0</v>
      </c>
      <c r="Y366" s="34">
        <v>0</v>
      </c>
      <c r="Z366" s="34">
        <v>2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4">
        <v>0</v>
      </c>
      <c r="AQ366" s="34">
        <v>0</v>
      </c>
      <c r="AR366" s="34">
        <v>0</v>
      </c>
      <c r="AS366" s="34">
        <v>0</v>
      </c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</row>
    <row r="367" spans="2:50" ht="20.100000000000001" customHeight="1" thickBot="1" x14ac:dyDescent="0.25">
      <c r="B367" s="4" t="s">
        <v>203</v>
      </c>
      <c r="C367" s="34">
        <v>141</v>
      </c>
      <c r="D367" s="34">
        <v>12</v>
      </c>
      <c r="E367" s="34">
        <v>6</v>
      </c>
      <c r="F367" s="34">
        <v>0</v>
      </c>
      <c r="G367" s="34">
        <v>133</v>
      </c>
      <c r="H367" s="34">
        <v>169</v>
      </c>
      <c r="I367" s="34">
        <v>44</v>
      </c>
      <c r="J367" s="34">
        <v>0</v>
      </c>
      <c r="K367" s="34">
        <v>0</v>
      </c>
      <c r="L367" s="34">
        <v>0</v>
      </c>
      <c r="M367" s="34">
        <v>44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4">
        <v>1</v>
      </c>
      <c r="U367" s="34">
        <v>65</v>
      </c>
      <c r="V367" s="34">
        <v>12</v>
      </c>
      <c r="W367" s="34">
        <v>6</v>
      </c>
      <c r="X367" s="34">
        <v>0</v>
      </c>
      <c r="Y367" s="34">
        <v>49</v>
      </c>
      <c r="Z367" s="34">
        <v>115</v>
      </c>
      <c r="AA367" s="34">
        <v>19</v>
      </c>
      <c r="AB367" s="34">
        <v>0</v>
      </c>
      <c r="AC367" s="34">
        <v>0</v>
      </c>
      <c r="AD367" s="34">
        <v>0</v>
      </c>
      <c r="AE367" s="34">
        <v>30</v>
      </c>
      <c r="AF367" s="34">
        <v>49</v>
      </c>
      <c r="AG367" s="34">
        <v>13</v>
      </c>
      <c r="AH367" s="34">
        <v>0</v>
      </c>
      <c r="AI367" s="34">
        <v>0</v>
      </c>
      <c r="AJ367" s="34">
        <v>0</v>
      </c>
      <c r="AK367" s="34">
        <v>10</v>
      </c>
      <c r="AL367" s="34">
        <v>4</v>
      </c>
      <c r="AM367" s="34">
        <v>0</v>
      </c>
      <c r="AN367" s="34">
        <v>0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</row>
    <row r="368" spans="2:50" ht="20.100000000000001" customHeight="1" thickBot="1" x14ac:dyDescent="0.25">
      <c r="B368" s="4" t="s">
        <v>544</v>
      </c>
      <c r="C368" s="34">
        <v>4</v>
      </c>
      <c r="D368" s="34">
        <v>0</v>
      </c>
      <c r="E368" s="34">
        <v>0</v>
      </c>
      <c r="F368" s="34">
        <v>0</v>
      </c>
      <c r="G368" s="34">
        <v>2</v>
      </c>
      <c r="H368" s="34">
        <v>31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4">
        <v>3</v>
      </c>
      <c r="V368" s="34">
        <v>0</v>
      </c>
      <c r="W368" s="34">
        <v>0</v>
      </c>
      <c r="X368" s="34">
        <v>0</v>
      </c>
      <c r="Y368" s="34">
        <v>2</v>
      </c>
      <c r="Z368" s="34">
        <v>23</v>
      </c>
      <c r="AA368" s="34">
        <v>1</v>
      </c>
      <c r="AB368" s="34">
        <v>0</v>
      </c>
      <c r="AC368" s="34">
        <v>0</v>
      </c>
      <c r="AD368" s="34">
        <v>0</v>
      </c>
      <c r="AE368" s="34">
        <v>0</v>
      </c>
      <c r="AF368" s="34">
        <v>8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4">
        <v>0</v>
      </c>
      <c r="AQ368" s="34">
        <v>0</v>
      </c>
      <c r="AR368" s="34">
        <v>0</v>
      </c>
      <c r="AS368" s="34">
        <v>0</v>
      </c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</row>
    <row r="369" spans="2:50" ht="20.100000000000001" customHeight="1" thickBot="1" x14ac:dyDescent="0.25">
      <c r="B369" s="4" t="s">
        <v>545</v>
      </c>
      <c r="C369" s="34">
        <v>18</v>
      </c>
      <c r="D369" s="34">
        <v>0</v>
      </c>
      <c r="E369" s="34">
        <v>0</v>
      </c>
      <c r="F369" s="34">
        <v>0</v>
      </c>
      <c r="G369" s="34">
        <v>11</v>
      </c>
      <c r="H369" s="34">
        <v>41</v>
      </c>
      <c r="I369" s="34">
        <v>0</v>
      </c>
      <c r="J369" s="34">
        <v>0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4">
        <v>13</v>
      </c>
      <c r="V369" s="34">
        <v>0</v>
      </c>
      <c r="W369" s="34">
        <v>0</v>
      </c>
      <c r="X369" s="34">
        <v>0</v>
      </c>
      <c r="Y369" s="34">
        <v>9</v>
      </c>
      <c r="Z369" s="34">
        <v>30</v>
      </c>
      <c r="AA369" s="34">
        <v>1</v>
      </c>
      <c r="AB369" s="34">
        <v>0</v>
      </c>
      <c r="AC369" s="34">
        <v>0</v>
      </c>
      <c r="AD369" s="34">
        <v>0</v>
      </c>
      <c r="AE369" s="34">
        <v>2</v>
      </c>
      <c r="AF369" s="34">
        <v>6</v>
      </c>
      <c r="AG369" s="34">
        <v>4</v>
      </c>
      <c r="AH369" s="34">
        <v>0</v>
      </c>
      <c r="AI369" s="34">
        <v>0</v>
      </c>
      <c r="AJ369" s="34">
        <v>0</v>
      </c>
      <c r="AK369" s="34">
        <v>0</v>
      </c>
      <c r="AL369" s="34">
        <v>5</v>
      </c>
      <c r="AM369" s="34">
        <v>0</v>
      </c>
      <c r="AN369" s="34">
        <v>0</v>
      </c>
      <c r="AO369" s="34">
        <v>0</v>
      </c>
      <c r="AP369" s="34">
        <v>0</v>
      </c>
      <c r="AQ369" s="34">
        <v>0</v>
      </c>
      <c r="AR369" s="34">
        <v>0</v>
      </c>
      <c r="AS369" s="34">
        <v>0</v>
      </c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</row>
    <row r="370" spans="2:50" ht="20.100000000000001" customHeight="1" thickBot="1" x14ac:dyDescent="0.25">
      <c r="B370" s="4" t="s">
        <v>546</v>
      </c>
      <c r="C370" s="34">
        <v>8</v>
      </c>
      <c r="D370" s="34">
        <v>0</v>
      </c>
      <c r="E370" s="34">
        <v>0</v>
      </c>
      <c r="F370" s="34">
        <v>0</v>
      </c>
      <c r="G370" s="34">
        <v>8</v>
      </c>
      <c r="H370" s="34">
        <v>12</v>
      </c>
      <c r="I370" s="34">
        <v>2</v>
      </c>
      <c r="J370" s="34">
        <v>0</v>
      </c>
      <c r="K370" s="34">
        <v>0</v>
      </c>
      <c r="L370" s="34">
        <v>0</v>
      </c>
      <c r="M370" s="34">
        <v>0</v>
      </c>
      <c r="N370" s="34">
        <v>2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5</v>
      </c>
      <c r="V370" s="34">
        <v>0</v>
      </c>
      <c r="W370" s="34">
        <v>0</v>
      </c>
      <c r="X370" s="34">
        <v>0</v>
      </c>
      <c r="Y370" s="34">
        <v>7</v>
      </c>
      <c r="Z370" s="34">
        <v>8</v>
      </c>
      <c r="AA370" s="34">
        <v>1</v>
      </c>
      <c r="AB370" s="34">
        <v>0</v>
      </c>
      <c r="AC370" s="34">
        <v>0</v>
      </c>
      <c r="AD370" s="34">
        <v>0</v>
      </c>
      <c r="AE370" s="34">
        <v>1</v>
      </c>
      <c r="AF370" s="34">
        <v>2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0</v>
      </c>
      <c r="AR370" s="34">
        <v>0</v>
      </c>
      <c r="AS370" s="34">
        <v>0</v>
      </c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</row>
    <row r="371" spans="2:50" ht="20.100000000000001" customHeight="1" thickBot="1" x14ac:dyDescent="0.25">
      <c r="B371" s="4" t="s">
        <v>547</v>
      </c>
      <c r="C371" s="34">
        <v>17</v>
      </c>
      <c r="D371" s="34">
        <v>9</v>
      </c>
      <c r="E371" s="34">
        <v>0</v>
      </c>
      <c r="F371" s="34">
        <v>0</v>
      </c>
      <c r="G371" s="34">
        <v>18</v>
      </c>
      <c r="H371" s="34">
        <v>35</v>
      </c>
      <c r="I371" s="34">
        <v>0</v>
      </c>
      <c r="J371" s="34">
        <v>0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4">
        <v>11</v>
      </c>
      <c r="V371" s="34">
        <v>9</v>
      </c>
      <c r="W371" s="34">
        <v>0</v>
      </c>
      <c r="X371" s="34">
        <v>0</v>
      </c>
      <c r="Y371" s="34">
        <v>13</v>
      </c>
      <c r="Z371" s="34">
        <v>19</v>
      </c>
      <c r="AA371" s="34">
        <v>6</v>
      </c>
      <c r="AB371" s="34">
        <v>0</v>
      </c>
      <c r="AC371" s="34">
        <v>0</v>
      </c>
      <c r="AD371" s="34">
        <v>0</v>
      </c>
      <c r="AE371" s="34">
        <v>4</v>
      </c>
      <c r="AF371" s="34">
        <v>16</v>
      </c>
      <c r="AG371" s="34">
        <v>0</v>
      </c>
      <c r="AH371" s="34">
        <v>0</v>
      </c>
      <c r="AI371" s="34">
        <v>0</v>
      </c>
      <c r="AJ371" s="34">
        <v>0</v>
      </c>
      <c r="AK371" s="34">
        <v>1</v>
      </c>
      <c r="AL371" s="34">
        <v>0</v>
      </c>
      <c r="AM371" s="34">
        <v>0</v>
      </c>
      <c r="AN371" s="34">
        <v>0</v>
      </c>
      <c r="AO371" s="34">
        <v>0</v>
      </c>
      <c r="AP371" s="34">
        <v>0</v>
      </c>
      <c r="AQ371" s="34">
        <v>0</v>
      </c>
      <c r="AR371" s="34">
        <v>0</v>
      </c>
      <c r="AS371" s="34">
        <v>0</v>
      </c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</row>
    <row r="372" spans="2:50" ht="20.100000000000001" customHeight="1" thickBot="1" x14ac:dyDescent="0.25">
      <c r="B372" s="4" t="s">
        <v>646</v>
      </c>
      <c r="C372" s="34">
        <v>8</v>
      </c>
      <c r="D372" s="34">
        <v>0</v>
      </c>
      <c r="E372" s="34">
        <v>0</v>
      </c>
      <c r="F372" s="34">
        <v>0</v>
      </c>
      <c r="G372" s="34">
        <v>10</v>
      </c>
      <c r="H372" s="34">
        <v>18</v>
      </c>
      <c r="I372" s="34">
        <v>1</v>
      </c>
      <c r="J372" s="34">
        <v>0</v>
      </c>
      <c r="K372" s="34">
        <v>0</v>
      </c>
      <c r="L372" s="34">
        <v>0</v>
      </c>
      <c r="M372" s="34">
        <v>1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4">
        <v>4</v>
      </c>
      <c r="V372" s="34">
        <v>0</v>
      </c>
      <c r="W372" s="34">
        <v>0</v>
      </c>
      <c r="X372" s="34">
        <v>0</v>
      </c>
      <c r="Y372" s="34">
        <v>6</v>
      </c>
      <c r="Z372" s="34">
        <v>13</v>
      </c>
      <c r="AA372" s="34">
        <v>3</v>
      </c>
      <c r="AB372" s="34">
        <v>0</v>
      </c>
      <c r="AC372" s="34">
        <v>0</v>
      </c>
      <c r="AD372" s="34">
        <v>0</v>
      </c>
      <c r="AE372" s="34">
        <v>2</v>
      </c>
      <c r="AF372" s="34">
        <v>5</v>
      </c>
      <c r="AG372" s="34">
        <v>0</v>
      </c>
      <c r="AH372" s="34">
        <v>0</v>
      </c>
      <c r="AI372" s="34">
        <v>0</v>
      </c>
      <c r="AJ372" s="34">
        <v>0</v>
      </c>
      <c r="AK372" s="34">
        <v>1</v>
      </c>
      <c r="AL372" s="34">
        <v>0</v>
      </c>
      <c r="AM372" s="34">
        <v>0</v>
      </c>
      <c r="AN372" s="34">
        <v>0</v>
      </c>
      <c r="AO372" s="34">
        <v>0</v>
      </c>
      <c r="AP372" s="34">
        <v>0</v>
      </c>
      <c r="AQ372" s="34">
        <v>0</v>
      </c>
      <c r="AR372" s="34">
        <v>0</v>
      </c>
      <c r="AS372" s="34">
        <v>0</v>
      </c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</row>
    <row r="373" spans="2:50" ht="20.100000000000001" customHeight="1" thickBot="1" x14ac:dyDescent="0.25">
      <c r="B373" s="4" t="s">
        <v>548</v>
      </c>
      <c r="C373" s="34">
        <v>28</v>
      </c>
      <c r="D373" s="34">
        <v>3</v>
      </c>
      <c r="E373" s="34">
        <v>1</v>
      </c>
      <c r="F373" s="34">
        <v>0</v>
      </c>
      <c r="G373" s="34">
        <v>20</v>
      </c>
      <c r="H373" s="34">
        <v>55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4">
        <v>19</v>
      </c>
      <c r="V373" s="34">
        <v>3</v>
      </c>
      <c r="W373" s="34">
        <v>1</v>
      </c>
      <c r="X373" s="34">
        <v>0</v>
      </c>
      <c r="Y373" s="34">
        <v>17</v>
      </c>
      <c r="Z373" s="34">
        <v>42</v>
      </c>
      <c r="AA373" s="34">
        <v>8</v>
      </c>
      <c r="AB373" s="34">
        <v>0</v>
      </c>
      <c r="AC373" s="34">
        <v>0</v>
      </c>
      <c r="AD373" s="34">
        <v>0</v>
      </c>
      <c r="AE373" s="34">
        <v>3</v>
      </c>
      <c r="AF373" s="34">
        <v>10</v>
      </c>
      <c r="AG373" s="34">
        <v>1</v>
      </c>
      <c r="AH373" s="34">
        <v>0</v>
      </c>
      <c r="AI373" s="34">
        <v>0</v>
      </c>
      <c r="AJ373" s="34">
        <v>0</v>
      </c>
      <c r="AK373" s="34">
        <v>0</v>
      </c>
      <c r="AL373" s="34">
        <v>3</v>
      </c>
      <c r="AM373" s="34">
        <v>0</v>
      </c>
      <c r="AN373" s="34">
        <v>0</v>
      </c>
      <c r="AO373" s="34">
        <v>0</v>
      </c>
      <c r="AP373" s="34">
        <v>0</v>
      </c>
      <c r="AQ373" s="34">
        <v>0</v>
      </c>
      <c r="AR373" s="34">
        <v>0</v>
      </c>
      <c r="AS373" s="34">
        <v>0</v>
      </c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</row>
    <row r="374" spans="2:50" ht="20.100000000000001" customHeight="1" thickBot="1" x14ac:dyDescent="0.25">
      <c r="B374" s="4" t="s">
        <v>549</v>
      </c>
      <c r="C374" s="34">
        <v>2</v>
      </c>
      <c r="D374" s="34">
        <v>0</v>
      </c>
      <c r="E374" s="34">
        <v>0</v>
      </c>
      <c r="F374" s="34">
        <v>0</v>
      </c>
      <c r="G374" s="34">
        <v>3</v>
      </c>
      <c r="H374" s="34">
        <v>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2</v>
      </c>
      <c r="V374" s="34">
        <v>0</v>
      </c>
      <c r="W374" s="34">
        <v>0</v>
      </c>
      <c r="X374" s="34">
        <v>0</v>
      </c>
      <c r="Y374" s="34">
        <v>3</v>
      </c>
      <c r="Z374" s="34">
        <v>1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2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</row>
    <row r="375" spans="2:50" ht="20.100000000000001" customHeight="1" thickBot="1" x14ac:dyDescent="0.25">
      <c r="B375" s="4" t="s">
        <v>550</v>
      </c>
      <c r="C375" s="34">
        <v>8</v>
      </c>
      <c r="D375" s="34">
        <v>0</v>
      </c>
      <c r="E375" s="34">
        <v>0</v>
      </c>
      <c r="F375" s="34">
        <v>0</v>
      </c>
      <c r="G375" s="34">
        <v>6</v>
      </c>
      <c r="H375" s="34">
        <v>19</v>
      </c>
      <c r="I375" s="34">
        <v>0</v>
      </c>
      <c r="J375" s="34">
        <v>0</v>
      </c>
      <c r="K375" s="34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4">
        <v>8</v>
      </c>
      <c r="V375" s="34">
        <v>0</v>
      </c>
      <c r="W375" s="34">
        <v>0</v>
      </c>
      <c r="X375" s="34">
        <v>0</v>
      </c>
      <c r="Y375" s="34">
        <v>6</v>
      </c>
      <c r="Z375" s="34">
        <v>19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4">
        <v>0</v>
      </c>
      <c r="AQ375" s="34">
        <v>0</v>
      </c>
      <c r="AR375" s="34">
        <v>0</v>
      </c>
      <c r="AS375" s="34">
        <v>0</v>
      </c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</row>
    <row r="376" spans="2:50" ht="20.100000000000001" customHeight="1" thickBot="1" x14ac:dyDescent="0.25">
      <c r="B376" s="4" t="s">
        <v>551</v>
      </c>
      <c r="C376" s="34">
        <v>77</v>
      </c>
      <c r="D376" s="34">
        <v>3</v>
      </c>
      <c r="E376" s="34">
        <v>0</v>
      </c>
      <c r="F376" s="34">
        <v>0</v>
      </c>
      <c r="G376" s="34">
        <v>82</v>
      </c>
      <c r="H376" s="34">
        <v>42</v>
      </c>
      <c r="I376" s="34">
        <v>17</v>
      </c>
      <c r="J376" s="34">
        <v>3</v>
      </c>
      <c r="K376" s="34">
        <v>0</v>
      </c>
      <c r="L376" s="34">
        <v>0</v>
      </c>
      <c r="M376" s="34">
        <v>20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4">
        <v>45</v>
      </c>
      <c r="V376" s="34">
        <v>0</v>
      </c>
      <c r="W376" s="34">
        <v>0</v>
      </c>
      <c r="X376" s="34">
        <v>0</v>
      </c>
      <c r="Y376" s="34">
        <v>42</v>
      </c>
      <c r="Z376" s="34">
        <v>28</v>
      </c>
      <c r="AA376" s="34">
        <v>10</v>
      </c>
      <c r="AB376" s="34">
        <v>0</v>
      </c>
      <c r="AC376" s="34">
        <v>0</v>
      </c>
      <c r="AD376" s="34">
        <v>0</v>
      </c>
      <c r="AE376" s="34">
        <v>16</v>
      </c>
      <c r="AF376" s="34">
        <v>13</v>
      </c>
      <c r="AG376" s="34">
        <v>5</v>
      </c>
      <c r="AH376" s="34">
        <v>0</v>
      </c>
      <c r="AI376" s="34">
        <v>0</v>
      </c>
      <c r="AJ376" s="34">
        <v>0</v>
      </c>
      <c r="AK376" s="34">
        <v>4</v>
      </c>
      <c r="AL376" s="34">
        <v>1</v>
      </c>
      <c r="AM376" s="34">
        <v>0</v>
      </c>
      <c r="AN376" s="34">
        <v>0</v>
      </c>
      <c r="AO376" s="34">
        <v>0</v>
      </c>
      <c r="AP376" s="34">
        <v>0</v>
      </c>
      <c r="AQ376" s="34">
        <v>0</v>
      </c>
      <c r="AR376" s="34">
        <v>0</v>
      </c>
      <c r="AS376" s="34">
        <v>0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</row>
    <row r="377" spans="2:50" ht="20.100000000000001" customHeight="1" thickBot="1" x14ac:dyDescent="0.25">
      <c r="B377" s="4" t="s">
        <v>552</v>
      </c>
      <c r="C377" s="34">
        <v>74</v>
      </c>
      <c r="D377" s="34">
        <v>6</v>
      </c>
      <c r="E377" s="34">
        <v>0</v>
      </c>
      <c r="F377" s="34">
        <v>0</v>
      </c>
      <c r="G377" s="34">
        <v>68</v>
      </c>
      <c r="H377" s="34">
        <v>183</v>
      </c>
      <c r="I377" s="34">
        <v>4</v>
      </c>
      <c r="J377" s="34">
        <v>6</v>
      </c>
      <c r="K377" s="34">
        <v>0</v>
      </c>
      <c r="L377" s="34">
        <v>0</v>
      </c>
      <c r="M377" s="34">
        <v>12</v>
      </c>
      <c r="N377" s="34">
        <v>4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52</v>
      </c>
      <c r="V377" s="34">
        <v>0</v>
      </c>
      <c r="W377" s="34">
        <v>0</v>
      </c>
      <c r="X377" s="34">
        <v>0</v>
      </c>
      <c r="Y377" s="34">
        <v>37</v>
      </c>
      <c r="Z377" s="34">
        <v>143</v>
      </c>
      <c r="AA377" s="34">
        <v>17</v>
      </c>
      <c r="AB377" s="34">
        <v>0</v>
      </c>
      <c r="AC377" s="34">
        <v>0</v>
      </c>
      <c r="AD377" s="34">
        <v>0</v>
      </c>
      <c r="AE377" s="34">
        <v>17</v>
      </c>
      <c r="AF377" s="34">
        <v>34</v>
      </c>
      <c r="AG377" s="34">
        <v>1</v>
      </c>
      <c r="AH377" s="34">
        <v>0</v>
      </c>
      <c r="AI377" s="34">
        <v>0</v>
      </c>
      <c r="AJ377" s="34">
        <v>0</v>
      </c>
      <c r="AK377" s="34">
        <v>2</v>
      </c>
      <c r="AL377" s="34">
        <v>2</v>
      </c>
      <c r="AM377" s="34">
        <v>0</v>
      </c>
      <c r="AN377" s="34">
        <v>0</v>
      </c>
      <c r="AO377" s="34">
        <v>0</v>
      </c>
      <c r="AP377" s="34">
        <v>0</v>
      </c>
      <c r="AQ377" s="34">
        <v>0</v>
      </c>
      <c r="AR377" s="34">
        <v>0</v>
      </c>
      <c r="AS377" s="34">
        <v>0</v>
      </c>
      <c r="AT377" s="34">
        <v>0</v>
      </c>
      <c r="AU377" s="34">
        <v>0</v>
      </c>
      <c r="AV377" s="34">
        <v>0</v>
      </c>
      <c r="AW377" s="34">
        <v>0</v>
      </c>
      <c r="AX377" s="34">
        <v>0</v>
      </c>
    </row>
    <row r="378" spans="2:50" ht="20.100000000000001" customHeight="1" thickBot="1" x14ac:dyDescent="0.25">
      <c r="B378" s="4" t="s">
        <v>553</v>
      </c>
      <c r="C378" s="34">
        <v>277</v>
      </c>
      <c r="D378" s="34">
        <v>75</v>
      </c>
      <c r="E378" s="34">
        <v>9</v>
      </c>
      <c r="F378" s="34">
        <v>0</v>
      </c>
      <c r="G378" s="34">
        <v>397</v>
      </c>
      <c r="H378" s="34">
        <v>349</v>
      </c>
      <c r="I378" s="34">
        <v>90</v>
      </c>
      <c r="J378" s="34">
        <v>33</v>
      </c>
      <c r="K378" s="34">
        <v>0</v>
      </c>
      <c r="L378" s="34">
        <v>0</v>
      </c>
      <c r="M378" s="34">
        <v>123</v>
      </c>
      <c r="N378" s="34">
        <v>0</v>
      </c>
      <c r="O378" s="34">
        <v>1</v>
      </c>
      <c r="P378" s="34">
        <v>0</v>
      </c>
      <c r="Q378" s="34">
        <v>0</v>
      </c>
      <c r="R378" s="34">
        <v>0</v>
      </c>
      <c r="S378" s="34">
        <v>0</v>
      </c>
      <c r="T378" s="34">
        <v>2</v>
      </c>
      <c r="U378" s="34">
        <v>114</v>
      </c>
      <c r="V378" s="34">
        <v>42</v>
      </c>
      <c r="W378" s="34">
        <v>9</v>
      </c>
      <c r="X378" s="34">
        <v>0</v>
      </c>
      <c r="Y378" s="34">
        <v>235</v>
      </c>
      <c r="Z378" s="34">
        <v>269</v>
      </c>
      <c r="AA378" s="34">
        <v>56</v>
      </c>
      <c r="AB378" s="34">
        <v>0</v>
      </c>
      <c r="AC378" s="34">
        <v>0</v>
      </c>
      <c r="AD378" s="34">
        <v>0</v>
      </c>
      <c r="AE378" s="34">
        <v>19</v>
      </c>
      <c r="AF378" s="34">
        <v>68</v>
      </c>
      <c r="AG378" s="34">
        <v>16</v>
      </c>
      <c r="AH378" s="34">
        <v>0</v>
      </c>
      <c r="AI378" s="34">
        <v>0</v>
      </c>
      <c r="AJ378" s="34">
        <v>0</v>
      </c>
      <c r="AK378" s="34">
        <v>20</v>
      </c>
      <c r="AL378" s="34">
        <v>9</v>
      </c>
      <c r="AM378" s="34">
        <v>0</v>
      </c>
      <c r="AN378" s="34">
        <v>0</v>
      </c>
      <c r="AO378" s="34">
        <v>0</v>
      </c>
      <c r="AP378" s="34">
        <v>0</v>
      </c>
      <c r="AQ378" s="34">
        <v>0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1</v>
      </c>
    </row>
    <row r="379" spans="2:50" ht="20.100000000000001" customHeight="1" thickBot="1" x14ac:dyDescent="0.25">
      <c r="B379" s="4" t="s">
        <v>204</v>
      </c>
      <c r="C379" s="34">
        <v>89</v>
      </c>
      <c r="D379" s="34">
        <v>16</v>
      </c>
      <c r="E379" s="34">
        <v>6</v>
      </c>
      <c r="F379" s="34">
        <v>0</v>
      </c>
      <c r="G379" s="34">
        <v>112</v>
      </c>
      <c r="H379" s="34">
        <v>52</v>
      </c>
      <c r="I379" s="34">
        <v>42</v>
      </c>
      <c r="J379" s="34">
        <v>10</v>
      </c>
      <c r="K379" s="34">
        <v>1</v>
      </c>
      <c r="L379" s="34">
        <v>0</v>
      </c>
      <c r="M379" s="34">
        <v>53</v>
      </c>
      <c r="N379" s="34">
        <v>2</v>
      </c>
      <c r="O379" s="34">
        <v>2</v>
      </c>
      <c r="P379" s="34">
        <v>0</v>
      </c>
      <c r="Q379" s="34">
        <v>0</v>
      </c>
      <c r="R379" s="34">
        <v>0</v>
      </c>
      <c r="S379" s="34">
        <v>0</v>
      </c>
      <c r="T379" s="34">
        <v>2</v>
      </c>
      <c r="U379" s="34">
        <v>30</v>
      </c>
      <c r="V379" s="34">
        <v>6</v>
      </c>
      <c r="W379" s="34">
        <v>5</v>
      </c>
      <c r="X379" s="34">
        <v>0</v>
      </c>
      <c r="Y379" s="34">
        <v>42</v>
      </c>
      <c r="Z379" s="34">
        <v>45</v>
      </c>
      <c r="AA379" s="34">
        <v>10</v>
      </c>
      <c r="AB379" s="34">
        <v>0</v>
      </c>
      <c r="AC379" s="34">
        <v>0</v>
      </c>
      <c r="AD379" s="34">
        <v>0</v>
      </c>
      <c r="AE379" s="34">
        <v>10</v>
      </c>
      <c r="AF379" s="34">
        <v>3</v>
      </c>
      <c r="AG379" s="34">
        <v>5</v>
      </c>
      <c r="AH379" s="34">
        <v>0</v>
      </c>
      <c r="AI379" s="34">
        <v>0</v>
      </c>
      <c r="AJ379" s="34">
        <v>0</v>
      </c>
      <c r="AK379" s="34">
        <v>7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0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</row>
    <row r="380" spans="2:50" ht="20.100000000000001" customHeight="1" thickBot="1" x14ac:dyDescent="0.25">
      <c r="B380" s="4" t="s">
        <v>554</v>
      </c>
      <c r="C380" s="34">
        <v>12</v>
      </c>
      <c r="D380" s="34">
        <v>0</v>
      </c>
      <c r="E380" s="34">
        <v>0</v>
      </c>
      <c r="F380" s="34">
        <v>0</v>
      </c>
      <c r="G380" s="34">
        <v>12</v>
      </c>
      <c r="H380" s="34">
        <v>9</v>
      </c>
      <c r="I380" s="34">
        <v>4</v>
      </c>
      <c r="J380" s="34">
        <v>0</v>
      </c>
      <c r="K380" s="34">
        <v>0</v>
      </c>
      <c r="L380" s="34">
        <v>0</v>
      </c>
      <c r="M380" s="34">
        <v>5</v>
      </c>
      <c r="N380" s="34">
        <v>0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4">
        <v>5</v>
      </c>
      <c r="V380" s="34">
        <v>0</v>
      </c>
      <c r="W380" s="34">
        <v>0</v>
      </c>
      <c r="X380" s="34">
        <v>0</v>
      </c>
      <c r="Y380" s="34">
        <v>5</v>
      </c>
      <c r="Z380" s="34">
        <v>4</v>
      </c>
      <c r="AA380" s="34">
        <v>3</v>
      </c>
      <c r="AB380" s="34">
        <v>0</v>
      </c>
      <c r="AC380" s="34">
        <v>0</v>
      </c>
      <c r="AD380" s="34">
        <v>0</v>
      </c>
      <c r="AE380" s="34">
        <v>2</v>
      </c>
      <c r="AF380" s="34">
        <v>5</v>
      </c>
      <c r="AG380" s="34">
        <v>0</v>
      </c>
      <c r="AH380" s="34">
        <v>0</v>
      </c>
      <c r="AI380" s="34">
        <v>0</v>
      </c>
      <c r="AJ380" s="34">
        <v>0</v>
      </c>
      <c r="AK380" s="34">
        <v>0</v>
      </c>
      <c r="AL380" s="34">
        <v>0</v>
      </c>
      <c r="AM380" s="34">
        <v>0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34">
        <v>0</v>
      </c>
      <c r="AU380" s="34">
        <v>0</v>
      </c>
      <c r="AV380" s="34">
        <v>0</v>
      </c>
      <c r="AW380" s="34">
        <v>0</v>
      </c>
      <c r="AX380" s="34">
        <v>0</v>
      </c>
    </row>
    <row r="381" spans="2:50" ht="20.100000000000001" customHeight="1" thickBot="1" x14ac:dyDescent="0.25">
      <c r="B381" s="4" t="s">
        <v>555</v>
      </c>
      <c r="C381" s="34">
        <v>39</v>
      </c>
      <c r="D381" s="34">
        <v>0</v>
      </c>
      <c r="E381" s="34">
        <v>3</v>
      </c>
      <c r="F381" s="34">
        <v>0</v>
      </c>
      <c r="G381" s="34">
        <v>38</v>
      </c>
      <c r="H381" s="34">
        <v>17</v>
      </c>
      <c r="I381" s="34">
        <v>9</v>
      </c>
      <c r="J381" s="34">
        <v>0</v>
      </c>
      <c r="K381" s="34">
        <v>0</v>
      </c>
      <c r="L381" s="34">
        <v>0</v>
      </c>
      <c r="M381" s="34">
        <v>11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27</v>
      </c>
      <c r="V381" s="34">
        <v>0</v>
      </c>
      <c r="W381" s="34">
        <v>3</v>
      </c>
      <c r="X381" s="34">
        <v>0</v>
      </c>
      <c r="Y381" s="34">
        <v>20</v>
      </c>
      <c r="Z381" s="34">
        <v>13</v>
      </c>
      <c r="AA381" s="34">
        <v>3</v>
      </c>
      <c r="AB381" s="34">
        <v>0</v>
      </c>
      <c r="AC381" s="34">
        <v>0</v>
      </c>
      <c r="AD381" s="34">
        <v>0</v>
      </c>
      <c r="AE381" s="34">
        <v>6</v>
      </c>
      <c r="AF381" s="34">
        <v>4</v>
      </c>
      <c r="AG381" s="34">
        <v>0</v>
      </c>
      <c r="AH381" s="34">
        <v>0</v>
      </c>
      <c r="AI381" s="34">
        <v>0</v>
      </c>
      <c r="AJ381" s="34">
        <v>0</v>
      </c>
      <c r="AK381" s="34">
        <v>1</v>
      </c>
      <c r="AL381" s="34">
        <v>0</v>
      </c>
      <c r="AM381" s="34">
        <v>0</v>
      </c>
      <c r="AN381" s="34">
        <v>0</v>
      </c>
      <c r="AO381" s="34">
        <v>0</v>
      </c>
      <c r="AP381" s="34">
        <v>0</v>
      </c>
      <c r="AQ381" s="34">
        <v>0</v>
      </c>
      <c r="AR381" s="34">
        <v>0</v>
      </c>
      <c r="AS381" s="34">
        <v>0</v>
      </c>
      <c r="AT381" s="34">
        <v>0</v>
      </c>
      <c r="AU381" s="34">
        <v>0</v>
      </c>
      <c r="AV381" s="34">
        <v>0</v>
      </c>
      <c r="AW381" s="34">
        <v>0</v>
      </c>
      <c r="AX381" s="34">
        <v>0</v>
      </c>
    </row>
    <row r="382" spans="2:50" ht="20.100000000000001" customHeight="1" thickBot="1" x14ac:dyDescent="0.25">
      <c r="B382" s="4" t="s">
        <v>556</v>
      </c>
      <c r="C382" s="34">
        <v>42</v>
      </c>
      <c r="D382" s="34">
        <v>4</v>
      </c>
      <c r="E382" s="34">
        <v>0</v>
      </c>
      <c r="F382" s="34">
        <v>0</v>
      </c>
      <c r="G382" s="34">
        <v>43</v>
      </c>
      <c r="H382" s="34">
        <v>28</v>
      </c>
      <c r="I382" s="34">
        <v>11</v>
      </c>
      <c r="J382" s="34">
        <v>0</v>
      </c>
      <c r="K382" s="34">
        <v>0</v>
      </c>
      <c r="L382" s="34">
        <v>0</v>
      </c>
      <c r="M382" s="34">
        <v>11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4">
        <v>22</v>
      </c>
      <c r="V382" s="34">
        <v>4</v>
      </c>
      <c r="W382" s="34">
        <v>0</v>
      </c>
      <c r="X382" s="34">
        <v>0</v>
      </c>
      <c r="Y382" s="34">
        <v>26</v>
      </c>
      <c r="Z382" s="34">
        <v>22</v>
      </c>
      <c r="AA382" s="34">
        <v>8</v>
      </c>
      <c r="AB382" s="34">
        <v>0</v>
      </c>
      <c r="AC382" s="34">
        <v>0</v>
      </c>
      <c r="AD382" s="34">
        <v>0</v>
      </c>
      <c r="AE382" s="34">
        <v>5</v>
      </c>
      <c r="AF382" s="34">
        <v>6</v>
      </c>
      <c r="AG382" s="34">
        <v>1</v>
      </c>
      <c r="AH382" s="34">
        <v>0</v>
      </c>
      <c r="AI382" s="34">
        <v>0</v>
      </c>
      <c r="AJ382" s="34">
        <v>0</v>
      </c>
      <c r="AK382" s="34">
        <v>1</v>
      </c>
      <c r="AL382" s="34">
        <v>0</v>
      </c>
      <c r="AM382" s="34">
        <v>0</v>
      </c>
      <c r="AN382" s="34">
        <v>0</v>
      </c>
      <c r="AO382" s="34">
        <v>0</v>
      </c>
      <c r="AP382" s="34">
        <v>0</v>
      </c>
      <c r="AQ382" s="34">
        <v>0</v>
      </c>
      <c r="AR382" s="34">
        <v>0</v>
      </c>
      <c r="AS382" s="34">
        <v>0</v>
      </c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</row>
    <row r="383" spans="2:50" ht="20.100000000000001" customHeight="1" thickBot="1" x14ac:dyDescent="0.25">
      <c r="B383" s="4" t="s">
        <v>557</v>
      </c>
      <c r="C383" s="34">
        <v>13</v>
      </c>
      <c r="D383" s="34">
        <v>0</v>
      </c>
      <c r="E383" s="34">
        <v>0</v>
      </c>
      <c r="F383" s="34">
        <v>0</v>
      </c>
      <c r="G383" s="34">
        <v>18</v>
      </c>
      <c r="H383" s="34">
        <v>11</v>
      </c>
      <c r="I383" s="34">
        <v>0</v>
      </c>
      <c r="J383" s="34">
        <v>0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4">
        <v>8</v>
      </c>
      <c r="V383" s="34">
        <v>0</v>
      </c>
      <c r="W383" s="34">
        <v>0</v>
      </c>
      <c r="X383" s="34">
        <v>0</v>
      </c>
      <c r="Y383" s="34">
        <v>12</v>
      </c>
      <c r="Z383" s="34">
        <v>9</v>
      </c>
      <c r="AA383" s="34">
        <v>2</v>
      </c>
      <c r="AB383" s="34">
        <v>0</v>
      </c>
      <c r="AC383" s="34">
        <v>0</v>
      </c>
      <c r="AD383" s="34">
        <v>0</v>
      </c>
      <c r="AE383" s="34">
        <v>2</v>
      </c>
      <c r="AF383" s="34">
        <v>2</v>
      </c>
      <c r="AG383" s="34">
        <v>3</v>
      </c>
      <c r="AH383" s="34">
        <v>0</v>
      </c>
      <c r="AI383" s="34">
        <v>0</v>
      </c>
      <c r="AJ383" s="34">
        <v>0</v>
      </c>
      <c r="AK383" s="34">
        <v>4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</row>
    <row r="384" spans="2:50" ht="20.100000000000001" customHeight="1" thickBot="1" x14ac:dyDescent="0.25">
      <c r="B384" s="4" t="s">
        <v>558</v>
      </c>
      <c r="C384" s="34">
        <v>43</v>
      </c>
      <c r="D384" s="34">
        <v>9</v>
      </c>
      <c r="E384" s="34">
        <v>0</v>
      </c>
      <c r="F384" s="34">
        <v>0</v>
      </c>
      <c r="G384" s="34">
        <v>73</v>
      </c>
      <c r="H384" s="34">
        <v>31</v>
      </c>
      <c r="I384" s="34">
        <v>5</v>
      </c>
      <c r="J384" s="34">
        <v>9</v>
      </c>
      <c r="K384" s="34">
        <v>0</v>
      </c>
      <c r="L384" s="34">
        <v>0</v>
      </c>
      <c r="M384" s="34">
        <v>14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1</v>
      </c>
      <c r="U384" s="34">
        <v>31</v>
      </c>
      <c r="V384" s="34">
        <v>0</v>
      </c>
      <c r="W384" s="34">
        <v>0</v>
      </c>
      <c r="X384" s="34">
        <v>0</v>
      </c>
      <c r="Y384" s="34">
        <v>51</v>
      </c>
      <c r="Z384" s="34">
        <v>20</v>
      </c>
      <c r="AA384" s="34">
        <v>4</v>
      </c>
      <c r="AB384" s="34">
        <v>0</v>
      </c>
      <c r="AC384" s="34">
        <v>0</v>
      </c>
      <c r="AD384" s="34">
        <v>0</v>
      </c>
      <c r="AE384" s="34">
        <v>2</v>
      </c>
      <c r="AF384" s="34">
        <v>10</v>
      </c>
      <c r="AG384" s="34">
        <v>3</v>
      </c>
      <c r="AH384" s="34">
        <v>0</v>
      </c>
      <c r="AI384" s="34">
        <v>0</v>
      </c>
      <c r="AJ384" s="34">
        <v>0</v>
      </c>
      <c r="AK384" s="34">
        <v>6</v>
      </c>
      <c r="AL384" s="34">
        <v>0</v>
      </c>
      <c r="AM384" s="34">
        <v>0</v>
      </c>
      <c r="AN384" s="34">
        <v>0</v>
      </c>
      <c r="AO384" s="34">
        <v>0</v>
      </c>
      <c r="AP384" s="34">
        <v>0</v>
      </c>
      <c r="AQ384" s="34">
        <v>0</v>
      </c>
      <c r="AR384" s="34">
        <v>0</v>
      </c>
      <c r="AS384" s="34">
        <v>0</v>
      </c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</row>
    <row r="385" spans="2:50" ht="20.100000000000001" customHeight="1" thickBot="1" x14ac:dyDescent="0.25">
      <c r="B385" s="4" t="s">
        <v>559</v>
      </c>
      <c r="C385" s="34">
        <v>20</v>
      </c>
      <c r="D385" s="34">
        <v>0</v>
      </c>
      <c r="E385" s="34">
        <v>0</v>
      </c>
      <c r="F385" s="34">
        <v>0</v>
      </c>
      <c r="G385" s="34">
        <v>50</v>
      </c>
      <c r="H385" s="34">
        <v>9</v>
      </c>
      <c r="I385" s="34">
        <v>12</v>
      </c>
      <c r="J385" s="34">
        <v>0</v>
      </c>
      <c r="K385" s="34">
        <v>0</v>
      </c>
      <c r="L385" s="34">
        <v>0</v>
      </c>
      <c r="M385" s="34">
        <v>12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4">
        <v>2</v>
      </c>
      <c r="V385" s="34">
        <v>0</v>
      </c>
      <c r="W385" s="34">
        <v>0</v>
      </c>
      <c r="X385" s="34">
        <v>0</v>
      </c>
      <c r="Y385" s="34">
        <v>26</v>
      </c>
      <c r="Z385" s="34">
        <v>5</v>
      </c>
      <c r="AA385" s="34">
        <v>5</v>
      </c>
      <c r="AB385" s="34">
        <v>0</v>
      </c>
      <c r="AC385" s="34">
        <v>0</v>
      </c>
      <c r="AD385" s="34">
        <v>0</v>
      </c>
      <c r="AE385" s="34">
        <v>12</v>
      </c>
      <c r="AF385" s="34">
        <v>3</v>
      </c>
      <c r="AG385" s="34">
        <v>1</v>
      </c>
      <c r="AH385" s="34">
        <v>0</v>
      </c>
      <c r="AI385" s="34">
        <v>0</v>
      </c>
      <c r="AJ385" s="34">
        <v>0</v>
      </c>
      <c r="AK385" s="34">
        <v>0</v>
      </c>
      <c r="AL385" s="34">
        <v>1</v>
      </c>
      <c r="AM385" s="34">
        <v>0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0</v>
      </c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</row>
    <row r="386" spans="2:50" ht="20.100000000000001" customHeight="1" thickBot="1" x14ac:dyDescent="0.25">
      <c r="B386" s="4" t="s">
        <v>647</v>
      </c>
      <c r="C386" s="34">
        <v>26</v>
      </c>
      <c r="D386" s="34">
        <v>2</v>
      </c>
      <c r="E386" s="34">
        <v>3</v>
      </c>
      <c r="F386" s="34">
        <v>0</v>
      </c>
      <c r="G386" s="34">
        <v>31</v>
      </c>
      <c r="H386" s="34">
        <v>29</v>
      </c>
      <c r="I386" s="34">
        <v>14</v>
      </c>
      <c r="J386" s="34">
        <v>2</v>
      </c>
      <c r="K386" s="34">
        <v>2</v>
      </c>
      <c r="L386" s="34">
        <v>0</v>
      </c>
      <c r="M386" s="34">
        <v>18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6</v>
      </c>
      <c r="V386" s="34">
        <v>0</v>
      </c>
      <c r="W386" s="34">
        <v>1</v>
      </c>
      <c r="X386" s="34">
        <v>0</v>
      </c>
      <c r="Y386" s="34">
        <v>8</v>
      </c>
      <c r="Z386" s="34">
        <v>21</v>
      </c>
      <c r="AA386" s="34">
        <v>3</v>
      </c>
      <c r="AB386" s="34">
        <v>0</v>
      </c>
      <c r="AC386" s="34">
        <v>0</v>
      </c>
      <c r="AD386" s="34">
        <v>0</v>
      </c>
      <c r="AE386" s="34">
        <v>2</v>
      </c>
      <c r="AF386" s="34">
        <v>7</v>
      </c>
      <c r="AG386" s="34">
        <v>3</v>
      </c>
      <c r="AH386" s="34">
        <v>0</v>
      </c>
      <c r="AI386" s="34">
        <v>0</v>
      </c>
      <c r="AJ386" s="34">
        <v>0</v>
      </c>
      <c r="AK386" s="34">
        <v>3</v>
      </c>
      <c r="AL386" s="34">
        <v>1</v>
      </c>
      <c r="AM386" s="34">
        <v>0</v>
      </c>
      <c r="AN386" s="34">
        <v>0</v>
      </c>
      <c r="AO386" s="34">
        <v>0</v>
      </c>
      <c r="AP386" s="34">
        <v>0</v>
      </c>
      <c r="AQ386" s="34">
        <v>0</v>
      </c>
      <c r="AR386" s="34">
        <v>0</v>
      </c>
      <c r="AS386" s="34">
        <v>0</v>
      </c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</row>
    <row r="387" spans="2:50" ht="20.100000000000001" customHeight="1" thickBot="1" x14ac:dyDescent="0.25">
      <c r="B387" s="4" t="s">
        <v>560</v>
      </c>
      <c r="C387" s="34">
        <v>38</v>
      </c>
      <c r="D387" s="34">
        <v>0</v>
      </c>
      <c r="E387" s="34">
        <v>0</v>
      </c>
      <c r="F387" s="34">
        <v>0</v>
      </c>
      <c r="G387" s="34">
        <v>35</v>
      </c>
      <c r="H387" s="34">
        <v>49</v>
      </c>
      <c r="I387" s="34">
        <v>2</v>
      </c>
      <c r="J387" s="34">
        <v>0</v>
      </c>
      <c r="K387" s="34">
        <v>0</v>
      </c>
      <c r="L387" s="34">
        <v>0</v>
      </c>
      <c r="M387" s="34">
        <v>3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4">
        <v>28</v>
      </c>
      <c r="V387" s="34">
        <v>0</v>
      </c>
      <c r="W387" s="34">
        <v>0</v>
      </c>
      <c r="X387" s="34">
        <v>0</v>
      </c>
      <c r="Y387" s="34">
        <v>26</v>
      </c>
      <c r="Z387" s="34">
        <v>22</v>
      </c>
      <c r="AA387" s="34">
        <v>6</v>
      </c>
      <c r="AB387" s="34">
        <v>0</v>
      </c>
      <c r="AC387" s="34">
        <v>0</v>
      </c>
      <c r="AD387" s="34">
        <v>0</v>
      </c>
      <c r="AE387" s="34">
        <v>6</v>
      </c>
      <c r="AF387" s="34">
        <v>22</v>
      </c>
      <c r="AG387" s="34">
        <v>2</v>
      </c>
      <c r="AH387" s="34">
        <v>0</v>
      </c>
      <c r="AI387" s="34">
        <v>0</v>
      </c>
      <c r="AJ387" s="34">
        <v>0</v>
      </c>
      <c r="AK387" s="34">
        <v>0</v>
      </c>
      <c r="AL387" s="34">
        <v>5</v>
      </c>
      <c r="AM387" s="34">
        <v>0</v>
      </c>
      <c r="AN387" s="34">
        <v>0</v>
      </c>
      <c r="AO387" s="34">
        <v>0</v>
      </c>
      <c r="AP387" s="34">
        <v>0</v>
      </c>
      <c r="AQ387" s="34">
        <v>0</v>
      </c>
      <c r="AR387" s="34">
        <v>0</v>
      </c>
      <c r="AS387" s="34">
        <v>0</v>
      </c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</row>
    <row r="388" spans="2:50" ht="20.100000000000001" customHeight="1" thickBot="1" x14ac:dyDescent="0.25">
      <c r="B388" s="4" t="s">
        <v>561</v>
      </c>
      <c r="C388" s="34">
        <v>29</v>
      </c>
      <c r="D388" s="34">
        <v>2</v>
      </c>
      <c r="E388" s="34">
        <v>5</v>
      </c>
      <c r="F388" s="34">
        <v>3</v>
      </c>
      <c r="G388" s="34">
        <v>28</v>
      </c>
      <c r="H388" s="34">
        <v>49</v>
      </c>
      <c r="I388" s="34">
        <v>5</v>
      </c>
      <c r="J388" s="34">
        <v>0</v>
      </c>
      <c r="K388" s="34">
        <v>0</v>
      </c>
      <c r="L388" s="34">
        <v>0</v>
      </c>
      <c r="M388" s="34">
        <v>5</v>
      </c>
      <c r="N388" s="34">
        <v>0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4">
        <v>18</v>
      </c>
      <c r="V388" s="34">
        <v>2</v>
      </c>
      <c r="W388" s="34">
        <v>5</v>
      </c>
      <c r="X388" s="34">
        <v>3</v>
      </c>
      <c r="Y388" s="34">
        <v>19</v>
      </c>
      <c r="Z388" s="34">
        <v>42</v>
      </c>
      <c r="AA388" s="34">
        <v>5</v>
      </c>
      <c r="AB388" s="34">
        <v>0</v>
      </c>
      <c r="AC388" s="34">
        <v>0</v>
      </c>
      <c r="AD388" s="34">
        <v>0</v>
      </c>
      <c r="AE388" s="34">
        <v>3</v>
      </c>
      <c r="AF388" s="34">
        <v>6</v>
      </c>
      <c r="AG388" s="34">
        <v>1</v>
      </c>
      <c r="AH388" s="34">
        <v>0</v>
      </c>
      <c r="AI388" s="34">
        <v>0</v>
      </c>
      <c r="AJ388" s="34">
        <v>0</v>
      </c>
      <c r="AK388" s="34">
        <v>1</v>
      </c>
      <c r="AL388" s="34">
        <v>1</v>
      </c>
      <c r="AM388" s="34">
        <v>0</v>
      </c>
      <c r="AN388" s="34">
        <v>0</v>
      </c>
      <c r="AO388" s="34">
        <v>0</v>
      </c>
      <c r="AP388" s="34">
        <v>0</v>
      </c>
      <c r="AQ388" s="34">
        <v>0</v>
      </c>
      <c r="AR388" s="34">
        <v>0</v>
      </c>
      <c r="AS388" s="34">
        <v>0</v>
      </c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</row>
    <row r="389" spans="2:50" ht="20.100000000000001" customHeight="1" thickBot="1" x14ac:dyDescent="0.25">
      <c r="B389" s="4" t="s">
        <v>562</v>
      </c>
      <c r="C389" s="34">
        <v>47</v>
      </c>
      <c r="D389" s="34">
        <v>0</v>
      </c>
      <c r="E389" s="34">
        <v>2</v>
      </c>
      <c r="F389" s="34">
        <v>3</v>
      </c>
      <c r="G389" s="34">
        <v>41</v>
      </c>
      <c r="H389" s="34">
        <v>90</v>
      </c>
      <c r="I389" s="34">
        <v>10</v>
      </c>
      <c r="J389" s="34">
        <v>0</v>
      </c>
      <c r="K389" s="34">
        <v>2</v>
      </c>
      <c r="L389" s="34">
        <v>0</v>
      </c>
      <c r="M389" s="34">
        <v>13</v>
      </c>
      <c r="N389" s="34">
        <v>0</v>
      </c>
      <c r="O389" s="34">
        <v>0</v>
      </c>
      <c r="P389" s="34">
        <v>0</v>
      </c>
      <c r="Q389" s="34">
        <v>0</v>
      </c>
      <c r="R389" s="34">
        <v>0</v>
      </c>
      <c r="S389" s="34">
        <v>2</v>
      </c>
      <c r="T389" s="34">
        <v>1</v>
      </c>
      <c r="U389" s="34">
        <v>25</v>
      </c>
      <c r="V389" s="34">
        <v>0</v>
      </c>
      <c r="W389" s="34">
        <v>0</v>
      </c>
      <c r="X389" s="34">
        <v>2</v>
      </c>
      <c r="Y389" s="34">
        <v>20</v>
      </c>
      <c r="Z389" s="34">
        <v>72</v>
      </c>
      <c r="AA389" s="34">
        <v>10</v>
      </c>
      <c r="AB389" s="34">
        <v>0</v>
      </c>
      <c r="AC389" s="34">
        <v>0</v>
      </c>
      <c r="AD389" s="34">
        <v>1</v>
      </c>
      <c r="AE389" s="34">
        <v>6</v>
      </c>
      <c r="AF389" s="34">
        <v>14</v>
      </c>
      <c r="AG389" s="34">
        <v>2</v>
      </c>
      <c r="AH389" s="34">
        <v>0</v>
      </c>
      <c r="AI389" s="34">
        <v>0</v>
      </c>
      <c r="AJ389" s="34">
        <v>0</v>
      </c>
      <c r="AK389" s="34">
        <v>0</v>
      </c>
      <c r="AL389" s="34">
        <v>2</v>
      </c>
      <c r="AM389" s="34">
        <v>0</v>
      </c>
      <c r="AN389" s="34">
        <v>0</v>
      </c>
      <c r="AO389" s="34">
        <v>0</v>
      </c>
      <c r="AP389" s="34">
        <v>0</v>
      </c>
      <c r="AQ389" s="34">
        <v>0</v>
      </c>
      <c r="AR389" s="34">
        <v>0</v>
      </c>
      <c r="AS389" s="34">
        <v>0</v>
      </c>
      <c r="AT389" s="34">
        <v>0</v>
      </c>
      <c r="AU389" s="34">
        <v>0</v>
      </c>
      <c r="AV389" s="34">
        <v>0</v>
      </c>
      <c r="AW389" s="34">
        <v>0</v>
      </c>
      <c r="AX389" s="34">
        <v>1</v>
      </c>
    </row>
    <row r="390" spans="2:50" ht="20.100000000000001" customHeight="1" thickBot="1" x14ac:dyDescent="0.25">
      <c r="B390" s="4" t="s">
        <v>563</v>
      </c>
      <c r="C390" s="34">
        <v>282</v>
      </c>
      <c r="D390" s="34">
        <v>60</v>
      </c>
      <c r="E390" s="34">
        <v>12</v>
      </c>
      <c r="F390" s="34">
        <v>8</v>
      </c>
      <c r="G390" s="34">
        <v>394</v>
      </c>
      <c r="H390" s="34">
        <v>198</v>
      </c>
      <c r="I390" s="34">
        <v>63</v>
      </c>
      <c r="J390" s="34">
        <v>9</v>
      </c>
      <c r="K390" s="34">
        <v>0</v>
      </c>
      <c r="L390" s="34">
        <v>1</v>
      </c>
      <c r="M390" s="34">
        <v>73</v>
      </c>
      <c r="N390" s="34">
        <v>0</v>
      </c>
      <c r="O390" s="34">
        <v>1</v>
      </c>
      <c r="P390" s="34">
        <v>0</v>
      </c>
      <c r="Q390" s="34">
        <v>0</v>
      </c>
      <c r="R390" s="34">
        <v>0</v>
      </c>
      <c r="S390" s="34">
        <v>3</v>
      </c>
      <c r="T390" s="34">
        <v>0</v>
      </c>
      <c r="U390" s="34">
        <v>182</v>
      </c>
      <c r="V390" s="34">
        <v>48</v>
      </c>
      <c r="W390" s="34">
        <v>11</v>
      </c>
      <c r="X390" s="34">
        <v>0</v>
      </c>
      <c r="Y390" s="34">
        <v>243</v>
      </c>
      <c r="Z390" s="34">
        <v>146</v>
      </c>
      <c r="AA390" s="34">
        <v>26</v>
      </c>
      <c r="AB390" s="34">
        <v>0</v>
      </c>
      <c r="AC390" s="34">
        <v>0</v>
      </c>
      <c r="AD390" s="34">
        <v>7</v>
      </c>
      <c r="AE390" s="34">
        <v>59</v>
      </c>
      <c r="AF390" s="34">
        <v>34</v>
      </c>
      <c r="AG390" s="34">
        <v>10</v>
      </c>
      <c r="AH390" s="34">
        <v>3</v>
      </c>
      <c r="AI390" s="34">
        <v>1</v>
      </c>
      <c r="AJ390" s="34">
        <v>0</v>
      </c>
      <c r="AK390" s="34">
        <v>16</v>
      </c>
      <c r="AL390" s="34">
        <v>18</v>
      </c>
      <c r="AM390" s="34">
        <v>0</v>
      </c>
      <c r="AN390" s="34">
        <v>0</v>
      </c>
      <c r="AO390" s="34">
        <v>0</v>
      </c>
      <c r="AP390" s="34">
        <v>0</v>
      </c>
      <c r="AQ390" s="34">
        <v>0</v>
      </c>
      <c r="AR390" s="34">
        <v>0</v>
      </c>
      <c r="AS390" s="34">
        <v>0</v>
      </c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</row>
    <row r="391" spans="2:50" ht="20.100000000000001" customHeight="1" thickBot="1" x14ac:dyDescent="0.25">
      <c r="B391" s="4" t="s">
        <v>564</v>
      </c>
      <c r="C391" s="34">
        <v>117</v>
      </c>
      <c r="D391" s="34">
        <v>0</v>
      </c>
      <c r="E391" s="34">
        <v>0</v>
      </c>
      <c r="F391" s="34">
        <v>0</v>
      </c>
      <c r="G391" s="34">
        <v>112</v>
      </c>
      <c r="H391" s="34">
        <v>174</v>
      </c>
      <c r="I391" s="34">
        <v>18</v>
      </c>
      <c r="J391" s="34">
        <v>0</v>
      </c>
      <c r="K391" s="34">
        <v>0</v>
      </c>
      <c r="L391" s="34">
        <v>0</v>
      </c>
      <c r="M391" s="34">
        <v>18</v>
      </c>
      <c r="N391" s="34">
        <v>0</v>
      </c>
      <c r="O391" s="34">
        <v>2</v>
      </c>
      <c r="P391" s="34">
        <v>0</v>
      </c>
      <c r="Q391" s="34">
        <v>0</v>
      </c>
      <c r="R391" s="34">
        <v>0</v>
      </c>
      <c r="S391" s="34">
        <v>0</v>
      </c>
      <c r="T391" s="34">
        <v>2</v>
      </c>
      <c r="U391" s="34">
        <v>71</v>
      </c>
      <c r="V391" s="34">
        <v>0</v>
      </c>
      <c r="W391" s="34">
        <v>0</v>
      </c>
      <c r="X391" s="34">
        <v>0</v>
      </c>
      <c r="Y391" s="34">
        <v>81</v>
      </c>
      <c r="Z391" s="34">
        <v>128</v>
      </c>
      <c r="AA391" s="34">
        <v>26</v>
      </c>
      <c r="AB391" s="34">
        <v>0</v>
      </c>
      <c r="AC391" s="34">
        <v>0</v>
      </c>
      <c r="AD391" s="34">
        <v>0</v>
      </c>
      <c r="AE391" s="34">
        <v>13</v>
      </c>
      <c r="AF391" s="34">
        <v>42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0</v>
      </c>
      <c r="AP391" s="34">
        <v>0</v>
      </c>
      <c r="AQ391" s="34">
        <v>0</v>
      </c>
      <c r="AR391" s="34">
        <v>0</v>
      </c>
      <c r="AS391" s="34">
        <v>0</v>
      </c>
      <c r="AT391" s="34">
        <v>0</v>
      </c>
      <c r="AU391" s="34">
        <v>0</v>
      </c>
      <c r="AV391" s="34">
        <v>0</v>
      </c>
      <c r="AW391" s="34">
        <v>0</v>
      </c>
      <c r="AX391" s="34">
        <v>2</v>
      </c>
    </row>
    <row r="392" spans="2:50" ht="20.100000000000001" customHeight="1" thickBot="1" x14ac:dyDescent="0.25">
      <c r="B392" s="4" t="s">
        <v>565</v>
      </c>
      <c r="C392" s="34">
        <v>373</v>
      </c>
      <c r="D392" s="34">
        <v>104</v>
      </c>
      <c r="E392" s="34">
        <v>17</v>
      </c>
      <c r="F392" s="34">
        <v>3</v>
      </c>
      <c r="G392" s="34">
        <v>427</v>
      </c>
      <c r="H392" s="34">
        <v>359</v>
      </c>
      <c r="I392" s="34">
        <v>64</v>
      </c>
      <c r="J392" s="34">
        <v>24</v>
      </c>
      <c r="K392" s="34">
        <v>0</v>
      </c>
      <c r="L392" s="34">
        <v>0</v>
      </c>
      <c r="M392" s="34">
        <v>87</v>
      </c>
      <c r="N392" s="34">
        <v>2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4">
        <v>243</v>
      </c>
      <c r="V392" s="34">
        <v>75</v>
      </c>
      <c r="W392" s="34">
        <v>17</v>
      </c>
      <c r="X392" s="34">
        <v>2</v>
      </c>
      <c r="Y392" s="34">
        <v>291</v>
      </c>
      <c r="Z392" s="34">
        <v>265</v>
      </c>
      <c r="AA392" s="34">
        <v>57</v>
      </c>
      <c r="AB392" s="34">
        <v>0</v>
      </c>
      <c r="AC392" s="34">
        <v>0</v>
      </c>
      <c r="AD392" s="34">
        <v>0</v>
      </c>
      <c r="AE392" s="34">
        <v>41</v>
      </c>
      <c r="AF392" s="34">
        <v>81</v>
      </c>
      <c r="AG392" s="34">
        <v>9</v>
      </c>
      <c r="AH392" s="34">
        <v>5</v>
      </c>
      <c r="AI392" s="34">
        <v>0</v>
      </c>
      <c r="AJ392" s="34">
        <v>1</v>
      </c>
      <c r="AK392" s="34">
        <v>8</v>
      </c>
      <c r="AL392" s="34">
        <v>11</v>
      </c>
      <c r="AM392" s="34">
        <v>0</v>
      </c>
      <c r="AN392" s="34">
        <v>0</v>
      </c>
      <c r="AO392" s="34">
        <v>0</v>
      </c>
      <c r="AP392" s="34">
        <v>0</v>
      </c>
      <c r="AQ392" s="34">
        <v>0</v>
      </c>
      <c r="AR392" s="34">
        <v>0</v>
      </c>
      <c r="AS392" s="34">
        <v>0</v>
      </c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</row>
    <row r="393" spans="2:50" ht="20.100000000000001" customHeight="1" thickBot="1" x14ac:dyDescent="0.25">
      <c r="B393" s="4" t="s">
        <v>566</v>
      </c>
      <c r="C393" s="34">
        <v>203</v>
      </c>
      <c r="D393" s="34">
        <v>70</v>
      </c>
      <c r="E393" s="34">
        <v>21</v>
      </c>
      <c r="F393" s="34">
        <v>1</v>
      </c>
      <c r="G393" s="34">
        <v>305</v>
      </c>
      <c r="H393" s="34">
        <v>308</v>
      </c>
      <c r="I393" s="34">
        <v>68</v>
      </c>
      <c r="J393" s="34">
        <v>17</v>
      </c>
      <c r="K393" s="34">
        <v>1</v>
      </c>
      <c r="L393" s="34">
        <v>0</v>
      </c>
      <c r="M393" s="34">
        <v>86</v>
      </c>
      <c r="N393" s="34">
        <v>0</v>
      </c>
      <c r="O393" s="34">
        <v>1</v>
      </c>
      <c r="P393" s="34">
        <v>0</v>
      </c>
      <c r="Q393" s="34">
        <v>0</v>
      </c>
      <c r="R393" s="34">
        <v>0</v>
      </c>
      <c r="S393" s="34">
        <v>0</v>
      </c>
      <c r="T393" s="34">
        <v>1</v>
      </c>
      <c r="U393" s="34">
        <v>101</v>
      </c>
      <c r="V393" s="34">
        <v>53</v>
      </c>
      <c r="W393" s="34">
        <v>20</v>
      </c>
      <c r="X393" s="34">
        <v>1</v>
      </c>
      <c r="Y393" s="34">
        <v>184</v>
      </c>
      <c r="Z393" s="34">
        <v>263</v>
      </c>
      <c r="AA393" s="34">
        <v>30</v>
      </c>
      <c r="AB393" s="34">
        <v>0</v>
      </c>
      <c r="AC393" s="34">
        <v>0</v>
      </c>
      <c r="AD393" s="34">
        <v>0</v>
      </c>
      <c r="AE393" s="34">
        <v>33</v>
      </c>
      <c r="AF393" s="34">
        <v>43</v>
      </c>
      <c r="AG393" s="34">
        <v>3</v>
      </c>
      <c r="AH393" s="34">
        <v>0</v>
      </c>
      <c r="AI393" s="34">
        <v>0</v>
      </c>
      <c r="AJ393" s="34">
        <v>0</v>
      </c>
      <c r="AK393" s="34">
        <v>2</v>
      </c>
      <c r="AL393" s="34">
        <v>1</v>
      </c>
      <c r="AM393" s="34">
        <v>0</v>
      </c>
      <c r="AN393" s="34">
        <v>0</v>
      </c>
      <c r="AO393" s="34">
        <v>0</v>
      </c>
      <c r="AP393" s="34">
        <v>0</v>
      </c>
      <c r="AQ393" s="34">
        <v>0</v>
      </c>
      <c r="AR393" s="34">
        <v>0</v>
      </c>
      <c r="AS393" s="34">
        <v>0</v>
      </c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</row>
    <row r="394" spans="2:50" ht="20.100000000000001" customHeight="1" thickBot="1" x14ac:dyDescent="0.25">
      <c r="B394" s="4" t="s">
        <v>567</v>
      </c>
      <c r="C394" s="34">
        <v>375</v>
      </c>
      <c r="D394" s="34">
        <v>87</v>
      </c>
      <c r="E394" s="34">
        <v>53</v>
      </c>
      <c r="F394" s="34">
        <v>2</v>
      </c>
      <c r="G394" s="34">
        <v>481</v>
      </c>
      <c r="H394" s="34">
        <v>520</v>
      </c>
      <c r="I394" s="34">
        <v>74</v>
      </c>
      <c r="J394" s="34">
        <v>26</v>
      </c>
      <c r="K394" s="34">
        <v>0</v>
      </c>
      <c r="L394" s="34">
        <v>0</v>
      </c>
      <c r="M394" s="34">
        <v>100</v>
      </c>
      <c r="N394" s="34">
        <v>0</v>
      </c>
      <c r="O394" s="34">
        <v>2</v>
      </c>
      <c r="P394" s="34">
        <v>0</v>
      </c>
      <c r="Q394" s="34">
        <v>0</v>
      </c>
      <c r="R394" s="34">
        <v>0</v>
      </c>
      <c r="S394" s="34">
        <v>0</v>
      </c>
      <c r="T394" s="34">
        <v>3</v>
      </c>
      <c r="U394" s="34">
        <v>256</v>
      </c>
      <c r="V394" s="34">
        <v>56</v>
      </c>
      <c r="W394" s="34">
        <v>53</v>
      </c>
      <c r="X394" s="34">
        <v>2</v>
      </c>
      <c r="Y394" s="34">
        <v>326</v>
      </c>
      <c r="Z394" s="34">
        <v>447</v>
      </c>
      <c r="AA394" s="34">
        <v>40</v>
      </c>
      <c r="AB394" s="34">
        <v>0</v>
      </c>
      <c r="AC394" s="34">
        <v>0</v>
      </c>
      <c r="AD394" s="34">
        <v>0</v>
      </c>
      <c r="AE394" s="34">
        <v>42</v>
      </c>
      <c r="AF394" s="34">
        <v>62</v>
      </c>
      <c r="AG394" s="34">
        <v>3</v>
      </c>
      <c r="AH394" s="34">
        <v>5</v>
      </c>
      <c r="AI394" s="34">
        <v>0</v>
      </c>
      <c r="AJ394" s="34">
        <v>0</v>
      </c>
      <c r="AK394" s="34">
        <v>13</v>
      </c>
      <c r="AL394" s="34">
        <v>8</v>
      </c>
      <c r="AM394" s="34">
        <v>0</v>
      </c>
      <c r="AN394" s="34">
        <v>0</v>
      </c>
      <c r="AO394" s="34">
        <v>0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</row>
    <row r="395" spans="2:50" ht="20.100000000000001" customHeight="1" thickBot="1" x14ac:dyDescent="0.25">
      <c r="B395" s="4" t="s">
        <v>568</v>
      </c>
      <c r="C395" s="34">
        <v>37</v>
      </c>
      <c r="D395" s="34">
        <v>20</v>
      </c>
      <c r="E395" s="34">
        <v>11</v>
      </c>
      <c r="F395" s="34">
        <v>1</v>
      </c>
      <c r="G395" s="34">
        <v>84</v>
      </c>
      <c r="H395" s="34">
        <v>136</v>
      </c>
      <c r="I395" s="34">
        <v>16</v>
      </c>
      <c r="J395" s="34">
        <v>9</v>
      </c>
      <c r="K395" s="34">
        <v>2</v>
      </c>
      <c r="L395" s="34">
        <v>0</v>
      </c>
      <c r="M395" s="34">
        <v>25</v>
      </c>
      <c r="N395" s="34">
        <v>2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7</v>
      </c>
      <c r="V395" s="34">
        <v>8</v>
      </c>
      <c r="W395" s="34">
        <v>9</v>
      </c>
      <c r="X395" s="34">
        <v>1</v>
      </c>
      <c r="Y395" s="34">
        <v>43</v>
      </c>
      <c r="Z395" s="34">
        <v>86</v>
      </c>
      <c r="AA395" s="34">
        <v>14</v>
      </c>
      <c r="AB395" s="34">
        <v>0</v>
      </c>
      <c r="AC395" s="34">
        <v>0</v>
      </c>
      <c r="AD395" s="34">
        <v>0</v>
      </c>
      <c r="AE395" s="34">
        <v>15</v>
      </c>
      <c r="AF395" s="34">
        <v>45</v>
      </c>
      <c r="AG395" s="34">
        <v>0</v>
      </c>
      <c r="AH395" s="34">
        <v>3</v>
      </c>
      <c r="AI395" s="34">
        <v>0</v>
      </c>
      <c r="AJ395" s="34">
        <v>0</v>
      </c>
      <c r="AK395" s="34">
        <v>1</v>
      </c>
      <c r="AL395" s="34">
        <v>3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0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</row>
    <row r="396" spans="2:50" ht="20.100000000000001" customHeight="1" thickBot="1" x14ac:dyDescent="0.25">
      <c r="B396" s="4" t="s">
        <v>569</v>
      </c>
      <c r="C396" s="34">
        <v>128</v>
      </c>
      <c r="D396" s="34">
        <v>14</v>
      </c>
      <c r="E396" s="34">
        <v>6</v>
      </c>
      <c r="F396" s="34">
        <v>0</v>
      </c>
      <c r="G396" s="34">
        <v>158</v>
      </c>
      <c r="H396" s="34">
        <v>45</v>
      </c>
      <c r="I396" s="34">
        <v>30</v>
      </c>
      <c r="J396" s="34">
        <v>8</v>
      </c>
      <c r="K396" s="34">
        <v>2</v>
      </c>
      <c r="L396" s="34">
        <v>0</v>
      </c>
      <c r="M396" s="34">
        <v>38</v>
      </c>
      <c r="N396" s="34">
        <v>2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84</v>
      </c>
      <c r="V396" s="34">
        <v>6</v>
      </c>
      <c r="W396" s="34">
        <v>4</v>
      </c>
      <c r="X396" s="34">
        <v>0</v>
      </c>
      <c r="Y396" s="34">
        <v>106</v>
      </c>
      <c r="Z396" s="34">
        <v>38</v>
      </c>
      <c r="AA396" s="34">
        <v>13</v>
      </c>
      <c r="AB396" s="34">
        <v>0</v>
      </c>
      <c r="AC396" s="34">
        <v>0</v>
      </c>
      <c r="AD396" s="34">
        <v>0</v>
      </c>
      <c r="AE396" s="34">
        <v>13</v>
      </c>
      <c r="AF396" s="34">
        <v>5</v>
      </c>
      <c r="AG396" s="34">
        <v>1</v>
      </c>
      <c r="AH396" s="34">
        <v>0</v>
      </c>
      <c r="AI396" s="34">
        <v>0</v>
      </c>
      <c r="AJ396" s="34">
        <v>0</v>
      </c>
      <c r="AK396" s="34">
        <v>1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</row>
    <row r="397" spans="2:50" ht="20.100000000000001" customHeight="1" thickBot="1" x14ac:dyDescent="0.25">
      <c r="B397" s="4" t="s">
        <v>570</v>
      </c>
      <c r="C397" s="34">
        <v>174</v>
      </c>
      <c r="D397" s="34">
        <v>44</v>
      </c>
      <c r="E397" s="34">
        <v>14</v>
      </c>
      <c r="F397" s="34">
        <v>2</v>
      </c>
      <c r="G397" s="34">
        <v>201</v>
      </c>
      <c r="H397" s="34">
        <v>148</v>
      </c>
      <c r="I397" s="34">
        <v>55</v>
      </c>
      <c r="J397" s="34">
        <v>14</v>
      </c>
      <c r="K397" s="34">
        <v>0</v>
      </c>
      <c r="L397" s="34">
        <v>0</v>
      </c>
      <c r="M397" s="34">
        <v>69</v>
      </c>
      <c r="N397" s="34">
        <v>0</v>
      </c>
      <c r="O397" s="34">
        <v>0</v>
      </c>
      <c r="P397" s="34">
        <v>1</v>
      </c>
      <c r="Q397" s="34">
        <v>0</v>
      </c>
      <c r="R397" s="34">
        <v>0</v>
      </c>
      <c r="S397" s="34">
        <v>2</v>
      </c>
      <c r="T397" s="34">
        <v>2</v>
      </c>
      <c r="U397" s="34">
        <v>87</v>
      </c>
      <c r="V397" s="34">
        <v>29</v>
      </c>
      <c r="W397" s="34">
        <v>14</v>
      </c>
      <c r="X397" s="34">
        <v>1</v>
      </c>
      <c r="Y397" s="34">
        <v>104</v>
      </c>
      <c r="Z397" s="34">
        <v>113</v>
      </c>
      <c r="AA397" s="34">
        <v>27</v>
      </c>
      <c r="AB397" s="34">
        <v>0</v>
      </c>
      <c r="AC397" s="34">
        <v>0</v>
      </c>
      <c r="AD397" s="34">
        <v>1</v>
      </c>
      <c r="AE397" s="34">
        <v>24</v>
      </c>
      <c r="AF397" s="34">
        <v>27</v>
      </c>
      <c r="AG397" s="34">
        <v>5</v>
      </c>
      <c r="AH397" s="34">
        <v>0</v>
      </c>
      <c r="AI397" s="34">
        <v>0</v>
      </c>
      <c r="AJ397" s="34">
        <v>0</v>
      </c>
      <c r="AK397" s="34">
        <v>2</v>
      </c>
      <c r="AL397" s="34">
        <v>6</v>
      </c>
      <c r="AM397" s="34">
        <v>0</v>
      </c>
      <c r="AN397" s="34">
        <v>0</v>
      </c>
      <c r="AO397" s="34">
        <v>0</v>
      </c>
      <c r="AP397" s="34">
        <v>0</v>
      </c>
      <c r="AQ397" s="34">
        <v>0</v>
      </c>
      <c r="AR397" s="34">
        <v>0</v>
      </c>
      <c r="AS397" s="34">
        <v>0</v>
      </c>
      <c r="AT397" s="34">
        <v>0</v>
      </c>
      <c r="AU397" s="34">
        <v>0</v>
      </c>
      <c r="AV397" s="34">
        <v>0</v>
      </c>
      <c r="AW397" s="34">
        <v>0</v>
      </c>
      <c r="AX397" s="34">
        <v>0</v>
      </c>
    </row>
    <row r="398" spans="2:50" ht="20.100000000000001" customHeight="1" thickBot="1" x14ac:dyDescent="0.25">
      <c r="B398" s="4" t="s">
        <v>571</v>
      </c>
      <c r="C398" s="34">
        <v>170</v>
      </c>
      <c r="D398" s="34">
        <v>76</v>
      </c>
      <c r="E398" s="34">
        <v>13</v>
      </c>
      <c r="F398" s="34">
        <v>0</v>
      </c>
      <c r="G398" s="34">
        <v>267</v>
      </c>
      <c r="H398" s="34">
        <v>71</v>
      </c>
      <c r="I398" s="34">
        <v>47</v>
      </c>
      <c r="J398" s="34">
        <v>26</v>
      </c>
      <c r="K398" s="34">
        <v>0</v>
      </c>
      <c r="L398" s="34">
        <v>0</v>
      </c>
      <c r="M398" s="34">
        <v>78</v>
      </c>
      <c r="N398" s="34">
        <v>1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4">
        <v>80</v>
      </c>
      <c r="V398" s="34">
        <v>45</v>
      </c>
      <c r="W398" s="34">
        <v>13</v>
      </c>
      <c r="X398" s="34">
        <v>0</v>
      </c>
      <c r="Y398" s="34">
        <v>138</v>
      </c>
      <c r="Z398" s="34">
        <v>33</v>
      </c>
      <c r="AA398" s="34">
        <v>42</v>
      </c>
      <c r="AB398" s="34">
        <v>0</v>
      </c>
      <c r="AC398" s="34">
        <v>0</v>
      </c>
      <c r="AD398" s="34">
        <v>0</v>
      </c>
      <c r="AE398" s="34">
        <v>45</v>
      </c>
      <c r="AF398" s="34">
        <v>37</v>
      </c>
      <c r="AG398" s="34">
        <v>1</v>
      </c>
      <c r="AH398" s="34">
        <v>5</v>
      </c>
      <c r="AI398" s="34">
        <v>0</v>
      </c>
      <c r="AJ398" s="34">
        <v>0</v>
      </c>
      <c r="AK398" s="34">
        <v>6</v>
      </c>
      <c r="AL398" s="34">
        <v>0</v>
      </c>
      <c r="AM398" s="34">
        <v>0</v>
      </c>
      <c r="AN398" s="34">
        <v>0</v>
      </c>
      <c r="AO398" s="34">
        <v>0</v>
      </c>
      <c r="AP398" s="34">
        <v>0</v>
      </c>
      <c r="AQ398" s="34">
        <v>0</v>
      </c>
      <c r="AR398" s="34">
        <v>0</v>
      </c>
      <c r="AS398" s="34">
        <v>0</v>
      </c>
      <c r="AT398" s="34">
        <v>0</v>
      </c>
      <c r="AU398" s="34">
        <v>0</v>
      </c>
      <c r="AV398" s="34">
        <v>0</v>
      </c>
      <c r="AW398" s="34">
        <v>0</v>
      </c>
      <c r="AX398" s="34">
        <v>0</v>
      </c>
    </row>
    <row r="399" spans="2:50" ht="20.100000000000001" customHeight="1" thickBot="1" x14ac:dyDescent="0.25">
      <c r="B399" s="4" t="s">
        <v>205</v>
      </c>
      <c r="C399" s="34">
        <v>5430</v>
      </c>
      <c r="D399" s="34">
        <v>146</v>
      </c>
      <c r="E399" s="34">
        <v>325</v>
      </c>
      <c r="F399" s="34">
        <v>108</v>
      </c>
      <c r="G399" s="34">
        <v>5981</v>
      </c>
      <c r="H399" s="34">
        <v>3239</v>
      </c>
      <c r="I399" s="34">
        <v>927</v>
      </c>
      <c r="J399" s="34">
        <v>0</v>
      </c>
      <c r="K399" s="34">
        <v>0</v>
      </c>
      <c r="L399" s="34">
        <v>0</v>
      </c>
      <c r="M399" s="34">
        <v>927</v>
      </c>
      <c r="N399" s="34">
        <v>0</v>
      </c>
      <c r="O399" s="34">
        <v>16</v>
      </c>
      <c r="P399" s="34">
        <v>0</v>
      </c>
      <c r="Q399" s="34">
        <v>0</v>
      </c>
      <c r="R399" s="34">
        <v>0</v>
      </c>
      <c r="S399" s="34">
        <v>19</v>
      </c>
      <c r="T399" s="34">
        <v>38</v>
      </c>
      <c r="U399" s="34">
        <v>3444</v>
      </c>
      <c r="V399" s="34">
        <v>140</v>
      </c>
      <c r="W399" s="34">
        <v>325</v>
      </c>
      <c r="X399" s="34">
        <v>99</v>
      </c>
      <c r="Y399" s="34">
        <v>4095</v>
      </c>
      <c r="Z399" s="34">
        <v>2067</v>
      </c>
      <c r="AA399" s="34">
        <v>986</v>
      </c>
      <c r="AB399" s="34">
        <v>0</v>
      </c>
      <c r="AC399" s="34">
        <v>0</v>
      </c>
      <c r="AD399" s="34">
        <v>9</v>
      </c>
      <c r="AE399" s="34">
        <v>897</v>
      </c>
      <c r="AF399" s="34">
        <v>1061</v>
      </c>
      <c r="AG399" s="34">
        <v>52</v>
      </c>
      <c r="AH399" s="34">
        <v>6</v>
      </c>
      <c r="AI399" s="34">
        <v>0</v>
      </c>
      <c r="AJ399" s="34">
        <v>0</v>
      </c>
      <c r="AK399" s="34">
        <v>42</v>
      </c>
      <c r="AL399" s="34">
        <v>62</v>
      </c>
      <c r="AM399" s="34">
        <v>0</v>
      </c>
      <c r="AN399" s="34">
        <v>0</v>
      </c>
      <c r="AO399" s="34">
        <v>0</v>
      </c>
      <c r="AP399" s="34">
        <v>0</v>
      </c>
      <c r="AQ399" s="34">
        <v>0</v>
      </c>
      <c r="AR399" s="34">
        <v>0</v>
      </c>
      <c r="AS399" s="34">
        <v>5</v>
      </c>
      <c r="AT399" s="34">
        <v>0</v>
      </c>
      <c r="AU399" s="34">
        <v>0</v>
      </c>
      <c r="AV399" s="34">
        <v>0</v>
      </c>
      <c r="AW399" s="34">
        <v>1</v>
      </c>
      <c r="AX399" s="34">
        <v>11</v>
      </c>
    </row>
    <row r="400" spans="2:50" ht="20.100000000000001" customHeight="1" thickBot="1" x14ac:dyDescent="0.25">
      <c r="B400" s="4" t="s">
        <v>572</v>
      </c>
      <c r="C400" s="34">
        <v>40</v>
      </c>
      <c r="D400" s="34">
        <v>20</v>
      </c>
      <c r="E400" s="34">
        <v>41</v>
      </c>
      <c r="F400" s="34">
        <v>1</v>
      </c>
      <c r="G400" s="34">
        <v>87</v>
      </c>
      <c r="H400" s="34">
        <v>48</v>
      </c>
      <c r="I400" s="34">
        <v>22</v>
      </c>
      <c r="J400" s="34">
        <v>11</v>
      </c>
      <c r="K400" s="34">
        <v>3</v>
      </c>
      <c r="L400" s="34">
        <v>1</v>
      </c>
      <c r="M400" s="34">
        <v>37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1</v>
      </c>
      <c r="U400" s="34">
        <v>17</v>
      </c>
      <c r="V400" s="34">
        <v>7</v>
      </c>
      <c r="W400" s="34">
        <v>37</v>
      </c>
      <c r="X400" s="34">
        <v>0</v>
      </c>
      <c r="Y400" s="34">
        <v>45</v>
      </c>
      <c r="Z400" s="34">
        <v>39</v>
      </c>
      <c r="AA400" s="34">
        <v>0</v>
      </c>
      <c r="AB400" s="34">
        <v>0</v>
      </c>
      <c r="AC400" s="34">
        <v>0</v>
      </c>
      <c r="AD400" s="34">
        <v>0</v>
      </c>
      <c r="AE400" s="34">
        <v>1</v>
      </c>
      <c r="AF400" s="34">
        <v>8</v>
      </c>
      <c r="AG400" s="34">
        <v>1</v>
      </c>
      <c r="AH400" s="34">
        <v>2</v>
      </c>
      <c r="AI400" s="34">
        <v>1</v>
      </c>
      <c r="AJ400" s="34">
        <v>0</v>
      </c>
      <c r="AK400" s="34">
        <v>4</v>
      </c>
      <c r="AL400" s="34">
        <v>0</v>
      </c>
      <c r="AM400" s="34">
        <v>0</v>
      </c>
      <c r="AN400" s="34">
        <v>0</v>
      </c>
      <c r="AO400" s="34">
        <v>0</v>
      </c>
      <c r="AP400" s="34">
        <v>0</v>
      </c>
      <c r="AQ400" s="34">
        <v>0</v>
      </c>
      <c r="AR400" s="34">
        <v>0</v>
      </c>
      <c r="AS400" s="34">
        <v>0</v>
      </c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</row>
    <row r="401" spans="2:50" ht="20.100000000000001" customHeight="1" thickBot="1" x14ac:dyDescent="0.25">
      <c r="B401" s="4" t="s">
        <v>573</v>
      </c>
      <c r="C401" s="34">
        <v>249</v>
      </c>
      <c r="D401" s="34">
        <v>30</v>
      </c>
      <c r="E401" s="34">
        <v>11</v>
      </c>
      <c r="F401" s="34">
        <v>0</v>
      </c>
      <c r="G401" s="34">
        <v>293</v>
      </c>
      <c r="H401" s="34">
        <v>53</v>
      </c>
      <c r="I401" s="34">
        <v>51</v>
      </c>
      <c r="J401" s="34">
        <v>16</v>
      </c>
      <c r="K401" s="34">
        <v>6</v>
      </c>
      <c r="L401" s="34">
        <v>0</v>
      </c>
      <c r="M401" s="34">
        <v>73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0</v>
      </c>
      <c r="T401" s="34">
        <v>0</v>
      </c>
      <c r="U401" s="34">
        <v>174</v>
      </c>
      <c r="V401" s="34">
        <v>13</v>
      </c>
      <c r="W401" s="34">
        <v>5</v>
      </c>
      <c r="X401" s="34">
        <v>0</v>
      </c>
      <c r="Y401" s="34">
        <v>189</v>
      </c>
      <c r="Z401" s="34">
        <v>22</v>
      </c>
      <c r="AA401" s="34">
        <v>14</v>
      </c>
      <c r="AB401" s="34">
        <v>0</v>
      </c>
      <c r="AC401" s="34">
        <v>0</v>
      </c>
      <c r="AD401" s="34">
        <v>0</v>
      </c>
      <c r="AE401" s="34">
        <v>18</v>
      </c>
      <c r="AF401" s="34">
        <v>30</v>
      </c>
      <c r="AG401" s="34">
        <v>10</v>
      </c>
      <c r="AH401" s="34">
        <v>1</v>
      </c>
      <c r="AI401" s="34">
        <v>0</v>
      </c>
      <c r="AJ401" s="34">
        <v>0</v>
      </c>
      <c r="AK401" s="34">
        <v>13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0</v>
      </c>
      <c r="AW401" s="34">
        <v>0</v>
      </c>
      <c r="AX401" s="34">
        <v>1</v>
      </c>
    </row>
    <row r="402" spans="2:50" ht="20.100000000000001" customHeight="1" thickBot="1" x14ac:dyDescent="0.25">
      <c r="B402" s="4" t="s">
        <v>574</v>
      </c>
      <c r="C402" s="34">
        <v>404</v>
      </c>
      <c r="D402" s="34">
        <v>86</v>
      </c>
      <c r="E402" s="34">
        <v>17</v>
      </c>
      <c r="F402" s="34">
        <v>1</v>
      </c>
      <c r="G402" s="34">
        <v>527</v>
      </c>
      <c r="H402" s="34">
        <v>348</v>
      </c>
      <c r="I402" s="34">
        <v>63</v>
      </c>
      <c r="J402" s="34">
        <v>19</v>
      </c>
      <c r="K402" s="34">
        <v>0</v>
      </c>
      <c r="L402" s="34">
        <v>0</v>
      </c>
      <c r="M402" s="34">
        <v>82</v>
      </c>
      <c r="N402" s="34">
        <v>0</v>
      </c>
      <c r="O402" s="34">
        <v>1</v>
      </c>
      <c r="P402" s="34">
        <v>0</v>
      </c>
      <c r="Q402" s="34">
        <v>0</v>
      </c>
      <c r="R402" s="34">
        <v>0</v>
      </c>
      <c r="S402" s="34">
        <v>0</v>
      </c>
      <c r="T402" s="34">
        <v>1</v>
      </c>
      <c r="U402" s="34">
        <v>272</v>
      </c>
      <c r="V402" s="34">
        <v>65</v>
      </c>
      <c r="W402" s="34">
        <v>17</v>
      </c>
      <c r="X402" s="34">
        <v>1</v>
      </c>
      <c r="Y402" s="34">
        <v>404</v>
      </c>
      <c r="Z402" s="34">
        <v>274</v>
      </c>
      <c r="AA402" s="34">
        <v>57</v>
      </c>
      <c r="AB402" s="34">
        <v>0</v>
      </c>
      <c r="AC402" s="34">
        <v>0</v>
      </c>
      <c r="AD402" s="34">
        <v>0</v>
      </c>
      <c r="AE402" s="34">
        <v>33</v>
      </c>
      <c r="AF402" s="34">
        <v>68</v>
      </c>
      <c r="AG402" s="34">
        <v>11</v>
      </c>
      <c r="AH402" s="34">
        <v>2</v>
      </c>
      <c r="AI402" s="34">
        <v>0</v>
      </c>
      <c r="AJ402" s="34">
        <v>0</v>
      </c>
      <c r="AK402" s="34">
        <v>8</v>
      </c>
      <c r="AL402" s="34">
        <v>5</v>
      </c>
      <c r="AM402" s="34">
        <v>0</v>
      </c>
      <c r="AN402" s="34">
        <v>0</v>
      </c>
      <c r="AO402" s="34">
        <v>0</v>
      </c>
      <c r="AP402" s="34">
        <v>0</v>
      </c>
      <c r="AQ402" s="34">
        <v>0</v>
      </c>
      <c r="AR402" s="34">
        <v>0</v>
      </c>
      <c r="AS402" s="34">
        <v>0</v>
      </c>
      <c r="AT402" s="34">
        <v>0</v>
      </c>
      <c r="AU402" s="34">
        <v>0</v>
      </c>
      <c r="AV402" s="34">
        <v>0</v>
      </c>
      <c r="AW402" s="34">
        <v>0</v>
      </c>
      <c r="AX402" s="34">
        <v>0</v>
      </c>
    </row>
    <row r="403" spans="2:50" ht="20.100000000000001" customHeight="1" thickBot="1" x14ac:dyDescent="0.25">
      <c r="B403" s="4" t="s">
        <v>575</v>
      </c>
      <c r="C403" s="34">
        <v>219</v>
      </c>
      <c r="D403" s="34">
        <v>26</v>
      </c>
      <c r="E403" s="34">
        <v>21</v>
      </c>
      <c r="F403" s="34">
        <v>0</v>
      </c>
      <c r="G403" s="34">
        <v>300</v>
      </c>
      <c r="H403" s="34">
        <v>50</v>
      </c>
      <c r="I403" s="34">
        <v>60</v>
      </c>
      <c r="J403" s="34">
        <v>18</v>
      </c>
      <c r="K403" s="34">
        <v>0</v>
      </c>
      <c r="L403" s="34">
        <v>0</v>
      </c>
      <c r="M403" s="34">
        <v>80</v>
      </c>
      <c r="N403" s="34">
        <v>0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0</v>
      </c>
      <c r="U403" s="34">
        <v>131</v>
      </c>
      <c r="V403" s="34">
        <v>8</v>
      </c>
      <c r="W403" s="34">
        <v>21</v>
      </c>
      <c r="X403" s="34">
        <v>0</v>
      </c>
      <c r="Y403" s="34">
        <v>185</v>
      </c>
      <c r="Z403" s="34">
        <v>33</v>
      </c>
      <c r="AA403" s="34">
        <v>24</v>
      </c>
      <c r="AB403" s="34">
        <v>0</v>
      </c>
      <c r="AC403" s="34">
        <v>0</v>
      </c>
      <c r="AD403" s="34">
        <v>0</v>
      </c>
      <c r="AE403" s="34">
        <v>26</v>
      </c>
      <c r="AF403" s="34">
        <v>16</v>
      </c>
      <c r="AG403" s="34">
        <v>4</v>
      </c>
      <c r="AH403" s="34">
        <v>0</v>
      </c>
      <c r="AI403" s="34">
        <v>0</v>
      </c>
      <c r="AJ403" s="34">
        <v>0</v>
      </c>
      <c r="AK403" s="34">
        <v>9</v>
      </c>
      <c r="AL403" s="34">
        <v>1</v>
      </c>
      <c r="AM403" s="34">
        <v>0</v>
      </c>
      <c r="AN403" s="34">
        <v>0</v>
      </c>
      <c r="AO403" s="34">
        <v>0</v>
      </c>
      <c r="AP403" s="34">
        <v>0</v>
      </c>
      <c r="AQ403" s="34">
        <v>0</v>
      </c>
      <c r="AR403" s="34">
        <v>0</v>
      </c>
      <c r="AS403" s="34">
        <v>0</v>
      </c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</row>
    <row r="404" spans="2:50" ht="20.100000000000001" customHeight="1" thickBot="1" x14ac:dyDescent="0.25">
      <c r="B404" s="4" t="s">
        <v>576</v>
      </c>
      <c r="C404" s="34">
        <v>240</v>
      </c>
      <c r="D404" s="34">
        <v>80</v>
      </c>
      <c r="E404" s="34">
        <v>19</v>
      </c>
      <c r="F404" s="34">
        <v>16</v>
      </c>
      <c r="G404" s="34">
        <v>376</v>
      </c>
      <c r="H404" s="34">
        <v>244</v>
      </c>
      <c r="I404" s="34">
        <v>62</v>
      </c>
      <c r="J404" s="34">
        <v>22</v>
      </c>
      <c r="K404" s="34">
        <v>0</v>
      </c>
      <c r="L404" s="34">
        <v>8</v>
      </c>
      <c r="M404" s="34">
        <v>92</v>
      </c>
      <c r="N404" s="34">
        <v>0</v>
      </c>
      <c r="O404" s="34">
        <v>0</v>
      </c>
      <c r="P404" s="34">
        <v>0</v>
      </c>
      <c r="Q404" s="34">
        <v>0</v>
      </c>
      <c r="R404" s="34">
        <v>0</v>
      </c>
      <c r="S404" s="34">
        <v>1</v>
      </c>
      <c r="T404" s="34">
        <v>1</v>
      </c>
      <c r="U404" s="34">
        <v>101</v>
      </c>
      <c r="V404" s="34">
        <v>55</v>
      </c>
      <c r="W404" s="34">
        <v>19</v>
      </c>
      <c r="X404" s="34">
        <v>2</v>
      </c>
      <c r="Y404" s="34">
        <v>201</v>
      </c>
      <c r="Z404" s="34">
        <v>164</v>
      </c>
      <c r="AA404" s="34">
        <v>71</v>
      </c>
      <c r="AB404" s="34">
        <v>0</v>
      </c>
      <c r="AC404" s="34">
        <v>0</v>
      </c>
      <c r="AD404" s="34">
        <v>6</v>
      </c>
      <c r="AE404" s="34">
        <v>75</v>
      </c>
      <c r="AF404" s="34">
        <v>73</v>
      </c>
      <c r="AG404" s="34">
        <v>6</v>
      </c>
      <c r="AH404" s="34">
        <v>3</v>
      </c>
      <c r="AI404" s="34">
        <v>0</v>
      </c>
      <c r="AJ404" s="34">
        <v>0</v>
      </c>
      <c r="AK404" s="34">
        <v>7</v>
      </c>
      <c r="AL404" s="34">
        <v>5</v>
      </c>
      <c r="AM404" s="34">
        <v>0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4">
        <v>0</v>
      </c>
      <c r="AW404" s="34">
        <v>0</v>
      </c>
      <c r="AX404" s="34">
        <v>1</v>
      </c>
    </row>
    <row r="405" spans="2:50" ht="20.100000000000001" customHeight="1" thickBot="1" x14ac:dyDescent="0.25">
      <c r="B405" s="4" t="s">
        <v>577</v>
      </c>
      <c r="C405" s="34">
        <v>164</v>
      </c>
      <c r="D405" s="34">
        <v>71</v>
      </c>
      <c r="E405" s="34">
        <v>7</v>
      </c>
      <c r="F405" s="34">
        <v>3</v>
      </c>
      <c r="G405" s="34">
        <v>240</v>
      </c>
      <c r="H405" s="34">
        <v>136</v>
      </c>
      <c r="I405" s="34">
        <v>36</v>
      </c>
      <c r="J405" s="34">
        <v>22</v>
      </c>
      <c r="K405" s="34">
        <v>0</v>
      </c>
      <c r="L405" s="34">
        <v>0</v>
      </c>
      <c r="M405" s="34">
        <v>58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1</v>
      </c>
      <c r="T405" s="34">
        <v>0</v>
      </c>
      <c r="U405" s="34">
        <v>80</v>
      </c>
      <c r="V405" s="34">
        <v>49</v>
      </c>
      <c r="W405" s="34">
        <v>7</v>
      </c>
      <c r="X405" s="34">
        <v>3</v>
      </c>
      <c r="Y405" s="34">
        <v>134</v>
      </c>
      <c r="Z405" s="34">
        <v>69</v>
      </c>
      <c r="AA405" s="34">
        <v>43</v>
      </c>
      <c r="AB405" s="34">
        <v>0</v>
      </c>
      <c r="AC405" s="34">
        <v>0</v>
      </c>
      <c r="AD405" s="34">
        <v>0</v>
      </c>
      <c r="AE405" s="34">
        <v>39</v>
      </c>
      <c r="AF405" s="34">
        <v>67</v>
      </c>
      <c r="AG405" s="34">
        <v>5</v>
      </c>
      <c r="AH405" s="34">
        <v>0</v>
      </c>
      <c r="AI405" s="34">
        <v>0</v>
      </c>
      <c r="AJ405" s="34">
        <v>0</v>
      </c>
      <c r="AK405" s="34">
        <v>6</v>
      </c>
      <c r="AL405" s="34">
        <v>0</v>
      </c>
      <c r="AM405" s="34">
        <v>0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4">
        <v>0</v>
      </c>
      <c r="AW405" s="34">
        <v>2</v>
      </c>
      <c r="AX405" s="34">
        <v>0</v>
      </c>
    </row>
    <row r="406" spans="2:50" ht="20.100000000000001" customHeight="1" thickBot="1" x14ac:dyDescent="0.25">
      <c r="B406" s="4" t="s">
        <v>578</v>
      </c>
      <c r="C406" s="34">
        <v>240</v>
      </c>
      <c r="D406" s="34">
        <v>51</v>
      </c>
      <c r="E406" s="34">
        <v>15</v>
      </c>
      <c r="F406" s="34">
        <v>0</v>
      </c>
      <c r="G406" s="34">
        <v>316</v>
      </c>
      <c r="H406" s="34">
        <v>92</v>
      </c>
      <c r="I406" s="34">
        <v>33</v>
      </c>
      <c r="J406" s="34">
        <v>19</v>
      </c>
      <c r="K406" s="34">
        <v>0</v>
      </c>
      <c r="L406" s="34">
        <v>0</v>
      </c>
      <c r="M406" s="34">
        <v>53</v>
      </c>
      <c r="N406" s="34">
        <v>1</v>
      </c>
      <c r="O406" s="34">
        <v>0</v>
      </c>
      <c r="P406" s="34">
        <v>0</v>
      </c>
      <c r="Q406" s="34">
        <v>0</v>
      </c>
      <c r="R406" s="34">
        <v>0</v>
      </c>
      <c r="S406" s="34">
        <v>0</v>
      </c>
      <c r="T406" s="34">
        <v>0</v>
      </c>
      <c r="U406" s="34">
        <v>171</v>
      </c>
      <c r="V406" s="34">
        <v>32</v>
      </c>
      <c r="W406" s="34">
        <v>15</v>
      </c>
      <c r="X406" s="34">
        <v>0</v>
      </c>
      <c r="Y406" s="34">
        <v>224</v>
      </c>
      <c r="Z406" s="34">
        <v>81</v>
      </c>
      <c r="AA406" s="34">
        <v>32</v>
      </c>
      <c r="AB406" s="34">
        <v>0</v>
      </c>
      <c r="AC406" s="34">
        <v>0</v>
      </c>
      <c r="AD406" s="34">
        <v>0</v>
      </c>
      <c r="AE406" s="34">
        <v>34</v>
      </c>
      <c r="AF406" s="34">
        <v>7</v>
      </c>
      <c r="AG406" s="34">
        <v>4</v>
      </c>
      <c r="AH406" s="34">
        <v>0</v>
      </c>
      <c r="AI406" s="34">
        <v>0</v>
      </c>
      <c r="AJ406" s="34">
        <v>0</v>
      </c>
      <c r="AK406" s="34">
        <v>5</v>
      </c>
      <c r="AL406" s="34">
        <v>3</v>
      </c>
      <c r="AM406" s="34">
        <v>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</row>
    <row r="407" spans="2:50" ht="20.100000000000001" customHeight="1" thickBot="1" x14ac:dyDescent="0.25">
      <c r="B407" s="4" t="s">
        <v>579</v>
      </c>
      <c r="C407" s="34">
        <v>226</v>
      </c>
      <c r="D407" s="34">
        <v>29</v>
      </c>
      <c r="E407" s="34">
        <v>0</v>
      </c>
      <c r="F407" s="34">
        <v>0</v>
      </c>
      <c r="G407" s="34">
        <v>227</v>
      </c>
      <c r="H407" s="34">
        <v>231</v>
      </c>
      <c r="I407" s="34">
        <v>40</v>
      </c>
      <c r="J407" s="34">
        <v>29</v>
      </c>
      <c r="K407" s="34">
        <v>0</v>
      </c>
      <c r="L407" s="34">
        <v>0</v>
      </c>
      <c r="M407" s="34">
        <v>69</v>
      </c>
      <c r="N407" s="34">
        <v>0</v>
      </c>
      <c r="O407" s="34">
        <v>0</v>
      </c>
      <c r="P407" s="34">
        <v>0</v>
      </c>
      <c r="Q407" s="34">
        <v>0</v>
      </c>
      <c r="R407" s="34">
        <v>0</v>
      </c>
      <c r="S407" s="34">
        <v>0</v>
      </c>
      <c r="T407" s="34">
        <v>0</v>
      </c>
      <c r="U407" s="34">
        <v>78</v>
      </c>
      <c r="V407" s="34">
        <v>0</v>
      </c>
      <c r="W407" s="34">
        <v>0</v>
      </c>
      <c r="X407" s="34">
        <v>0</v>
      </c>
      <c r="Y407" s="34">
        <v>87</v>
      </c>
      <c r="Z407" s="34">
        <v>133</v>
      </c>
      <c r="AA407" s="34">
        <v>95</v>
      </c>
      <c r="AB407" s="34">
        <v>0</v>
      </c>
      <c r="AC407" s="34">
        <v>0</v>
      </c>
      <c r="AD407" s="34">
        <v>0</v>
      </c>
      <c r="AE407" s="34">
        <v>56</v>
      </c>
      <c r="AF407" s="34">
        <v>98</v>
      </c>
      <c r="AG407" s="34">
        <v>13</v>
      </c>
      <c r="AH407" s="34">
        <v>0</v>
      </c>
      <c r="AI407" s="34">
        <v>0</v>
      </c>
      <c r="AJ407" s="34">
        <v>0</v>
      </c>
      <c r="AK407" s="34">
        <v>15</v>
      </c>
      <c r="AL407" s="34">
        <v>0</v>
      </c>
      <c r="AM407" s="34">
        <v>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</row>
    <row r="408" spans="2:50" ht="20.100000000000001" customHeight="1" thickBot="1" x14ac:dyDescent="0.25">
      <c r="B408" s="4" t="s">
        <v>580</v>
      </c>
      <c r="C408" s="34">
        <v>101</v>
      </c>
      <c r="D408" s="34">
        <v>19</v>
      </c>
      <c r="E408" s="34">
        <v>10</v>
      </c>
      <c r="F408" s="34">
        <v>0</v>
      </c>
      <c r="G408" s="34">
        <v>147</v>
      </c>
      <c r="H408" s="34">
        <v>229</v>
      </c>
      <c r="I408" s="34">
        <v>50</v>
      </c>
      <c r="J408" s="34">
        <v>8</v>
      </c>
      <c r="K408" s="34">
        <v>0</v>
      </c>
      <c r="L408" s="34">
        <v>0</v>
      </c>
      <c r="M408" s="34">
        <v>58</v>
      </c>
      <c r="N408" s="34">
        <v>0</v>
      </c>
      <c r="O408" s="34">
        <v>0</v>
      </c>
      <c r="P408" s="34">
        <v>0</v>
      </c>
      <c r="Q408" s="34">
        <v>0</v>
      </c>
      <c r="R408" s="34">
        <v>0</v>
      </c>
      <c r="S408" s="34">
        <v>1</v>
      </c>
      <c r="T408" s="34">
        <v>3</v>
      </c>
      <c r="U408" s="34">
        <v>30</v>
      </c>
      <c r="V408" s="34">
        <v>11</v>
      </c>
      <c r="W408" s="34">
        <v>8</v>
      </c>
      <c r="X408" s="34">
        <v>0</v>
      </c>
      <c r="Y408" s="34">
        <v>49</v>
      </c>
      <c r="Z408" s="34">
        <v>123</v>
      </c>
      <c r="AA408" s="34">
        <v>16</v>
      </c>
      <c r="AB408" s="34">
        <v>0</v>
      </c>
      <c r="AC408" s="34">
        <v>0</v>
      </c>
      <c r="AD408" s="34">
        <v>0</v>
      </c>
      <c r="AE408" s="34">
        <v>32</v>
      </c>
      <c r="AF408" s="34">
        <v>102</v>
      </c>
      <c r="AG408" s="34">
        <v>5</v>
      </c>
      <c r="AH408" s="34">
        <v>0</v>
      </c>
      <c r="AI408" s="34">
        <v>2</v>
      </c>
      <c r="AJ408" s="34">
        <v>0</v>
      </c>
      <c r="AK408" s="34">
        <v>7</v>
      </c>
      <c r="AL408" s="34">
        <v>0</v>
      </c>
      <c r="AM408" s="34">
        <v>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4">
        <v>0</v>
      </c>
      <c r="AW408" s="34">
        <v>0</v>
      </c>
      <c r="AX408" s="34">
        <v>1</v>
      </c>
    </row>
    <row r="409" spans="2:50" ht="20.100000000000001" customHeight="1" thickBot="1" x14ac:dyDescent="0.25">
      <c r="B409" s="4" t="s">
        <v>581</v>
      </c>
      <c r="C409" s="34">
        <v>12</v>
      </c>
      <c r="D409" s="34">
        <v>2</v>
      </c>
      <c r="E409" s="34">
        <v>5</v>
      </c>
      <c r="F409" s="34">
        <v>0</v>
      </c>
      <c r="G409" s="34">
        <v>22</v>
      </c>
      <c r="H409" s="34">
        <v>26</v>
      </c>
      <c r="I409" s="34">
        <v>3</v>
      </c>
      <c r="J409" s="34">
        <v>2</v>
      </c>
      <c r="K409" s="34">
        <v>0</v>
      </c>
      <c r="L409" s="34">
        <v>0</v>
      </c>
      <c r="M409" s="34">
        <v>5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  <c r="S409" s="34">
        <v>0</v>
      </c>
      <c r="T409" s="34">
        <v>0</v>
      </c>
      <c r="U409" s="34">
        <v>6</v>
      </c>
      <c r="V409" s="34">
        <v>0</v>
      </c>
      <c r="W409" s="34">
        <v>5</v>
      </c>
      <c r="X409" s="34">
        <v>0</v>
      </c>
      <c r="Y409" s="34">
        <v>12</v>
      </c>
      <c r="Z409" s="34">
        <v>6</v>
      </c>
      <c r="AA409" s="34">
        <v>2</v>
      </c>
      <c r="AB409" s="34">
        <v>0</v>
      </c>
      <c r="AC409" s="34">
        <v>0</v>
      </c>
      <c r="AD409" s="34">
        <v>0</v>
      </c>
      <c r="AE409" s="34">
        <v>4</v>
      </c>
      <c r="AF409" s="34">
        <v>20</v>
      </c>
      <c r="AG409" s="34">
        <v>1</v>
      </c>
      <c r="AH409" s="34">
        <v>0</v>
      </c>
      <c r="AI409" s="34">
        <v>0</v>
      </c>
      <c r="AJ409" s="34">
        <v>0</v>
      </c>
      <c r="AK409" s="34">
        <v>1</v>
      </c>
      <c r="AL409" s="34">
        <v>0</v>
      </c>
      <c r="AM409" s="34">
        <v>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</row>
    <row r="410" spans="2:50" ht="20.100000000000001" customHeight="1" thickBot="1" x14ac:dyDescent="0.25">
      <c r="B410" s="4" t="s">
        <v>582</v>
      </c>
      <c r="C410" s="34">
        <v>84</v>
      </c>
      <c r="D410" s="34">
        <v>0</v>
      </c>
      <c r="E410" s="34">
        <v>0</v>
      </c>
      <c r="F410" s="34">
        <v>0</v>
      </c>
      <c r="G410" s="34">
        <v>60</v>
      </c>
      <c r="H410" s="34">
        <v>140</v>
      </c>
      <c r="I410" s="34">
        <v>33</v>
      </c>
      <c r="J410" s="34">
        <v>0</v>
      </c>
      <c r="K410" s="34">
        <v>0</v>
      </c>
      <c r="L410" s="34">
        <v>0</v>
      </c>
      <c r="M410" s="34">
        <v>33</v>
      </c>
      <c r="N410" s="34">
        <v>0</v>
      </c>
      <c r="O410" s="34">
        <v>0</v>
      </c>
      <c r="P410" s="34">
        <v>0</v>
      </c>
      <c r="Q410" s="34">
        <v>0</v>
      </c>
      <c r="R410" s="34">
        <v>0</v>
      </c>
      <c r="S410" s="34">
        <v>0</v>
      </c>
      <c r="T410" s="34">
        <v>0</v>
      </c>
      <c r="U410" s="34">
        <v>27</v>
      </c>
      <c r="V410" s="34">
        <v>0</v>
      </c>
      <c r="W410" s="34">
        <v>0</v>
      </c>
      <c r="X410" s="34">
        <v>0</v>
      </c>
      <c r="Y410" s="34">
        <v>5</v>
      </c>
      <c r="Z410" s="34">
        <v>119</v>
      </c>
      <c r="AA410" s="34">
        <v>17</v>
      </c>
      <c r="AB410" s="34">
        <v>0</v>
      </c>
      <c r="AC410" s="34">
        <v>0</v>
      </c>
      <c r="AD410" s="34">
        <v>0</v>
      </c>
      <c r="AE410" s="34">
        <v>18</v>
      </c>
      <c r="AF410" s="34">
        <v>18</v>
      </c>
      <c r="AG410" s="34">
        <v>6</v>
      </c>
      <c r="AH410" s="34">
        <v>0</v>
      </c>
      <c r="AI410" s="34">
        <v>0</v>
      </c>
      <c r="AJ410" s="34">
        <v>0</v>
      </c>
      <c r="AK410" s="34">
        <v>4</v>
      </c>
      <c r="AL410" s="34">
        <v>2</v>
      </c>
      <c r="AM410" s="34">
        <v>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1</v>
      </c>
      <c r="AT410" s="34">
        <v>0</v>
      </c>
      <c r="AU410" s="34">
        <v>0</v>
      </c>
      <c r="AV410" s="34">
        <v>0</v>
      </c>
      <c r="AW410" s="34">
        <v>0</v>
      </c>
      <c r="AX410" s="34">
        <v>1</v>
      </c>
    </row>
    <row r="411" spans="2:50" ht="20.100000000000001" customHeight="1" thickBot="1" x14ac:dyDescent="0.25">
      <c r="B411" s="4" t="s">
        <v>583</v>
      </c>
      <c r="C411" s="34">
        <v>471</v>
      </c>
      <c r="D411" s="34">
        <v>33</v>
      </c>
      <c r="E411" s="34">
        <v>6</v>
      </c>
      <c r="F411" s="34">
        <v>6</v>
      </c>
      <c r="G411" s="34">
        <v>518</v>
      </c>
      <c r="H411" s="34">
        <v>138</v>
      </c>
      <c r="I411" s="34">
        <v>155</v>
      </c>
      <c r="J411" s="34">
        <v>25</v>
      </c>
      <c r="K411" s="34">
        <v>0</v>
      </c>
      <c r="L411" s="34">
        <v>0</v>
      </c>
      <c r="M411" s="34">
        <v>180</v>
      </c>
      <c r="N411" s="34">
        <v>0</v>
      </c>
      <c r="O411" s="34">
        <v>1</v>
      </c>
      <c r="P411" s="34">
        <v>0</v>
      </c>
      <c r="Q411" s="34">
        <v>0</v>
      </c>
      <c r="R411" s="34">
        <v>0</v>
      </c>
      <c r="S411" s="34">
        <v>0</v>
      </c>
      <c r="T411" s="34">
        <v>1</v>
      </c>
      <c r="U411" s="34">
        <v>242</v>
      </c>
      <c r="V411" s="34">
        <v>8</v>
      </c>
      <c r="W411" s="34">
        <v>6</v>
      </c>
      <c r="X411" s="34">
        <v>5</v>
      </c>
      <c r="Y411" s="34">
        <v>277</v>
      </c>
      <c r="Z411" s="34">
        <v>82</v>
      </c>
      <c r="AA411" s="34">
        <v>42</v>
      </c>
      <c r="AB411" s="34">
        <v>0</v>
      </c>
      <c r="AC411" s="34">
        <v>0</v>
      </c>
      <c r="AD411" s="34">
        <v>1</v>
      </c>
      <c r="AE411" s="34">
        <v>30</v>
      </c>
      <c r="AF411" s="34">
        <v>53</v>
      </c>
      <c r="AG411" s="34">
        <v>31</v>
      </c>
      <c r="AH411" s="34">
        <v>0</v>
      </c>
      <c r="AI411" s="34">
        <v>0</v>
      </c>
      <c r="AJ411" s="34">
        <v>0</v>
      </c>
      <c r="AK411" s="34">
        <v>31</v>
      </c>
      <c r="AL411" s="34">
        <v>2</v>
      </c>
      <c r="AM411" s="34">
        <v>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</row>
    <row r="412" spans="2:50" ht="20.100000000000001" customHeight="1" thickBot="1" x14ac:dyDescent="0.25">
      <c r="B412" s="4" t="s">
        <v>584</v>
      </c>
      <c r="C412" s="34">
        <v>150</v>
      </c>
      <c r="D412" s="34">
        <v>7</v>
      </c>
      <c r="E412" s="34">
        <v>7</v>
      </c>
      <c r="F412" s="34">
        <v>0</v>
      </c>
      <c r="G412" s="34">
        <v>153</v>
      </c>
      <c r="H412" s="34">
        <v>158</v>
      </c>
      <c r="I412" s="34">
        <v>67</v>
      </c>
      <c r="J412" s="34">
        <v>4</v>
      </c>
      <c r="K412" s="34">
        <v>1</v>
      </c>
      <c r="L412" s="34">
        <v>0</v>
      </c>
      <c r="M412" s="34">
        <v>69</v>
      </c>
      <c r="N412" s="34">
        <v>3</v>
      </c>
      <c r="O412" s="34">
        <v>0</v>
      </c>
      <c r="P412" s="34">
        <v>0</v>
      </c>
      <c r="Q412" s="34">
        <v>0</v>
      </c>
      <c r="R412" s="34">
        <v>0</v>
      </c>
      <c r="S412" s="34">
        <v>0</v>
      </c>
      <c r="T412" s="34">
        <v>0</v>
      </c>
      <c r="U412" s="34">
        <v>64</v>
      </c>
      <c r="V412" s="34">
        <v>3</v>
      </c>
      <c r="W412" s="34">
        <v>6</v>
      </c>
      <c r="X412" s="34">
        <v>0</v>
      </c>
      <c r="Y412" s="34">
        <v>60</v>
      </c>
      <c r="Z412" s="34">
        <v>120</v>
      </c>
      <c r="AA412" s="34">
        <v>10</v>
      </c>
      <c r="AB412" s="34">
        <v>0</v>
      </c>
      <c r="AC412" s="34">
        <v>0</v>
      </c>
      <c r="AD412" s="34">
        <v>0</v>
      </c>
      <c r="AE412" s="34">
        <v>18</v>
      </c>
      <c r="AF412" s="34">
        <v>30</v>
      </c>
      <c r="AG412" s="34">
        <v>9</v>
      </c>
      <c r="AH412" s="34">
        <v>0</v>
      </c>
      <c r="AI412" s="34">
        <v>0</v>
      </c>
      <c r="AJ412" s="34">
        <v>0</v>
      </c>
      <c r="AK412" s="34">
        <v>6</v>
      </c>
      <c r="AL412" s="34">
        <v>5</v>
      </c>
      <c r="AM412" s="34">
        <v>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</row>
    <row r="413" spans="2:50" ht="20.100000000000001" customHeight="1" thickBot="1" x14ac:dyDescent="0.25">
      <c r="B413" s="4" t="s">
        <v>585</v>
      </c>
      <c r="C413" s="34">
        <v>260</v>
      </c>
      <c r="D413" s="34">
        <v>0</v>
      </c>
      <c r="E413" s="34">
        <v>0</v>
      </c>
      <c r="F413" s="34">
        <v>0</v>
      </c>
      <c r="G413" s="34">
        <v>179</v>
      </c>
      <c r="H413" s="34">
        <v>612</v>
      </c>
      <c r="I413" s="34">
        <v>116</v>
      </c>
      <c r="J413" s="34">
        <v>0</v>
      </c>
      <c r="K413" s="34">
        <v>0</v>
      </c>
      <c r="L413" s="34">
        <v>0</v>
      </c>
      <c r="M413" s="34">
        <v>116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116</v>
      </c>
      <c r="V413" s="34">
        <v>0</v>
      </c>
      <c r="W413" s="34">
        <v>0</v>
      </c>
      <c r="X413" s="34">
        <v>0</v>
      </c>
      <c r="Y413" s="34">
        <v>40</v>
      </c>
      <c r="Z413" s="34">
        <v>529</v>
      </c>
      <c r="AA413" s="34">
        <v>13</v>
      </c>
      <c r="AB413" s="34">
        <v>0</v>
      </c>
      <c r="AC413" s="34">
        <v>0</v>
      </c>
      <c r="AD413" s="34">
        <v>0</v>
      </c>
      <c r="AE413" s="34">
        <v>13</v>
      </c>
      <c r="AF413" s="34">
        <v>77</v>
      </c>
      <c r="AG413" s="34">
        <v>15</v>
      </c>
      <c r="AH413" s="34">
        <v>0</v>
      </c>
      <c r="AI413" s="34">
        <v>0</v>
      </c>
      <c r="AJ413" s="34">
        <v>0</v>
      </c>
      <c r="AK413" s="34">
        <v>10</v>
      </c>
      <c r="AL413" s="34">
        <v>6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4">
        <v>0</v>
      </c>
      <c r="AW413" s="34">
        <v>0</v>
      </c>
      <c r="AX413" s="34">
        <v>0</v>
      </c>
    </row>
    <row r="414" spans="2:50" ht="20.100000000000001" customHeight="1" thickBot="1" x14ac:dyDescent="0.25">
      <c r="B414" s="4" t="s">
        <v>586</v>
      </c>
      <c r="C414" s="34">
        <v>34</v>
      </c>
      <c r="D414" s="34">
        <v>0</v>
      </c>
      <c r="E414" s="34">
        <v>0</v>
      </c>
      <c r="F414" s="34">
        <v>0</v>
      </c>
      <c r="G414" s="34">
        <v>35</v>
      </c>
      <c r="H414" s="34">
        <v>113</v>
      </c>
      <c r="I414" s="34">
        <v>10</v>
      </c>
      <c r="J414" s="34">
        <v>0</v>
      </c>
      <c r="K414" s="34">
        <v>0</v>
      </c>
      <c r="L414" s="34">
        <v>0</v>
      </c>
      <c r="M414" s="34">
        <v>19</v>
      </c>
      <c r="N414" s="34">
        <v>2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1</v>
      </c>
      <c r="U414" s="34">
        <v>21</v>
      </c>
      <c r="V414" s="34">
        <v>0</v>
      </c>
      <c r="W414" s="34">
        <v>0</v>
      </c>
      <c r="X414" s="34">
        <v>0</v>
      </c>
      <c r="Y414" s="34">
        <v>13</v>
      </c>
      <c r="Z414" s="34">
        <v>76</v>
      </c>
      <c r="AA414" s="34">
        <v>3</v>
      </c>
      <c r="AB414" s="34">
        <v>0</v>
      </c>
      <c r="AC414" s="34">
        <v>0</v>
      </c>
      <c r="AD414" s="34">
        <v>0</v>
      </c>
      <c r="AE414" s="34">
        <v>3</v>
      </c>
      <c r="AF414" s="34">
        <v>34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0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</row>
    <row r="415" spans="2:50" ht="20.100000000000001" customHeight="1" thickBot="1" x14ac:dyDescent="0.25">
      <c r="B415" s="4" t="s">
        <v>206</v>
      </c>
      <c r="C415" s="34">
        <v>824</v>
      </c>
      <c r="D415" s="34">
        <v>261</v>
      </c>
      <c r="E415" s="34">
        <v>143</v>
      </c>
      <c r="F415" s="34">
        <v>1</v>
      </c>
      <c r="G415" s="34">
        <v>1366</v>
      </c>
      <c r="H415" s="34">
        <v>532</v>
      </c>
      <c r="I415" s="34">
        <v>245</v>
      </c>
      <c r="J415" s="34">
        <v>129</v>
      </c>
      <c r="K415" s="34">
        <v>0</v>
      </c>
      <c r="L415" s="34">
        <v>1</v>
      </c>
      <c r="M415" s="34">
        <v>373</v>
      </c>
      <c r="N415" s="34">
        <v>2</v>
      </c>
      <c r="O415" s="34">
        <v>8</v>
      </c>
      <c r="P415" s="34">
        <v>0</v>
      </c>
      <c r="Q415" s="34">
        <v>0</v>
      </c>
      <c r="R415" s="34">
        <v>0</v>
      </c>
      <c r="S415" s="34">
        <v>2</v>
      </c>
      <c r="T415" s="34">
        <v>7</v>
      </c>
      <c r="U415" s="34">
        <v>455</v>
      </c>
      <c r="V415" s="34">
        <v>132</v>
      </c>
      <c r="W415" s="34">
        <v>143</v>
      </c>
      <c r="X415" s="34">
        <v>0</v>
      </c>
      <c r="Y415" s="34">
        <v>887</v>
      </c>
      <c r="Z415" s="34">
        <v>427</v>
      </c>
      <c r="AA415" s="34">
        <v>87</v>
      </c>
      <c r="AB415" s="34">
        <v>0</v>
      </c>
      <c r="AC415" s="34">
        <v>0</v>
      </c>
      <c r="AD415" s="34">
        <v>0</v>
      </c>
      <c r="AE415" s="34">
        <v>77</v>
      </c>
      <c r="AF415" s="34">
        <v>90</v>
      </c>
      <c r="AG415" s="34">
        <v>29</v>
      </c>
      <c r="AH415" s="34">
        <v>0</v>
      </c>
      <c r="AI415" s="34">
        <v>0</v>
      </c>
      <c r="AJ415" s="34">
        <v>0</v>
      </c>
      <c r="AK415" s="34">
        <v>27</v>
      </c>
      <c r="AL415" s="34">
        <v>6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</row>
    <row r="416" spans="2:50" ht="20.100000000000001" customHeight="1" thickBot="1" x14ac:dyDescent="0.25">
      <c r="B416" s="4" t="s">
        <v>587</v>
      </c>
      <c r="C416" s="34">
        <v>37</v>
      </c>
      <c r="D416" s="34">
        <v>0</v>
      </c>
      <c r="E416" s="34">
        <v>0</v>
      </c>
      <c r="F416" s="34">
        <v>0</v>
      </c>
      <c r="G416" s="34">
        <v>38</v>
      </c>
      <c r="H416" s="34">
        <v>47</v>
      </c>
      <c r="I416" s="34">
        <v>18</v>
      </c>
      <c r="J416" s="34">
        <v>0</v>
      </c>
      <c r="K416" s="34">
        <v>0</v>
      </c>
      <c r="L416" s="34">
        <v>0</v>
      </c>
      <c r="M416" s="34">
        <v>18</v>
      </c>
      <c r="N416" s="34">
        <v>2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0</v>
      </c>
      <c r="U416" s="34">
        <v>12</v>
      </c>
      <c r="V416" s="34">
        <v>0</v>
      </c>
      <c r="W416" s="34">
        <v>0</v>
      </c>
      <c r="X416" s="34">
        <v>0</v>
      </c>
      <c r="Y416" s="34">
        <v>15</v>
      </c>
      <c r="Z416" s="34">
        <v>35</v>
      </c>
      <c r="AA416" s="34">
        <v>7</v>
      </c>
      <c r="AB416" s="34">
        <v>0</v>
      </c>
      <c r="AC416" s="34">
        <v>0</v>
      </c>
      <c r="AD416" s="34">
        <v>0</v>
      </c>
      <c r="AE416" s="34">
        <v>4</v>
      </c>
      <c r="AF416" s="34">
        <v>10</v>
      </c>
      <c r="AG416" s="34">
        <v>0</v>
      </c>
      <c r="AH416" s="34">
        <v>0</v>
      </c>
      <c r="AI416" s="34">
        <v>0</v>
      </c>
      <c r="AJ416" s="34">
        <v>0</v>
      </c>
      <c r="AK416" s="34">
        <v>1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</row>
    <row r="417" spans="2:50" ht="20.100000000000001" customHeight="1" thickBot="1" x14ac:dyDescent="0.25">
      <c r="B417" s="4" t="s">
        <v>588</v>
      </c>
      <c r="C417" s="34">
        <v>199</v>
      </c>
      <c r="D417" s="34">
        <v>0</v>
      </c>
      <c r="E417" s="34">
        <v>0</v>
      </c>
      <c r="F417" s="34">
        <v>0</v>
      </c>
      <c r="G417" s="34">
        <v>187</v>
      </c>
      <c r="H417" s="34">
        <v>266</v>
      </c>
      <c r="I417" s="34">
        <v>80</v>
      </c>
      <c r="J417" s="34">
        <v>0</v>
      </c>
      <c r="K417" s="34">
        <v>0</v>
      </c>
      <c r="L417" s="34">
        <v>0</v>
      </c>
      <c r="M417" s="34">
        <v>80</v>
      </c>
      <c r="N417" s="34">
        <v>0</v>
      </c>
      <c r="O417" s="34">
        <v>0</v>
      </c>
      <c r="P417" s="34">
        <v>0</v>
      </c>
      <c r="Q417" s="34">
        <v>0</v>
      </c>
      <c r="R417" s="34">
        <v>0</v>
      </c>
      <c r="S417" s="34">
        <v>0</v>
      </c>
      <c r="T417" s="34">
        <v>1</v>
      </c>
      <c r="U417" s="34">
        <v>81</v>
      </c>
      <c r="V417" s="34">
        <v>0</v>
      </c>
      <c r="W417" s="34">
        <v>0</v>
      </c>
      <c r="X417" s="34">
        <v>0</v>
      </c>
      <c r="Y417" s="34">
        <v>64</v>
      </c>
      <c r="Z417" s="34">
        <v>209</v>
      </c>
      <c r="AA417" s="34">
        <v>27</v>
      </c>
      <c r="AB417" s="34">
        <v>0</v>
      </c>
      <c r="AC417" s="34">
        <v>0</v>
      </c>
      <c r="AD417" s="34">
        <v>0</v>
      </c>
      <c r="AE417" s="34">
        <v>31</v>
      </c>
      <c r="AF417" s="34">
        <v>56</v>
      </c>
      <c r="AG417" s="34">
        <v>11</v>
      </c>
      <c r="AH417" s="34">
        <v>0</v>
      </c>
      <c r="AI417" s="34">
        <v>0</v>
      </c>
      <c r="AJ417" s="34">
        <v>0</v>
      </c>
      <c r="AK417" s="34">
        <v>12</v>
      </c>
      <c r="AL417" s="34">
        <v>0</v>
      </c>
      <c r="AM417" s="34">
        <v>0</v>
      </c>
      <c r="AN417" s="34">
        <v>0</v>
      </c>
      <c r="AO417" s="34">
        <v>0</v>
      </c>
      <c r="AP417" s="34">
        <v>0</v>
      </c>
      <c r="AQ417" s="34">
        <v>0</v>
      </c>
      <c r="AR417" s="34">
        <v>0</v>
      </c>
      <c r="AS417" s="34">
        <v>0</v>
      </c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</row>
    <row r="418" spans="2:50" ht="20.100000000000001" customHeight="1" thickBot="1" x14ac:dyDescent="0.25">
      <c r="B418" s="4" t="s">
        <v>589</v>
      </c>
      <c r="C418" s="34">
        <v>151</v>
      </c>
      <c r="D418" s="34">
        <v>0</v>
      </c>
      <c r="E418" s="34">
        <v>0</v>
      </c>
      <c r="F418" s="34">
        <v>1</v>
      </c>
      <c r="G418" s="34">
        <v>150</v>
      </c>
      <c r="H418" s="34">
        <v>277</v>
      </c>
      <c r="I418" s="34">
        <v>75</v>
      </c>
      <c r="J418" s="34">
        <v>0</v>
      </c>
      <c r="K418" s="34">
        <v>0</v>
      </c>
      <c r="L418" s="34">
        <v>1</v>
      </c>
      <c r="M418" s="34">
        <v>76</v>
      </c>
      <c r="N418" s="34">
        <v>0</v>
      </c>
      <c r="O418" s="34">
        <v>0</v>
      </c>
      <c r="P418" s="34">
        <v>0</v>
      </c>
      <c r="Q418" s="34">
        <v>0</v>
      </c>
      <c r="R418" s="34">
        <v>0</v>
      </c>
      <c r="S418" s="34">
        <v>0</v>
      </c>
      <c r="T418" s="34">
        <v>4</v>
      </c>
      <c r="U418" s="34">
        <v>72</v>
      </c>
      <c r="V418" s="34">
        <v>0</v>
      </c>
      <c r="W418" s="34">
        <v>0</v>
      </c>
      <c r="X418" s="34">
        <v>0</v>
      </c>
      <c r="Y418" s="34">
        <v>70</v>
      </c>
      <c r="Z418" s="34">
        <v>241</v>
      </c>
      <c r="AA418" s="34">
        <v>2</v>
      </c>
      <c r="AB418" s="34">
        <v>0</v>
      </c>
      <c r="AC418" s="34">
        <v>0</v>
      </c>
      <c r="AD418" s="34">
        <v>0</v>
      </c>
      <c r="AE418" s="34">
        <v>2</v>
      </c>
      <c r="AF418" s="34">
        <v>29</v>
      </c>
      <c r="AG418" s="34">
        <v>2</v>
      </c>
      <c r="AH418" s="34">
        <v>0</v>
      </c>
      <c r="AI418" s="34">
        <v>0</v>
      </c>
      <c r="AJ418" s="34">
        <v>0</v>
      </c>
      <c r="AK418" s="34">
        <v>2</v>
      </c>
      <c r="AL418" s="34">
        <v>3</v>
      </c>
      <c r="AM418" s="34">
        <v>0</v>
      </c>
      <c r="AN418" s="34">
        <v>0</v>
      </c>
      <c r="AO418" s="34">
        <v>0</v>
      </c>
      <c r="AP418" s="34">
        <v>0</v>
      </c>
      <c r="AQ418" s="34">
        <v>0</v>
      </c>
      <c r="AR418" s="34">
        <v>0</v>
      </c>
      <c r="AS418" s="34">
        <v>0</v>
      </c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</row>
    <row r="419" spans="2:50" ht="20.100000000000001" customHeight="1" thickBot="1" x14ac:dyDescent="0.25">
      <c r="B419" s="4" t="s">
        <v>590</v>
      </c>
      <c r="C419" s="34">
        <v>75</v>
      </c>
      <c r="D419" s="34">
        <v>1</v>
      </c>
      <c r="E419" s="34">
        <v>0</v>
      </c>
      <c r="F419" s="34">
        <v>0</v>
      </c>
      <c r="G419" s="34">
        <v>58</v>
      </c>
      <c r="H419" s="34">
        <v>177</v>
      </c>
      <c r="I419" s="34">
        <v>31</v>
      </c>
      <c r="J419" s="34">
        <v>0</v>
      </c>
      <c r="K419" s="34">
        <v>0</v>
      </c>
      <c r="L419" s="34">
        <v>0</v>
      </c>
      <c r="M419" s="34">
        <v>31</v>
      </c>
      <c r="N419" s="34">
        <v>1</v>
      </c>
      <c r="O419" s="34">
        <v>0</v>
      </c>
      <c r="P419" s="34">
        <v>0</v>
      </c>
      <c r="Q419" s="34">
        <v>0</v>
      </c>
      <c r="R419" s="34">
        <v>0</v>
      </c>
      <c r="S419" s="34">
        <v>0</v>
      </c>
      <c r="T419" s="34">
        <v>0</v>
      </c>
      <c r="U419" s="34">
        <v>40</v>
      </c>
      <c r="V419" s="34">
        <v>1</v>
      </c>
      <c r="W419" s="34">
        <v>0</v>
      </c>
      <c r="X419" s="34">
        <v>0</v>
      </c>
      <c r="Y419" s="34">
        <v>23</v>
      </c>
      <c r="Z419" s="34">
        <v>158</v>
      </c>
      <c r="AA419" s="34">
        <v>4</v>
      </c>
      <c r="AB419" s="34">
        <v>0</v>
      </c>
      <c r="AC419" s="34">
        <v>0</v>
      </c>
      <c r="AD419" s="34">
        <v>0</v>
      </c>
      <c r="AE419" s="34">
        <v>4</v>
      </c>
      <c r="AF419" s="34">
        <v>9</v>
      </c>
      <c r="AG419" s="34">
        <v>0</v>
      </c>
      <c r="AH419" s="34">
        <v>0</v>
      </c>
      <c r="AI419" s="34">
        <v>0</v>
      </c>
      <c r="AJ419" s="34">
        <v>0</v>
      </c>
      <c r="AK419" s="34">
        <v>0</v>
      </c>
      <c r="AL419" s="34">
        <v>7</v>
      </c>
      <c r="AM419" s="34">
        <v>0</v>
      </c>
      <c r="AN419" s="34">
        <v>0</v>
      </c>
      <c r="AO419" s="34">
        <v>0</v>
      </c>
      <c r="AP419" s="34">
        <v>0</v>
      </c>
      <c r="AQ419" s="34">
        <v>0</v>
      </c>
      <c r="AR419" s="34">
        <v>0</v>
      </c>
      <c r="AS419" s="34">
        <v>0</v>
      </c>
      <c r="AT419" s="34">
        <v>0</v>
      </c>
      <c r="AU419" s="34">
        <v>0</v>
      </c>
      <c r="AV419" s="34">
        <v>0</v>
      </c>
      <c r="AW419" s="34">
        <v>0</v>
      </c>
      <c r="AX419" s="34">
        <v>2</v>
      </c>
    </row>
    <row r="420" spans="2:50" ht="20.100000000000001" customHeight="1" thickBot="1" x14ac:dyDescent="0.25">
      <c r="B420" s="4" t="s">
        <v>591</v>
      </c>
      <c r="C420" s="34">
        <v>167</v>
      </c>
      <c r="D420" s="34">
        <v>0</v>
      </c>
      <c r="E420" s="34">
        <v>0</v>
      </c>
      <c r="F420" s="34">
        <v>8</v>
      </c>
      <c r="G420" s="34">
        <v>189</v>
      </c>
      <c r="H420" s="34">
        <v>143</v>
      </c>
      <c r="I420" s="34">
        <v>80</v>
      </c>
      <c r="J420" s="34">
        <v>0</v>
      </c>
      <c r="K420" s="34">
        <v>0</v>
      </c>
      <c r="L420" s="34">
        <v>0</v>
      </c>
      <c r="M420" s="34">
        <v>81</v>
      </c>
      <c r="N420" s="34">
        <v>0</v>
      </c>
      <c r="O420" s="34">
        <v>1</v>
      </c>
      <c r="P420" s="34">
        <v>0</v>
      </c>
      <c r="Q420" s="34">
        <v>0</v>
      </c>
      <c r="R420" s="34">
        <v>0</v>
      </c>
      <c r="S420" s="34">
        <v>0</v>
      </c>
      <c r="T420" s="34">
        <v>3</v>
      </c>
      <c r="U420" s="34">
        <v>67</v>
      </c>
      <c r="V420" s="34">
        <v>0</v>
      </c>
      <c r="W420" s="34">
        <v>0</v>
      </c>
      <c r="X420" s="34">
        <v>8</v>
      </c>
      <c r="Y420" s="34">
        <v>87</v>
      </c>
      <c r="Z420" s="34">
        <v>104</v>
      </c>
      <c r="AA420" s="34">
        <v>15</v>
      </c>
      <c r="AB420" s="34">
        <v>0</v>
      </c>
      <c r="AC420" s="34">
        <v>0</v>
      </c>
      <c r="AD420" s="34">
        <v>0</v>
      </c>
      <c r="AE420" s="34">
        <v>16</v>
      </c>
      <c r="AF420" s="34">
        <v>35</v>
      </c>
      <c r="AG420" s="34">
        <v>4</v>
      </c>
      <c r="AH420" s="34">
        <v>0</v>
      </c>
      <c r="AI420" s="34">
        <v>0</v>
      </c>
      <c r="AJ420" s="34">
        <v>0</v>
      </c>
      <c r="AK420" s="34">
        <v>5</v>
      </c>
      <c r="AL420" s="34">
        <v>1</v>
      </c>
      <c r="AM420" s="34">
        <v>0</v>
      </c>
      <c r="AN420" s="34">
        <v>0</v>
      </c>
      <c r="AO420" s="34">
        <v>0</v>
      </c>
      <c r="AP420" s="34">
        <v>0</v>
      </c>
      <c r="AQ420" s="34">
        <v>0</v>
      </c>
      <c r="AR420" s="34">
        <v>0</v>
      </c>
      <c r="AS420" s="34">
        <v>0</v>
      </c>
      <c r="AT420" s="34">
        <v>0</v>
      </c>
      <c r="AU420" s="34">
        <v>0</v>
      </c>
      <c r="AV420" s="34">
        <v>0</v>
      </c>
      <c r="AW420" s="34">
        <v>0</v>
      </c>
      <c r="AX420" s="34">
        <v>0</v>
      </c>
    </row>
    <row r="421" spans="2:50" ht="20.100000000000001" customHeight="1" thickBot="1" x14ac:dyDescent="0.25">
      <c r="B421" s="4" t="s">
        <v>592</v>
      </c>
      <c r="C421" s="34">
        <v>37</v>
      </c>
      <c r="D421" s="34">
        <v>5</v>
      </c>
      <c r="E421" s="34">
        <v>0</v>
      </c>
      <c r="F421" s="34">
        <v>0</v>
      </c>
      <c r="G421" s="34">
        <v>45</v>
      </c>
      <c r="H421" s="34">
        <v>47</v>
      </c>
      <c r="I421" s="34">
        <v>7</v>
      </c>
      <c r="J421" s="34">
        <v>5</v>
      </c>
      <c r="K421" s="34">
        <v>0</v>
      </c>
      <c r="L421" s="34">
        <v>0</v>
      </c>
      <c r="M421" s="34">
        <v>12</v>
      </c>
      <c r="N421" s="34">
        <v>2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1</v>
      </c>
      <c r="U421" s="34">
        <v>20</v>
      </c>
      <c r="V421" s="34">
        <v>0</v>
      </c>
      <c r="W421" s="34">
        <v>0</v>
      </c>
      <c r="X421" s="34">
        <v>0</v>
      </c>
      <c r="Y421" s="34">
        <v>26</v>
      </c>
      <c r="Z421" s="34">
        <v>28</v>
      </c>
      <c r="AA421" s="34">
        <v>9</v>
      </c>
      <c r="AB421" s="34">
        <v>0</v>
      </c>
      <c r="AC421" s="34">
        <v>0</v>
      </c>
      <c r="AD421" s="34">
        <v>0</v>
      </c>
      <c r="AE421" s="34">
        <v>6</v>
      </c>
      <c r="AF421" s="34">
        <v>11</v>
      </c>
      <c r="AG421" s="34">
        <v>1</v>
      </c>
      <c r="AH421" s="34">
        <v>0</v>
      </c>
      <c r="AI421" s="34">
        <v>0</v>
      </c>
      <c r="AJ421" s="34">
        <v>0</v>
      </c>
      <c r="AK421" s="34">
        <v>1</v>
      </c>
      <c r="AL421" s="34">
        <v>5</v>
      </c>
      <c r="AM421" s="34">
        <v>0</v>
      </c>
      <c r="AN421" s="34">
        <v>0</v>
      </c>
      <c r="AO421" s="34">
        <v>0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0</v>
      </c>
      <c r="AV421" s="34">
        <v>0</v>
      </c>
      <c r="AW421" s="34">
        <v>0</v>
      </c>
      <c r="AX421" s="34">
        <v>0</v>
      </c>
    </row>
    <row r="422" spans="2:50" ht="20.100000000000001" customHeight="1" thickBot="1" x14ac:dyDescent="0.25">
      <c r="B422" s="4" t="s">
        <v>593</v>
      </c>
      <c r="C422" s="34">
        <v>42</v>
      </c>
      <c r="D422" s="34">
        <v>0</v>
      </c>
      <c r="E422" s="34">
        <v>0</v>
      </c>
      <c r="F422" s="34">
        <v>0</v>
      </c>
      <c r="G422" s="34">
        <v>46</v>
      </c>
      <c r="H422" s="34">
        <v>111</v>
      </c>
      <c r="I422" s="34">
        <v>1</v>
      </c>
      <c r="J422" s="34">
        <v>0</v>
      </c>
      <c r="K422" s="34">
        <v>0</v>
      </c>
      <c r="L422" s="34">
        <v>0</v>
      </c>
      <c r="M422" s="34">
        <v>2</v>
      </c>
      <c r="N422" s="34">
        <v>0</v>
      </c>
      <c r="O422" s="34">
        <v>1</v>
      </c>
      <c r="P422" s="34">
        <v>0</v>
      </c>
      <c r="Q422" s="34">
        <v>0</v>
      </c>
      <c r="R422" s="34">
        <v>0</v>
      </c>
      <c r="S422" s="34">
        <v>0</v>
      </c>
      <c r="T422" s="34">
        <v>2</v>
      </c>
      <c r="U422" s="34">
        <v>31</v>
      </c>
      <c r="V422" s="34">
        <v>0</v>
      </c>
      <c r="W422" s="34">
        <v>0</v>
      </c>
      <c r="X422" s="34">
        <v>0</v>
      </c>
      <c r="Y422" s="34">
        <v>38</v>
      </c>
      <c r="Z422" s="34">
        <v>70</v>
      </c>
      <c r="AA422" s="34">
        <v>7</v>
      </c>
      <c r="AB422" s="34">
        <v>0</v>
      </c>
      <c r="AC422" s="34">
        <v>0</v>
      </c>
      <c r="AD422" s="34">
        <v>0</v>
      </c>
      <c r="AE422" s="34">
        <v>6</v>
      </c>
      <c r="AF422" s="34">
        <v>27</v>
      </c>
      <c r="AG422" s="34">
        <v>2</v>
      </c>
      <c r="AH422" s="34">
        <v>0</v>
      </c>
      <c r="AI422" s="34">
        <v>0</v>
      </c>
      <c r="AJ422" s="34">
        <v>0</v>
      </c>
      <c r="AK422" s="34">
        <v>0</v>
      </c>
      <c r="AL422" s="34">
        <v>12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34">
        <v>0</v>
      </c>
      <c r="AT422" s="34">
        <v>0</v>
      </c>
      <c r="AU422" s="34">
        <v>0</v>
      </c>
      <c r="AV422" s="34">
        <v>0</v>
      </c>
      <c r="AW422" s="34">
        <v>0</v>
      </c>
      <c r="AX422" s="34">
        <v>0</v>
      </c>
    </row>
    <row r="423" spans="2:50" ht="20.100000000000001" customHeight="1" thickBot="1" x14ac:dyDescent="0.25">
      <c r="B423" s="4" t="s">
        <v>594</v>
      </c>
      <c r="C423" s="34">
        <v>108</v>
      </c>
      <c r="D423" s="34">
        <v>20</v>
      </c>
      <c r="E423" s="34">
        <v>0</v>
      </c>
      <c r="F423" s="34">
        <v>0</v>
      </c>
      <c r="G423" s="34">
        <v>128</v>
      </c>
      <c r="H423" s="34">
        <v>92</v>
      </c>
      <c r="I423" s="34">
        <v>24</v>
      </c>
      <c r="J423" s="34">
        <v>0</v>
      </c>
      <c r="K423" s="34">
        <v>0</v>
      </c>
      <c r="L423" s="34">
        <v>0</v>
      </c>
      <c r="M423" s="34">
        <v>24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53</v>
      </c>
      <c r="V423" s="34">
        <v>20</v>
      </c>
      <c r="W423" s="34">
        <v>0</v>
      </c>
      <c r="X423" s="34">
        <v>0</v>
      </c>
      <c r="Y423" s="34">
        <v>73</v>
      </c>
      <c r="Z423" s="34">
        <v>42</v>
      </c>
      <c r="AA423" s="34">
        <v>25</v>
      </c>
      <c r="AB423" s="34">
        <v>0</v>
      </c>
      <c r="AC423" s="34">
        <v>0</v>
      </c>
      <c r="AD423" s="34">
        <v>0</v>
      </c>
      <c r="AE423" s="34">
        <v>22</v>
      </c>
      <c r="AF423" s="34">
        <v>47</v>
      </c>
      <c r="AG423" s="34">
        <v>6</v>
      </c>
      <c r="AH423" s="34">
        <v>0</v>
      </c>
      <c r="AI423" s="34">
        <v>0</v>
      </c>
      <c r="AJ423" s="34">
        <v>0</v>
      </c>
      <c r="AK423" s="34">
        <v>9</v>
      </c>
      <c r="AL423" s="34">
        <v>2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1</v>
      </c>
    </row>
    <row r="424" spans="2:50" ht="20.100000000000001" customHeight="1" thickBot="1" x14ac:dyDescent="0.25">
      <c r="B424" s="4" t="s">
        <v>595</v>
      </c>
      <c r="C424" s="34">
        <v>648</v>
      </c>
      <c r="D424" s="34">
        <v>17</v>
      </c>
      <c r="E424" s="34">
        <v>0</v>
      </c>
      <c r="F424" s="34">
        <v>0</v>
      </c>
      <c r="G424" s="34">
        <v>659</v>
      </c>
      <c r="H424" s="34">
        <v>546</v>
      </c>
      <c r="I424" s="34">
        <v>84</v>
      </c>
      <c r="J424" s="34">
        <v>0</v>
      </c>
      <c r="K424" s="34">
        <v>0</v>
      </c>
      <c r="L424" s="34">
        <v>0</v>
      </c>
      <c r="M424" s="34">
        <v>82</v>
      </c>
      <c r="N424" s="34">
        <v>4</v>
      </c>
      <c r="O424" s="34">
        <v>2</v>
      </c>
      <c r="P424" s="34">
        <v>0</v>
      </c>
      <c r="Q424" s="34">
        <v>0</v>
      </c>
      <c r="R424" s="34">
        <v>0</v>
      </c>
      <c r="S424" s="34">
        <v>3</v>
      </c>
      <c r="T424" s="34">
        <v>8</v>
      </c>
      <c r="U424" s="34">
        <v>536</v>
      </c>
      <c r="V424" s="34">
        <v>17</v>
      </c>
      <c r="W424" s="34">
        <v>0</v>
      </c>
      <c r="X424" s="34">
        <v>0</v>
      </c>
      <c r="Y424" s="34">
        <v>547</v>
      </c>
      <c r="Z424" s="34">
        <v>468</v>
      </c>
      <c r="AA424" s="34">
        <v>16</v>
      </c>
      <c r="AB424" s="34">
        <v>0</v>
      </c>
      <c r="AC424" s="34">
        <v>0</v>
      </c>
      <c r="AD424" s="34">
        <v>0</v>
      </c>
      <c r="AE424" s="34">
        <v>21</v>
      </c>
      <c r="AF424" s="34">
        <v>49</v>
      </c>
      <c r="AG424" s="34">
        <v>10</v>
      </c>
      <c r="AH424" s="34">
        <v>0</v>
      </c>
      <c r="AI424" s="34">
        <v>0</v>
      </c>
      <c r="AJ424" s="34">
        <v>0</v>
      </c>
      <c r="AK424" s="34">
        <v>6</v>
      </c>
      <c r="AL424" s="34">
        <v>16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34">
        <v>0</v>
      </c>
      <c r="AT424" s="34">
        <v>0</v>
      </c>
      <c r="AU424" s="34">
        <v>0</v>
      </c>
      <c r="AV424" s="34">
        <v>0</v>
      </c>
      <c r="AW424" s="34">
        <v>0</v>
      </c>
      <c r="AX424" s="34">
        <v>1</v>
      </c>
    </row>
    <row r="425" spans="2:50" ht="20.100000000000001" customHeight="1" thickBot="1" x14ac:dyDescent="0.25">
      <c r="B425" s="4" t="s">
        <v>596</v>
      </c>
      <c r="C425" s="34">
        <v>62</v>
      </c>
      <c r="D425" s="34">
        <v>0</v>
      </c>
      <c r="E425" s="34">
        <v>0</v>
      </c>
      <c r="F425" s="34">
        <v>0</v>
      </c>
      <c r="G425" s="34">
        <v>61</v>
      </c>
      <c r="H425" s="34">
        <v>25</v>
      </c>
      <c r="I425" s="34">
        <v>22</v>
      </c>
      <c r="J425" s="34">
        <v>0</v>
      </c>
      <c r="K425" s="34">
        <v>0</v>
      </c>
      <c r="L425" s="34">
        <v>0</v>
      </c>
      <c r="M425" s="34">
        <v>22</v>
      </c>
      <c r="N425" s="34">
        <v>1</v>
      </c>
      <c r="O425" s="34">
        <v>1</v>
      </c>
      <c r="P425" s="34">
        <v>0</v>
      </c>
      <c r="Q425" s="34">
        <v>0</v>
      </c>
      <c r="R425" s="34">
        <v>0</v>
      </c>
      <c r="S425" s="34">
        <v>0</v>
      </c>
      <c r="T425" s="34">
        <v>1</v>
      </c>
      <c r="U425" s="34">
        <v>30</v>
      </c>
      <c r="V425" s="34">
        <v>0</v>
      </c>
      <c r="W425" s="34">
        <v>0</v>
      </c>
      <c r="X425" s="34">
        <v>0</v>
      </c>
      <c r="Y425" s="34">
        <v>29</v>
      </c>
      <c r="Z425" s="34">
        <v>21</v>
      </c>
      <c r="AA425" s="34">
        <v>9</v>
      </c>
      <c r="AB425" s="34">
        <v>0</v>
      </c>
      <c r="AC425" s="34">
        <v>0</v>
      </c>
      <c r="AD425" s="34">
        <v>0</v>
      </c>
      <c r="AE425" s="34">
        <v>10</v>
      </c>
      <c r="AF425" s="34">
        <v>2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4">
        <v>0</v>
      </c>
      <c r="AQ425" s="34">
        <v>0</v>
      </c>
      <c r="AR425" s="34">
        <v>0</v>
      </c>
      <c r="AS425" s="34">
        <v>0</v>
      </c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</row>
    <row r="426" spans="2:50" ht="20.100000000000001" customHeight="1" thickBot="1" x14ac:dyDescent="0.25">
      <c r="B426" s="4" t="s">
        <v>597</v>
      </c>
      <c r="C426" s="34">
        <v>37</v>
      </c>
      <c r="D426" s="34">
        <v>0</v>
      </c>
      <c r="E426" s="34">
        <v>0</v>
      </c>
      <c r="F426" s="34">
        <v>0</v>
      </c>
      <c r="G426" s="34">
        <v>24</v>
      </c>
      <c r="H426" s="34">
        <v>50</v>
      </c>
      <c r="I426" s="34">
        <v>3</v>
      </c>
      <c r="J426" s="34">
        <v>0</v>
      </c>
      <c r="K426" s="34">
        <v>0</v>
      </c>
      <c r="L426" s="34">
        <v>0</v>
      </c>
      <c r="M426" s="34">
        <v>5</v>
      </c>
      <c r="N426" s="34">
        <v>0</v>
      </c>
      <c r="O426" s="34">
        <v>0</v>
      </c>
      <c r="P426" s="34">
        <v>0</v>
      </c>
      <c r="Q426" s="34">
        <v>0</v>
      </c>
      <c r="R426" s="34">
        <v>0</v>
      </c>
      <c r="S426" s="34">
        <v>0</v>
      </c>
      <c r="T426" s="34">
        <v>0</v>
      </c>
      <c r="U426" s="34">
        <v>29</v>
      </c>
      <c r="V426" s="34">
        <v>0</v>
      </c>
      <c r="W426" s="34">
        <v>0</v>
      </c>
      <c r="X426" s="34">
        <v>0</v>
      </c>
      <c r="Y426" s="34">
        <v>13</v>
      </c>
      <c r="Z426" s="34">
        <v>45</v>
      </c>
      <c r="AA426" s="34">
        <v>3</v>
      </c>
      <c r="AB426" s="34">
        <v>0</v>
      </c>
      <c r="AC426" s="34">
        <v>0</v>
      </c>
      <c r="AD426" s="34">
        <v>0</v>
      </c>
      <c r="AE426" s="34">
        <v>2</v>
      </c>
      <c r="AF426" s="34">
        <v>5</v>
      </c>
      <c r="AG426" s="34">
        <v>2</v>
      </c>
      <c r="AH426" s="34">
        <v>0</v>
      </c>
      <c r="AI426" s="34">
        <v>0</v>
      </c>
      <c r="AJ426" s="34">
        <v>0</v>
      </c>
      <c r="AK426" s="34">
        <v>4</v>
      </c>
      <c r="AL426" s="34">
        <v>0</v>
      </c>
      <c r="AM426" s="34">
        <v>0</v>
      </c>
      <c r="AN426" s="34">
        <v>0</v>
      </c>
      <c r="AO426" s="34">
        <v>0</v>
      </c>
      <c r="AP426" s="34">
        <v>0</v>
      </c>
      <c r="AQ426" s="34">
        <v>0</v>
      </c>
      <c r="AR426" s="34">
        <v>0</v>
      </c>
      <c r="AS426" s="34">
        <v>0</v>
      </c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</row>
    <row r="427" spans="2:50" ht="20.100000000000001" customHeight="1" thickBot="1" x14ac:dyDescent="0.25">
      <c r="B427" s="4" t="s">
        <v>598</v>
      </c>
      <c r="C427" s="34">
        <v>354</v>
      </c>
      <c r="D427" s="34">
        <v>0</v>
      </c>
      <c r="E427" s="34">
        <v>0</v>
      </c>
      <c r="F427" s="34">
        <v>0</v>
      </c>
      <c r="G427" s="34">
        <v>254</v>
      </c>
      <c r="H427" s="34">
        <v>828</v>
      </c>
      <c r="I427" s="34">
        <v>93</v>
      </c>
      <c r="J427" s="34">
        <v>0</v>
      </c>
      <c r="K427" s="34">
        <v>0</v>
      </c>
      <c r="L427" s="34">
        <v>0</v>
      </c>
      <c r="M427" s="34">
        <v>93</v>
      </c>
      <c r="N427" s="34">
        <v>0</v>
      </c>
      <c r="O427" s="34">
        <v>0</v>
      </c>
      <c r="P427" s="34">
        <v>0</v>
      </c>
      <c r="Q427" s="34">
        <v>0</v>
      </c>
      <c r="R427" s="34">
        <v>0</v>
      </c>
      <c r="S427" s="34">
        <v>0</v>
      </c>
      <c r="T427" s="34">
        <v>3</v>
      </c>
      <c r="U427" s="34">
        <v>218</v>
      </c>
      <c r="V427" s="34">
        <v>0</v>
      </c>
      <c r="W427" s="34">
        <v>0</v>
      </c>
      <c r="X427" s="34">
        <v>0</v>
      </c>
      <c r="Y427" s="34">
        <v>114</v>
      </c>
      <c r="Z427" s="34">
        <v>683</v>
      </c>
      <c r="AA427" s="34">
        <v>41</v>
      </c>
      <c r="AB427" s="34">
        <v>0</v>
      </c>
      <c r="AC427" s="34">
        <v>0</v>
      </c>
      <c r="AD427" s="34">
        <v>0</v>
      </c>
      <c r="AE427" s="34">
        <v>45</v>
      </c>
      <c r="AF427" s="34">
        <v>142</v>
      </c>
      <c r="AG427" s="34">
        <v>2</v>
      </c>
      <c r="AH427" s="34">
        <v>0</v>
      </c>
      <c r="AI427" s="34">
        <v>0</v>
      </c>
      <c r="AJ427" s="34">
        <v>0</v>
      </c>
      <c r="AK427" s="34">
        <v>2</v>
      </c>
      <c r="AL427" s="34">
        <v>0</v>
      </c>
      <c r="AM427" s="34">
        <v>0</v>
      </c>
      <c r="AN427" s="34">
        <v>0</v>
      </c>
      <c r="AO427" s="34">
        <v>0</v>
      </c>
      <c r="AP427" s="34">
        <v>0</v>
      </c>
      <c r="AQ427" s="34">
        <v>0</v>
      </c>
      <c r="AR427" s="34">
        <v>0</v>
      </c>
      <c r="AS427" s="34">
        <v>0</v>
      </c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</row>
    <row r="428" spans="2:50" ht="20.100000000000001" customHeight="1" thickBot="1" x14ac:dyDescent="0.25">
      <c r="B428" s="4" t="s">
        <v>599</v>
      </c>
      <c r="C428" s="34">
        <v>80</v>
      </c>
      <c r="D428" s="34">
        <v>0</v>
      </c>
      <c r="E428" s="34">
        <v>0</v>
      </c>
      <c r="F428" s="34">
        <v>0</v>
      </c>
      <c r="G428" s="34">
        <v>73</v>
      </c>
      <c r="H428" s="34">
        <v>148</v>
      </c>
      <c r="I428" s="34">
        <v>21</v>
      </c>
      <c r="J428" s="34">
        <v>0</v>
      </c>
      <c r="K428" s="34">
        <v>0</v>
      </c>
      <c r="L428" s="34">
        <v>0</v>
      </c>
      <c r="M428" s="34">
        <v>21</v>
      </c>
      <c r="N428" s="34">
        <v>0</v>
      </c>
      <c r="O428" s="34">
        <v>0</v>
      </c>
      <c r="P428" s="34">
        <v>0</v>
      </c>
      <c r="Q428" s="34">
        <v>0</v>
      </c>
      <c r="R428" s="34">
        <v>0</v>
      </c>
      <c r="S428" s="34">
        <v>0</v>
      </c>
      <c r="T428" s="34">
        <v>2</v>
      </c>
      <c r="U428" s="34">
        <v>43</v>
      </c>
      <c r="V428" s="34">
        <v>0</v>
      </c>
      <c r="W428" s="34">
        <v>0</v>
      </c>
      <c r="X428" s="34">
        <v>0</v>
      </c>
      <c r="Y428" s="34">
        <v>32</v>
      </c>
      <c r="Z428" s="34">
        <v>86</v>
      </c>
      <c r="AA428" s="34">
        <v>15</v>
      </c>
      <c r="AB428" s="34">
        <v>0</v>
      </c>
      <c r="AC428" s="34">
        <v>0</v>
      </c>
      <c r="AD428" s="34">
        <v>0</v>
      </c>
      <c r="AE428" s="34">
        <v>20</v>
      </c>
      <c r="AF428" s="34">
        <v>59</v>
      </c>
      <c r="AG428" s="34">
        <v>1</v>
      </c>
      <c r="AH428" s="34">
        <v>0</v>
      </c>
      <c r="AI428" s="34">
        <v>0</v>
      </c>
      <c r="AJ428" s="34">
        <v>0</v>
      </c>
      <c r="AK428" s="34">
        <v>0</v>
      </c>
      <c r="AL428" s="34">
        <v>1</v>
      </c>
      <c r="AM428" s="34">
        <v>0</v>
      </c>
      <c r="AN428" s="34">
        <v>0</v>
      </c>
      <c r="AO428" s="34">
        <v>0</v>
      </c>
      <c r="AP428" s="34">
        <v>0</v>
      </c>
      <c r="AQ428" s="34">
        <v>0</v>
      </c>
      <c r="AR428" s="34">
        <v>0</v>
      </c>
      <c r="AS428" s="34">
        <v>0</v>
      </c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</row>
    <row r="429" spans="2:50" ht="20.100000000000001" customHeight="1" thickBot="1" x14ac:dyDescent="0.25">
      <c r="B429" s="4" t="s">
        <v>600</v>
      </c>
      <c r="C429" s="34">
        <v>19</v>
      </c>
      <c r="D429" s="34">
        <v>0</v>
      </c>
      <c r="E429" s="34">
        <v>0</v>
      </c>
      <c r="F429" s="34">
        <v>0</v>
      </c>
      <c r="G429" s="34">
        <v>11</v>
      </c>
      <c r="H429" s="34">
        <v>59</v>
      </c>
      <c r="I429" s="34">
        <v>1</v>
      </c>
      <c r="J429" s="34">
        <v>0</v>
      </c>
      <c r="K429" s="34">
        <v>0</v>
      </c>
      <c r="L429" s="34">
        <v>0</v>
      </c>
      <c r="M429" s="34">
        <v>1</v>
      </c>
      <c r="N429" s="34">
        <v>1</v>
      </c>
      <c r="O429" s="34">
        <v>0</v>
      </c>
      <c r="P429" s="34">
        <v>0</v>
      </c>
      <c r="Q429" s="34">
        <v>0</v>
      </c>
      <c r="R429" s="34">
        <v>0</v>
      </c>
      <c r="S429" s="34">
        <v>0</v>
      </c>
      <c r="T429" s="34">
        <v>0</v>
      </c>
      <c r="U429" s="34">
        <v>18</v>
      </c>
      <c r="V429" s="34">
        <v>0</v>
      </c>
      <c r="W429" s="34">
        <v>0</v>
      </c>
      <c r="X429" s="34">
        <v>0</v>
      </c>
      <c r="Y429" s="34">
        <v>10</v>
      </c>
      <c r="Z429" s="34">
        <v>52</v>
      </c>
      <c r="AA429" s="34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6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</row>
    <row r="430" spans="2:50" ht="20.100000000000001" customHeight="1" thickBot="1" x14ac:dyDescent="0.25">
      <c r="B430" s="4" t="s">
        <v>601</v>
      </c>
      <c r="C430" s="34">
        <v>54</v>
      </c>
      <c r="D430" s="34">
        <v>0</v>
      </c>
      <c r="E430" s="34">
        <v>0</v>
      </c>
      <c r="F430" s="34">
        <v>0</v>
      </c>
      <c r="G430" s="34">
        <v>93</v>
      </c>
      <c r="H430" s="34">
        <v>85</v>
      </c>
      <c r="I430" s="34">
        <v>7</v>
      </c>
      <c r="J430" s="34">
        <v>0</v>
      </c>
      <c r="K430" s="34">
        <v>0</v>
      </c>
      <c r="L430" s="34">
        <v>0</v>
      </c>
      <c r="M430" s="34">
        <v>10</v>
      </c>
      <c r="N430" s="34">
        <v>1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1</v>
      </c>
      <c r="U430" s="34">
        <v>40</v>
      </c>
      <c r="V430" s="34">
        <v>0</v>
      </c>
      <c r="W430" s="34">
        <v>0</v>
      </c>
      <c r="X430" s="34">
        <v>0</v>
      </c>
      <c r="Y430" s="34">
        <v>76</v>
      </c>
      <c r="Z430" s="34">
        <v>62</v>
      </c>
      <c r="AA430" s="34">
        <v>5</v>
      </c>
      <c r="AB430" s="34">
        <v>0</v>
      </c>
      <c r="AC430" s="34">
        <v>0</v>
      </c>
      <c r="AD430" s="34">
        <v>0</v>
      </c>
      <c r="AE430" s="34">
        <v>5</v>
      </c>
      <c r="AF430" s="34">
        <v>21</v>
      </c>
      <c r="AG430" s="34">
        <v>2</v>
      </c>
      <c r="AH430" s="34">
        <v>0</v>
      </c>
      <c r="AI430" s="34">
        <v>0</v>
      </c>
      <c r="AJ430" s="34">
        <v>0</v>
      </c>
      <c r="AK430" s="34">
        <v>2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</row>
    <row r="431" spans="2:50" ht="20.100000000000001" customHeight="1" thickBot="1" x14ac:dyDescent="0.25">
      <c r="B431" s="4" t="s">
        <v>602</v>
      </c>
      <c r="C431" s="34">
        <v>27</v>
      </c>
      <c r="D431" s="34">
        <v>0</v>
      </c>
      <c r="E431" s="34">
        <v>0</v>
      </c>
      <c r="F431" s="34">
        <v>0</v>
      </c>
      <c r="G431" s="34">
        <v>34</v>
      </c>
      <c r="H431" s="34">
        <v>121</v>
      </c>
      <c r="I431" s="34">
        <v>7</v>
      </c>
      <c r="J431" s="34">
        <v>0</v>
      </c>
      <c r="K431" s="34">
        <v>0</v>
      </c>
      <c r="L431" s="34">
        <v>0</v>
      </c>
      <c r="M431" s="34">
        <v>7</v>
      </c>
      <c r="N431" s="34">
        <v>0</v>
      </c>
      <c r="O431" s="34">
        <v>0</v>
      </c>
      <c r="P431" s="34">
        <v>0</v>
      </c>
      <c r="Q431" s="34">
        <v>0</v>
      </c>
      <c r="R431" s="34">
        <v>0</v>
      </c>
      <c r="S431" s="34">
        <v>0</v>
      </c>
      <c r="T431" s="34">
        <v>0</v>
      </c>
      <c r="U431" s="34">
        <v>17</v>
      </c>
      <c r="V431" s="34">
        <v>0</v>
      </c>
      <c r="W431" s="34">
        <v>0</v>
      </c>
      <c r="X431" s="34">
        <v>0</v>
      </c>
      <c r="Y431" s="34">
        <v>21</v>
      </c>
      <c r="Z431" s="34">
        <v>114</v>
      </c>
      <c r="AA431" s="34">
        <v>0</v>
      </c>
      <c r="AB431" s="34">
        <v>0</v>
      </c>
      <c r="AC431" s="34">
        <v>0</v>
      </c>
      <c r="AD431" s="34">
        <v>0</v>
      </c>
      <c r="AE431" s="34">
        <v>2</v>
      </c>
      <c r="AF431" s="34">
        <v>4</v>
      </c>
      <c r="AG431" s="34">
        <v>3</v>
      </c>
      <c r="AH431" s="34">
        <v>0</v>
      </c>
      <c r="AI431" s="34">
        <v>0</v>
      </c>
      <c r="AJ431" s="34">
        <v>0</v>
      </c>
      <c r="AK431" s="34">
        <v>4</v>
      </c>
      <c r="AL431" s="34">
        <v>3</v>
      </c>
      <c r="AM431" s="34">
        <v>0</v>
      </c>
      <c r="AN431" s="34">
        <v>0</v>
      </c>
      <c r="AO431" s="34">
        <v>0</v>
      </c>
      <c r="AP431" s="34">
        <v>0</v>
      </c>
      <c r="AQ431" s="34">
        <v>0</v>
      </c>
      <c r="AR431" s="34">
        <v>0</v>
      </c>
      <c r="AS431" s="34">
        <v>0</v>
      </c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</row>
    <row r="432" spans="2:50" ht="20.100000000000001" customHeight="1" thickBot="1" x14ac:dyDescent="0.25">
      <c r="B432" s="4" t="s">
        <v>603</v>
      </c>
      <c r="C432" s="34">
        <v>303</v>
      </c>
      <c r="D432" s="34">
        <v>52</v>
      </c>
      <c r="E432" s="34">
        <v>10</v>
      </c>
      <c r="F432" s="34">
        <v>0</v>
      </c>
      <c r="G432" s="34">
        <v>368</v>
      </c>
      <c r="H432" s="34">
        <v>265</v>
      </c>
      <c r="I432" s="34">
        <v>104</v>
      </c>
      <c r="J432" s="34">
        <v>5</v>
      </c>
      <c r="K432" s="34">
        <v>0</v>
      </c>
      <c r="L432" s="34">
        <v>0</v>
      </c>
      <c r="M432" s="34">
        <v>109</v>
      </c>
      <c r="N432" s="34">
        <v>0</v>
      </c>
      <c r="O432" s="34">
        <v>2</v>
      </c>
      <c r="P432" s="34">
        <v>0</v>
      </c>
      <c r="Q432" s="34">
        <v>0</v>
      </c>
      <c r="R432" s="34">
        <v>0</v>
      </c>
      <c r="S432" s="34">
        <v>2</v>
      </c>
      <c r="T432" s="34">
        <v>2</v>
      </c>
      <c r="U432" s="34">
        <v>118</v>
      </c>
      <c r="V432" s="34">
        <v>47</v>
      </c>
      <c r="W432" s="34">
        <v>10</v>
      </c>
      <c r="X432" s="34">
        <v>0</v>
      </c>
      <c r="Y432" s="34">
        <v>201</v>
      </c>
      <c r="Z432" s="34">
        <v>190</v>
      </c>
      <c r="AA432" s="34">
        <v>77</v>
      </c>
      <c r="AB432" s="34">
        <v>0</v>
      </c>
      <c r="AC432" s="34">
        <v>0</v>
      </c>
      <c r="AD432" s="34">
        <v>0</v>
      </c>
      <c r="AE432" s="34">
        <v>55</v>
      </c>
      <c r="AF432" s="34">
        <v>72</v>
      </c>
      <c r="AG432" s="34">
        <v>2</v>
      </c>
      <c r="AH432" s="34">
        <v>0</v>
      </c>
      <c r="AI432" s="34">
        <v>0</v>
      </c>
      <c r="AJ432" s="34">
        <v>0</v>
      </c>
      <c r="AK432" s="34">
        <v>1</v>
      </c>
      <c r="AL432" s="34">
        <v>1</v>
      </c>
      <c r="AM432" s="34">
        <v>0</v>
      </c>
      <c r="AN432" s="34">
        <v>0</v>
      </c>
      <c r="AO432" s="34">
        <v>0</v>
      </c>
      <c r="AP432" s="34">
        <v>0</v>
      </c>
      <c r="AQ432" s="34">
        <v>0</v>
      </c>
      <c r="AR432" s="34">
        <v>0</v>
      </c>
      <c r="AS432" s="34">
        <v>0</v>
      </c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</row>
    <row r="433" spans="2:50" ht="20.100000000000001" customHeight="1" thickBot="1" x14ac:dyDescent="0.25">
      <c r="B433" s="4" t="s">
        <v>604</v>
      </c>
      <c r="C433" s="34">
        <v>63</v>
      </c>
      <c r="D433" s="34">
        <v>8</v>
      </c>
      <c r="E433" s="34">
        <v>3</v>
      </c>
      <c r="F433" s="34">
        <v>0</v>
      </c>
      <c r="G433" s="34">
        <v>78</v>
      </c>
      <c r="H433" s="34">
        <v>36</v>
      </c>
      <c r="I433" s="34">
        <v>27</v>
      </c>
      <c r="J433" s="34">
        <v>8</v>
      </c>
      <c r="K433" s="34">
        <v>3</v>
      </c>
      <c r="L433" s="34">
        <v>0</v>
      </c>
      <c r="M433" s="34">
        <v>37</v>
      </c>
      <c r="N433" s="34">
        <v>4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1</v>
      </c>
      <c r="U433" s="34">
        <v>13</v>
      </c>
      <c r="V433" s="34">
        <v>0</v>
      </c>
      <c r="W433" s="34">
        <v>0</v>
      </c>
      <c r="X433" s="34">
        <v>0</v>
      </c>
      <c r="Y433" s="34">
        <v>21</v>
      </c>
      <c r="Z433" s="34">
        <v>22</v>
      </c>
      <c r="AA433" s="34">
        <v>18</v>
      </c>
      <c r="AB433" s="34">
        <v>0</v>
      </c>
      <c r="AC433" s="34">
        <v>0</v>
      </c>
      <c r="AD433" s="34">
        <v>0</v>
      </c>
      <c r="AE433" s="34">
        <v>14</v>
      </c>
      <c r="AF433" s="34">
        <v>8</v>
      </c>
      <c r="AG433" s="34">
        <v>5</v>
      </c>
      <c r="AH433" s="34">
        <v>0</v>
      </c>
      <c r="AI433" s="34">
        <v>0</v>
      </c>
      <c r="AJ433" s="34">
        <v>0</v>
      </c>
      <c r="AK433" s="34">
        <v>6</v>
      </c>
      <c r="AL433" s="34">
        <v>1</v>
      </c>
      <c r="AM433" s="34">
        <v>0</v>
      </c>
      <c r="AN433" s="34">
        <v>0</v>
      </c>
      <c r="AO433" s="34">
        <v>0</v>
      </c>
      <c r="AP433" s="34">
        <v>0</v>
      </c>
      <c r="AQ433" s="34">
        <v>0</v>
      </c>
      <c r="AR433" s="34">
        <v>0</v>
      </c>
      <c r="AS433" s="34">
        <v>0</v>
      </c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</row>
    <row r="434" spans="2:50" ht="20.100000000000001" customHeight="1" thickBot="1" x14ac:dyDescent="0.25">
      <c r="B434" s="4" t="s">
        <v>605</v>
      </c>
      <c r="C434" s="34">
        <v>81</v>
      </c>
      <c r="D434" s="34">
        <v>0</v>
      </c>
      <c r="E434" s="34">
        <v>0</v>
      </c>
      <c r="F434" s="34">
        <v>0</v>
      </c>
      <c r="G434" s="34">
        <v>68</v>
      </c>
      <c r="H434" s="34">
        <v>108</v>
      </c>
      <c r="I434" s="34">
        <v>32</v>
      </c>
      <c r="J434" s="34">
        <v>0</v>
      </c>
      <c r="K434" s="34">
        <v>0</v>
      </c>
      <c r="L434" s="34">
        <v>0</v>
      </c>
      <c r="M434" s="34">
        <v>32</v>
      </c>
      <c r="N434" s="34">
        <v>5</v>
      </c>
      <c r="O434" s="34">
        <v>0</v>
      </c>
      <c r="P434" s="34">
        <v>0</v>
      </c>
      <c r="Q434" s="34">
        <v>0</v>
      </c>
      <c r="R434" s="34">
        <v>0</v>
      </c>
      <c r="S434" s="34">
        <v>0</v>
      </c>
      <c r="T434" s="34">
        <v>0</v>
      </c>
      <c r="U434" s="34">
        <v>39</v>
      </c>
      <c r="V434" s="34">
        <v>0</v>
      </c>
      <c r="W434" s="34">
        <v>0</v>
      </c>
      <c r="X434" s="34">
        <v>0</v>
      </c>
      <c r="Y434" s="34">
        <v>26</v>
      </c>
      <c r="Z434" s="34">
        <v>88</v>
      </c>
      <c r="AA434" s="34">
        <v>5</v>
      </c>
      <c r="AB434" s="34">
        <v>0</v>
      </c>
      <c r="AC434" s="34">
        <v>0</v>
      </c>
      <c r="AD434" s="34">
        <v>0</v>
      </c>
      <c r="AE434" s="34">
        <v>5</v>
      </c>
      <c r="AF434" s="34">
        <v>14</v>
      </c>
      <c r="AG434" s="34">
        <v>5</v>
      </c>
      <c r="AH434" s="34">
        <v>0</v>
      </c>
      <c r="AI434" s="34">
        <v>0</v>
      </c>
      <c r="AJ434" s="34">
        <v>0</v>
      </c>
      <c r="AK434" s="34">
        <v>5</v>
      </c>
      <c r="AL434" s="34">
        <v>1</v>
      </c>
      <c r="AM434" s="34">
        <v>0</v>
      </c>
      <c r="AN434" s="34">
        <v>0</v>
      </c>
      <c r="AO434" s="34">
        <v>0</v>
      </c>
      <c r="AP434" s="34">
        <v>0</v>
      </c>
      <c r="AQ434" s="34">
        <v>0</v>
      </c>
      <c r="AR434" s="34">
        <v>0</v>
      </c>
      <c r="AS434" s="34">
        <v>0</v>
      </c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</row>
    <row r="435" spans="2:50" ht="20.100000000000001" customHeight="1" thickBot="1" x14ac:dyDescent="0.25">
      <c r="B435" s="4" t="s">
        <v>606</v>
      </c>
      <c r="C435" s="34">
        <v>277</v>
      </c>
      <c r="D435" s="34">
        <v>54</v>
      </c>
      <c r="E435" s="34">
        <v>0</v>
      </c>
      <c r="F435" s="34">
        <v>0</v>
      </c>
      <c r="G435" s="34">
        <v>367</v>
      </c>
      <c r="H435" s="34">
        <v>362</v>
      </c>
      <c r="I435" s="34">
        <v>107</v>
      </c>
      <c r="J435" s="34">
        <v>54</v>
      </c>
      <c r="K435" s="34">
        <v>0</v>
      </c>
      <c r="L435" s="34">
        <v>0</v>
      </c>
      <c r="M435" s="34">
        <v>161</v>
      </c>
      <c r="N435" s="34">
        <v>4</v>
      </c>
      <c r="O435" s="34">
        <v>2</v>
      </c>
      <c r="P435" s="34">
        <v>0</v>
      </c>
      <c r="Q435" s="34">
        <v>0</v>
      </c>
      <c r="R435" s="34">
        <v>0</v>
      </c>
      <c r="S435" s="34">
        <v>2</v>
      </c>
      <c r="T435" s="34">
        <v>3</v>
      </c>
      <c r="U435" s="34">
        <v>101</v>
      </c>
      <c r="V435" s="34">
        <v>0</v>
      </c>
      <c r="W435" s="34">
        <v>0</v>
      </c>
      <c r="X435" s="34">
        <v>0</v>
      </c>
      <c r="Y435" s="34">
        <v>132</v>
      </c>
      <c r="Z435" s="34">
        <v>257</v>
      </c>
      <c r="AA435" s="34">
        <v>52</v>
      </c>
      <c r="AB435" s="34">
        <v>0</v>
      </c>
      <c r="AC435" s="34">
        <v>0</v>
      </c>
      <c r="AD435" s="34">
        <v>0</v>
      </c>
      <c r="AE435" s="34">
        <v>63</v>
      </c>
      <c r="AF435" s="34">
        <v>83</v>
      </c>
      <c r="AG435" s="34">
        <v>15</v>
      </c>
      <c r="AH435" s="34">
        <v>0</v>
      </c>
      <c r="AI435" s="34">
        <v>0</v>
      </c>
      <c r="AJ435" s="34">
        <v>0</v>
      </c>
      <c r="AK435" s="34">
        <v>9</v>
      </c>
      <c r="AL435" s="34">
        <v>15</v>
      </c>
      <c r="AM435" s="34">
        <v>0</v>
      </c>
      <c r="AN435" s="34">
        <v>0</v>
      </c>
      <c r="AO435" s="34">
        <v>0</v>
      </c>
      <c r="AP435" s="34">
        <v>0</v>
      </c>
      <c r="AQ435" s="34">
        <v>0</v>
      </c>
      <c r="AR435" s="34">
        <v>0</v>
      </c>
      <c r="AS435" s="34">
        <v>0</v>
      </c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</row>
    <row r="436" spans="2:50" ht="20.100000000000001" customHeight="1" thickBot="1" x14ac:dyDescent="0.25">
      <c r="B436" s="4" t="s">
        <v>607</v>
      </c>
      <c r="C436" s="34">
        <v>32</v>
      </c>
      <c r="D436" s="34">
        <v>17</v>
      </c>
      <c r="E436" s="34">
        <v>0</v>
      </c>
      <c r="F436" s="34">
        <v>0</v>
      </c>
      <c r="G436" s="34">
        <v>52</v>
      </c>
      <c r="H436" s="34">
        <v>110</v>
      </c>
      <c r="I436" s="34">
        <v>6</v>
      </c>
      <c r="J436" s="34">
        <v>2</v>
      </c>
      <c r="K436" s="34">
        <v>0</v>
      </c>
      <c r="L436" s="34">
        <v>0</v>
      </c>
      <c r="M436" s="34">
        <v>8</v>
      </c>
      <c r="N436" s="34">
        <v>0</v>
      </c>
      <c r="O436" s="34">
        <v>0</v>
      </c>
      <c r="P436" s="34">
        <v>0</v>
      </c>
      <c r="Q436" s="34">
        <v>0</v>
      </c>
      <c r="R436" s="34">
        <v>0</v>
      </c>
      <c r="S436" s="34">
        <v>0</v>
      </c>
      <c r="T436" s="34">
        <v>0</v>
      </c>
      <c r="U436" s="34">
        <v>17</v>
      </c>
      <c r="V436" s="34">
        <v>15</v>
      </c>
      <c r="W436" s="34">
        <v>0</v>
      </c>
      <c r="X436" s="34">
        <v>0</v>
      </c>
      <c r="Y436" s="34">
        <v>34</v>
      </c>
      <c r="Z436" s="34">
        <v>100</v>
      </c>
      <c r="AA436" s="34">
        <v>9</v>
      </c>
      <c r="AB436" s="34">
        <v>0</v>
      </c>
      <c r="AC436" s="34">
        <v>0</v>
      </c>
      <c r="AD436" s="34">
        <v>0</v>
      </c>
      <c r="AE436" s="34">
        <v>9</v>
      </c>
      <c r="AF436" s="34">
        <v>5</v>
      </c>
      <c r="AG436" s="34">
        <v>0</v>
      </c>
      <c r="AH436" s="34">
        <v>0</v>
      </c>
      <c r="AI436" s="34">
        <v>0</v>
      </c>
      <c r="AJ436" s="34">
        <v>0</v>
      </c>
      <c r="AK436" s="34">
        <v>1</v>
      </c>
      <c r="AL436" s="34">
        <v>5</v>
      </c>
      <c r="AM436" s="34">
        <v>0</v>
      </c>
      <c r="AN436" s="34">
        <v>0</v>
      </c>
      <c r="AO436" s="34">
        <v>0</v>
      </c>
      <c r="AP436" s="34">
        <v>0</v>
      </c>
      <c r="AQ436" s="34">
        <v>0</v>
      </c>
      <c r="AR436" s="34">
        <v>0</v>
      </c>
      <c r="AS436" s="34">
        <v>0</v>
      </c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</row>
    <row r="437" spans="2:50" ht="20.100000000000001" customHeight="1" thickBot="1" x14ac:dyDescent="0.25">
      <c r="B437" s="4" t="s">
        <v>608</v>
      </c>
      <c r="C437" s="34">
        <v>520</v>
      </c>
      <c r="D437" s="34">
        <v>34</v>
      </c>
      <c r="E437" s="34">
        <v>0</v>
      </c>
      <c r="F437" s="34">
        <v>0</v>
      </c>
      <c r="G437" s="34">
        <v>509</v>
      </c>
      <c r="H437" s="34">
        <v>422</v>
      </c>
      <c r="I437" s="34">
        <v>152</v>
      </c>
      <c r="J437" s="34">
        <v>34</v>
      </c>
      <c r="K437" s="34">
        <v>0</v>
      </c>
      <c r="L437" s="34">
        <v>0</v>
      </c>
      <c r="M437" s="34">
        <v>186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  <c r="S437" s="34">
        <v>2</v>
      </c>
      <c r="T437" s="34">
        <v>2</v>
      </c>
      <c r="U437" s="34">
        <v>275</v>
      </c>
      <c r="V437" s="34">
        <v>0</v>
      </c>
      <c r="W437" s="34">
        <v>0</v>
      </c>
      <c r="X437" s="34">
        <v>0</v>
      </c>
      <c r="Y437" s="34">
        <v>232</v>
      </c>
      <c r="Z437" s="34">
        <v>264</v>
      </c>
      <c r="AA437" s="34">
        <v>68</v>
      </c>
      <c r="AB437" s="34">
        <v>0</v>
      </c>
      <c r="AC437" s="34">
        <v>0</v>
      </c>
      <c r="AD437" s="34">
        <v>0</v>
      </c>
      <c r="AE437" s="34">
        <v>66</v>
      </c>
      <c r="AF437" s="34">
        <v>151</v>
      </c>
      <c r="AG437" s="34">
        <v>25</v>
      </c>
      <c r="AH437" s="34">
        <v>0</v>
      </c>
      <c r="AI437" s="34">
        <v>0</v>
      </c>
      <c r="AJ437" s="34">
        <v>0</v>
      </c>
      <c r="AK437" s="34">
        <v>23</v>
      </c>
      <c r="AL437" s="34">
        <v>5</v>
      </c>
      <c r="AM437" s="34">
        <v>0</v>
      </c>
      <c r="AN437" s="34">
        <v>0</v>
      </c>
      <c r="AO437" s="34">
        <v>0</v>
      </c>
      <c r="AP437" s="34">
        <v>0</v>
      </c>
      <c r="AQ437" s="34">
        <v>0</v>
      </c>
      <c r="AR437" s="34">
        <v>0</v>
      </c>
      <c r="AS437" s="34">
        <v>0</v>
      </c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</row>
    <row r="438" spans="2:50" ht="20.100000000000001" customHeight="1" thickBot="1" x14ac:dyDescent="0.25">
      <c r="B438" s="4" t="s">
        <v>609</v>
      </c>
      <c r="C438" s="34">
        <v>24</v>
      </c>
      <c r="D438" s="34">
        <v>0</v>
      </c>
      <c r="E438" s="34">
        <v>0</v>
      </c>
      <c r="F438" s="34">
        <v>0</v>
      </c>
      <c r="G438" s="34">
        <v>22</v>
      </c>
      <c r="H438" s="34">
        <v>94</v>
      </c>
      <c r="I438" s="34">
        <v>3</v>
      </c>
      <c r="J438" s="34">
        <v>0</v>
      </c>
      <c r="K438" s="34">
        <v>0</v>
      </c>
      <c r="L438" s="34">
        <v>0</v>
      </c>
      <c r="M438" s="34">
        <v>3</v>
      </c>
      <c r="N438" s="34">
        <v>0</v>
      </c>
      <c r="O438" s="34">
        <v>0</v>
      </c>
      <c r="P438" s="34">
        <v>0</v>
      </c>
      <c r="Q438" s="34">
        <v>0</v>
      </c>
      <c r="R438" s="34">
        <v>0</v>
      </c>
      <c r="S438" s="34">
        <v>0</v>
      </c>
      <c r="T438" s="34">
        <v>0</v>
      </c>
      <c r="U438" s="34">
        <v>14</v>
      </c>
      <c r="V438" s="34">
        <v>0</v>
      </c>
      <c r="W438" s="34">
        <v>0</v>
      </c>
      <c r="X438" s="34">
        <v>0</v>
      </c>
      <c r="Y438" s="34">
        <v>15</v>
      </c>
      <c r="Z438" s="34">
        <v>58</v>
      </c>
      <c r="AA438" s="34">
        <v>5</v>
      </c>
      <c r="AB438" s="34">
        <v>0</v>
      </c>
      <c r="AC438" s="34">
        <v>0</v>
      </c>
      <c r="AD438" s="34">
        <v>0</v>
      </c>
      <c r="AE438" s="34">
        <v>2</v>
      </c>
      <c r="AF438" s="34">
        <v>36</v>
      </c>
      <c r="AG438" s="34">
        <v>2</v>
      </c>
      <c r="AH438" s="34">
        <v>0</v>
      </c>
      <c r="AI438" s="34">
        <v>0</v>
      </c>
      <c r="AJ438" s="34">
        <v>0</v>
      </c>
      <c r="AK438" s="34">
        <v>2</v>
      </c>
      <c r="AL438" s="34">
        <v>0</v>
      </c>
      <c r="AM438" s="34">
        <v>0</v>
      </c>
      <c r="AN438" s="34">
        <v>0</v>
      </c>
      <c r="AO438" s="34">
        <v>0</v>
      </c>
      <c r="AP438" s="34">
        <v>0</v>
      </c>
      <c r="AQ438" s="34">
        <v>0</v>
      </c>
      <c r="AR438" s="34">
        <v>0</v>
      </c>
      <c r="AS438" s="34">
        <v>0</v>
      </c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</row>
    <row r="439" spans="2:50" ht="20.100000000000001" customHeight="1" thickBot="1" x14ac:dyDescent="0.25">
      <c r="B439" s="4" t="s">
        <v>610</v>
      </c>
      <c r="C439" s="34">
        <v>83</v>
      </c>
      <c r="D439" s="34">
        <v>7</v>
      </c>
      <c r="E439" s="34">
        <v>6</v>
      </c>
      <c r="F439" s="34">
        <v>0</v>
      </c>
      <c r="G439" s="34">
        <v>122</v>
      </c>
      <c r="H439" s="34">
        <v>92</v>
      </c>
      <c r="I439" s="34">
        <v>14</v>
      </c>
      <c r="J439" s="34">
        <v>0</v>
      </c>
      <c r="K439" s="34">
        <v>0</v>
      </c>
      <c r="L439" s="34">
        <v>0</v>
      </c>
      <c r="M439" s="34">
        <v>14</v>
      </c>
      <c r="N439" s="34">
        <v>0</v>
      </c>
      <c r="O439" s="34">
        <v>1</v>
      </c>
      <c r="P439" s="34">
        <v>0</v>
      </c>
      <c r="Q439" s="34">
        <v>0</v>
      </c>
      <c r="R439" s="34">
        <v>0</v>
      </c>
      <c r="S439" s="34">
        <v>0</v>
      </c>
      <c r="T439" s="34">
        <v>1</v>
      </c>
      <c r="U439" s="34">
        <v>42</v>
      </c>
      <c r="V439" s="34">
        <v>7</v>
      </c>
      <c r="W439" s="34">
        <v>6</v>
      </c>
      <c r="X439" s="34">
        <v>0</v>
      </c>
      <c r="Y439" s="34">
        <v>64</v>
      </c>
      <c r="Z439" s="34">
        <v>56</v>
      </c>
      <c r="AA439" s="34">
        <v>21</v>
      </c>
      <c r="AB439" s="34">
        <v>0</v>
      </c>
      <c r="AC439" s="34">
        <v>0</v>
      </c>
      <c r="AD439" s="34">
        <v>0</v>
      </c>
      <c r="AE439" s="34">
        <v>40</v>
      </c>
      <c r="AF439" s="34">
        <v>33</v>
      </c>
      <c r="AG439" s="34">
        <v>5</v>
      </c>
      <c r="AH439" s="34">
        <v>0</v>
      </c>
      <c r="AI439" s="34">
        <v>0</v>
      </c>
      <c r="AJ439" s="34">
        <v>0</v>
      </c>
      <c r="AK439" s="34">
        <v>4</v>
      </c>
      <c r="AL439" s="34">
        <v>2</v>
      </c>
      <c r="AM439" s="34">
        <v>0</v>
      </c>
      <c r="AN439" s="34">
        <v>0</v>
      </c>
      <c r="AO439" s="34">
        <v>0</v>
      </c>
      <c r="AP439" s="34">
        <v>0</v>
      </c>
      <c r="AQ439" s="34">
        <v>0</v>
      </c>
      <c r="AR439" s="34">
        <v>0</v>
      </c>
      <c r="AS439" s="34">
        <v>0</v>
      </c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</row>
    <row r="440" spans="2:50" ht="20.100000000000001" customHeight="1" thickBot="1" x14ac:dyDescent="0.25">
      <c r="B440" s="4" t="s">
        <v>611</v>
      </c>
      <c r="C440" s="34">
        <v>20</v>
      </c>
      <c r="D440" s="34">
        <v>1</v>
      </c>
      <c r="E440" s="34">
        <v>0</v>
      </c>
      <c r="F440" s="34">
        <v>0</v>
      </c>
      <c r="G440" s="34">
        <v>19</v>
      </c>
      <c r="H440" s="34">
        <v>48</v>
      </c>
      <c r="I440" s="34">
        <v>12</v>
      </c>
      <c r="J440" s="34">
        <v>0</v>
      </c>
      <c r="K440" s="34">
        <v>0</v>
      </c>
      <c r="L440" s="34">
        <v>0</v>
      </c>
      <c r="M440" s="34">
        <v>12</v>
      </c>
      <c r="N440" s="34">
        <v>0</v>
      </c>
      <c r="O440" s="34">
        <v>0</v>
      </c>
      <c r="P440" s="34">
        <v>0</v>
      </c>
      <c r="Q440" s="34">
        <v>0</v>
      </c>
      <c r="R440" s="34">
        <v>0</v>
      </c>
      <c r="S440" s="34">
        <v>0</v>
      </c>
      <c r="T440" s="34">
        <v>0</v>
      </c>
      <c r="U440" s="34">
        <v>5</v>
      </c>
      <c r="V440" s="34">
        <v>1</v>
      </c>
      <c r="W440" s="34">
        <v>0</v>
      </c>
      <c r="X440" s="34">
        <v>0</v>
      </c>
      <c r="Y440" s="34">
        <v>4</v>
      </c>
      <c r="Z440" s="34">
        <v>43</v>
      </c>
      <c r="AA440" s="34">
        <v>3</v>
      </c>
      <c r="AB440" s="34">
        <v>0</v>
      </c>
      <c r="AC440" s="34">
        <v>0</v>
      </c>
      <c r="AD440" s="34">
        <v>0</v>
      </c>
      <c r="AE440" s="34">
        <v>3</v>
      </c>
      <c r="AF440" s="34">
        <v>4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1</v>
      </c>
      <c r="AM440" s="34">
        <v>0</v>
      </c>
      <c r="AN440" s="34">
        <v>0</v>
      </c>
      <c r="AO440" s="34">
        <v>0</v>
      </c>
      <c r="AP440" s="34">
        <v>0</v>
      </c>
      <c r="AQ440" s="34">
        <v>0</v>
      </c>
      <c r="AR440" s="34">
        <v>0</v>
      </c>
      <c r="AS440" s="34">
        <v>0</v>
      </c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</row>
    <row r="441" spans="2:50" ht="20.100000000000001" customHeight="1" thickBot="1" x14ac:dyDescent="0.25">
      <c r="B441" s="4" t="s">
        <v>612</v>
      </c>
      <c r="C441" s="34">
        <v>57</v>
      </c>
      <c r="D441" s="34">
        <v>0</v>
      </c>
      <c r="E441" s="34">
        <v>0</v>
      </c>
      <c r="F441" s="34">
        <v>0</v>
      </c>
      <c r="G441" s="34">
        <v>70</v>
      </c>
      <c r="H441" s="34">
        <v>230</v>
      </c>
      <c r="I441" s="34">
        <v>29</v>
      </c>
      <c r="J441" s="34">
        <v>0</v>
      </c>
      <c r="K441" s="34">
        <v>0</v>
      </c>
      <c r="L441" s="34">
        <v>0</v>
      </c>
      <c r="M441" s="34">
        <v>29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1</v>
      </c>
      <c r="U441" s="34">
        <v>10</v>
      </c>
      <c r="V441" s="34">
        <v>0</v>
      </c>
      <c r="W441" s="34">
        <v>0</v>
      </c>
      <c r="X441" s="34">
        <v>0</v>
      </c>
      <c r="Y441" s="34">
        <v>18</v>
      </c>
      <c r="Z441" s="34">
        <v>201</v>
      </c>
      <c r="AA441" s="34">
        <v>17</v>
      </c>
      <c r="AB441" s="34">
        <v>0</v>
      </c>
      <c r="AC441" s="34">
        <v>0</v>
      </c>
      <c r="AD441" s="34">
        <v>0</v>
      </c>
      <c r="AE441" s="34">
        <v>22</v>
      </c>
      <c r="AF441" s="34">
        <v>25</v>
      </c>
      <c r="AG441" s="34">
        <v>1</v>
      </c>
      <c r="AH441" s="34">
        <v>0</v>
      </c>
      <c r="AI441" s="34">
        <v>0</v>
      </c>
      <c r="AJ441" s="34">
        <v>0</v>
      </c>
      <c r="AK441" s="34">
        <v>1</v>
      </c>
      <c r="AL441" s="34">
        <v>3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</row>
    <row r="442" spans="2:50" ht="20.100000000000001" customHeight="1" thickBot="1" x14ac:dyDescent="0.25">
      <c r="B442" s="4" t="s">
        <v>613</v>
      </c>
      <c r="C442" s="34">
        <v>245</v>
      </c>
      <c r="D442" s="34">
        <v>0</v>
      </c>
      <c r="E442" s="34">
        <v>9</v>
      </c>
      <c r="F442" s="34">
        <v>0</v>
      </c>
      <c r="G442" s="34">
        <v>238</v>
      </c>
      <c r="H442" s="34">
        <v>329</v>
      </c>
      <c r="I442" s="34">
        <v>132</v>
      </c>
      <c r="J442" s="34">
        <v>0</v>
      </c>
      <c r="K442" s="34">
        <v>0</v>
      </c>
      <c r="L442" s="34">
        <v>0</v>
      </c>
      <c r="M442" s="34">
        <v>130</v>
      </c>
      <c r="N442" s="34">
        <v>2</v>
      </c>
      <c r="O442" s="34">
        <v>1</v>
      </c>
      <c r="P442" s="34">
        <v>0</v>
      </c>
      <c r="Q442" s="34">
        <v>0</v>
      </c>
      <c r="R442" s="34">
        <v>0</v>
      </c>
      <c r="S442" s="34">
        <v>0</v>
      </c>
      <c r="T442" s="34">
        <v>3</v>
      </c>
      <c r="U442" s="34">
        <v>84</v>
      </c>
      <c r="V442" s="34">
        <v>0</v>
      </c>
      <c r="W442" s="34">
        <v>9</v>
      </c>
      <c r="X442" s="34">
        <v>0</v>
      </c>
      <c r="Y442" s="34">
        <v>78</v>
      </c>
      <c r="Z442" s="34">
        <v>252</v>
      </c>
      <c r="AA442" s="34">
        <v>25</v>
      </c>
      <c r="AB442" s="34">
        <v>0</v>
      </c>
      <c r="AC442" s="34">
        <v>0</v>
      </c>
      <c r="AD442" s="34">
        <v>0</v>
      </c>
      <c r="AE442" s="34">
        <v>26</v>
      </c>
      <c r="AF442" s="34">
        <v>71</v>
      </c>
      <c r="AG442" s="34">
        <v>3</v>
      </c>
      <c r="AH442" s="34">
        <v>0</v>
      </c>
      <c r="AI442" s="34">
        <v>0</v>
      </c>
      <c r="AJ442" s="34">
        <v>0</v>
      </c>
      <c r="AK442" s="34">
        <v>4</v>
      </c>
      <c r="AL442" s="34">
        <v>0</v>
      </c>
      <c r="AM442" s="34">
        <v>0</v>
      </c>
      <c r="AN442" s="34">
        <v>0</v>
      </c>
      <c r="AO442" s="34">
        <v>0</v>
      </c>
      <c r="AP442" s="34">
        <v>0</v>
      </c>
      <c r="AQ442" s="34">
        <v>0</v>
      </c>
      <c r="AR442" s="34">
        <v>0</v>
      </c>
      <c r="AS442" s="34">
        <v>0</v>
      </c>
      <c r="AT442" s="34">
        <v>0</v>
      </c>
      <c r="AU442" s="34">
        <v>0</v>
      </c>
      <c r="AV442" s="34">
        <v>0</v>
      </c>
      <c r="AW442" s="34">
        <v>0</v>
      </c>
      <c r="AX442" s="34">
        <v>1</v>
      </c>
    </row>
    <row r="443" spans="2:50" ht="20.100000000000001" customHeight="1" thickBot="1" x14ac:dyDescent="0.25">
      <c r="B443" s="7" t="s">
        <v>207</v>
      </c>
      <c r="C443" s="9">
        <f>SUM(C12:C442)</f>
        <v>57679</v>
      </c>
      <c r="D443" s="9">
        <f t="shared" ref="D443:AX443" si="0">SUM(D12:D442)</f>
        <v>6670</v>
      </c>
      <c r="E443" s="9">
        <f t="shared" si="0"/>
        <v>3241</v>
      </c>
      <c r="F443" s="9">
        <f t="shared" si="0"/>
        <v>366</v>
      </c>
      <c r="G443" s="9">
        <f t="shared" si="0"/>
        <v>66593</v>
      </c>
      <c r="H443" s="9">
        <f t="shared" si="0"/>
        <v>61780</v>
      </c>
      <c r="I443" s="9">
        <f t="shared" si="0"/>
        <v>16645</v>
      </c>
      <c r="J443" s="9">
        <f t="shared" si="0"/>
        <v>2478</v>
      </c>
      <c r="K443" s="9">
        <f t="shared" si="0"/>
        <v>124</v>
      </c>
      <c r="L443" s="9">
        <f t="shared" si="0"/>
        <v>22</v>
      </c>
      <c r="M443" s="9">
        <f t="shared" si="0"/>
        <v>19286</v>
      </c>
      <c r="N443" s="9">
        <f t="shared" si="0"/>
        <v>425</v>
      </c>
      <c r="O443" s="9">
        <f t="shared" si="0"/>
        <v>170</v>
      </c>
      <c r="P443" s="9">
        <f t="shared" si="0"/>
        <v>3</v>
      </c>
      <c r="Q443" s="9">
        <f t="shared" si="0"/>
        <v>0</v>
      </c>
      <c r="R443" s="9">
        <f t="shared" si="0"/>
        <v>8</v>
      </c>
      <c r="S443" s="9">
        <f t="shared" si="0"/>
        <v>143</v>
      </c>
      <c r="T443" s="9">
        <f t="shared" si="0"/>
        <v>503</v>
      </c>
      <c r="U443" s="9">
        <f t="shared" si="0"/>
        <v>29611</v>
      </c>
      <c r="V443" s="9">
        <f t="shared" si="0"/>
        <v>4117</v>
      </c>
      <c r="W443" s="9">
        <f t="shared" si="0"/>
        <v>3106</v>
      </c>
      <c r="X443" s="9">
        <f t="shared" si="0"/>
        <v>255</v>
      </c>
      <c r="Y443" s="9">
        <f t="shared" si="0"/>
        <v>36093</v>
      </c>
      <c r="Z443" s="9">
        <f t="shared" si="0"/>
        <v>43363</v>
      </c>
      <c r="AA443" s="9">
        <f t="shared" si="0"/>
        <v>9287</v>
      </c>
      <c r="AB443" s="9">
        <f t="shared" si="0"/>
        <v>0</v>
      </c>
      <c r="AC443" s="9">
        <f t="shared" si="0"/>
        <v>0</v>
      </c>
      <c r="AD443" s="9">
        <f t="shared" si="0"/>
        <v>74</v>
      </c>
      <c r="AE443" s="9">
        <f t="shared" si="0"/>
        <v>8901</v>
      </c>
      <c r="AF443" s="9">
        <f t="shared" si="0"/>
        <v>15880</v>
      </c>
      <c r="AG443" s="9">
        <f t="shared" si="0"/>
        <v>1940</v>
      </c>
      <c r="AH443" s="9">
        <f t="shared" si="0"/>
        <v>72</v>
      </c>
      <c r="AI443" s="9">
        <f t="shared" si="0"/>
        <v>11</v>
      </c>
      <c r="AJ443" s="9">
        <f t="shared" si="0"/>
        <v>7</v>
      </c>
      <c r="AK443" s="9">
        <f t="shared" si="0"/>
        <v>2147</v>
      </c>
      <c r="AL443" s="9">
        <f t="shared" si="0"/>
        <v>1461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26</v>
      </c>
      <c r="AT443" s="9">
        <f t="shared" si="0"/>
        <v>0</v>
      </c>
      <c r="AU443" s="9">
        <f t="shared" si="0"/>
        <v>0</v>
      </c>
      <c r="AV443" s="9">
        <f t="shared" si="0"/>
        <v>0</v>
      </c>
      <c r="AW443" s="9">
        <f t="shared" si="0"/>
        <v>23</v>
      </c>
      <c r="AX443" s="9">
        <f t="shared" si="0"/>
        <v>148</v>
      </c>
    </row>
    <row r="444" spans="2:50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80" t="s">
        <v>666</v>
      </c>
      <c r="D9" s="81"/>
      <c r="E9" s="81"/>
      <c r="F9" s="81"/>
      <c r="G9" s="81"/>
      <c r="H9" s="81"/>
      <c r="I9" s="81"/>
      <c r="J9" s="81"/>
    </row>
    <row r="10" spans="2:10" ht="41.25" customHeight="1" thickBot="1" x14ac:dyDescent="0.25">
      <c r="C10" s="51" t="s">
        <v>125</v>
      </c>
      <c r="D10" s="51" t="s">
        <v>126</v>
      </c>
      <c r="E10" s="51" t="s">
        <v>127</v>
      </c>
      <c r="F10" s="51" t="s">
        <v>128</v>
      </c>
      <c r="G10" s="12" t="s">
        <v>656</v>
      </c>
      <c r="H10" s="12" t="s">
        <v>657</v>
      </c>
      <c r="I10" s="12" t="s">
        <v>658</v>
      </c>
      <c r="J10" s="12" t="s">
        <v>659</v>
      </c>
    </row>
    <row r="11" spans="2:10" ht="20.100000000000001" customHeight="1" thickBot="1" x14ac:dyDescent="0.25">
      <c r="B11" s="3" t="s">
        <v>168</v>
      </c>
      <c r="C11" s="56">
        <f>IF('Relación Víctima_Denunciado '!$L11=0,"-",'Relación Víctima_Denunciado '!C11/'Relación Víctima_Denunciado '!$L11)</f>
        <v>0.42857142857142855</v>
      </c>
      <c r="D11" s="56">
        <f>IF('Relación Víctima_Denunciado '!$L11=0,"-",'Relación Víctima_Denunciado '!D11/'Relación Víctima_Denunciado '!$L11)</f>
        <v>0.14285714285714285</v>
      </c>
      <c r="E11" s="56">
        <f>IF('Relación Víctima_Denunciado '!$L11=0,"-",'Relación Víctima_Denunciado '!E11/'Relación Víctima_Denunciado '!$L11)</f>
        <v>0.23809523809523808</v>
      </c>
      <c r="F11" s="56">
        <f>IF('Relación Víctima_Denunciado '!$L11=0,"-",'Relación Víctima_Denunciado '!F11/'Relación Víctima_Denunciado '!$L11)</f>
        <v>0.19047619047619047</v>
      </c>
      <c r="G11" s="56">
        <f>IF('Relación Víctima_Denunciado '!$L11=0,"-",'Relación Víctima_Denunciado '!H11/'Relación Víctima_Denunciado '!$L11)</f>
        <v>0</v>
      </c>
      <c r="H11" s="56">
        <f>IF('Relación Víctima_Denunciado '!$L11=0,"-",'Relación Víctima_Denunciado '!I11/'Relación Víctima_Denunciado '!$L11)</f>
        <v>0</v>
      </c>
      <c r="I11" s="56">
        <f>IF('Relación Víctima_Denunciado '!$L11=0,"-",'Relación Víctima_Denunciado '!J11/'Relación Víctima_Denunciado '!$L11)</f>
        <v>0</v>
      </c>
      <c r="J11" s="56">
        <f>IF('Relación Víctima_Denunciado '!$L11=0,"-",'Relación Víctima_Denunciado '!K11/'Relación Víctima_Denunciado '!$L11)</f>
        <v>0</v>
      </c>
    </row>
    <row r="12" spans="2:10" ht="20.100000000000001" customHeight="1" thickBot="1" x14ac:dyDescent="0.25">
      <c r="B12" s="4" t="s">
        <v>236</v>
      </c>
      <c r="C12" s="56">
        <f>IF('Relación Víctima_Denunciado '!$L12=0,"-",'Relación Víctima_Denunciado '!C12/'Relación Víctima_Denunciado '!$L12)</f>
        <v>0.3235294117647059</v>
      </c>
      <c r="D12" s="56">
        <f>IF('Relación Víctima_Denunciado '!$L12=0,"-",'Relación Víctima_Denunciado '!D12/'Relación Víctima_Denunciado '!$L12)</f>
        <v>0.20588235294117646</v>
      </c>
      <c r="E12" s="56">
        <f>IF('Relación Víctima_Denunciado '!$L12=0,"-",'Relación Víctima_Denunciado '!E12/'Relación Víctima_Denunciado '!$L12)</f>
        <v>0.23529411764705882</v>
      </c>
      <c r="F12" s="56">
        <f>IF('Relación Víctima_Denunciado '!$L12=0,"-",'Relación Víctima_Denunciado '!F12/'Relación Víctima_Denunciado '!$L12)</f>
        <v>0.23529411764705882</v>
      </c>
      <c r="G12" s="56">
        <f>IF('Relación Víctima_Denunciado '!$L12=0,"-",'Relación Víctima_Denunciado '!H12/'Relación Víctima_Denunciado '!$L12)</f>
        <v>0</v>
      </c>
      <c r="H12" s="56">
        <f>IF('Relación Víctima_Denunciado '!$L12=0,"-",'Relación Víctima_Denunciado '!I12/'Relación Víctima_Denunciado '!$L12)</f>
        <v>0</v>
      </c>
      <c r="I12" s="56">
        <f>IF('Relación Víctima_Denunciado '!$L12=0,"-",'Relación Víctima_Denunciado '!J12/'Relación Víctima_Denunciado '!$L12)</f>
        <v>0</v>
      </c>
      <c r="J12" s="56">
        <f>IF('Relación Víctima_Denunciado '!$L12=0,"-",'Relación Víctima_Denunciado '!K12/'Relación Víctima_Denunciado '!$L12)</f>
        <v>0</v>
      </c>
    </row>
    <row r="13" spans="2:10" ht="20.100000000000001" customHeight="1" thickBot="1" x14ac:dyDescent="0.25">
      <c r="B13" s="4" t="s">
        <v>237</v>
      </c>
      <c r="C13" s="56">
        <f>IF('Relación Víctima_Denunciado '!$L13=0,"-",'Relación Víctima_Denunciado '!C13/'Relación Víctima_Denunciado '!$L13)</f>
        <v>0.1875</v>
      </c>
      <c r="D13" s="56">
        <f>IF('Relación Víctima_Denunciado '!$L13=0,"-",'Relación Víctima_Denunciado '!D13/'Relación Víctima_Denunciado '!$L13)</f>
        <v>0.25</v>
      </c>
      <c r="E13" s="56">
        <f>IF('Relación Víctima_Denunciado '!$L13=0,"-",'Relación Víctima_Denunciado '!E13/'Relación Víctima_Denunciado '!$L13)</f>
        <v>0.25</v>
      </c>
      <c r="F13" s="56">
        <f>IF('Relación Víctima_Denunciado '!$L13=0,"-",'Relación Víctima_Denunciado '!F13/'Relación Víctima_Denunciado '!$L13)</f>
        <v>0.3125</v>
      </c>
      <c r="G13" s="56">
        <f>IF('Relación Víctima_Denunciado '!$L13=0,"-",'Relación Víctima_Denunciado '!H13/'Relación Víctima_Denunciado '!$L13)</f>
        <v>0</v>
      </c>
      <c r="H13" s="56">
        <f>IF('Relación Víctima_Denunciado '!$L13=0,"-",'Relación Víctima_Denunciado '!I13/'Relación Víctima_Denunciado '!$L13)</f>
        <v>0</v>
      </c>
      <c r="I13" s="56">
        <f>IF('Relación Víctima_Denunciado '!$L13=0,"-",'Relación Víctima_Denunciado '!J13/'Relación Víctima_Denunciado '!$L13)</f>
        <v>0</v>
      </c>
      <c r="J13" s="56">
        <f>IF('Relación Víctima_Denunciado '!$L13=0,"-",'Relación Víctima_Denunciado '!K13/'Relación Víctima_Denunciado '!$L13)</f>
        <v>0</v>
      </c>
    </row>
    <row r="14" spans="2:10" ht="20.100000000000001" customHeight="1" thickBot="1" x14ac:dyDescent="0.25">
      <c r="B14" s="4" t="s">
        <v>238</v>
      </c>
      <c r="C14" s="56">
        <f>IF('Relación Víctima_Denunciado '!$L14=0,"-",'Relación Víctima_Denunciado '!C14/'Relación Víctima_Denunciado '!$L14)</f>
        <v>0.33333333333333331</v>
      </c>
      <c r="D14" s="56">
        <f>IF('Relación Víctima_Denunciado '!$L14=0,"-",'Relación Víctima_Denunciado '!D14/'Relación Víctima_Denunciado '!$L14)</f>
        <v>0.58333333333333337</v>
      </c>
      <c r="E14" s="56">
        <f>IF('Relación Víctima_Denunciado '!$L14=0,"-",'Relación Víctima_Denunciado '!E14/'Relación Víctima_Denunciado '!$L14)</f>
        <v>8.3333333333333329E-2</v>
      </c>
      <c r="F14" s="56">
        <f>IF('Relación Víctima_Denunciado '!$L14=0,"-",'Relación Víctima_Denunciado '!F14/'Relación Víctima_Denunciado '!$L14)</f>
        <v>0</v>
      </c>
      <c r="G14" s="56">
        <f>IF('Relación Víctima_Denunciado '!$L14=0,"-",'Relación Víctima_Denunciado '!H14/'Relación Víctima_Denunciado '!$L14)</f>
        <v>0</v>
      </c>
      <c r="H14" s="56">
        <f>IF('Relación Víctima_Denunciado '!$L14=0,"-",'Relación Víctima_Denunciado '!I14/'Relación Víctima_Denunciado '!$L14)</f>
        <v>0</v>
      </c>
      <c r="I14" s="56">
        <f>IF('Relación Víctima_Denunciado '!$L14=0,"-",'Relación Víctima_Denunciado '!J14/'Relación Víctima_Denunciado '!$L14)</f>
        <v>0</v>
      </c>
      <c r="J14" s="56">
        <f>IF('Relación Víctima_Denunciado '!$L14=0,"-",'Relación Víctima_Denunciado '!K14/'Relación Víctima_Denunciado '!$L14)</f>
        <v>0</v>
      </c>
    </row>
    <row r="15" spans="2:10" ht="20.100000000000001" customHeight="1" thickBot="1" x14ac:dyDescent="0.25">
      <c r="B15" s="4" t="s">
        <v>239</v>
      </c>
      <c r="C15" s="56">
        <f>IF('Relación Víctima_Denunciado '!$L15=0,"-",'Relación Víctima_Denunciado '!C15/'Relación Víctima_Denunciado '!$L15)</f>
        <v>0.15384615384615385</v>
      </c>
      <c r="D15" s="56">
        <f>IF('Relación Víctima_Denunciado '!$L15=0,"-",'Relación Víctima_Denunciado '!D15/'Relación Víctima_Denunciado '!$L15)</f>
        <v>0.10256410256410256</v>
      </c>
      <c r="E15" s="56">
        <f>IF('Relación Víctima_Denunciado '!$L15=0,"-",'Relación Víctima_Denunciado '!E15/'Relación Víctima_Denunciado '!$L15)</f>
        <v>0.4358974358974359</v>
      </c>
      <c r="F15" s="56">
        <f>IF('Relación Víctima_Denunciado '!$L15=0,"-",'Relación Víctima_Denunciado '!F15/'Relación Víctima_Denunciado '!$L15)</f>
        <v>0.30769230769230771</v>
      </c>
      <c r="G15" s="56">
        <f>IF('Relación Víctima_Denunciado '!$L15=0,"-",'Relación Víctima_Denunciado '!H15/'Relación Víctima_Denunciado '!$L15)</f>
        <v>0</v>
      </c>
      <c r="H15" s="56">
        <f>IF('Relación Víctima_Denunciado '!$L15=0,"-",'Relación Víctima_Denunciado '!I15/'Relación Víctima_Denunciado '!$L15)</f>
        <v>0</v>
      </c>
      <c r="I15" s="56">
        <f>IF('Relación Víctima_Denunciado '!$L15=0,"-",'Relación Víctima_Denunciado '!J15/'Relación Víctima_Denunciado '!$L15)</f>
        <v>0</v>
      </c>
      <c r="J15" s="56">
        <f>IF('Relación Víctima_Denunciado '!$L15=0,"-",'Relación Víctima_Denunciado '!K15/'Relación Víctima_Denunciado '!$L15)</f>
        <v>0</v>
      </c>
    </row>
    <row r="16" spans="2:10" ht="20.100000000000001" customHeight="1" thickBot="1" x14ac:dyDescent="0.25">
      <c r="B16" s="4" t="s">
        <v>634</v>
      </c>
      <c r="C16" s="56">
        <f>IF('Relación Víctima_Denunciado '!$L16=0,"-",'Relación Víctima_Denunciado '!C16/'Relación Víctima_Denunciado '!$L16)</f>
        <v>0.33333333333333331</v>
      </c>
      <c r="D16" s="56">
        <f>IF('Relación Víctima_Denunciado '!$L16=0,"-",'Relación Víctima_Denunciado '!D16/'Relación Víctima_Denunciado '!$L16)</f>
        <v>0.5</v>
      </c>
      <c r="E16" s="56">
        <f>IF('Relación Víctima_Denunciado '!$L16=0,"-",'Relación Víctima_Denunciado '!E16/'Relación Víctima_Denunciado '!$L16)</f>
        <v>0.16666666666666666</v>
      </c>
      <c r="F16" s="56">
        <f>IF('Relación Víctima_Denunciado '!$L16=0,"-",'Relación Víctima_Denunciado '!F16/'Relación Víctima_Denunciado '!$L16)</f>
        <v>0</v>
      </c>
      <c r="G16" s="56">
        <f>IF('Relación Víctima_Denunciado '!$L16=0,"-",'Relación Víctima_Denunciado '!H16/'Relación Víctima_Denunciado '!$L16)</f>
        <v>0</v>
      </c>
      <c r="H16" s="56">
        <f>IF('Relación Víctima_Denunciado '!$L16=0,"-",'Relación Víctima_Denunciado '!I16/'Relación Víctima_Denunciado '!$L16)</f>
        <v>0</v>
      </c>
      <c r="I16" s="56">
        <f>IF('Relación Víctima_Denunciado '!$L16=0,"-",'Relación Víctima_Denunciado '!J16/'Relación Víctima_Denunciado '!$L16)</f>
        <v>0</v>
      </c>
      <c r="J16" s="56">
        <f>IF('Relación Víctima_Denunciado '!$L16=0,"-",'Relación Víctima_Denunciado '!K16/'Relación Víctima_Denunciado '!$L16)</f>
        <v>0</v>
      </c>
    </row>
    <row r="17" spans="2:10" ht="20.100000000000001" customHeight="1" thickBot="1" x14ac:dyDescent="0.25">
      <c r="B17" s="4" t="s">
        <v>240</v>
      </c>
      <c r="C17" s="56">
        <f>IF('Relación Víctima_Denunciado '!$L17=0,"-",'Relación Víctima_Denunciado '!C17/'Relación Víctima_Denunciado '!$L17)</f>
        <v>7.1428571428571425E-2</v>
      </c>
      <c r="D17" s="56">
        <f>IF('Relación Víctima_Denunciado '!$L17=0,"-",'Relación Víctima_Denunciado '!D17/'Relación Víctima_Denunciado '!$L17)</f>
        <v>7.1428571428571425E-2</v>
      </c>
      <c r="E17" s="56">
        <f>IF('Relación Víctima_Denunciado '!$L17=0,"-",'Relación Víctima_Denunciado '!E17/'Relación Víctima_Denunciado '!$L17)</f>
        <v>0.32142857142857145</v>
      </c>
      <c r="F17" s="56">
        <f>IF('Relación Víctima_Denunciado '!$L17=0,"-",'Relación Víctima_Denunciado '!F17/'Relación Víctima_Denunciado '!$L17)</f>
        <v>0.5357142857142857</v>
      </c>
      <c r="G17" s="56">
        <f>IF('Relación Víctima_Denunciado '!$L17=0,"-",'Relación Víctima_Denunciado '!H17/'Relación Víctima_Denunciado '!$L17)</f>
        <v>0</v>
      </c>
      <c r="H17" s="56">
        <f>IF('Relación Víctima_Denunciado '!$L17=0,"-",'Relación Víctima_Denunciado '!I17/'Relación Víctima_Denunciado '!$L17)</f>
        <v>0</v>
      </c>
      <c r="I17" s="56">
        <f>IF('Relación Víctima_Denunciado '!$L17=0,"-",'Relación Víctima_Denunciado '!J17/'Relación Víctima_Denunciado '!$L17)</f>
        <v>0</v>
      </c>
      <c r="J17" s="56">
        <f>IF('Relación Víctima_Denunciado '!$L17=0,"-",'Relación Víctima_Denunciado '!K17/'Relación Víctima_Denunciado '!$L17)</f>
        <v>0</v>
      </c>
    </row>
    <row r="18" spans="2:10" ht="20.100000000000001" customHeight="1" thickBot="1" x14ac:dyDescent="0.25">
      <c r="B18" s="4" t="s">
        <v>241</v>
      </c>
      <c r="C18" s="56">
        <f>IF('Relación Víctima_Denunciado '!$L18=0,"-",'Relación Víctima_Denunciado '!C18/'Relación Víctima_Denunciado '!$L18)</f>
        <v>0.4</v>
      </c>
      <c r="D18" s="56">
        <f>IF('Relación Víctima_Denunciado '!$L18=0,"-",'Relación Víctima_Denunciado '!D18/'Relación Víctima_Denunciado '!$L18)</f>
        <v>0.4</v>
      </c>
      <c r="E18" s="56">
        <f>IF('Relación Víctima_Denunciado '!$L18=0,"-",'Relación Víctima_Denunciado '!E18/'Relación Víctima_Denunciado '!$L18)</f>
        <v>0.2</v>
      </c>
      <c r="F18" s="56">
        <f>IF('Relación Víctima_Denunciado '!$L18=0,"-",'Relación Víctima_Denunciado '!F18/'Relación Víctima_Denunciado '!$L18)</f>
        <v>0</v>
      </c>
      <c r="G18" s="56">
        <f>IF('Relación Víctima_Denunciado '!$L18=0,"-",'Relación Víctima_Denunciado '!H18/'Relación Víctima_Denunciado '!$L18)</f>
        <v>0</v>
      </c>
      <c r="H18" s="56">
        <f>IF('Relación Víctima_Denunciado '!$L18=0,"-",'Relación Víctima_Denunciado '!I18/'Relación Víctima_Denunciado '!$L18)</f>
        <v>0</v>
      </c>
      <c r="I18" s="56">
        <f>IF('Relación Víctima_Denunciado '!$L18=0,"-",'Relación Víctima_Denunciado '!J18/'Relación Víctima_Denunciado '!$L18)</f>
        <v>0</v>
      </c>
      <c r="J18" s="56">
        <f>IF('Relación Víctima_Denunciado '!$L18=0,"-",'Relación Víctima_Denunciado '!K18/'Relación Víctima_Denunciado '!$L18)</f>
        <v>0</v>
      </c>
    </row>
    <row r="19" spans="2:10" ht="20.100000000000001" customHeight="1" thickBot="1" x14ac:dyDescent="0.25">
      <c r="B19" s="4" t="s">
        <v>242</v>
      </c>
      <c r="C19" s="56">
        <f>IF('Relación Víctima_Denunciado '!$L19=0,"-",'Relación Víctima_Denunciado '!C19/'Relación Víctima_Denunciado '!$L19)</f>
        <v>0.2857142857142857</v>
      </c>
      <c r="D19" s="56">
        <f>IF('Relación Víctima_Denunciado '!$L19=0,"-",'Relación Víctima_Denunciado '!D19/'Relación Víctima_Denunciado '!$L19)</f>
        <v>0.14285714285714285</v>
      </c>
      <c r="E19" s="56">
        <f>IF('Relación Víctima_Denunciado '!$L19=0,"-",'Relación Víctima_Denunciado '!E19/'Relación Víctima_Denunciado '!$L19)</f>
        <v>0.42857142857142855</v>
      </c>
      <c r="F19" s="56">
        <f>IF('Relación Víctima_Denunciado '!$L19=0,"-",'Relación Víctima_Denunciado '!F19/'Relación Víctima_Denunciado '!$L19)</f>
        <v>0.14285714285714285</v>
      </c>
      <c r="G19" s="56">
        <f>IF('Relación Víctima_Denunciado '!$L19=0,"-",'Relación Víctima_Denunciado '!H19/'Relación Víctima_Denunciado '!$L19)</f>
        <v>0</v>
      </c>
      <c r="H19" s="56">
        <f>IF('Relación Víctima_Denunciado '!$L19=0,"-",'Relación Víctima_Denunciado '!I19/'Relación Víctima_Denunciado '!$L19)</f>
        <v>0</v>
      </c>
      <c r="I19" s="56">
        <f>IF('Relación Víctima_Denunciado '!$L19=0,"-",'Relación Víctima_Denunciado '!J19/'Relación Víctima_Denunciado '!$L19)</f>
        <v>0</v>
      </c>
      <c r="J19" s="56">
        <f>IF('Relación Víctima_Denunciado '!$L19=0,"-",'Relación Víctima_Denunciado '!K19/'Relación Víctima_Denunciado '!$L19)</f>
        <v>0</v>
      </c>
    </row>
    <row r="20" spans="2:10" ht="20.100000000000001" customHeight="1" thickBot="1" x14ac:dyDescent="0.25">
      <c r="B20" s="4" t="s">
        <v>243</v>
      </c>
      <c r="C20" s="56">
        <f>IF('Relación Víctima_Denunciado '!$L20=0,"-",'Relación Víctima_Denunciado '!C20/'Relación Víctima_Denunciado '!$L20)</f>
        <v>0</v>
      </c>
      <c r="D20" s="56">
        <f>IF('Relación Víctima_Denunciado '!$L20=0,"-",'Relación Víctima_Denunciado '!D20/'Relación Víctima_Denunciado '!$L20)</f>
        <v>0.25</v>
      </c>
      <c r="E20" s="56">
        <f>IF('Relación Víctima_Denunciado '!$L20=0,"-",'Relación Víctima_Denunciado '!E20/'Relación Víctima_Denunciado '!$L20)</f>
        <v>0</v>
      </c>
      <c r="F20" s="56">
        <f>IF('Relación Víctima_Denunciado '!$L20=0,"-",'Relación Víctima_Denunciado '!F20/'Relación Víctima_Denunciado '!$L20)</f>
        <v>0.75</v>
      </c>
      <c r="G20" s="56">
        <f>IF('Relación Víctima_Denunciado '!$L20=0,"-",'Relación Víctima_Denunciado '!H20/'Relación Víctima_Denunciado '!$L20)</f>
        <v>0</v>
      </c>
      <c r="H20" s="56">
        <f>IF('Relación Víctima_Denunciado '!$L20=0,"-",'Relación Víctima_Denunciado '!I20/'Relación Víctima_Denunciado '!$L20)</f>
        <v>0</v>
      </c>
      <c r="I20" s="56">
        <f>IF('Relación Víctima_Denunciado '!$L20=0,"-",'Relación Víctima_Denunciado '!J20/'Relación Víctima_Denunciado '!$L20)</f>
        <v>0</v>
      </c>
      <c r="J20" s="56">
        <f>IF('Relación Víctima_Denunciado '!$L20=0,"-",'Relación Víctima_Denunciado '!K20/'Relación Víctima_Denunciado '!$L20)</f>
        <v>0</v>
      </c>
    </row>
    <row r="21" spans="2:10" ht="20.100000000000001" customHeight="1" thickBot="1" x14ac:dyDescent="0.25">
      <c r="B21" s="4" t="s">
        <v>244</v>
      </c>
      <c r="C21" s="56">
        <f>IF('Relación Víctima_Denunciado '!$L21=0,"-",'Relación Víctima_Denunciado '!C21/'Relación Víctima_Denunciado '!$L21)</f>
        <v>0.10606060606060606</v>
      </c>
      <c r="D21" s="56">
        <f>IF('Relación Víctima_Denunciado '!$L21=0,"-",'Relación Víctima_Denunciado '!D21/'Relación Víctima_Denunciado '!$L21)</f>
        <v>4.5454545454545456E-2</v>
      </c>
      <c r="E21" s="56">
        <f>IF('Relación Víctima_Denunciado '!$L21=0,"-",'Relación Víctima_Denunciado '!E21/'Relación Víctima_Denunciado '!$L21)</f>
        <v>0.45454545454545453</v>
      </c>
      <c r="F21" s="56">
        <f>IF('Relación Víctima_Denunciado '!$L21=0,"-",'Relación Víctima_Denunciado '!F21/'Relación Víctima_Denunciado '!$L21)</f>
        <v>0.36363636363636365</v>
      </c>
      <c r="G21" s="56">
        <f>IF('Relación Víctima_Denunciado '!$L21=0,"-",'Relación Víctima_Denunciado '!H21/'Relación Víctima_Denunciado '!$L21)</f>
        <v>1.5151515151515152E-2</v>
      </c>
      <c r="H21" s="56">
        <f>IF('Relación Víctima_Denunciado '!$L21=0,"-",'Relación Víctima_Denunciado '!I21/'Relación Víctima_Denunciado '!$L21)</f>
        <v>1.5151515151515152E-2</v>
      </c>
      <c r="I21" s="56">
        <f>IF('Relación Víctima_Denunciado '!$L21=0,"-",'Relación Víctima_Denunciado '!J21/'Relación Víctima_Denunciado '!$L21)</f>
        <v>0</v>
      </c>
      <c r="J21" s="56">
        <f>IF('Relación Víctima_Denunciado '!$L21=0,"-",'Relación Víctima_Denunciado '!K21/'Relación Víctima_Denunciado '!$L21)</f>
        <v>0</v>
      </c>
    </row>
    <row r="22" spans="2:10" ht="20.100000000000001" customHeight="1" thickBot="1" x14ac:dyDescent="0.25">
      <c r="B22" s="4" t="s">
        <v>169</v>
      </c>
      <c r="C22" s="56">
        <f>IF('Relación Víctima_Denunciado '!$L22=0,"-",'Relación Víctima_Denunciado '!C22/'Relación Víctima_Denunciado '!$L22)</f>
        <v>0.25</v>
      </c>
      <c r="D22" s="56">
        <f>IF('Relación Víctima_Denunciado '!$L22=0,"-",'Relación Víctima_Denunciado '!D22/'Relación Víctima_Denunciado '!$L22)</f>
        <v>0</v>
      </c>
      <c r="E22" s="56">
        <f>IF('Relación Víctima_Denunciado '!$L22=0,"-",'Relación Víctima_Denunciado '!E22/'Relación Víctima_Denunciado '!$L22)</f>
        <v>0.375</v>
      </c>
      <c r="F22" s="56">
        <f>IF('Relación Víctima_Denunciado '!$L22=0,"-",'Relación Víctima_Denunciado '!F22/'Relación Víctima_Denunciado '!$L22)</f>
        <v>0.375</v>
      </c>
      <c r="G22" s="56">
        <f>IF('Relación Víctima_Denunciado '!$L22=0,"-",'Relación Víctima_Denunciado '!H22/'Relación Víctima_Denunciado '!$L22)</f>
        <v>0</v>
      </c>
      <c r="H22" s="56">
        <f>IF('Relación Víctima_Denunciado '!$L22=0,"-",'Relación Víctima_Denunciado '!I22/'Relación Víctima_Denunciado '!$L22)</f>
        <v>0</v>
      </c>
      <c r="I22" s="56">
        <f>IF('Relación Víctima_Denunciado '!$L22=0,"-",'Relación Víctima_Denunciado '!J22/'Relación Víctima_Denunciado '!$L22)</f>
        <v>0</v>
      </c>
      <c r="J22" s="56">
        <f>IF('Relación Víctima_Denunciado '!$L22=0,"-",'Relación Víctima_Denunciado '!K22/'Relación Víctima_Denunciado '!$L22)</f>
        <v>0</v>
      </c>
    </row>
    <row r="23" spans="2:10" ht="20.100000000000001" customHeight="1" thickBot="1" x14ac:dyDescent="0.25">
      <c r="B23" s="4" t="s">
        <v>245</v>
      </c>
      <c r="C23" s="56" t="str">
        <f>IF('Relación Víctima_Denunciado '!$L23=0,"-",'Relación Víctima_Denunciado '!C23/'Relación Víctima_Denunciado '!$L23)</f>
        <v>-</v>
      </c>
      <c r="D23" s="56" t="str">
        <f>IF('Relación Víctima_Denunciado '!$L23=0,"-",'Relación Víctima_Denunciado '!D23/'Relación Víctima_Denunciado '!$L23)</f>
        <v>-</v>
      </c>
      <c r="E23" s="56" t="str">
        <f>IF('Relación Víctima_Denunciado '!$L23=0,"-",'Relación Víctima_Denunciado '!E23/'Relación Víctima_Denunciado '!$L23)</f>
        <v>-</v>
      </c>
      <c r="F23" s="56" t="str">
        <f>IF('Relación Víctima_Denunciado '!$L23=0,"-",'Relación Víctima_Denunciado '!F23/'Relación Víctima_Denunciado '!$L23)</f>
        <v>-</v>
      </c>
      <c r="G23" s="56" t="str">
        <f>IF('Relación Víctima_Denunciado '!$L23=0,"-",'Relación Víctima_Denunciado '!H23/'Relación Víctima_Denunciado '!$L23)</f>
        <v>-</v>
      </c>
      <c r="H23" s="56" t="str">
        <f>IF('Relación Víctima_Denunciado '!$L23=0,"-",'Relación Víctima_Denunciado '!I23/'Relación Víctima_Denunciado '!$L23)</f>
        <v>-</v>
      </c>
      <c r="I23" s="56" t="str">
        <f>IF('Relación Víctima_Denunciado '!$L23=0,"-",'Relación Víctima_Denunciado '!J23/'Relación Víctima_Denunciado '!$L23)</f>
        <v>-</v>
      </c>
      <c r="J23" s="56" t="str">
        <f>IF('Relación Víctima_Denunciado '!$L23=0,"-",'Relación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56">
        <f>IF('Relación Víctima_Denunciado '!$L24=0,"-",'Relación Víctima_Denunciado '!C24/'Relación Víctima_Denunciado '!$L24)</f>
        <v>0.16666666666666666</v>
      </c>
      <c r="D24" s="56">
        <f>IF('Relación Víctima_Denunciado '!$L24=0,"-",'Relación Víctima_Denunciado '!D24/'Relación Víctima_Denunciado '!$L24)</f>
        <v>0.33333333333333331</v>
      </c>
      <c r="E24" s="56">
        <f>IF('Relación Víctima_Denunciado '!$L24=0,"-",'Relación Víctima_Denunciado '!E24/'Relación Víctima_Denunciado '!$L24)</f>
        <v>0.16666666666666666</v>
      </c>
      <c r="F24" s="56">
        <f>IF('Relación Víctima_Denunciado '!$L24=0,"-",'Relación Víctima_Denunciado '!F24/'Relación Víctima_Denunciado '!$L24)</f>
        <v>0.33333333333333331</v>
      </c>
      <c r="G24" s="56">
        <f>IF('Relación Víctima_Denunciado '!$L24=0,"-",'Relación Víctima_Denunciado '!H24/'Relación Víctima_Denunciado '!$L24)</f>
        <v>0</v>
      </c>
      <c r="H24" s="56">
        <f>IF('Relación Víctima_Denunciado '!$L24=0,"-",'Relación Víctima_Denunciado '!I24/'Relación Víctima_Denunciado '!$L24)</f>
        <v>0</v>
      </c>
      <c r="I24" s="56">
        <f>IF('Relación Víctima_Denunciado '!$L24=0,"-",'Relación Víctima_Denunciado '!J24/'Relación Víctima_Denunciado '!$L24)</f>
        <v>0</v>
      </c>
      <c r="J24" s="56">
        <f>IF('Relación Víctima_Denunciado '!$L24=0,"-",'Relación Víctima_Denunciado '!K24/'Relación Víctima_Denunciado '!$L24)</f>
        <v>0</v>
      </c>
    </row>
    <row r="25" spans="2:10" ht="20.100000000000001" customHeight="1" thickBot="1" x14ac:dyDescent="0.25">
      <c r="B25" s="4" t="s">
        <v>247</v>
      </c>
      <c r="C25" s="56">
        <f>IF('Relación Víctima_Denunciado '!$L25=0,"-",'Relación Víctima_Denunciado '!C25/'Relación Víctima_Denunciado '!$L25)</f>
        <v>0.13207547169811321</v>
      </c>
      <c r="D25" s="56">
        <f>IF('Relación Víctima_Denunciado '!$L25=0,"-",'Relación Víctima_Denunciado '!D25/'Relación Víctima_Denunciado '!$L25)</f>
        <v>9.4339622641509441E-2</v>
      </c>
      <c r="E25" s="56">
        <f>IF('Relación Víctima_Denunciado '!$L25=0,"-",'Relación Víctima_Denunciado '!E25/'Relación Víctima_Denunciado '!$L25)</f>
        <v>0.28301886792452829</v>
      </c>
      <c r="F25" s="56">
        <f>IF('Relación Víctima_Denunciado '!$L25=0,"-",'Relación Víctima_Denunciado '!F25/'Relación Víctima_Denunciado '!$L25)</f>
        <v>0.39622641509433965</v>
      </c>
      <c r="G25" s="56">
        <f>IF('Relación Víctima_Denunciado '!$L25=0,"-",'Relación Víctima_Denunciado '!H25/'Relación Víctima_Denunciado '!$L25)</f>
        <v>9.4339622641509441E-2</v>
      </c>
      <c r="H25" s="56">
        <f>IF('Relación Víctima_Denunciado '!$L25=0,"-",'Relación Víctima_Denunciado '!I25/'Relación Víctima_Denunciado '!$L25)</f>
        <v>0</v>
      </c>
      <c r="I25" s="56">
        <f>IF('Relación Víctima_Denunciado '!$L25=0,"-",'Relación Víctima_Denunciado '!J25/'Relación Víctima_Denunciado '!$L25)</f>
        <v>0</v>
      </c>
      <c r="J25" s="56">
        <f>IF('Relación Víctima_Denunciado '!$L25=0,"-",'Relación Víctima_Denunciado '!K25/'Relación Víctima_Denunciado '!$L25)</f>
        <v>0</v>
      </c>
    </row>
    <row r="26" spans="2:10" ht="20.100000000000001" customHeight="1" thickBot="1" x14ac:dyDescent="0.25">
      <c r="B26" s="5" t="s">
        <v>248</v>
      </c>
      <c r="C26" s="56" t="str">
        <f>IF('Relación Víctima_Denunciado '!$L26=0,"-",'Relación Víctima_Denunciado '!C26/'Relación Víctima_Denunciado '!$L26)</f>
        <v>-</v>
      </c>
      <c r="D26" s="56" t="str">
        <f>IF('Relación Víctima_Denunciado '!$L26=0,"-",'Relación Víctima_Denunciado '!D26/'Relación Víctima_Denunciado '!$L26)</f>
        <v>-</v>
      </c>
      <c r="E26" s="56" t="str">
        <f>IF('Relación Víctima_Denunciado '!$L26=0,"-",'Relación Víctima_Denunciado '!E26/'Relación Víctima_Denunciado '!$L26)</f>
        <v>-</v>
      </c>
      <c r="F26" s="56" t="str">
        <f>IF('Relación Víctima_Denunciado '!$L26=0,"-",'Relación Víctima_Denunciado '!F26/'Relación Víctima_Denunciado '!$L26)</f>
        <v>-</v>
      </c>
      <c r="G26" s="56" t="str">
        <f>IF('Relación Víctima_Denunciado '!$L26=0,"-",'Relación Víctima_Denunciado '!H26/'Relación Víctima_Denunciado '!$L26)</f>
        <v>-</v>
      </c>
      <c r="H26" s="56" t="str">
        <f>IF('Relación Víctima_Denunciado '!$L26=0,"-",'Relación Víctima_Denunciado '!I26/'Relación Víctima_Denunciado '!$L26)</f>
        <v>-</v>
      </c>
      <c r="I26" s="56" t="str">
        <f>IF('Relación Víctima_Denunciado '!$L26=0,"-",'Relación Víctima_Denunciado '!J26/'Relación Víctima_Denunciado '!$L26)</f>
        <v>-</v>
      </c>
      <c r="J26" s="56" t="str">
        <f>IF('Relación Víctima_Denunciado '!$L26=0,"-",'Relación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56">
        <f>IF('Relación Víctima_Denunciado '!$L27=0,"-",'Relación Víctima_Denunciado '!C27/'Relación Víctima_Denunciado '!$L27)</f>
        <v>0.3125</v>
      </c>
      <c r="D27" s="56">
        <f>IF('Relación Víctima_Denunciado '!$L27=0,"-",'Relación Víctima_Denunciado '!D27/'Relación Víctima_Denunciado '!$L27)</f>
        <v>0.125</v>
      </c>
      <c r="E27" s="56">
        <f>IF('Relación Víctima_Denunciado '!$L27=0,"-",'Relación Víctima_Denunciado '!E27/'Relación Víctima_Denunciado '!$L27)</f>
        <v>0.375</v>
      </c>
      <c r="F27" s="56">
        <f>IF('Relación Víctima_Denunciado '!$L27=0,"-",'Relación Víctima_Denunciado '!F27/'Relación Víctima_Denunciado '!$L27)</f>
        <v>0.1875</v>
      </c>
      <c r="G27" s="56">
        <f>IF('Relación Víctima_Denunciado '!$L27=0,"-",'Relación Víctima_Denunciado '!H27/'Relación Víctima_Denunciado '!$L27)</f>
        <v>0</v>
      </c>
      <c r="H27" s="56">
        <f>IF('Relación Víctima_Denunciado '!$L27=0,"-",'Relación Víctima_Denunciado '!I27/'Relación Víctima_Denunciado '!$L27)</f>
        <v>0</v>
      </c>
      <c r="I27" s="56">
        <f>IF('Relación Víctima_Denunciado '!$L27=0,"-",'Relación Víctima_Denunciado '!J27/'Relación Víctima_Denunciado '!$L27)</f>
        <v>0</v>
      </c>
      <c r="J27" s="56">
        <f>IF('Relación Víctima_Denunciado '!$L27=0,"-",'Relación Víctima_Denunciado '!K27/'Relación Víctima_Denunciado '!$L27)</f>
        <v>0</v>
      </c>
    </row>
    <row r="28" spans="2:10" ht="20.100000000000001" customHeight="1" thickBot="1" x14ac:dyDescent="0.25">
      <c r="B28" s="4" t="s">
        <v>250</v>
      </c>
      <c r="C28" s="56">
        <f>IF('Relación Víctima_Denunciado '!$L28=0,"-",'Relación Víctima_Denunciado '!C28/'Relación Víctima_Denunciado '!$L28)</f>
        <v>0.21052631578947367</v>
      </c>
      <c r="D28" s="56">
        <f>IF('Relación Víctima_Denunciado '!$L28=0,"-",'Relación Víctima_Denunciado '!D28/'Relación Víctima_Denunciado '!$L28)</f>
        <v>5.2631578947368418E-2</v>
      </c>
      <c r="E28" s="56">
        <f>IF('Relación Víctima_Denunciado '!$L28=0,"-",'Relación Víctima_Denunciado '!E28/'Relación Víctima_Denunciado '!$L28)</f>
        <v>0.21052631578947367</v>
      </c>
      <c r="F28" s="56">
        <f>IF('Relación Víctima_Denunciado '!$L28=0,"-",'Relación Víctima_Denunciado '!F28/'Relación Víctima_Denunciado '!$L28)</f>
        <v>0.52631578947368418</v>
      </c>
      <c r="G28" s="56">
        <f>IF('Relación Víctima_Denunciado '!$L28=0,"-",'Relación Víctima_Denunciado '!H28/'Relación Víctima_Denunciado '!$L28)</f>
        <v>0</v>
      </c>
      <c r="H28" s="56">
        <f>IF('Relación Víctima_Denunciado '!$L28=0,"-",'Relación Víctima_Denunciado '!I28/'Relación Víctima_Denunciado '!$L28)</f>
        <v>0</v>
      </c>
      <c r="I28" s="56">
        <f>IF('Relación Víctima_Denunciado '!$L28=0,"-",'Relación Víctima_Denunciado '!J28/'Relación Víctima_Denunciado '!$L28)</f>
        <v>0</v>
      </c>
      <c r="J28" s="56">
        <f>IF('Relación Víctima_Denunciado '!$L28=0,"-",'Relación Víctima_Denunciado '!K28/'Relación Víctima_Denunciado '!$L28)</f>
        <v>0</v>
      </c>
    </row>
    <row r="29" spans="2:10" ht="20.100000000000001" customHeight="1" thickBot="1" x14ac:dyDescent="0.25">
      <c r="B29" s="4" t="s">
        <v>251</v>
      </c>
      <c r="C29" s="56">
        <f>IF('Relación Víctima_Denunciado '!$L29=0,"-",'Relación Víctima_Denunciado '!C29/'Relación Víctima_Denunciado '!$L29)</f>
        <v>0</v>
      </c>
      <c r="D29" s="56">
        <f>IF('Relación Víctima_Denunciado '!$L29=0,"-",'Relación Víctima_Denunciado '!D29/'Relación Víctima_Denunciado '!$L29)</f>
        <v>0.375</v>
      </c>
      <c r="E29" s="56">
        <f>IF('Relación Víctima_Denunciado '!$L29=0,"-",'Relación Víctima_Denunciado '!E29/'Relación Víctima_Denunciado '!$L29)</f>
        <v>0.625</v>
      </c>
      <c r="F29" s="56">
        <f>IF('Relación Víctima_Denunciado '!$L29=0,"-",'Relación Víctima_Denunciado '!F29/'Relación Víctima_Denunciado '!$L29)</f>
        <v>0</v>
      </c>
      <c r="G29" s="56">
        <f>IF('Relación Víctima_Denunciado '!$L29=0,"-",'Relación Víctima_Denunciado '!H29/'Relación Víctima_Denunciado '!$L29)</f>
        <v>0</v>
      </c>
      <c r="H29" s="56">
        <f>IF('Relación Víctima_Denunciado '!$L29=0,"-",'Relación Víctima_Denunciado '!I29/'Relación Víctima_Denunciado '!$L29)</f>
        <v>0</v>
      </c>
      <c r="I29" s="56">
        <f>IF('Relación Víctima_Denunciado '!$L29=0,"-",'Relación Víctima_Denunciado '!J29/'Relación Víctima_Denunciado '!$L29)</f>
        <v>0</v>
      </c>
      <c r="J29" s="56">
        <f>IF('Relación Víctima_Denunciado '!$L29=0,"-",'Relación Víctima_Denunciado '!K29/'Relación Víctima_Denunciado '!$L29)</f>
        <v>0</v>
      </c>
    </row>
    <row r="30" spans="2:10" ht="20.100000000000001" customHeight="1" thickBot="1" x14ac:dyDescent="0.25">
      <c r="B30" s="4" t="s">
        <v>252</v>
      </c>
      <c r="C30" s="56">
        <f>IF('Relación Víctima_Denunciado '!$L30=0,"-",'Relación Víctima_Denunciado '!C30/'Relación Víctima_Denunciado '!$L30)</f>
        <v>0.29411764705882354</v>
      </c>
      <c r="D30" s="56">
        <f>IF('Relación Víctima_Denunciado '!$L30=0,"-",'Relación Víctima_Denunciado '!D30/'Relación Víctima_Denunciado '!$L30)</f>
        <v>0.20588235294117646</v>
      </c>
      <c r="E30" s="56">
        <f>IF('Relación Víctima_Denunciado '!$L30=0,"-",'Relación Víctima_Denunciado '!E30/'Relación Víctima_Denunciado '!$L30)</f>
        <v>0.29411764705882354</v>
      </c>
      <c r="F30" s="56">
        <f>IF('Relación Víctima_Denunciado '!$L30=0,"-",'Relación Víctima_Denunciado '!F30/'Relación Víctima_Denunciado '!$L30)</f>
        <v>0.20588235294117646</v>
      </c>
      <c r="G30" s="56">
        <f>IF('Relación Víctima_Denunciado '!$L30=0,"-",'Relación Víctima_Denunciado '!H30/'Relación Víctima_Denunciado '!$L30)</f>
        <v>0</v>
      </c>
      <c r="H30" s="56">
        <f>IF('Relación Víctima_Denunciado '!$L30=0,"-",'Relación Víctima_Denunciado '!I30/'Relación Víctima_Denunciado '!$L30)</f>
        <v>0</v>
      </c>
      <c r="I30" s="56">
        <f>IF('Relación Víctima_Denunciado '!$L30=0,"-",'Relación Víctima_Denunciado '!J30/'Relación Víctima_Denunciado '!$L30)</f>
        <v>0</v>
      </c>
      <c r="J30" s="56">
        <f>IF('Relación Víctima_Denunciado '!$L30=0,"-",'Relación Víctima_Denunciado '!K30/'Relación Víctima_Denunciado '!$L30)</f>
        <v>0</v>
      </c>
    </row>
    <row r="31" spans="2:10" ht="20.100000000000001" customHeight="1" thickBot="1" x14ac:dyDescent="0.25">
      <c r="B31" s="4" t="s">
        <v>253</v>
      </c>
      <c r="C31" s="56">
        <f>IF('Relación Víctima_Denunciado '!$L31=0,"-",'Relación Víctima_Denunciado '!C31/'Relación Víctima_Denunciado '!$L31)</f>
        <v>0.16666666666666666</v>
      </c>
      <c r="D31" s="56">
        <f>IF('Relación Víctima_Denunciado '!$L31=0,"-",'Relación Víctima_Denunciado '!D31/'Relación Víctima_Denunciado '!$L31)</f>
        <v>0.16666666666666666</v>
      </c>
      <c r="E31" s="56">
        <f>IF('Relación Víctima_Denunciado '!$L31=0,"-",'Relación Víctima_Denunciado '!E31/'Relación Víctima_Denunciado '!$L31)</f>
        <v>0.16666666666666666</v>
      </c>
      <c r="F31" s="56">
        <f>IF('Relación Víctima_Denunciado '!$L31=0,"-",'Relación Víctima_Denunciado '!F31/'Relación Víctima_Denunciado '!$L31)</f>
        <v>0.5</v>
      </c>
      <c r="G31" s="56">
        <f>IF('Relación Víctima_Denunciado '!$L31=0,"-",'Relación Víctima_Denunciado '!H31/'Relación Víctima_Denunciado '!$L31)</f>
        <v>0</v>
      </c>
      <c r="H31" s="56">
        <f>IF('Relación Víctima_Denunciado '!$L31=0,"-",'Relación Víctima_Denunciado '!I31/'Relación Víctima_Denunciado '!$L31)</f>
        <v>0</v>
      </c>
      <c r="I31" s="56">
        <f>IF('Relación Víctima_Denunciado '!$L31=0,"-",'Relación Víctima_Denunciado '!J31/'Relación Víctima_Denunciado '!$L31)</f>
        <v>0</v>
      </c>
      <c r="J31" s="56">
        <f>IF('Relación Víctima_Denunciado '!$L31=0,"-",'Relación Víctima_Denunciado '!K31/'Relación Víctima_Denunciado '!$L31)</f>
        <v>0</v>
      </c>
    </row>
    <row r="32" spans="2:10" ht="20.100000000000001" customHeight="1" thickBot="1" x14ac:dyDescent="0.25">
      <c r="B32" s="4" t="s">
        <v>635</v>
      </c>
      <c r="C32" s="56">
        <f>IF('Relación Víctima_Denunciado '!$L32=0,"-",'Relación Víctima_Denunciado '!C32/'Relación Víctima_Denunciado '!$L32)</f>
        <v>0.14285714285714285</v>
      </c>
      <c r="D32" s="56">
        <f>IF('Relación Víctima_Denunciado '!$L32=0,"-",'Relación Víctima_Denunciado '!D32/'Relación Víctima_Denunciado '!$L32)</f>
        <v>0.14285714285714285</v>
      </c>
      <c r="E32" s="56">
        <f>IF('Relación Víctima_Denunciado '!$L32=0,"-",'Relación Víctima_Denunciado '!E32/'Relación Víctima_Denunciado '!$L32)</f>
        <v>0.2857142857142857</v>
      </c>
      <c r="F32" s="56">
        <f>IF('Relación Víctima_Denunciado '!$L32=0,"-",'Relación Víctima_Denunciado '!F32/'Relación Víctima_Denunciado '!$L32)</f>
        <v>0.42857142857142855</v>
      </c>
      <c r="G32" s="56">
        <f>IF('Relación Víctima_Denunciado '!$L32=0,"-",'Relación Víctima_Denunciado '!H32/'Relación Víctima_Denunciado '!$L32)</f>
        <v>0</v>
      </c>
      <c r="H32" s="56">
        <f>IF('Relación Víctima_Denunciado '!$L32=0,"-",'Relación Víctima_Denunciado '!I32/'Relación Víctima_Denunciado '!$L32)</f>
        <v>0</v>
      </c>
      <c r="I32" s="56">
        <f>IF('Relación Víctima_Denunciado '!$L32=0,"-",'Relación Víctima_Denunciado '!J32/'Relación Víctima_Denunciado '!$L32)</f>
        <v>0</v>
      </c>
      <c r="J32" s="56">
        <f>IF('Relación Víctima_Denunciado '!$L32=0,"-",'Relación Víctima_Denunciado '!K32/'Relación Víctima_Denunciado '!$L32)</f>
        <v>0</v>
      </c>
    </row>
    <row r="33" spans="2:10" ht="20.100000000000001" customHeight="1" thickBot="1" x14ac:dyDescent="0.25">
      <c r="B33" s="4" t="s">
        <v>254</v>
      </c>
      <c r="C33" s="56">
        <f>IF('Relación Víctima_Denunciado '!$L33=0,"-",'Relación Víctima_Denunciado '!C33/'Relación Víctima_Denunciado '!$L33)</f>
        <v>0</v>
      </c>
      <c r="D33" s="56">
        <f>IF('Relación Víctima_Denunciado '!$L33=0,"-",'Relación Víctima_Denunciado '!D33/'Relación Víctima_Denunciado '!$L33)</f>
        <v>0</v>
      </c>
      <c r="E33" s="56">
        <f>IF('Relación Víctima_Denunciado '!$L33=0,"-",'Relación Víctima_Denunciado '!E33/'Relación Víctima_Denunciado '!$L33)</f>
        <v>0.33333333333333331</v>
      </c>
      <c r="F33" s="56">
        <f>IF('Relación Víctima_Denunciado '!$L33=0,"-",'Relación Víctima_Denunciado '!F33/'Relación Víctima_Denunciado '!$L33)</f>
        <v>0.66666666666666663</v>
      </c>
      <c r="G33" s="56">
        <f>IF('Relación Víctima_Denunciado '!$L33=0,"-",'Relación Víctima_Denunciado '!H33/'Relación Víctima_Denunciado '!$L33)</f>
        <v>0</v>
      </c>
      <c r="H33" s="56">
        <f>IF('Relación Víctima_Denunciado '!$L33=0,"-",'Relación Víctima_Denunciado '!I33/'Relación Víctima_Denunciado '!$L33)</f>
        <v>0</v>
      </c>
      <c r="I33" s="56">
        <f>IF('Relación Víctima_Denunciado '!$L33=0,"-",'Relación Víctima_Denunciado '!J33/'Relación Víctima_Denunciado '!$L33)</f>
        <v>0</v>
      </c>
      <c r="J33" s="56">
        <f>IF('Relación Víctima_Denunciado '!$L33=0,"-",'Relación Víctima_Denunciado '!K33/'Relación Víctima_Denunciado '!$L33)</f>
        <v>0</v>
      </c>
    </row>
    <row r="34" spans="2:10" ht="20.100000000000001" customHeight="1" thickBot="1" x14ac:dyDescent="0.25">
      <c r="B34" s="4" t="s">
        <v>255</v>
      </c>
      <c r="C34" s="56">
        <f>IF('Relación Víctima_Denunciado '!$L34=0,"-",'Relación Víctima_Denunciado '!C34/'Relación Víctima_Denunciado '!$L34)</f>
        <v>0.1111111111111111</v>
      </c>
      <c r="D34" s="56">
        <f>IF('Relación Víctima_Denunciado '!$L34=0,"-",'Relación Víctima_Denunciado '!D34/'Relación Víctima_Denunciado '!$L34)</f>
        <v>0.1111111111111111</v>
      </c>
      <c r="E34" s="56">
        <f>IF('Relación Víctima_Denunciado '!$L34=0,"-",'Relación Víctima_Denunciado '!E34/'Relación Víctima_Denunciado '!$L34)</f>
        <v>0.33333333333333331</v>
      </c>
      <c r="F34" s="56">
        <f>IF('Relación Víctima_Denunciado '!$L34=0,"-",'Relación Víctima_Denunciado '!F34/'Relación Víctima_Denunciado '!$L34)</f>
        <v>0.44444444444444442</v>
      </c>
      <c r="G34" s="56">
        <f>IF('Relación Víctima_Denunciado '!$L34=0,"-",'Relación Víctima_Denunciado '!H34/'Relación Víctima_Denunciado '!$L34)</f>
        <v>0</v>
      </c>
      <c r="H34" s="56">
        <f>IF('Relación Víctima_Denunciado '!$L34=0,"-",'Relación Víctima_Denunciado '!I34/'Relación Víctima_Denunciado '!$L34)</f>
        <v>0</v>
      </c>
      <c r="I34" s="56">
        <f>IF('Relación Víctima_Denunciado '!$L34=0,"-",'Relación Víctima_Denunciado '!J34/'Relación Víctima_Denunciado '!$L34)</f>
        <v>0</v>
      </c>
      <c r="J34" s="56">
        <f>IF('Relación Víctima_Denunciado '!$L34=0,"-",'Relación Víctima_Denunciado '!K34/'Relación Víctima_Denunciado '!$L34)</f>
        <v>0</v>
      </c>
    </row>
    <row r="35" spans="2:10" ht="20.100000000000001" customHeight="1" thickBot="1" x14ac:dyDescent="0.25">
      <c r="B35" s="4" t="s">
        <v>636</v>
      </c>
      <c r="C35" s="56">
        <f>IF('Relación Víctima_Denunciado '!$L35=0,"-",'Relación Víctima_Denunciado '!C35/'Relación Víctima_Denunciado '!$L35)</f>
        <v>0</v>
      </c>
      <c r="D35" s="56">
        <f>IF('Relación Víctima_Denunciado '!$L35=0,"-",'Relación Víctima_Denunciado '!D35/'Relación Víctima_Denunciado '!$L35)</f>
        <v>1</v>
      </c>
      <c r="E35" s="56">
        <f>IF('Relación Víctima_Denunciado '!$L35=0,"-",'Relación Víctima_Denunciado '!E35/'Relación Víctima_Denunciado '!$L35)</f>
        <v>0</v>
      </c>
      <c r="F35" s="56">
        <f>IF('Relación Víctima_Denunciado '!$L35=0,"-",'Relación Víctima_Denunciado '!F35/'Relación Víctima_Denunciado '!$L35)</f>
        <v>0</v>
      </c>
      <c r="G35" s="56">
        <f>IF('Relación Víctima_Denunciado '!$L35=0,"-",'Relación Víctima_Denunciado '!H35/'Relación Víctima_Denunciado '!$L35)</f>
        <v>0</v>
      </c>
      <c r="H35" s="56">
        <f>IF('Relación Víctima_Denunciado '!$L35=0,"-",'Relación Víctima_Denunciado '!I35/'Relación Víctima_Denunciado '!$L35)</f>
        <v>0</v>
      </c>
      <c r="I35" s="56">
        <f>IF('Relación Víctima_Denunciado '!$L35=0,"-",'Relación Víctima_Denunciado '!J35/'Relación Víctima_Denunciado '!$L35)</f>
        <v>0</v>
      </c>
      <c r="J35" s="56">
        <f>IF('Relación Víctima_Denunciado '!$L35=0,"-",'Relación Víctima_Denunciado '!K35/'Relación Víctima_Denunciado '!$L35)</f>
        <v>0</v>
      </c>
    </row>
    <row r="36" spans="2:10" ht="20.100000000000001" customHeight="1" thickBot="1" x14ac:dyDescent="0.25">
      <c r="B36" s="4" t="s">
        <v>256</v>
      </c>
      <c r="C36" s="56">
        <f>IF('Relación Víctima_Denunciado '!$L36=0,"-",'Relación Víctima_Denunciado '!C36/'Relación Víctima_Denunciado '!$L36)</f>
        <v>0.2</v>
      </c>
      <c r="D36" s="56">
        <f>IF('Relación Víctima_Denunciado '!$L36=0,"-",'Relación Víctima_Denunciado '!D36/'Relación Víctima_Denunciado '!$L36)</f>
        <v>0</v>
      </c>
      <c r="E36" s="56">
        <f>IF('Relación Víctima_Denunciado '!$L36=0,"-",'Relación Víctima_Denunciado '!E36/'Relación Víctima_Denunciado '!$L36)</f>
        <v>0.4</v>
      </c>
      <c r="F36" s="56">
        <f>IF('Relación Víctima_Denunciado '!$L36=0,"-",'Relación Víctima_Denunciado '!F36/'Relación Víctima_Denunciado '!$L36)</f>
        <v>0.4</v>
      </c>
      <c r="G36" s="56">
        <f>IF('Relación Víctima_Denunciado '!$L36=0,"-",'Relación Víctima_Denunciado '!H36/'Relación Víctima_Denunciado '!$L36)</f>
        <v>0</v>
      </c>
      <c r="H36" s="56">
        <f>IF('Relación Víctima_Denunciado '!$L36=0,"-",'Relación Víctima_Denunciado '!I36/'Relación Víctima_Denunciado '!$L36)</f>
        <v>0</v>
      </c>
      <c r="I36" s="56">
        <f>IF('Relación Víctima_Denunciado '!$L36=0,"-",'Relación Víctima_Denunciado '!J36/'Relación Víctima_Denunciado '!$L36)</f>
        <v>0</v>
      </c>
      <c r="J36" s="56">
        <f>IF('Relación Víctima_Denunciado '!$L36=0,"-",'Relación Víctima_Denunciado '!K36/'Relación Víctima_Denunciado '!$L36)</f>
        <v>0</v>
      </c>
    </row>
    <row r="37" spans="2:10" ht="20.100000000000001" customHeight="1" thickBot="1" x14ac:dyDescent="0.25">
      <c r="B37" s="4" t="s">
        <v>257</v>
      </c>
      <c r="C37" s="56">
        <f>IF('Relación Víctima_Denunciado '!$L37=0,"-",'Relación Víctima_Denunciado '!C37/'Relación Víctima_Denunciado '!$L37)</f>
        <v>0.25</v>
      </c>
      <c r="D37" s="56">
        <f>IF('Relación Víctima_Denunciado '!$L37=0,"-",'Relación Víctima_Denunciado '!D37/'Relación Víctima_Denunciado '!$L37)</f>
        <v>0.25</v>
      </c>
      <c r="E37" s="56">
        <f>IF('Relación Víctima_Denunciado '!$L37=0,"-",'Relación Víctima_Denunciado '!E37/'Relación Víctima_Denunciado '!$L37)</f>
        <v>0</v>
      </c>
      <c r="F37" s="56">
        <f>IF('Relación Víctima_Denunciado '!$L37=0,"-",'Relación Víctima_Denunciado '!F37/'Relación Víctima_Denunciado '!$L37)</f>
        <v>0.5</v>
      </c>
      <c r="G37" s="56">
        <f>IF('Relación Víctima_Denunciado '!$L37=0,"-",'Relación Víctima_Denunciado '!H37/'Relación Víctima_Denunciado '!$L37)</f>
        <v>0</v>
      </c>
      <c r="H37" s="56">
        <f>IF('Relación Víctima_Denunciado '!$L37=0,"-",'Relación Víctima_Denunciado '!I37/'Relación Víctima_Denunciado '!$L37)</f>
        <v>0</v>
      </c>
      <c r="I37" s="56">
        <f>IF('Relación Víctima_Denunciado '!$L37=0,"-",'Relación Víctima_Denunciado '!J37/'Relación Víctima_Denunciado '!$L37)</f>
        <v>0</v>
      </c>
      <c r="J37" s="56">
        <f>IF('Relación Víctima_Denunciado '!$L37=0,"-",'Relación Víctima_Denunciado '!K37/'Relación Víctima_Denunciado '!$L37)</f>
        <v>0</v>
      </c>
    </row>
    <row r="38" spans="2:10" ht="20.100000000000001" customHeight="1" thickBot="1" x14ac:dyDescent="0.25">
      <c r="B38" s="4" t="s">
        <v>258</v>
      </c>
      <c r="C38" s="56">
        <f>IF('Relación Víctima_Denunciado '!$L38=0,"-",'Relación Víctima_Denunciado '!C38/'Relación Víctima_Denunciado '!$L38)</f>
        <v>0.125</v>
      </c>
      <c r="D38" s="56">
        <f>IF('Relación Víctima_Denunciado '!$L38=0,"-",'Relación Víctima_Denunciado '!D38/'Relación Víctima_Denunciado '!$L38)</f>
        <v>0.625</v>
      </c>
      <c r="E38" s="56">
        <f>IF('Relación Víctima_Denunciado '!$L38=0,"-",'Relación Víctima_Denunciado '!E38/'Relación Víctima_Denunciado '!$L38)</f>
        <v>0</v>
      </c>
      <c r="F38" s="56">
        <f>IF('Relación Víctima_Denunciado '!$L38=0,"-",'Relación Víctima_Denunciado '!F38/'Relación Víctima_Denunciado '!$L38)</f>
        <v>0.25</v>
      </c>
      <c r="G38" s="56">
        <f>IF('Relación Víctima_Denunciado '!$L38=0,"-",'Relación Víctima_Denunciado '!H38/'Relación Víctima_Denunciado '!$L38)</f>
        <v>0</v>
      </c>
      <c r="H38" s="56">
        <f>IF('Relación Víctima_Denunciado '!$L38=0,"-",'Relación Víctima_Denunciado '!I38/'Relación Víctima_Denunciado '!$L38)</f>
        <v>0</v>
      </c>
      <c r="I38" s="56">
        <f>IF('Relación Víctima_Denunciado '!$L38=0,"-",'Relación Víctima_Denunciado '!J38/'Relación Víctima_Denunciado '!$L38)</f>
        <v>0</v>
      </c>
      <c r="J38" s="56">
        <f>IF('Relación Víctima_Denunciado '!$L38=0,"-",'Relación Víctima_Denunciado '!K38/'Relación Víctima_Denunciado '!$L38)</f>
        <v>0</v>
      </c>
    </row>
    <row r="39" spans="2:10" ht="20.100000000000001" customHeight="1" thickBot="1" x14ac:dyDescent="0.25">
      <c r="B39" s="4" t="s">
        <v>259</v>
      </c>
      <c r="C39" s="56">
        <f>IF('Relación Víctima_Denunciado '!$L39=0,"-",'Relación Víctima_Denunciado '!C39/'Relación Víctima_Denunciado '!$L39)</f>
        <v>0.33333333333333331</v>
      </c>
      <c r="D39" s="56">
        <f>IF('Relación Víctima_Denunciado '!$L39=0,"-",'Relación Víctima_Denunciado '!D39/'Relación Víctima_Denunciado '!$L39)</f>
        <v>0</v>
      </c>
      <c r="E39" s="56">
        <f>IF('Relación Víctima_Denunciado '!$L39=0,"-",'Relación Víctima_Denunciado '!E39/'Relación Víctima_Denunciado '!$L39)</f>
        <v>0</v>
      </c>
      <c r="F39" s="56">
        <f>IF('Relación Víctima_Denunciado '!$L39=0,"-",'Relación Víctima_Denunciado '!F39/'Relación Víctima_Denunciado '!$L39)</f>
        <v>0.66666666666666663</v>
      </c>
      <c r="G39" s="56">
        <f>IF('Relación Víctima_Denunciado '!$L39=0,"-",'Relación Víctima_Denunciado '!H39/'Relación Víctima_Denunciado '!$L39)</f>
        <v>0</v>
      </c>
      <c r="H39" s="56">
        <f>IF('Relación Víctima_Denunciado '!$L39=0,"-",'Relación Víctima_Denunciado '!I39/'Relación Víctima_Denunciado '!$L39)</f>
        <v>0</v>
      </c>
      <c r="I39" s="56">
        <f>IF('Relación Víctima_Denunciado '!$L39=0,"-",'Relación Víctima_Denunciado '!J39/'Relación Víctima_Denunciado '!$L39)</f>
        <v>0</v>
      </c>
      <c r="J39" s="56">
        <f>IF('Relación Víctima_Denunciado '!$L39=0,"-",'Relación Víctima_Denunciado '!K39/'Relación Víctima_Denunciado '!$L39)</f>
        <v>0</v>
      </c>
    </row>
    <row r="40" spans="2:10" ht="20.100000000000001" customHeight="1" thickBot="1" x14ac:dyDescent="0.25">
      <c r="B40" s="4" t="s">
        <v>260</v>
      </c>
      <c r="C40" s="56">
        <f>IF('Relación Víctima_Denunciado '!$L40=0,"-",'Relación Víctima_Denunciado '!C40/'Relación Víctima_Denunciado '!$L40)</f>
        <v>0.375</v>
      </c>
      <c r="D40" s="56">
        <f>IF('Relación Víctima_Denunciado '!$L40=0,"-",'Relación Víctima_Denunciado '!D40/'Relación Víctima_Denunciado '!$L40)</f>
        <v>0.125</v>
      </c>
      <c r="E40" s="56">
        <f>IF('Relación Víctima_Denunciado '!$L40=0,"-",'Relación Víctima_Denunciado '!E40/'Relación Víctima_Denunciado '!$L40)</f>
        <v>0.125</v>
      </c>
      <c r="F40" s="56">
        <f>IF('Relación Víctima_Denunciado '!$L40=0,"-",'Relación Víctima_Denunciado '!F40/'Relación Víctima_Denunciado '!$L40)</f>
        <v>0.375</v>
      </c>
      <c r="G40" s="56">
        <f>IF('Relación Víctima_Denunciado '!$L40=0,"-",'Relación Víctima_Denunciado '!H40/'Relación Víctima_Denunciado '!$L40)</f>
        <v>0</v>
      </c>
      <c r="H40" s="56">
        <f>IF('Relación Víctima_Denunciado '!$L40=0,"-",'Relación Víctima_Denunciado '!I40/'Relación Víctima_Denunciado '!$L40)</f>
        <v>0</v>
      </c>
      <c r="I40" s="56">
        <f>IF('Relación Víctima_Denunciado '!$L40=0,"-",'Relación Víctima_Denunciado '!J40/'Relación Víctima_Denunciado '!$L40)</f>
        <v>0</v>
      </c>
      <c r="J40" s="56">
        <f>IF('Relación Víctima_Denunciado '!$L40=0,"-",'Relación Víctima_Denunciado '!K40/'Relación Víctima_Denunciado '!$L40)</f>
        <v>0</v>
      </c>
    </row>
    <row r="41" spans="2:10" ht="20.100000000000001" customHeight="1" thickBot="1" x14ac:dyDescent="0.25">
      <c r="B41" s="4" t="s">
        <v>170</v>
      </c>
      <c r="C41" s="56">
        <f>IF('Relación Víctima_Denunciado '!$L41=0,"-",'Relación Víctima_Denunciado '!C41/'Relación Víctima_Denunciado '!$L41)</f>
        <v>7.8947368421052627E-2</v>
      </c>
      <c r="D41" s="56">
        <f>IF('Relación Víctima_Denunciado '!$L41=0,"-",'Relación Víctima_Denunciado '!D41/'Relación Víctima_Denunciado '!$L41)</f>
        <v>5.2631578947368418E-2</v>
      </c>
      <c r="E41" s="56">
        <f>IF('Relación Víctima_Denunciado '!$L41=0,"-",'Relación Víctima_Denunciado '!E41/'Relación Víctima_Denunciado '!$L41)</f>
        <v>0.26315789473684209</v>
      </c>
      <c r="F41" s="56">
        <f>IF('Relación Víctima_Denunciado '!$L41=0,"-",'Relación Víctima_Denunciado '!F41/'Relación Víctima_Denunciado '!$L41)</f>
        <v>0.60526315789473684</v>
      </c>
      <c r="G41" s="56">
        <f>IF('Relación Víctima_Denunciado '!$L41=0,"-",'Relación Víctima_Denunciado '!H41/'Relación Víctima_Denunciado '!$L41)</f>
        <v>0</v>
      </c>
      <c r="H41" s="56">
        <f>IF('Relación Víctima_Denunciado '!$L41=0,"-",'Relación Víctima_Denunciado '!I41/'Relación Víctima_Denunciado '!$L41)</f>
        <v>0</v>
      </c>
      <c r="I41" s="56">
        <f>IF('Relación Víctima_Denunciado '!$L41=0,"-",'Relación Víctima_Denunciado '!J41/'Relación Víctima_Denunciado '!$L41)</f>
        <v>0</v>
      </c>
      <c r="J41" s="56">
        <f>IF('Relación Víctima_Denunciado '!$L41=0,"-",'Relación Víctima_Denunciado '!K41/'Relación Víctima_Denunciado '!$L41)</f>
        <v>0</v>
      </c>
    </row>
    <row r="42" spans="2:10" ht="20.100000000000001" customHeight="1" thickBot="1" x14ac:dyDescent="0.25">
      <c r="B42" s="4" t="s">
        <v>261</v>
      </c>
      <c r="C42" s="56">
        <f>IF('Relación Víctima_Denunciado '!$L42=0,"-",'Relación Víctima_Denunciado '!C42/'Relación Víctima_Denunciado '!$L42)</f>
        <v>0.5</v>
      </c>
      <c r="D42" s="56">
        <f>IF('Relación Víctima_Denunciado '!$L42=0,"-",'Relación Víctima_Denunciado '!D42/'Relación Víctima_Denunciado '!$L42)</f>
        <v>0</v>
      </c>
      <c r="E42" s="56">
        <f>IF('Relación Víctima_Denunciado '!$L42=0,"-",'Relación Víctima_Denunciado '!E42/'Relación Víctima_Denunciado '!$L42)</f>
        <v>0.5</v>
      </c>
      <c r="F42" s="56">
        <f>IF('Relación Víctima_Denunciado '!$L42=0,"-",'Relación Víctima_Denunciado '!F42/'Relación Víctima_Denunciado '!$L42)</f>
        <v>0</v>
      </c>
      <c r="G42" s="56">
        <f>IF('Relación Víctima_Denunciado '!$L42=0,"-",'Relación Víctima_Denunciado '!H42/'Relación Víctima_Denunciado '!$L42)</f>
        <v>0</v>
      </c>
      <c r="H42" s="56">
        <f>IF('Relación Víctima_Denunciado '!$L42=0,"-",'Relación Víctima_Denunciado '!I42/'Relación Víctima_Denunciado '!$L42)</f>
        <v>0</v>
      </c>
      <c r="I42" s="56">
        <f>IF('Relación Víctima_Denunciado '!$L42=0,"-",'Relación Víctima_Denunciado '!J42/'Relación Víctima_Denunciado '!$L42)</f>
        <v>0</v>
      </c>
      <c r="J42" s="56">
        <f>IF('Relación Víctima_Denunciado '!$L42=0,"-",'Relación Víctima_Denunciado '!K42/'Relación Víctima_Denunciado '!$L42)</f>
        <v>0</v>
      </c>
    </row>
    <row r="43" spans="2:10" ht="20.100000000000001" customHeight="1" thickBot="1" x14ac:dyDescent="0.25">
      <c r="B43" s="4" t="s">
        <v>262</v>
      </c>
      <c r="C43" s="56">
        <f>IF('Relación Víctima_Denunciado '!$L43=0,"-",'Relación Víctima_Denunciado '!C43/'Relación Víctima_Denunciado '!$L43)</f>
        <v>0.5</v>
      </c>
      <c r="D43" s="56">
        <f>IF('Relación Víctima_Denunciado '!$L43=0,"-",'Relación Víctima_Denunciado '!D43/'Relación Víctima_Denunciado '!$L43)</f>
        <v>0.5</v>
      </c>
      <c r="E43" s="56">
        <f>IF('Relación Víctima_Denunciado '!$L43=0,"-",'Relación Víctima_Denunciado '!E43/'Relación Víctima_Denunciado '!$L43)</f>
        <v>0</v>
      </c>
      <c r="F43" s="56">
        <f>IF('Relación Víctima_Denunciado '!$L43=0,"-",'Relación Víctima_Denunciado '!F43/'Relación Víctima_Denunciado '!$L43)</f>
        <v>0</v>
      </c>
      <c r="G43" s="56">
        <f>IF('Relación Víctima_Denunciado '!$L43=0,"-",'Relación Víctima_Denunciado '!H43/'Relación Víctima_Denunciado '!$L43)</f>
        <v>0</v>
      </c>
      <c r="H43" s="56">
        <f>IF('Relación Víctima_Denunciado '!$L43=0,"-",'Relación Víctima_Denunciado '!I43/'Relación Víctima_Denunciado '!$L43)</f>
        <v>0</v>
      </c>
      <c r="I43" s="56">
        <f>IF('Relación Víctima_Denunciado '!$L43=0,"-",'Relación Víctima_Denunciado '!J43/'Relación Víctima_Denunciado '!$L43)</f>
        <v>0</v>
      </c>
      <c r="J43" s="56">
        <f>IF('Relación Víctima_Denunciado '!$L43=0,"-",'Relación Víctima_Denunciado '!K43/'Relación Víctima_Denunciado '!$L43)</f>
        <v>0</v>
      </c>
    </row>
    <row r="44" spans="2:10" ht="20.100000000000001" customHeight="1" thickBot="1" x14ac:dyDescent="0.25">
      <c r="B44" s="4" t="s">
        <v>263</v>
      </c>
      <c r="C44" s="56">
        <f>IF('Relación Víctima_Denunciado '!$L44=0,"-",'Relación Víctima_Denunciado '!C44/'Relación Víctima_Denunciado '!$L44)</f>
        <v>0</v>
      </c>
      <c r="D44" s="56">
        <f>IF('Relación Víctima_Denunciado '!$L44=0,"-",'Relación Víctima_Denunciado '!D44/'Relación Víctima_Denunciado '!$L44)</f>
        <v>0.25</v>
      </c>
      <c r="E44" s="56">
        <f>IF('Relación Víctima_Denunciado '!$L44=0,"-",'Relación Víctima_Denunciado '!E44/'Relación Víctima_Denunciado '!$L44)</f>
        <v>0.5</v>
      </c>
      <c r="F44" s="56">
        <f>IF('Relación Víctima_Denunciado '!$L44=0,"-",'Relación Víctima_Denunciado '!F44/'Relación Víctima_Denunciado '!$L44)</f>
        <v>0.25</v>
      </c>
      <c r="G44" s="56">
        <f>IF('Relación Víctima_Denunciado '!$L44=0,"-",'Relación Víctima_Denunciado '!H44/'Relación Víctima_Denunciado '!$L44)</f>
        <v>0</v>
      </c>
      <c r="H44" s="56">
        <f>IF('Relación Víctima_Denunciado '!$L44=0,"-",'Relación Víctima_Denunciado '!I44/'Relación Víctima_Denunciado '!$L44)</f>
        <v>0</v>
      </c>
      <c r="I44" s="56">
        <f>IF('Relación Víctima_Denunciado '!$L44=0,"-",'Relación Víctima_Denunciado '!J44/'Relación Víctima_Denunciado '!$L44)</f>
        <v>0</v>
      </c>
      <c r="J44" s="56">
        <f>IF('Relación Víctima_Denunciado '!$L44=0,"-",'Relación Víctima_Denunciado '!K44/'Relación Víctima_Denunciado '!$L44)</f>
        <v>0</v>
      </c>
    </row>
    <row r="45" spans="2:10" ht="20.100000000000001" customHeight="1" thickBot="1" x14ac:dyDescent="0.25">
      <c r="B45" s="4" t="s">
        <v>637</v>
      </c>
      <c r="C45" s="56">
        <f>IF('Relación Víctima_Denunciado '!$L45=0,"-",'Relación Víctima_Denunciado '!C45/'Relación Víctima_Denunciado '!$L45)</f>
        <v>0.125</v>
      </c>
      <c r="D45" s="56">
        <f>IF('Relación Víctima_Denunciado '!$L45=0,"-",'Relación Víctima_Denunciado '!D45/'Relación Víctima_Denunciado '!$L45)</f>
        <v>0.375</v>
      </c>
      <c r="E45" s="56">
        <f>IF('Relación Víctima_Denunciado '!$L45=0,"-",'Relación Víctima_Denunciado '!E45/'Relación Víctima_Denunciado '!$L45)</f>
        <v>0.25</v>
      </c>
      <c r="F45" s="56">
        <f>IF('Relación Víctima_Denunciado '!$L45=0,"-",'Relación Víctima_Denunciado '!F45/'Relación Víctima_Denunciado '!$L45)</f>
        <v>0.25</v>
      </c>
      <c r="G45" s="56">
        <f>IF('Relación Víctima_Denunciado '!$L45=0,"-",'Relación Víctima_Denunciado '!H45/'Relación Víctima_Denunciado '!$L45)</f>
        <v>0</v>
      </c>
      <c r="H45" s="56">
        <f>IF('Relación Víctima_Denunciado '!$L45=0,"-",'Relación Víctima_Denunciado '!I45/'Relación Víctima_Denunciado '!$L45)</f>
        <v>0</v>
      </c>
      <c r="I45" s="56">
        <f>IF('Relación Víctima_Denunciado '!$L45=0,"-",'Relación Víctima_Denunciado '!J45/'Relación Víctima_Denunciado '!$L45)</f>
        <v>0</v>
      </c>
      <c r="J45" s="56">
        <f>IF('Relación Víctima_Denunciado '!$L45=0,"-",'Relación Víctima_Denunciado '!K45/'Relación Víctima_Denunciado '!$L45)</f>
        <v>0</v>
      </c>
    </row>
    <row r="46" spans="2:10" ht="20.100000000000001" customHeight="1" thickBot="1" x14ac:dyDescent="0.25">
      <c r="B46" s="4" t="s">
        <v>264</v>
      </c>
      <c r="C46" s="56">
        <f>IF('Relación Víctima_Denunciado '!$L46=0,"-",'Relación Víctima_Denunciado '!C46/'Relación Víctima_Denunciado '!$L46)</f>
        <v>0</v>
      </c>
      <c r="D46" s="56">
        <f>IF('Relación Víctima_Denunciado '!$L46=0,"-",'Relación Víctima_Denunciado '!D46/'Relación Víctima_Denunciado '!$L46)</f>
        <v>0</v>
      </c>
      <c r="E46" s="56">
        <f>IF('Relación Víctima_Denunciado '!$L46=0,"-",'Relación Víctima_Denunciado '!E46/'Relación Víctima_Denunciado '!$L46)</f>
        <v>0.75</v>
      </c>
      <c r="F46" s="56">
        <f>IF('Relación Víctima_Denunciado '!$L46=0,"-",'Relación Víctima_Denunciado '!F46/'Relación Víctima_Denunciado '!$L46)</f>
        <v>0.25</v>
      </c>
      <c r="G46" s="56">
        <f>IF('Relación Víctima_Denunciado '!$L46=0,"-",'Relación Víctima_Denunciado '!H46/'Relación Víctima_Denunciado '!$L46)</f>
        <v>0</v>
      </c>
      <c r="H46" s="56">
        <f>IF('Relación Víctima_Denunciado '!$L46=0,"-",'Relación Víctima_Denunciado '!I46/'Relación Víctima_Denunciado '!$L46)</f>
        <v>0</v>
      </c>
      <c r="I46" s="56">
        <f>IF('Relación Víctima_Denunciado '!$L46=0,"-",'Relación Víctima_Denunciado '!J46/'Relación Víctima_Denunciado '!$L46)</f>
        <v>0</v>
      </c>
      <c r="J46" s="56">
        <f>IF('Relación Víctima_Denunciado '!$L46=0,"-",'Relación Víctima_Denunciado '!K46/'Relación Víctima_Denunciado '!$L46)</f>
        <v>0</v>
      </c>
    </row>
    <row r="47" spans="2:10" ht="20.100000000000001" customHeight="1" thickBot="1" x14ac:dyDescent="0.25">
      <c r="B47" s="4" t="s">
        <v>265</v>
      </c>
      <c r="C47" s="56">
        <f>IF('Relación Víctima_Denunciado '!$L47=0,"-",'Relación Víctima_Denunciado '!C47/'Relación Víctima_Denunciado '!$L47)</f>
        <v>0.17647058823529413</v>
      </c>
      <c r="D47" s="56">
        <f>IF('Relación Víctima_Denunciado '!$L47=0,"-",'Relación Víctima_Denunciado '!D47/'Relación Víctima_Denunciado '!$L47)</f>
        <v>0</v>
      </c>
      <c r="E47" s="56">
        <f>IF('Relación Víctima_Denunciado '!$L47=0,"-",'Relación Víctima_Denunciado '!E47/'Relación Víctima_Denunciado '!$L47)</f>
        <v>0.11764705882352941</v>
      </c>
      <c r="F47" s="56">
        <f>IF('Relación Víctima_Denunciado '!$L47=0,"-",'Relación Víctima_Denunciado '!F47/'Relación Víctima_Denunciado '!$L47)</f>
        <v>0.70588235294117652</v>
      </c>
      <c r="G47" s="56">
        <f>IF('Relación Víctima_Denunciado '!$L47=0,"-",'Relación Víctima_Denunciado '!H47/'Relación Víctima_Denunciado '!$L47)</f>
        <v>0</v>
      </c>
      <c r="H47" s="56">
        <f>IF('Relación Víctima_Denunciado '!$L47=0,"-",'Relación Víctima_Denunciado '!I47/'Relación Víctima_Denunciado '!$L47)</f>
        <v>0</v>
      </c>
      <c r="I47" s="56">
        <f>IF('Relación Víctima_Denunciado '!$L47=0,"-",'Relación Víctima_Denunciado '!J47/'Relación Víctima_Denunciado '!$L47)</f>
        <v>0</v>
      </c>
      <c r="J47" s="56">
        <f>IF('Relación Víctima_Denunciado '!$L47=0,"-",'Relación Víctima_Denunciado '!K47/'Relación Víctima_Denunciado '!$L47)</f>
        <v>0</v>
      </c>
    </row>
    <row r="48" spans="2:10" ht="20.100000000000001" customHeight="1" thickBot="1" x14ac:dyDescent="0.25">
      <c r="B48" s="4" t="s">
        <v>171</v>
      </c>
      <c r="C48" s="56">
        <f>IF('Relación Víctima_Denunciado '!$L48=0,"-",'Relación Víctima_Denunciado '!C48/'Relación Víctima_Denunciado '!$L48)</f>
        <v>0.12053571428571429</v>
      </c>
      <c r="D48" s="56">
        <f>IF('Relación Víctima_Denunciado '!$L48=0,"-",'Relación Víctima_Denunciado '!D48/'Relación Víctima_Denunciado '!$L48)</f>
        <v>8.4821428571428575E-2</v>
      </c>
      <c r="E48" s="56">
        <f>IF('Relación Víctima_Denunciado '!$L48=0,"-",'Relación Víctima_Denunciado '!E48/'Relación Víctima_Denunciado '!$L48)</f>
        <v>0.39285714285714285</v>
      </c>
      <c r="F48" s="56">
        <f>IF('Relación Víctima_Denunciado '!$L48=0,"-",'Relación Víctima_Denunciado '!F48/'Relación Víctima_Denunciado '!$L48)</f>
        <v>0.4017857142857143</v>
      </c>
      <c r="G48" s="56">
        <f>IF('Relación Víctima_Denunciado '!$L48=0,"-",'Relación Víctima_Denunciado '!H48/'Relación Víctima_Denunciado '!$L48)</f>
        <v>0</v>
      </c>
      <c r="H48" s="56">
        <f>IF('Relación Víctima_Denunciado '!$L48=0,"-",'Relación Víctima_Denunciado '!I48/'Relación Víctima_Denunciado '!$L48)</f>
        <v>0</v>
      </c>
      <c r="I48" s="56">
        <f>IF('Relación Víctima_Denunciado '!$L48=0,"-",'Relación Víctima_Denunciado '!J48/'Relación Víctima_Denunciado '!$L48)</f>
        <v>0</v>
      </c>
      <c r="J48" s="56">
        <f>IF('Relación Víctima_Denunciado '!$L48=0,"-",'Relación Víctima_Denunciado '!K48/'Relación Víctima_Denunciado '!$L48)</f>
        <v>0</v>
      </c>
    </row>
    <row r="49" spans="2:10" ht="20.100000000000001" customHeight="1" thickBot="1" x14ac:dyDescent="0.25">
      <c r="B49" s="4" t="s">
        <v>266</v>
      </c>
      <c r="C49" s="56">
        <f>IF('Relación Víctima_Denunciado '!$L49=0,"-",'Relación Víctima_Denunciado '!C49/'Relación Víctima_Denunciado '!$L49)</f>
        <v>8.3333333333333329E-2</v>
      </c>
      <c r="D49" s="56">
        <f>IF('Relación Víctima_Denunciado '!$L49=0,"-",'Relación Víctima_Denunciado '!D49/'Relación Víctima_Denunciado '!$L49)</f>
        <v>4.1666666666666664E-2</v>
      </c>
      <c r="E49" s="56">
        <f>IF('Relación Víctima_Denunciado '!$L49=0,"-",'Relación Víctima_Denunciado '!E49/'Relación Víctima_Denunciado '!$L49)</f>
        <v>0.41666666666666669</v>
      </c>
      <c r="F49" s="56">
        <f>IF('Relación Víctima_Denunciado '!$L49=0,"-",'Relación Víctima_Denunciado '!F49/'Relación Víctima_Denunciado '!$L49)</f>
        <v>0.45833333333333331</v>
      </c>
      <c r="G49" s="56">
        <f>IF('Relación Víctima_Denunciado '!$L49=0,"-",'Relación Víctima_Denunciado '!H49/'Relación Víctima_Denunciado '!$L49)</f>
        <v>0</v>
      </c>
      <c r="H49" s="56">
        <f>IF('Relación Víctima_Denunciado '!$L49=0,"-",'Relación Víctima_Denunciado '!I49/'Relación Víctima_Denunciado '!$L49)</f>
        <v>0</v>
      </c>
      <c r="I49" s="56">
        <f>IF('Relación Víctima_Denunciado '!$L49=0,"-",'Relación Víctima_Denunciado '!J49/'Relación Víctima_Denunciado '!$L49)</f>
        <v>0</v>
      </c>
      <c r="J49" s="56">
        <f>IF('Relación Víctima_Denunciado '!$L49=0,"-",'Relación Víctima_Denunciado '!K49/'Relación Víctima_Denunciado '!$L49)</f>
        <v>0</v>
      </c>
    </row>
    <row r="50" spans="2:10" ht="20.100000000000001" customHeight="1" thickBot="1" x14ac:dyDescent="0.25">
      <c r="B50" s="4" t="s">
        <v>267</v>
      </c>
      <c r="C50" s="56">
        <f>IF('Relación Víctima_Denunciado '!$L50=0,"-",'Relación Víctima_Denunciado '!C50/'Relación Víctima_Denunciado '!$L50)</f>
        <v>0.5</v>
      </c>
      <c r="D50" s="56">
        <f>IF('Relación Víctima_Denunciado '!$L50=0,"-",'Relación Víctima_Denunciado '!D50/'Relación Víctima_Denunciado '!$L50)</f>
        <v>0</v>
      </c>
      <c r="E50" s="56">
        <f>IF('Relación Víctima_Denunciado '!$L50=0,"-",'Relación Víctima_Denunciado '!E50/'Relación Víctima_Denunciado '!$L50)</f>
        <v>0</v>
      </c>
      <c r="F50" s="56">
        <f>IF('Relación Víctima_Denunciado '!$L50=0,"-",'Relación Víctima_Denunciado '!F50/'Relación Víctima_Denunciado '!$L50)</f>
        <v>0.5</v>
      </c>
      <c r="G50" s="56">
        <f>IF('Relación Víctima_Denunciado '!$L50=0,"-",'Relación Víctima_Denunciado '!H50/'Relación Víctima_Denunciado '!$L50)</f>
        <v>0</v>
      </c>
      <c r="H50" s="56">
        <f>IF('Relación Víctima_Denunciado '!$L50=0,"-",'Relación Víctima_Denunciado '!I50/'Relación Víctima_Denunciado '!$L50)</f>
        <v>0</v>
      </c>
      <c r="I50" s="56">
        <f>IF('Relación Víctima_Denunciado '!$L50=0,"-",'Relación Víctima_Denunciado '!J50/'Relación Víctima_Denunciado '!$L50)</f>
        <v>0</v>
      </c>
      <c r="J50" s="56">
        <f>IF('Relación Víctima_Denunciado '!$L50=0,"-",'Relación Víctima_Denunciado '!K50/'Relación Víctima_Denunciado '!$L50)</f>
        <v>0</v>
      </c>
    </row>
    <row r="51" spans="2:10" ht="20.100000000000001" customHeight="1" thickBot="1" x14ac:dyDescent="0.25">
      <c r="B51" s="4" t="s">
        <v>268</v>
      </c>
      <c r="C51" s="56">
        <f>IF('Relación Víctima_Denunciado '!$L51=0,"-",'Relación Víctima_Denunciado '!C51/'Relación Víctima_Denunciado '!$L51)</f>
        <v>0.2</v>
      </c>
      <c r="D51" s="56">
        <f>IF('Relación Víctima_Denunciado '!$L51=0,"-",'Relación Víctima_Denunciado '!D51/'Relación Víctima_Denunciado '!$L51)</f>
        <v>0</v>
      </c>
      <c r="E51" s="56">
        <f>IF('Relación Víctima_Denunciado '!$L51=0,"-",'Relación Víctima_Denunciado '!E51/'Relación Víctima_Denunciado '!$L51)</f>
        <v>0.45</v>
      </c>
      <c r="F51" s="56">
        <f>IF('Relación Víctima_Denunciado '!$L51=0,"-",'Relación Víctima_Denunciado '!F51/'Relación Víctima_Denunciado '!$L51)</f>
        <v>0.35</v>
      </c>
      <c r="G51" s="56">
        <f>IF('Relación Víctima_Denunciado '!$L51=0,"-",'Relación Víctima_Denunciado '!H51/'Relación Víctima_Denunciado '!$L51)</f>
        <v>0</v>
      </c>
      <c r="H51" s="56">
        <f>IF('Relación Víctima_Denunciado '!$L51=0,"-",'Relación Víctima_Denunciado '!I51/'Relación Víctima_Denunciado '!$L51)</f>
        <v>0</v>
      </c>
      <c r="I51" s="56">
        <f>IF('Relación Víctima_Denunciado '!$L51=0,"-",'Relación Víctima_Denunciado '!J51/'Relación Víctima_Denunciado '!$L51)</f>
        <v>0</v>
      </c>
      <c r="J51" s="56">
        <f>IF('Relación Víctima_Denunciado '!$L51=0,"-",'Relación Víctima_Denunciado '!K51/'Relación Víctima_Denunciado '!$L51)</f>
        <v>0</v>
      </c>
    </row>
    <row r="52" spans="2:10" ht="20.100000000000001" customHeight="1" thickBot="1" x14ac:dyDescent="0.25">
      <c r="B52" s="4" t="s">
        <v>269</v>
      </c>
      <c r="C52" s="56">
        <f>IF('Relación Víctima_Denunciado '!$L52=0,"-",'Relación Víctima_Denunciado '!C52/'Relación Víctima_Denunciado '!$L52)</f>
        <v>0</v>
      </c>
      <c r="D52" s="56">
        <f>IF('Relación Víctima_Denunciado '!$L52=0,"-",'Relación Víctima_Denunciado '!D52/'Relación Víctima_Denunciado '!$L52)</f>
        <v>0</v>
      </c>
      <c r="E52" s="56">
        <f>IF('Relación Víctima_Denunciado '!$L52=0,"-",'Relación Víctima_Denunciado '!E52/'Relación Víctima_Denunciado '!$L52)</f>
        <v>0.80952380952380953</v>
      </c>
      <c r="F52" s="56">
        <f>IF('Relación Víctima_Denunciado '!$L52=0,"-",'Relación Víctima_Denunciado '!F52/'Relación Víctima_Denunciado '!$L52)</f>
        <v>0.19047619047619047</v>
      </c>
      <c r="G52" s="56">
        <f>IF('Relación Víctima_Denunciado '!$L52=0,"-",'Relación Víctima_Denunciado '!H52/'Relación Víctima_Denunciado '!$L52)</f>
        <v>0</v>
      </c>
      <c r="H52" s="56">
        <f>IF('Relación Víctima_Denunciado '!$L52=0,"-",'Relación Víctima_Denunciado '!I52/'Relación Víctima_Denunciado '!$L52)</f>
        <v>0</v>
      </c>
      <c r="I52" s="56">
        <f>IF('Relación Víctima_Denunciado '!$L52=0,"-",'Relación Víctima_Denunciado '!J52/'Relación Víctima_Denunciado '!$L52)</f>
        <v>0</v>
      </c>
      <c r="J52" s="56">
        <f>IF('Relación Víctima_Denunciado '!$L52=0,"-",'Relación Víctima_Denunciado '!K52/'Relación Víctima_Denunciado '!$L52)</f>
        <v>0</v>
      </c>
    </row>
    <row r="53" spans="2:10" ht="20.100000000000001" customHeight="1" thickBot="1" x14ac:dyDescent="0.25">
      <c r="B53" s="4" t="s">
        <v>270</v>
      </c>
      <c r="C53" s="56">
        <f>IF('Relación Víctima_Denunciado '!$L53=0,"-",'Relación Víctima_Denunciado '!C53/'Relación Víctima_Denunciado '!$L53)</f>
        <v>0</v>
      </c>
      <c r="D53" s="56">
        <f>IF('Relación Víctima_Denunciado '!$L53=0,"-",'Relación Víctima_Denunciado '!D53/'Relación Víctima_Denunciado '!$L53)</f>
        <v>0</v>
      </c>
      <c r="E53" s="56">
        <f>IF('Relación Víctima_Denunciado '!$L53=0,"-",'Relación Víctima_Denunciado '!E53/'Relación Víctima_Denunciado '!$L53)</f>
        <v>0</v>
      </c>
      <c r="F53" s="56">
        <f>IF('Relación Víctima_Denunciado '!$L53=0,"-",'Relación Víctima_Denunciado '!F53/'Relación Víctima_Denunciado '!$L53)</f>
        <v>1</v>
      </c>
      <c r="G53" s="56">
        <f>IF('Relación Víctima_Denunciado '!$L53=0,"-",'Relación Víctima_Denunciado '!H53/'Relación Víctima_Denunciado '!$L53)</f>
        <v>0</v>
      </c>
      <c r="H53" s="56">
        <f>IF('Relación Víctima_Denunciado '!$L53=0,"-",'Relación Víctima_Denunciado '!I53/'Relación Víctima_Denunciado '!$L53)</f>
        <v>0</v>
      </c>
      <c r="I53" s="56">
        <f>IF('Relación Víctima_Denunciado '!$L53=0,"-",'Relación Víctima_Denunciado '!J53/'Relación Víctima_Denunciado '!$L53)</f>
        <v>0</v>
      </c>
      <c r="J53" s="56">
        <f>IF('Relación Víctima_Denunciado '!$L53=0,"-",'Relación Víctima_Denunciado '!K53/'Relación Víctima_Denunciado '!$L53)</f>
        <v>0</v>
      </c>
    </row>
    <row r="54" spans="2:10" ht="20.100000000000001" customHeight="1" thickBot="1" x14ac:dyDescent="0.25">
      <c r="B54" s="4" t="s">
        <v>271</v>
      </c>
      <c r="C54" s="56">
        <f>IF('Relación Víctima_Denunciado '!$L54=0,"-",'Relación Víctima_Denunciado '!C54/'Relación Víctima_Denunciado '!$L54)</f>
        <v>0.14285714285714285</v>
      </c>
      <c r="D54" s="56">
        <f>IF('Relación Víctima_Denunciado '!$L54=0,"-",'Relación Víctima_Denunciado '!D54/'Relación Víctima_Denunciado '!$L54)</f>
        <v>0</v>
      </c>
      <c r="E54" s="56">
        <f>IF('Relación Víctima_Denunciado '!$L54=0,"-",'Relación Víctima_Denunciado '!E54/'Relación Víctima_Denunciado '!$L54)</f>
        <v>0.5714285714285714</v>
      </c>
      <c r="F54" s="56">
        <f>IF('Relación Víctima_Denunciado '!$L54=0,"-",'Relación Víctima_Denunciado '!F54/'Relación Víctima_Denunciado '!$L54)</f>
        <v>0.2857142857142857</v>
      </c>
      <c r="G54" s="56">
        <f>IF('Relación Víctima_Denunciado '!$L54=0,"-",'Relación Víctima_Denunciado '!H54/'Relación Víctima_Denunciado '!$L54)</f>
        <v>0</v>
      </c>
      <c r="H54" s="56">
        <f>IF('Relación Víctima_Denunciado '!$L54=0,"-",'Relación Víctima_Denunciado '!I54/'Relación Víctima_Denunciado '!$L54)</f>
        <v>0</v>
      </c>
      <c r="I54" s="56">
        <f>IF('Relación Víctima_Denunciado '!$L54=0,"-",'Relación Víctima_Denunciado '!J54/'Relación Víctima_Denunciado '!$L54)</f>
        <v>0</v>
      </c>
      <c r="J54" s="56">
        <f>IF('Relación Víctima_Denunciado '!$L54=0,"-",'Relación Víctima_Denunciado '!K54/'Relación Víctima_Denunciado '!$L54)</f>
        <v>0</v>
      </c>
    </row>
    <row r="55" spans="2:10" ht="20.100000000000001" customHeight="1" thickBot="1" x14ac:dyDescent="0.25">
      <c r="B55" s="4" t="s">
        <v>272</v>
      </c>
      <c r="C55" s="56">
        <f>IF('Relación Víctima_Denunciado '!$L55=0,"-",'Relación Víctima_Denunciado '!C55/'Relación Víctima_Denunciado '!$L55)</f>
        <v>0</v>
      </c>
      <c r="D55" s="56">
        <f>IF('Relación Víctima_Denunciado '!$L55=0,"-",'Relación Víctima_Denunciado '!D55/'Relación Víctima_Denunciado '!$L55)</f>
        <v>0</v>
      </c>
      <c r="E55" s="56">
        <f>IF('Relación Víctima_Denunciado '!$L55=0,"-",'Relación Víctima_Denunciado '!E55/'Relación Víctima_Denunciado '!$L55)</f>
        <v>0</v>
      </c>
      <c r="F55" s="56">
        <f>IF('Relación Víctima_Denunciado '!$L55=0,"-",'Relación Víctima_Denunciado '!F55/'Relación Víctima_Denunciado '!$L55)</f>
        <v>1</v>
      </c>
      <c r="G55" s="56">
        <f>IF('Relación Víctima_Denunciado '!$L55=0,"-",'Relación Víctima_Denunciado '!H55/'Relación Víctima_Denunciado '!$L55)</f>
        <v>0</v>
      </c>
      <c r="H55" s="56">
        <f>IF('Relación Víctima_Denunciado '!$L55=0,"-",'Relación Víctima_Denunciado '!I55/'Relación Víctima_Denunciado '!$L55)</f>
        <v>0</v>
      </c>
      <c r="I55" s="56">
        <f>IF('Relación Víctima_Denunciado '!$L55=0,"-",'Relación Víctima_Denunciado '!J55/'Relación Víctima_Denunciado '!$L55)</f>
        <v>0</v>
      </c>
      <c r="J55" s="56">
        <f>IF('Relación Víctima_Denunciado '!$L55=0,"-",'Relación Víctima_Denunciado '!K55/'Relación Víctima_Denunciado '!$L55)</f>
        <v>0</v>
      </c>
    </row>
    <row r="56" spans="2:10" ht="20.100000000000001" customHeight="1" thickBot="1" x14ac:dyDescent="0.25">
      <c r="B56" s="4" t="s">
        <v>172</v>
      </c>
      <c r="C56" s="56">
        <f>IF('Relación Víctima_Denunciado '!$L56=0,"-",'Relación Víctima_Denunciado '!C56/'Relación Víctima_Denunciado '!$L56)</f>
        <v>6.4935064935064929E-2</v>
      </c>
      <c r="D56" s="56">
        <f>IF('Relación Víctima_Denunciado '!$L56=0,"-",'Relación Víctima_Denunciado '!D56/'Relación Víctima_Denunciado '!$L56)</f>
        <v>0.15584415584415584</v>
      </c>
      <c r="E56" s="56">
        <f>IF('Relación Víctima_Denunciado '!$L56=0,"-",'Relación Víctima_Denunciado '!E56/'Relación Víctima_Denunciado '!$L56)</f>
        <v>0.1038961038961039</v>
      </c>
      <c r="F56" s="56">
        <f>IF('Relación Víctima_Denunciado '!$L56=0,"-",'Relación Víctima_Denunciado '!F56/'Relación Víctima_Denunciado '!$L56)</f>
        <v>0.67532467532467533</v>
      </c>
      <c r="G56" s="56">
        <f>IF('Relación Víctima_Denunciado '!$L56=0,"-",'Relación Víctima_Denunciado '!H56/'Relación Víctima_Denunciado '!$L56)</f>
        <v>0</v>
      </c>
      <c r="H56" s="56">
        <f>IF('Relación Víctima_Denunciado '!$L56=0,"-",'Relación Víctima_Denunciado '!I56/'Relación Víctima_Denunciado '!$L56)</f>
        <v>0</v>
      </c>
      <c r="I56" s="56">
        <f>IF('Relación Víctima_Denunciado '!$L56=0,"-",'Relación Víctima_Denunciado '!J56/'Relación Víctima_Denunciado '!$L56)</f>
        <v>0</v>
      </c>
      <c r="J56" s="56">
        <f>IF('Relación Víctima_Denunciado '!$L56=0,"-",'Relación Víctima_Denunciado '!K56/'Relación Víctima_Denunciado '!$L56)</f>
        <v>0</v>
      </c>
    </row>
    <row r="57" spans="2:10" ht="20.100000000000001" customHeight="1" thickBot="1" x14ac:dyDescent="0.25">
      <c r="B57" s="4" t="s">
        <v>273</v>
      </c>
      <c r="C57" s="56">
        <f>IF('Relación Víctima_Denunciado '!$L57=0,"-",'Relación Víctima_Denunciado '!C57/'Relación Víctima_Denunciado '!$L57)</f>
        <v>0.15384615384615385</v>
      </c>
      <c r="D57" s="56">
        <f>IF('Relación Víctima_Denunciado '!$L57=0,"-",'Relación Víctima_Denunciado '!D57/'Relación Víctima_Denunciado '!$L57)</f>
        <v>0</v>
      </c>
      <c r="E57" s="56">
        <f>IF('Relación Víctima_Denunciado '!$L57=0,"-",'Relación Víctima_Denunciado '!E57/'Relación Víctima_Denunciado '!$L57)</f>
        <v>0.38461538461538464</v>
      </c>
      <c r="F57" s="56">
        <f>IF('Relación Víctima_Denunciado '!$L57=0,"-",'Relación Víctima_Denunciado '!F57/'Relación Víctima_Denunciado '!$L57)</f>
        <v>0.46153846153846156</v>
      </c>
      <c r="G57" s="56">
        <f>IF('Relación Víctima_Denunciado '!$L57=0,"-",'Relación Víctima_Denunciado '!H57/'Relación Víctima_Denunciado '!$L57)</f>
        <v>0</v>
      </c>
      <c r="H57" s="56">
        <f>IF('Relación Víctima_Denunciado '!$L57=0,"-",'Relación Víctima_Denunciado '!I57/'Relación Víctima_Denunciado '!$L57)</f>
        <v>0</v>
      </c>
      <c r="I57" s="56">
        <f>IF('Relación Víctima_Denunciado '!$L57=0,"-",'Relación Víctima_Denunciado '!J57/'Relación Víctima_Denunciado '!$L57)</f>
        <v>0</v>
      </c>
      <c r="J57" s="56">
        <f>IF('Relación Víctima_Denunciado '!$L57=0,"-",'Relación Víctima_Denunciado '!K57/'Relación Víctima_Denunciado '!$L57)</f>
        <v>0</v>
      </c>
    </row>
    <row r="58" spans="2:10" ht="20.100000000000001" customHeight="1" thickBot="1" x14ac:dyDescent="0.25">
      <c r="B58" s="4" t="s">
        <v>274</v>
      </c>
      <c r="C58" s="56">
        <f>IF('Relación Víctima_Denunciado '!$L58=0,"-",'Relación Víctima_Denunciado '!C58/'Relación Víctima_Denunciado '!$L58)</f>
        <v>0</v>
      </c>
      <c r="D58" s="56">
        <f>IF('Relación Víctima_Denunciado '!$L58=0,"-",'Relación Víctima_Denunciado '!D58/'Relación Víctima_Denunciado '!$L58)</f>
        <v>0.22222222222222221</v>
      </c>
      <c r="E58" s="56">
        <f>IF('Relación Víctima_Denunciado '!$L58=0,"-",'Relación Víctima_Denunciado '!E58/'Relación Víctima_Denunciado '!$L58)</f>
        <v>0.1111111111111111</v>
      </c>
      <c r="F58" s="56">
        <f>IF('Relación Víctima_Denunciado '!$L58=0,"-",'Relación Víctima_Denunciado '!F58/'Relación Víctima_Denunciado '!$L58)</f>
        <v>0.66666666666666663</v>
      </c>
      <c r="G58" s="56">
        <f>IF('Relación Víctima_Denunciado '!$L58=0,"-",'Relación Víctima_Denunciado '!H58/'Relación Víctima_Denunciado '!$L58)</f>
        <v>0</v>
      </c>
      <c r="H58" s="56">
        <f>IF('Relación Víctima_Denunciado '!$L58=0,"-",'Relación Víctima_Denunciado '!I58/'Relación Víctima_Denunciado '!$L58)</f>
        <v>0</v>
      </c>
      <c r="I58" s="56">
        <f>IF('Relación Víctima_Denunciado '!$L58=0,"-",'Relación Víctima_Denunciado '!J58/'Relación Víctima_Denunciado '!$L58)</f>
        <v>0</v>
      </c>
      <c r="J58" s="56">
        <f>IF('Relación Víctima_Denunciado '!$L58=0,"-",'Relación Víctima_Denunciado '!K58/'Relación Víctima_Denunciado '!$L58)</f>
        <v>0</v>
      </c>
    </row>
    <row r="59" spans="2:10" ht="20.100000000000001" customHeight="1" thickBot="1" x14ac:dyDescent="0.25">
      <c r="B59" s="4" t="s">
        <v>275</v>
      </c>
      <c r="C59" s="56">
        <f>IF('Relación Víctima_Denunciado '!$L59=0,"-",'Relación Víctima_Denunciado '!C59/'Relación Víctima_Denunciado '!$L59)</f>
        <v>0</v>
      </c>
      <c r="D59" s="56">
        <f>IF('Relación Víctima_Denunciado '!$L59=0,"-",'Relación Víctima_Denunciado '!D59/'Relación Víctima_Denunciado '!$L59)</f>
        <v>0</v>
      </c>
      <c r="E59" s="56">
        <f>IF('Relación Víctima_Denunciado '!$L59=0,"-",'Relación Víctima_Denunciado '!E59/'Relación Víctima_Denunciado '!$L59)</f>
        <v>0</v>
      </c>
      <c r="F59" s="56">
        <f>IF('Relación Víctima_Denunciado '!$L59=0,"-",'Relación Víctima_Denunciado '!F59/'Relación Víctima_Denunciado '!$L59)</f>
        <v>1</v>
      </c>
      <c r="G59" s="56">
        <f>IF('Relación Víctima_Denunciado '!$L59=0,"-",'Relación Víctima_Denunciado '!H59/'Relación Víctima_Denunciado '!$L59)</f>
        <v>0</v>
      </c>
      <c r="H59" s="56">
        <f>IF('Relación Víctima_Denunciado '!$L59=0,"-",'Relación Víctima_Denunciado '!I59/'Relación Víctima_Denunciado '!$L59)</f>
        <v>0</v>
      </c>
      <c r="I59" s="56">
        <f>IF('Relación Víctima_Denunciado '!$L59=0,"-",'Relación Víctima_Denunciado '!J59/'Relación Víctima_Denunciado '!$L59)</f>
        <v>0</v>
      </c>
      <c r="J59" s="56">
        <f>IF('Relación Víctima_Denunciado '!$L59=0,"-",'Relación Víctima_Denunciado '!K59/'Relación Víctima_Denunciado '!$L59)</f>
        <v>0</v>
      </c>
    </row>
    <row r="60" spans="2:10" ht="20.100000000000001" customHeight="1" thickBot="1" x14ac:dyDescent="0.25">
      <c r="B60" s="4" t="s">
        <v>276</v>
      </c>
      <c r="C60" s="56">
        <f>IF('Relación Víctima_Denunciado '!$L60=0,"-",'Relación Víctima_Denunciado '!C60/'Relación Víctima_Denunciado '!$L60)</f>
        <v>0.30769230769230771</v>
      </c>
      <c r="D60" s="56">
        <f>IF('Relación Víctima_Denunciado '!$L60=0,"-",'Relación Víctima_Denunciado '!D60/'Relación Víctima_Denunciado '!$L60)</f>
        <v>0</v>
      </c>
      <c r="E60" s="56">
        <f>IF('Relación Víctima_Denunciado '!$L60=0,"-",'Relación Víctima_Denunciado '!E60/'Relación Víctima_Denunciado '!$L60)</f>
        <v>0.69230769230769229</v>
      </c>
      <c r="F60" s="56">
        <f>IF('Relación Víctima_Denunciado '!$L60=0,"-",'Relación Víctima_Denunciado '!F60/'Relación Víctima_Denunciado '!$L60)</f>
        <v>0</v>
      </c>
      <c r="G60" s="56">
        <f>IF('Relación Víctima_Denunciado '!$L60=0,"-",'Relación Víctima_Denunciado '!H60/'Relación Víctima_Denunciado '!$L60)</f>
        <v>0</v>
      </c>
      <c r="H60" s="56">
        <f>IF('Relación Víctima_Denunciado '!$L60=0,"-",'Relación Víctima_Denunciado '!I60/'Relación Víctima_Denunciado '!$L60)</f>
        <v>0</v>
      </c>
      <c r="I60" s="56">
        <f>IF('Relación Víctima_Denunciado '!$L60=0,"-",'Relación Víctima_Denunciado '!J60/'Relación Víctima_Denunciado '!$L60)</f>
        <v>0</v>
      </c>
      <c r="J60" s="56">
        <f>IF('Relación Víctima_Denunciado '!$L60=0,"-",'Relación Víctima_Denunciado '!K60/'Relación Víctima_Denunciado '!$L60)</f>
        <v>0</v>
      </c>
    </row>
    <row r="61" spans="2:10" ht="20.100000000000001" customHeight="1" thickBot="1" x14ac:dyDescent="0.25">
      <c r="B61" s="4" t="s">
        <v>173</v>
      </c>
      <c r="C61" s="56">
        <f>IF('Relación Víctima_Denunciado '!$L61=0,"-",'Relación Víctima_Denunciado '!C61/'Relación Víctima_Denunciado '!$L61)</f>
        <v>0.125</v>
      </c>
      <c r="D61" s="56">
        <f>IF('Relación Víctima_Denunciado '!$L61=0,"-",'Relación Víctima_Denunciado '!D61/'Relación Víctima_Denunciado '!$L61)</f>
        <v>6.25E-2</v>
      </c>
      <c r="E61" s="56">
        <f>IF('Relación Víctima_Denunciado '!$L61=0,"-",'Relación Víctima_Denunciado '!E61/'Relación Víctima_Denunciado '!$L61)</f>
        <v>0.5</v>
      </c>
      <c r="F61" s="56">
        <f>IF('Relación Víctima_Denunciado '!$L61=0,"-",'Relación Víctima_Denunciado '!F61/'Relación Víctima_Denunciado '!$L61)</f>
        <v>0.3125</v>
      </c>
      <c r="G61" s="56">
        <f>IF('Relación Víctima_Denunciado '!$L61=0,"-",'Relación Víctima_Denunciado '!H61/'Relación Víctima_Denunciado '!$L61)</f>
        <v>0</v>
      </c>
      <c r="H61" s="56">
        <f>IF('Relación Víctima_Denunciado '!$L61=0,"-",'Relación Víctima_Denunciado '!I61/'Relación Víctima_Denunciado '!$L61)</f>
        <v>0</v>
      </c>
      <c r="I61" s="56">
        <f>IF('Relación Víctima_Denunciado '!$L61=0,"-",'Relación Víctima_Denunciado '!J61/'Relación Víctima_Denunciado '!$L61)</f>
        <v>0</v>
      </c>
      <c r="J61" s="56">
        <f>IF('Relación Víctima_Denunciado '!$L61=0,"-",'Relación Víctima_Denunciado '!K61/'Relación Víctima_Denunciado '!$L61)</f>
        <v>0</v>
      </c>
    </row>
    <row r="62" spans="2:10" ht="20.100000000000001" customHeight="1" thickBot="1" x14ac:dyDescent="0.25">
      <c r="B62" s="4" t="s">
        <v>277</v>
      </c>
      <c r="C62" s="56">
        <f>IF('Relación Víctima_Denunciado '!$L62=0,"-",'Relación Víctima_Denunciado '!C62/'Relación Víctima_Denunciado '!$L62)</f>
        <v>0.25</v>
      </c>
      <c r="D62" s="56">
        <f>IF('Relación Víctima_Denunciado '!$L62=0,"-",'Relación Víctima_Denunciado '!D62/'Relación Víctima_Denunciado '!$L62)</f>
        <v>0.375</v>
      </c>
      <c r="E62" s="56">
        <f>IF('Relación Víctima_Denunciado '!$L62=0,"-",'Relación Víctima_Denunciado '!E62/'Relación Víctima_Denunciado '!$L62)</f>
        <v>0.21875</v>
      </c>
      <c r="F62" s="56">
        <f>IF('Relación Víctima_Denunciado '!$L62=0,"-",'Relación Víctima_Denunciado '!F62/'Relación Víctima_Denunciado '!$L62)</f>
        <v>0.15625</v>
      </c>
      <c r="G62" s="56">
        <f>IF('Relación Víctima_Denunciado '!$L62=0,"-",'Relación Víctima_Denunciado '!H62/'Relación Víctima_Denunciado '!$L62)</f>
        <v>0</v>
      </c>
      <c r="H62" s="56">
        <f>IF('Relación Víctima_Denunciado '!$L62=0,"-",'Relación Víctima_Denunciado '!I62/'Relación Víctima_Denunciado '!$L62)</f>
        <v>0</v>
      </c>
      <c r="I62" s="56">
        <f>IF('Relación Víctima_Denunciado '!$L62=0,"-",'Relación Víctima_Denunciado '!J62/'Relación Víctima_Denunciado '!$L62)</f>
        <v>0</v>
      </c>
      <c r="J62" s="56">
        <f>IF('Relación Víctima_Denunciado '!$L62=0,"-",'Relación Víctima_Denunciado '!K62/'Relación Víctima_Denunciado '!$L62)</f>
        <v>0</v>
      </c>
    </row>
    <row r="63" spans="2:10" ht="20.100000000000001" customHeight="1" thickBot="1" x14ac:dyDescent="0.25">
      <c r="B63" s="4" t="s">
        <v>278</v>
      </c>
      <c r="C63" s="56">
        <f>IF('Relación Víctima_Denunciado '!$L63=0,"-",'Relación Víctima_Denunciado '!C63/'Relación Víctima_Denunciado '!$L63)</f>
        <v>0.25</v>
      </c>
      <c r="D63" s="56">
        <f>IF('Relación Víctima_Denunciado '!$L63=0,"-",'Relación Víctima_Denunciado '!D63/'Relación Víctima_Denunciado '!$L63)</f>
        <v>0.1875</v>
      </c>
      <c r="E63" s="56">
        <f>IF('Relación Víctima_Denunciado '!$L63=0,"-",'Relación Víctima_Denunciado '!E63/'Relación Víctima_Denunciado '!$L63)</f>
        <v>0.3125</v>
      </c>
      <c r="F63" s="56">
        <f>IF('Relación Víctima_Denunciado '!$L63=0,"-",'Relación Víctima_Denunciado '!F63/'Relación Víctima_Denunciado '!$L63)</f>
        <v>0.25</v>
      </c>
      <c r="G63" s="56">
        <f>IF('Relación Víctima_Denunciado '!$L63=0,"-",'Relación Víctima_Denunciado '!H63/'Relación Víctima_Denunciado '!$L63)</f>
        <v>0</v>
      </c>
      <c r="H63" s="56">
        <f>IF('Relación Víctima_Denunciado '!$L63=0,"-",'Relación Víctima_Denunciado '!I63/'Relación Víctima_Denunciado '!$L63)</f>
        <v>0</v>
      </c>
      <c r="I63" s="56">
        <f>IF('Relación Víctima_Denunciado '!$L63=0,"-",'Relación Víctima_Denunciado '!J63/'Relación Víctima_Denunciado '!$L63)</f>
        <v>0</v>
      </c>
      <c r="J63" s="56">
        <f>IF('Relación Víctima_Denunciado '!$L63=0,"-",'Relación Víctima_Denunciado '!K63/'Relación Víctima_Denunciado '!$L63)</f>
        <v>0</v>
      </c>
    </row>
    <row r="64" spans="2:10" ht="20.100000000000001" customHeight="1" thickBot="1" x14ac:dyDescent="0.25">
      <c r="B64" s="4" t="s">
        <v>279</v>
      </c>
      <c r="C64" s="56">
        <f>IF('Relación Víctima_Denunciado '!$L64=0,"-",'Relación Víctima_Denunciado '!C64/'Relación Víctima_Denunciado '!$L64)</f>
        <v>9.0909090909090912E-2</v>
      </c>
      <c r="D64" s="56">
        <f>IF('Relación Víctima_Denunciado '!$L64=0,"-",'Relación Víctima_Denunciado '!D64/'Relación Víctima_Denunciado '!$L64)</f>
        <v>0</v>
      </c>
      <c r="E64" s="56">
        <f>IF('Relación Víctima_Denunciado '!$L64=0,"-",'Relación Víctima_Denunciado '!E64/'Relación Víctima_Denunciado '!$L64)</f>
        <v>0.72727272727272729</v>
      </c>
      <c r="F64" s="56">
        <f>IF('Relación Víctima_Denunciado '!$L64=0,"-",'Relación Víctima_Denunciado '!F64/'Relación Víctima_Denunciado '!$L64)</f>
        <v>0.18181818181818182</v>
      </c>
      <c r="G64" s="56">
        <f>IF('Relación Víctima_Denunciado '!$L64=0,"-",'Relación Víctima_Denunciado '!H64/'Relación Víctima_Denunciado '!$L64)</f>
        <v>0</v>
      </c>
      <c r="H64" s="56">
        <f>IF('Relación Víctima_Denunciado '!$L64=0,"-",'Relación Víctima_Denunciado '!I64/'Relación Víctima_Denunciado '!$L64)</f>
        <v>0</v>
      </c>
      <c r="I64" s="56">
        <f>IF('Relación Víctima_Denunciado '!$L64=0,"-",'Relación Víctima_Denunciado '!J64/'Relación Víctima_Denunciado '!$L64)</f>
        <v>0</v>
      </c>
      <c r="J64" s="56">
        <f>IF('Relación Víctima_Denunciado '!$L64=0,"-",'Relación Víctima_Denunciado '!K64/'Relación Víctima_Denunciado '!$L64)</f>
        <v>0</v>
      </c>
    </row>
    <row r="65" spans="2:10" ht="20.100000000000001" customHeight="1" thickBot="1" x14ac:dyDescent="0.25">
      <c r="B65" s="4" t="s">
        <v>280</v>
      </c>
      <c r="C65" s="56">
        <f>IF('Relación Víctima_Denunciado '!$L65=0,"-",'Relación Víctima_Denunciado '!C65/'Relación Víctima_Denunciado '!$L65)</f>
        <v>0.6</v>
      </c>
      <c r="D65" s="56">
        <f>IF('Relación Víctima_Denunciado '!$L65=0,"-",'Relación Víctima_Denunciado '!D65/'Relación Víctima_Denunciado '!$L65)</f>
        <v>0</v>
      </c>
      <c r="E65" s="56">
        <f>IF('Relación Víctima_Denunciado '!$L65=0,"-",'Relación Víctima_Denunciado '!E65/'Relación Víctima_Denunciado '!$L65)</f>
        <v>0.4</v>
      </c>
      <c r="F65" s="56">
        <f>IF('Relación Víctima_Denunciado '!$L65=0,"-",'Relación Víctima_Denunciado '!F65/'Relación Víctima_Denunciado '!$L65)</f>
        <v>0</v>
      </c>
      <c r="G65" s="56">
        <f>IF('Relación Víctima_Denunciado '!$L65=0,"-",'Relación Víctima_Denunciado '!H65/'Relación Víctima_Denunciado '!$L65)</f>
        <v>0</v>
      </c>
      <c r="H65" s="56">
        <f>IF('Relación Víctima_Denunciado '!$L65=0,"-",'Relación Víctima_Denunciado '!I65/'Relación Víctima_Denunciado '!$L65)</f>
        <v>0</v>
      </c>
      <c r="I65" s="56">
        <f>IF('Relación Víctima_Denunciado '!$L65=0,"-",'Relación Víctima_Denunciado '!J65/'Relación Víctima_Denunciado '!$L65)</f>
        <v>0</v>
      </c>
      <c r="J65" s="56">
        <f>IF('Relación Víctima_Denunciado '!$L65=0,"-",'Relación Víctima_Denunciado '!K65/'Relación Víctima_Denunciado '!$L65)</f>
        <v>0</v>
      </c>
    </row>
    <row r="66" spans="2:10" ht="20.100000000000001" customHeight="1" thickBot="1" x14ac:dyDescent="0.25">
      <c r="B66" s="4" t="s">
        <v>281</v>
      </c>
      <c r="C66" s="56">
        <f>IF('Relación Víctima_Denunciado '!$L66=0,"-",'Relación Víctima_Denunciado '!C66/'Relación Víctima_Denunciado '!$L66)</f>
        <v>0.2</v>
      </c>
      <c r="D66" s="56">
        <f>IF('Relación Víctima_Denunciado '!$L66=0,"-",'Relación Víctima_Denunciado '!D66/'Relación Víctima_Denunciado '!$L66)</f>
        <v>0.1</v>
      </c>
      <c r="E66" s="56">
        <f>IF('Relación Víctima_Denunciado '!$L66=0,"-",'Relación Víctima_Denunciado '!E66/'Relación Víctima_Denunciado '!$L66)</f>
        <v>0.3</v>
      </c>
      <c r="F66" s="56">
        <f>IF('Relación Víctima_Denunciado '!$L66=0,"-",'Relación Víctima_Denunciado '!F66/'Relación Víctima_Denunciado '!$L66)</f>
        <v>0.4</v>
      </c>
      <c r="G66" s="56">
        <f>IF('Relación Víctima_Denunciado '!$L66=0,"-",'Relación Víctima_Denunciado '!H66/'Relación Víctima_Denunciado '!$L66)</f>
        <v>0</v>
      </c>
      <c r="H66" s="56">
        <f>IF('Relación Víctima_Denunciado '!$L66=0,"-",'Relación Víctima_Denunciado '!I66/'Relación Víctima_Denunciado '!$L66)</f>
        <v>0</v>
      </c>
      <c r="I66" s="56">
        <f>IF('Relación Víctima_Denunciado '!$L66=0,"-",'Relación Víctima_Denunciado '!J66/'Relación Víctima_Denunciado '!$L66)</f>
        <v>0</v>
      </c>
      <c r="J66" s="56">
        <f>IF('Relación Víctima_Denunciado '!$L66=0,"-",'Relación Víctima_Denunciado '!K66/'Relación Víctima_Denunciado '!$L66)</f>
        <v>0</v>
      </c>
    </row>
    <row r="67" spans="2:10" ht="20.100000000000001" customHeight="1" thickBot="1" x14ac:dyDescent="0.25">
      <c r="B67" s="4" t="s">
        <v>282</v>
      </c>
      <c r="C67" s="56">
        <f>IF('Relación Víctima_Denunciado '!$L67=0,"-",'Relación Víctima_Denunciado '!C67/'Relación Víctima_Denunciado '!$L67)</f>
        <v>0.5714285714285714</v>
      </c>
      <c r="D67" s="56">
        <f>IF('Relación Víctima_Denunciado '!$L67=0,"-",'Relación Víctima_Denunciado '!D67/'Relación Víctima_Denunciado '!$L67)</f>
        <v>0</v>
      </c>
      <c r="E67" s="56">
        <f>IF('Relación Víctima_Denunciado '!$L67=0,"-",'Relación Víctima_Denunciado '!E67/'Relación Víctima_Denunciado '!$L67)</f>
        <v>0.14285714285714285</v>
      </c>
      <c r="F67" s="56">
        <f>IF('Relación Víctima_Denunciado '!$L67=0,"-",'Relación Víctima_Denunciado '!F67/'Relación Víctima_Denunciado '!$L67)</f>
        <v>0.2857142857142857</v>
      </c>
      <c r="G67" s="56">
        <f>IF('Relación Víctima_Denunciado '!$L67=0,"-",'Relación Víctima_Denunciado '!H67/'Relación Víctima_Denunciado '!$L67)</f>
        <v>0</v>
      </c>
      <c r="H67" s="56">
        <f>IF('Relación Víctima_Denunciado '!$L67=0,"-",'Relación Víctima_Denunciado '!I67/'Relación Víctima_Denunciado '!$L67)</f>
        <v>0</v>
      </c>
      <c r="I67" s="56">
        <f>IF('Relación Víctima_Denunciado '!$L67=0,"-",'Relación Víctima_Denunciado '!J67/'Relación Víctima_Denunciado '!$L67)</f>
        <v>0</v>
      </c>
      <c r="J67" s="56">
        <f>IF('Relación Víctima_Denunciado '!$L67=0,"-",'Relación Víctima_Denunciado '!K67/'Relación Víctima_Denunciado '!$L67)</f>
        <v>0</v>
      </c>
    </row>
    <row r="68" spans="2:10" ht="20.100000000000001" customHeight="1" thickBot="1" x14ac:dyDescent="0.25">
      <c r="B68" s="4" t="s">
        <v>283</v>
      </c>
      <c r="C68" s="56">
        <f>IF('Relación Víctima_Denunciado '!$L68=0,"-",'Relación Víctima_Denunciado '!C68/'Relación Víctima_Denunciado '!$L68)</f>
        <v>0.15384615384615385</v>
      </c>
      <c r="D68" s="56">
        <f>IF('Relación Víctima_Denunciado '!$L68=0,"-",'Relación Víctima_Denunciado '!D68/'Relación Víctima_Denunciado '!$L68)</f>
        <v>0.38461538461538464</v>
      </c>
      <c r="E68" s="56">
        <f>IF('Relación Víctima_Denunciado '!$L68=0,"-",'Relación Víctima_Denunciado '!E68/'Relación Víctima_Denunciado '!$L68)</f>
        <v>0.15384615384615385</v>
      </c>
      <c r="F68" s="56">
        <f>IF('Relación Víctima_Denunciado '!$L68=0,"-",'Relación Víctima_Denunciado '!F68/'Relación Víctima_Denunciado '!$L68)</f>
        <v>0.30769230769230771</v>
      </c>
      <c r="G68" s="56">
        <f>IF('Relación Víctima_Denunciado '!$L68=0,"-",'Relación Víctima_Denunciado '!H68/'Relación Víctima_Denunciado '!$L68)</f>
        <v>0</v>
      </c>
      <c r="H68" s="56">
        <f>IF('Relación Víctima_Denunciado '!$L68=0,"-",'Relación Víctima_Denunciado '!I68/'Relación Víctima_Denunciado '!$L68)</f>
        <v>0</v>
      </c>
      <c r="I68" s="56">
        <f>IF('Relación Víctima_Denunciado '!$L68=0,"-",'Relación Víctima_Denunciado '!J68/'Relación Víctima_Denunciado '!$L68)</f>
        <v>0</v>
      </c>
      <c r="J68" s="56">
        <f>IF('Relación Víctima_Denunciado '!$L68=0,"-",'Relación Víctima_Denunciado '!K68/'Relación Víctima_Denunciado '!$L68)</f>
        <v>0</v>
      </c>
    </row>
    <row r="69" spans="2:10" ht="20.100000000000001" customHeight="1" thickBot="1" x14ac:dyDescent="0.25">
      <c r="B69" s="4" t="s">
        <v>284</v>
      </c>
      <c r="C69" s="56">
        <f>IF('Relación Víctima_Denunciado '!$L69=0,"-",'Relación Víctima_Denunciado '!C69/'Relación Víctima_Denunciado '!$L69)</f>
        <v>0.17391304347826086</v>
      </c>
      <c r="D69" s="56">
        <f>IF('Relación Víctima_Denunciado '!$L69=0,"-",'Relación Víctima_Denunciado '!D69/'Relación Víctima_Denunciado '!$L69)</f>
        <v>0.52173913043478259</v>
      </c>
      <c r="E69" s="56">
        <f>IF('Relación Víctima_Denunciado '!$L69=0,"-",'Relación Víctima_Denunciado '!E69/'Relación Víctima_Denunciado '!$L69)</f>
        <v>0.17391304347826086</v>
      </c>
      <c r="F69" s="56">
        <f>IF('Relación Víctima_Denunciado '!$L69=0,"-",'Relación Víctima_Denunciado '!F69/'Relación Víctima_Denunciado '!$L69)</f>
        <v>0.13043478260869565</v>
      </c>
      <c r="G69" s="56">
        <f>IF('Relación Víctima_Denunciado '!$L69=0,"-",'Relación Víctima_Denunciado '!H69/'Relación Víctima_Denunciado '!$L69)</f>
        <v>0</v>
      </c>
      <c r="H69" s="56">
        <f>IF('Relación Víctima_Denunciado '!$L69=0,"-",'Relación Víctima_Denunciado '!I69/'Relación Víctima_Denunciado '!$L69)</f>
        <v>0</v>
      </c>
      <c r="I69" s="56">
        <f>IF('Relación Víctima_Denunciado '!$L69=0,"-",'Relación Víctima_Denunciado '!J69/'Relación Víctima_Denunciado '!$L69)</f>
        <v>0</v>
      </c>
      <c r="J69" s="56">
        <f>IF('Relación Víctima_Denunciado '!$L69=0,"-",'Relación Víctima_Denunciado '!K69/'Relación Víctima_Denunciado '!$L69)</f>
        <v>0</v>
      </c>
    </row>
    <row r="70" spans="2:10" ht="20.100000000000001" customHeight="1" thickBot="1" x14ac:dyDescent="0.25">
      <c r="B70" s="4" t="s">
        <v>285</v>
      </c>
      <c r="C70" s="56">
        <f>IF('Relación Víctima_Denunciado '!$L70=0,"-",'Relación Víctima_Denunciado '!C70/'Relación Víctima_Denunciado '!$L70)</f>
        <v>0.26666666666666666</v>
      </c>
      <c r="D70" s="56">
        <f>IF('Relación Víctima_Denunciado '!$L70=0,"-",'Relación Víctima_Denunciado '!D70/'Relación Víctima_Denunciado '!$L70)</f>
        <v>0.13333333333333333</v>
      </c>
      <c r="E70" s="56">
        <f>IF('Relación Víctima_Denunciado '!$L70=0,"-",'Relación Víctima_Denunciado '!E70/'Relación Víctima_Denunciado '!$L70)</f>
        <v>0.2</v>
      </c>
      <c r="F70" s="56">
        <f>IF('Relación Víctima_Denunciado '!$L70=0,"-",'Relación Víctima_Denunciado '!F70/'Relación Víctima_Denunciado '!$L70)</f>
        <v>0.4</v>
      </c>
      <c r="G70" s="56">
        <f>IF('Relación Víctima_Denunciado '!$L70=0,"-",'Relación Víctima_Denunciado '!H70/'Relación Víctima_Denunciado '!$L70)</f>
        <v>0</v>
      </c>
      <c r="H70" s="56">
        <f>IF('Relación Víctima_Denunciado '!$L70=0,"-",'Relación Víctima_Denunciado '!I70/'Relación Víctima_Denunciado '!$L70)</f>
        <v>0</v>
      </c>
      <c r="I70" s="56">
        <f>IF('Relación Víctima_Denunciado '!$L70=0,"-",'Relación Víctima_Denunciado '!J70/'Relación Víctima_Denunciado '!$L70)</f>
        <v>0</v>
      </c>
      <c r="J70" s="56">
        <f>IF('Relación Víctima_Denunciado '!$L70=0,"-",'Relación Víctima_Denunciado '!K70/'Relación Víctima_Denunciado '!$L70)</f>
        <v>0</v>
      </c>
    </row>
    <row r="71" spans="2:10" ht="20.100000000000001" customHeight="1" thickBot="1" x14ac:dyDescent="0.25">
      <c r="B71" s="4" t="s">
        <v>286</v>
      </c>
      <c r="C71" s="56">
        <f>IF('Relación Víctima_Denunciado '!$L71=0,"-",'Relación Víctima_Denunciado '!C71/'Relación Víctima_Denunciado '!$L71)</f>
        <v>0.2857142857142857</v>
      </c>
      <c r="D71" s="56">
        <f>IF('Relación Víctima_Denunciado '!$L71=0,"-",'Relación Víctima_Denunciado '!D71/'Relación Víctima_Denunciado '!$L71)</f>
        <v>0.35714285714285715</v>
      </c>
      <c r="E71" s="56">
        <f>IF('Relación Víctima_Denunciado '!$L71=0,"-",'Relación Víctima_Denunciado '!E71/'Relación Víctima_Denunciado '!$L71)</f>
        <v>0.10714285714285714</v>
      </c>
      <c r="F71" s="56">
        <f>IF('Relación Víctima_Denunciado '!$L71=0,"-",'Relación Víctima_Denunciado '!F71/'Relación Víctima_Denunciado '!$L71)</f>
        <v>0.25</v>
      </c>
      <c r="G71" s="56">
        <f>IF('Relación Víctima_Denunciado '!$L71=0,"-",'Relación Víctima_Denunciado '!H71/'Relación Víctima_Denunciado '!$L71)</f>
        <v>0</v>
      </c>
      <c r="H71" s="56">
        <f>IF('Relación Víctima_Denunciado '!$L71=0,"-",'Relación Víctima_Denunciado '!I71/'Relación Víctima_Denunciado '!$L71)</f>
        <v>0</v>
      </c>
      <c r="I71" s="56">
        <f>IF('Relación Víctima_Denunciado '!$L71=0,"-",'Relación Víctima_Denunciado '!J71/'Relación Víctima_Denunciado '!$L71)</f>
        <v>0</v>
      </c>
      <c r="J71" s="56">
        <f>IF('Relación Víctima_Denunciado '!$L71=0,"-",'Relación Víctima_Denunciado '!K71/'Relación Víctima_Denunciado '!$L71)</f>
        <v>0</v>
      </c>
    </row>
    <row r="72" spans="2:10" ht="20.100000000000001" customHeight="1" thickBot="1" x14ac:dyDescent="0.25">
      <c r="B72" s="4" t="s">
        <v>638</v>
      </c>
      <c r="C72" s="56">
        <f>IF('Relación Víctima_Denunciado '!$L72=0,"-",'Relación Víctima_Denunciado '!C72/'Relación Víctima_Denunciado '!$L72)</f>
        <v>7.407407407407407E-2</v>
      </c>
      <c r="D72" s="56">
        <f>IF('Relación Víctima_Denunciado '!$L72=0,"-",'Relación Víctima_Denunciado '!D72/'Relación Víctima_Denunciado '!$L72)</f>
        <v>0.1111111111111111</v>
      </c>
      <c r="E72" s="56">
        <f>IF('Relación Víctima_Denunciado '!$L72=0,"-",'Relación Víctima_Denunciado '!E72/'Relación Víctima_Denunciado '!$L72)</f>
        <v>0.18518518518518517</v>
      </c>
      <c r="F72" s="56">
        <f>IF('Relación Víctima_Denunciado '!$L72=0,"-",'Relación Víctima_Denunciado '!F72/'Relación Víctima_Denunciado '!$L72)</f>
        <v>0.62962962962962965</v>
      </c>
      <c r="G72" s="56">
        <f>IF('Relación Víctima_Denunciado '!$L72=0,"-",'Relación Víctima_Denunciado '!H72/'Relación Víctima_Denunciado '!$L72)</f>
        <v>0</v>
      </c>
      <c r="H72" s="56">
        <f>IF('Relación Víctima_Denunciado '!$L72=0,"-",'Relación Víctima_Denunciado '!I72/'Relación Víctima_Denunciado '!$L72)</f>
        <v>0</v>
      </c>
      <c r="I72" s="56">
        <f>IF('Relación Víctima_Denunciado '!$L72=0,"-",'Relación Víctima_Denunciado '!J72/'Relación Víctima_Denunciado '!$L72)</f>
        <v>0</v>
      </c>
      <c r="J72" s="56">
        <f>IF('Relación Víctima_Denunciado '!$L72=0,"-",'Relación Víctima_Denunciado '!K72/'Relación Víctima_Denunciado '!$L72)</f>
        <v>0</v>
      </c>
    </row>
    <row r="73" spans="2:10" ht="20.100000000000001" customHeight="1" thickBot="1" x14ac:dyDescent="0.25">
      <c r="B73" s="4" t="s">
        <v>174</v>
      </c>
      <c r="C73" s="56">
        <f>IF('Relación Víctima_Denunciado '!$L73=0,"-",'Relación Víctima_Denunciado '!C73/'Relación Víctima_Denunciado '!$L73)</f>
        <v>7.7586206896551727E-2</v>
      </c>
      <c r="D73" s="56">
        <f>IF('Relación Víctima_Denunciado '!$L73=0,"-",'Relación Víctima_Denunciado '!D73/'Relación Víctima_Denunciado '!$L73)</f>
        <v>9.4827586206896547E-2</v>
      </c>
      <c r="E73" s="56">
        <f>IF('Relación Víctima_Denunciado '!$L73=0,"-",'Relación Víctima_Denunciado '!E73/'Relación Víctima_Denunciado '!$L73)</f>
        <v>0.33620689655172414</v>
      </c>
      <c r="F73" s="56">
        <f>IF('Relación Víctima_Denunciado '!$L73=0,"-",'Relación Víctima_Denunciado '!F73/'Relación Víctima_Denunciado '!$L73)</f>
        <v>0.47413793103448276</v>
      </c>
      <c r="G73" s="56">
        <f>IF('Relación Víctima_Denunciado '!$L73=0,"-",'Relación Víctima_Denunciado '!H73/'Relación Víctima_Denunciado '!$L73)</f>
        <v>1.7241379310344827E-2</v>
      </c>
      <c r="H73" s="56">
        <f>IF('Relación Víctima_Denunciado '!$L73=0,"-",'Relación Víctima_Denunciado '!I73/'Relación Víctima_Denunciado '!$L73)</f>
        <v>0</v>
      </c>
      <c r="I73" s="56">
        <f>IF('Relación Víctima_Denunciado '!$L73=0,"-",'Relación Víctima_Denunciado '!J73/'Relación Víctima_Denunciado '!$L73)</f>
        <v>0</v>
      </c>
      <c r="J73" s="56">
        <f>IF('Relación Víctima_Denunciado '!$L73=0,"-",'Relación Víctima_Denunciado '!K73/'Relación Víctima_Denunciado '!$L73)</f>
        <v>0</v>
      </c>
    </row>
    <row r="74" spans="2:10" ht="20.100000000000001" customHeight="1" thickBot="1" x14ac:dyDescent="0.25">
      <c r="B74" s="4" t="s">
        <v>287</v>
      </c>
      <c r="C74" s="56">
        <f>IF('Relación Víctima_Denunciado '!$L74=0,"-",'Relación Víctima_Denunciado '!C74/'Relación Víctima_Denunciado '!$L74)</f>
        <v>0.16666666666666666</v>
      </c>
      <c r="D74" s="56">
        <f>IF('Relación Víctima_Denunciado '!$L74=0,"-",'Relación Víctima_Denunciado '!D74/'Relación Víctima_Denunciado '!$L74)</f>
        <v>0.33333333333333331</v>
      </c>
      <c r="E74" s="56">
        <f>IF('Relación Víctima_Denunciado '!$L74=0,"-",'Relación Víctima_Denunciado '!E74/'Relación Víctima_Denunciado '!$L74)</f>
        <v>0</v>
      </c>
      <c r="F74" s="56">
        <f>IF('Relación Víctima_Denunciado '!$L74=0,"-",'Relación Víctima_Denunciado '!F74/'Relación Víctima_Denunciado '!$L74)</f>
        <v>0.5</v>
      </c>
      <c r="G74" s="56">
        <f>IF('Relación Víctima_Denunciado '!$L74=0,"-",'Relación Víctima_Denunciado '!H74/'Relación Víctima_Denunciado '!$L74)</f>
        <v>0</v>
      </c>
      <c r="H74" s="56">
        <f>IF('Relación Víctima_Denunciado '!$L74=0,"-",'Relación Víctima_Denunciado '!I74/'Relación Víctima_Denunciado '!$L74)</f>
        <v>0</v>
      </c>
      <c r="I74" s="56">
        <f>IF('Relación Víctima_Denunciado '!$L74=0,"-",'Relación Víctima_Denunciado '!J74/'Relación Víctima_Denunciado '!$L74)</f>
        <v>0</v>
      </c>
      <c r="J74" s="56">
        <f>IF('Relación Víctima_Denunciado '!$L74=0,"-",'Relación Víctima_Denunciado '!K74/'Relación Víctima_Denunciado '!$L74)</f>
        <v>0</v>
      </c>
    </row>
    <row r="75" spans="2:10" ht="20.100000000000001" customHeight="1" thickBot="1" x14ac:dyDescent="0.25">
      <c r="B75" s="4" t="s">
        <v>288</v>
      </c>
      <c r="C75" s="56">
        <f>IF('Relación Víctima_Denunciado '!$L75=0,"-",'Relación Víctima_Denunciado '!C75/'Relación Víctima_Denunciado '!$L75)</f>
        <v>0.15254237288135594</v>
      </c>
      <c r="D75" s="56">
        <f>IF('Relación Víctima_Denunciado '!$L75=0,"-",'Relación Víctima_Denunciado '!D75/'Relación Víctima_Denunciado '!$L75)</f>
        <v>3.3898305084745763E-2</v>
      </c>
      <c r="E75" s="56">
        <f>IF('Relación Víctima_Denunciado '!$L75=0,"-",'Relación Víctima_Denunciado '!E75/'Relación Víctima_Denunciado '!$L75)</f>
        <v>0.2711864406779661</v>
      </c>
      <c r="F75" s="56">
        <f>IF('Relación Víctima_Denunciado '!$L75=0,"-",'Relación Víctima_Denunciado '!F75/'Relación Víctima_Denunciado '!$L75)</f>
        <v>0.5423728813559322</v>
      </c>
      <c r="G75" s="56">
        <f>IF('Relación Víctima_Denunciado '!$L75=0,"-",'Relación Víctima_Denunciado '!H75/'Relación Víctima_Denunciado '!$L75)</f>
        <v>0</v>
      </c>
      <c r="H75" s="56">
        <f>IF('Relación Víctima_Denunciado '!$L75=0,"-",'Relación Víctima_Denunciado '!I75/'Relación Víctima_Denunciado '!$L75)</f>
        <v>0</v>
      </c>
      <c r="I75" s="56">
        <f>IF('Relación Víctima_Denunciado '!$L75=0,"-",'Relación Víctima_Denunciado '!J75/'Relación Víctima_Denunciado '!$L75)</f>
        <v>0</v>
      </c>
      <c r="J75" s="56">
        <f>IF('Relación Víctima_Denunciado '!$L75=0,"-",'Relación Víctima_Denunciado '!K75/'Relación Víctima_Denunciado '!$L75)</f>
        <v>0</v>
      </c>
    </row>
    <row r="76" spans="2:10" ht="20.100000000000001" customHeight="1" thickBot="1" x14ac:dyDescent="0.25">
      <c r="B76" s="4" t="s">
        <v>289</v>
      </c>
      <c r="C76" s="56">
        <f>IF('Relación Víctima_Denunciado '!$L76=0,"-",'Relación Víctima_Denunciado '!C76/'Relación Víctima_Denunciado '!$L76)</f>
        <v>0</v>
      </c>
      <c r="D76" s="56">
        <f>IF('Relación Víctima_Denunciado '!$L76=0,"-",'Relación Víctima_Denunciado '!D76/'Relación Víctima_Denunciado '!$L76)</f>
        <v>0</v>
      </c>
      <c r="E76" s="56">
        <f>IF('Relación Víctima_Denunciado '!$L76=0,"-",'Relación Víctima_Denunciado '!E76/'Relación Víctima_Denunciado '!$L76)</f>
        <v>0.75</v>
      </c>
      <c r="F76" s="56">
        <f>IF('Relación Víctima_Denunciado '!$L76=0,"-",'Relación Víctima_Denunciado '!F76/'Relación Víctima_Denunciado '!$L76)</f>
        <v>0.25</v>
      </c>
      <c r="G76" s="56">
        <f>IF('Relación Víctima_Denunciado '!$L76=0,"-",'Relación Víctima_Denunciado '!H76/'Relación Víctima_Denunciado '!$L76)</f>
        <v>0</v>
      </c>
      <c r="H76" s="56">
        <f>IF('Relación Víctima_Denunciado '!$L76=0,"-",'Relación Víctima_Denunciado '!I76/'Relación Víctima_Denunciado '!$L76)</f>
        <v>0</v>
      </c>
      <c r="I76" s="56">
        <f>IF('Relación Víctima_Denunciado '!$L76=0,"-",'Relación Víctima_Denunciado '!J76/'Relación Víctima_Denunciado '!$L76)</f>
        <v>0</v>
      </c>
      <c r="J76" s="56">
        <f>IF('Relación Víctima_Denunciado '!$L76=0,"-",'Relación Víctima_Denunciado '!K76/'Relación Víctima_Denunciado '!$L76)</f>
        <v>0</v>
      </c>
    </row>
    <row r="77" spans="2:10" ht="20.100000000000001" customHeight="1" thickBot="1" x14ac:dyDescent="0.25">
      <c r="B77" s="4" t="s">
        <v>290</v>
      </c>
      <c r="C77" s="56">
        <f>IF('Relación Víctima_Denunciado '!$L77=0,"-",'Relación Víctima_Denunciado '!C77/'Relación Víctima_Denunciado '!$L77)</f>
        <v>0.1111111111111111</v>
      </c>
      <c r="D77" s="56">
        <f>IF('Relación Víctima_Denunciado '!$L77=0,"-",'Relación Víctima_Denunciado '!D77/'Relación Víctima_Denunciado '!$L77)</f>
        <v>0.1111111111111111</v>
      </c>
      <c r="E77" s="56">
        <f>IF('Relación Víctima_Denunciado '!$L77=0,"-",'Relación Víctima_Denunciado '!E77/'Relación Víctima_Denunciado '!$L77)</f>
        <v>0.44444444444444442</v>
      </c>
      <c r="F77" s="56">
        <f>IF('Relación Víctima_Denunciado '!$L77=0,"-",'Relación Víctima_Denunciado '!F77/'Relación Víctima_Denunciado '!$L77)</f>
        <v>0.33333333333333331</v>
      </c>
      <c r="G77" s="56">
        <f>IF('Relación Víctima_Denunciado '!$L77=0,"-",'Relación Víctima_Denunciado '!H77/'Relación Víctima_Denunciado '!$L77)</f>
        <v>0</v>
      </c>
      <c r="H77" s="56">
        <f>IF('Relación Víctima_Denunciado '!$L77=0,"-",'Relación Víctima_Denunciado '!I77/'Relación Víctima_Denunciado '!$L77)</f>
        <v>0</v>
      </c>
      <c r="I77" s="56">
        <f>IF('Relación Víctima_Denunciado '!$L77=0,"-",'Relación Víctima_Denunciado '!J77/'Relación Víctima_Denunciado '!$L77)</f>
        <v>0</v>
      </c>
      <c r="J77" s="56">
        <f>IF('Relación Víctima_Denunciado '!$L77=0,"-",'Relación Víctima_Denunciado '!K77/'Relación Víctima_Denunciado '!$L77)</f>
        <v>0</v>
      </c>
    </row>
    <row r="78" spans="2:10" ht="20.100000000000001" customHeight="1" thickBot="1" x14ac:dyDescent="0.25">
      <c r="B78" s="4" t="s">
        <v>291</v>
      </c>
      <c r="C78" s="56">
        <f>IF('Relación Víctima_Denunciado '!$L78=0,"-",'Relación Víctima_Denunciado '!C78/'Relación Víctima_Denunciado '!$L78)</f>
        <v>0.36363636363636365</v>
      </c>
      <c r="D78" s="56">
        <f>IF('Relación Víctima_Denunciado '!$L78=0,"-",'Relación Víctima_Denunciado '!D78/'Relación Víctima_Denunciado '!$L78)</f>
        <v>0.36363636363636365</v>
      </c>
      <c r="E78" s="56">
        <f>IF('Relación Víctima_Denunciado '!$L78=0,"-",'Relación Víctima_Denunciado '!E78/'Relación Víctima_Denunciado '!$L78)</f>
        <v>0.18181818181818182</v>
      </c>
      <c r="F78" s="56">
        <f>IF('Relación Víctima_Denunciado '!$L78=0,"-",'Relación Víctima_Denunciado '!F78/'Relación Víctima_Denunciado '!$L78)</f>
        <v>9.0909090909090912E-2</v>
      </c>
      <c r="G78" s="56">
        <f>IF('Relación Víctima_Denunciado '!$L78=0,"-",'Relación Víctima_Denunciado '!H78/'Relación Víctima_Denunciado '!$L78)</f>
        <v>0</v>
      </c>
      <c r="H78" s="56">
        <f>IF('Relación Víctima_Denunciado '!$L78=0,"-",'Relación Víctima_Denunciado '!I78/'Relación Víctima_Denunciado '!$L78)</f>
        <v>0</v>
      </c>
      <c r="I78" s="56">
        <f>IF('Relación Víctima_Denunciado '!$L78=0,"-",'Relación Víctima_Denunciado '!J78/'Relación Víctima_Denunciado '!$L78)</f>
        <v>0</v>
      </c>
      <c r="J78" s="56">
        <f>IF('Relación Víctima_Denunciado '!$L78=0,"-",'Relación Víctima_Denunciado '!K78/'Relación Víctima_Denunciado '!$L78)</f>
        <v>0</v>
      </c>
    </row>
    <row r="79" spans="2:10" ht="20.100000000000001" customHeight="1" thickBot="1" x14ac:dyDescent="0.25">
      <c r="B79" s="4" t="s">
        <v>292</v>
      </c>
      <c r="C79" s="56">
        <f>IF('Relación Víctima_Denunciado '!$L79=0,"-",'Relación Víctima_Denunciado '!C79/'Relación Víctima_Denunciado '!$L79)</f>
        <v>0.1111111111111111</v>
      </c>
      <c r="D79" s="56">
        <f>IF('Relación Víctima_Denunciado '!$L79=0,"-",'Relación Víctima_Denunciado '!D79/'Relación Víctima_Denunciado '!$L79)</f>
        <v>0.1111111111111111</v>
      </c>
      <c r="E79" s="56">
        <f>IF('Relación Víctima_Denunciado '!$L79=0,"-",'Relación Víctima_Denunciado '!E79/'Relación Víctima_Denunciado '!$L79)</f>
        <v>0</v>
      </c>
      <c r="F79" s="56">
        <f>IF('Relación Víctima_Denunciado '!$L79=0,"-",'Relación Víctima_Denunciado '!F79/'Relación Víctima_Denunciado '!$L79)</f>
        <v>0.77777777777777779</v>
      </c>
      <c r="G79" s="56">
        <f>IF('Relación Víctima_Denunciado '!$L79=0,"-",'Relación Víctima_Denunciado '!H79/'Relación Víctima_Denunciado '!$L79)</f>
        <v>0</v>
      </c>
      <c r="H79" s="56">
        <f>IF('Relación Víctima_Denunciado '!$L79=0,"-",'Relación Víctima_Denunciado '!I79/'Relación Víctima_Denunciado '!$L79)</f>
        <v>0</v>
      </c>
      <c r="I79" s="56">
        <f>IF('Relación Víctima_Denunciado '!$L79=0,"-",'Relación Víctima_Denunciado '!J79/'Relación Víctima_Denunciado '!$L79)</f>
        <v>0</v>
      </c>
      <c r="J79" s="56">
        <f>IF('Relación Víctima_Denunciado '!$L79=0,"-",'Relación Víctima_Denunciado '!K79/'Relación Víctima_Denunciado '!$L79)</f>
        <v>0</v>
      </c>
    </row>
    <row r="80" spans="2:10" ht="20.100000000000001" customHeight="1" thickBot="1" x14ac:dyDescent="0.25">
      <c r="B80" s="4" t="s">
        <v>293</v>
      </c>
      <c r="C80" s="56">
        <f>IF('Relación Víctima_Denunciado '!$L80=0,"-",'Relación Víctima_Denunciado '!C80/'Relación Víctima_Denunciado '!$L80)</f>
        <v>0.1875</v>
      </c>
      <c r="D80" s="56">
        <f>IF('Relación Víctima_Denunciado '!$L80=0,"-",'Relación Víctima_Denunciado '!D80/'Relación Víctima_Denunciado '!$L80)</f>
        <v>0.125</v>
      </c>
      <c r="E80" s="56">
        <f>IF('Relación Víctima_Denunciado '!$L80=0,"-",'Relación Víctima_Denunciado '!E80/'Relación Víctima_Denunciado '!$L80)</f>
        <v>0</v>
      </c>
      <c r="F80" s="56">
        <f>IF('Relación Víctima_Denunciado '!$L80=0,"-",'Relación Víctima_Denunciado '!F80/'Relación Víctima_Denunciado '!$L80)</f>
        <v>0.6875</v>
      </c>
      <c r="G80" s="56">
        <f>IF('Relación Víctima_Denunciado '!$L80=0,"-",'Relación Víctima_Denunciado '!H80/'Relación Víctima_Denunciado '!$L80)</f>
        <v>0</v>
      </c>
      <c r="H80" s="56">
        <f>IF('Relación Víctima_Denunciado '!$L80=0,"-",'Relación Víctima_Denunciado '!I80/'Relación Víctima_Denunciado '!$L80)</f>
        <v>0</v>
      </c>
      <c r="I80" s="56">
        <f>IF('Relación Víctima_Denunciado '!$L80=0,"-",'Relación Víctima_Denunciado '!J80/'Relación Víctima_Denunciado '!$L80)</f>
        <v>0</v>
      </c>
      <c r="J80" s="56">
        <f>IF('Relación Víctima_Denunciado '!$L80=0,"-",'Relación Víctima_Denunciado '!K80/'Relación Víctima_Denunciado '!$L80)</f>
        <v>0</v>
      </c>
    </row>
    <row r="81" spans="2:10" ht="20.100000000000001" customHeight="1" thickBot="1" x14ac:dyDescent="0.25">
      <c r="B81" s="4" t="s">
        <v>294</v>
      </c>
      <c r="C81" s="56">
        <f>IF('Relación Víctima_Denunciado '!$L81=0,"-",'Relación Víctima_Denunciado '!C81/'Relación Víctima_Denunciado '!$L81)</f>
        <v>0.66666666666666663</v>
      </c>
      <c r="D81" s="56">
        <f>IF('Relación Víctima_Denunciado '!$L81=0,"-",'Relación Víctima_Denunciado '!D81/'Relación Víctima_Denunciado '!$L81)</f>
        <v>0</v>
      </c>
      <c r="E81" s="56">
        <f>IF('Relación Víctima_Denunciado '!$L81=0,"-",'Relación Víctima_Denunciado '!E81/'Relación Víctima_Denunciado '!$L81)</f>
        <v>0</v>
      </c>
      <c r="F81" s="56">
        <f>IF('Relación Víctima_Denunciado '!$L81=0,"-",'Relación Víctima_Denunciado '!F81/'Relación Víctima_Denunciado '!$L81)</f>
        <v>0.33333333333333331</v>
      </c>
      <c r="G81" s="56">
        <f>IF('Relación Víctima_Denunciado '!$L81=0,"-",'Relación Víctima_Denunciado '!H81/'Relación Víctima_Denunciado '!$L81)</f>
        <v>0</v>
      </c>
      <c r="H81" s="56">
        <f>IF('Relación Víctima_Denunciado '!$L81=0,"-",'Relación Víctima_Denunciado '!I81/'Relación Víctima_Denunciado '!$L81)</f>
        <v>0</v>
      </c>
      <c r="I81" s="56">
        <f>IF('Relación Víctima_Denunciado '!$L81=0,"-",'Relación Víctima_Denunciado '!J81/'Relación Víctima_Denunciado '!$L81)</f>
        <v>0</v>
      </c>
      <c r="J81" s="56">
        <f>IF('Relación Víctima_Denunciado '!$L81=0,"-",'Relación Víctima_Denunciado '!K81/'Relación Víctima_Denunciado '!$L81)</f>
        <v>0</v>
      </c>
    </row>
    <row r="82" spans="2:10" ht="20.100000000000001" customHeight="1" thickBot="1" x14ac:dyDescent="0.25">
      <c r="B82" s="4" t="s">
        <v>295</v>
      </c>
      <c r="C82" s="56">
        <f>IF('Relación Víctima_Denunciado '!$L82=0,"-",'Relación Víctima_Denunciado '!C82/'Relación Víctima_Denunciado '!$L82)</f>
        <v>2.3809523809523808E-2</v>
      </c>
      <c r="D82" s="56">
        <f>IF('Relación Víctima_Denunciado '!$L82=0,"-",'Relación Víctima_Denunciado '!D82/'Relación Víctima_Denunciado '!$L82)</f>
        <v>0</v>
      </c>
      <c r="E82" s="56">
        <f>IF('Relación Víctima_Denunciado '!$L82=0,"-",'Relación Víctima_Denunciado '!E82/'Relación Víctima_Denunciado '!$L82)</f>
        <v>0.2857142857142857</v>
      </c>
      <c r="F82" s="56">
        <f>IF('Relación Víctima_Denunciado '!$L82=0,"-",'Relación Víctima_Denunciado '!F82/'Relación Víctima_Denunciado '!$L82)</f>
        <v>0.69047619047619047</v>
      </c>
      <c r="G82" s="56">
        <f>IF('Relación Víctima_Denunciado '!$L82=0,"-",'Relación Víctima_Denunciado '!H82/'Relación Víctima_Denunciado '!$L82)</f>
        <v>0</v>
      </c>
      <c r="H82" s="56">
        <f>IF('Relación Víctima_Denunciado '!$L82=0,"-",'Relación Víctima_Denunciado '!I82/'Relación Víctima_Denunciado '!$L82)</f>
        <v>0</v>
      </c>
      <c r="I82" s="56">
        <f>IF('Relación Víctima_Denunciado '!$L82=0,"-",'Relación Víctima_Denunciado '!J82/'Relación Víctima_Denunciado '!$L82)</f>
        <v>0</v>
      </c>
      <c r="J82" s="56">
        <f>IF('Relación Víctima_Denunciado '!$L82=0,"-",'Relación Víctima_Denunciado '!K82/'Relación Víctima_Denunciado '!$L82)</f>
        <v>0</v>
      </c>
    </row>
    <row r="83" spans="2:10" ht="20.100000000000001" customHeight="1" thickBot="1" x14ac:dyDescent="0.25">
      <c r="B83" s="4" t="s">
        <v>296</v>
      </c>
      <c r="C83" s="56">
        <f>IF('Relación Víctima_Denunciado '!$L83=0,"-",'Relación Víctima_Denunciado '!C83/'Relación Víctima_Denunciado '!$L83)</f>
        <v>0</v>
      </c>
      <c r="D83" s="56">
        <f>IF('Relación Víctima_Denunciado '!$L83=0,"-",'Relación Víctima_Denunciado '!D83/'Relación Víctima_Denunciado '!$L83)</f>
        <v>0.4</v>
      </c>
      <c r="E83" s="56">
        <f>IF('Relación Víctima_Denunciado '!$L83=0,"-",'Relación Víctima_Denunciado '!E83/'Relación Víctima_Denunciado '!$L83)</f>
        <v>0.6</v>
      </c>
      <c r="F83" s="56">
        <f>IF('Relación Víctima_Denunciado '!$L83=0,"-",'Relación Víctima_Denunciado '!F83/'Relación Víctima_Denunciado '!$L83)</f>
        <v>0</v>
      </c>
      <c r="G83" s="56">
        <f>IF('Relación Víctima_Denunciado '!$L83=0,"-",'Relación Víctima_Denunciado '!H83/'Relación Víctima_Denunciado '!$L83)</f>
        <v>0</v>
      </c>
      <c r="H83" s="56">
        <f>IF('Relación Víctima_Denunciado '!$L83=0,"-",'Relación Víctima_Denunciado '!I83/'Relación Víctima_Denunciado '!$L83)</f>
        <v>0</v>
      </c>
      <c r="I83" s="56">
        <f>IF('Relación Víctima_Denunciado '!$L83=0,"-",'Relación Víctima_Denunciado '!J83/'Relación Víctima_Denunciado '!$L83)</f>
        <v>0</v>
      </c>
      <c r="J83" s="56">
        <f>IF('Relación Víctima_Denunciado '!$L83=0,"-",'Relación Víctima_Denunciado '!K83/'Relación Víctima_Denunciado '!$L83)</f>
        <v>0</v>
      </c>
    </row>
    <row r="84" spans="2:10" ht="20.100000000000001" customHeight="1" thickBot="1" x14ac:dyDescent="0.25">
      <c r="B84" s="4" t="s">
        <v>297</v>
      </c>
      <c r="C84" s="56">
        <f>IF('Relación Víctima_Denunciado '!$L84=0,"-",'Relación Víctima_Denunciado '!C84/'Relación Víctima_Denunciado '!$L84)</f>
        <v>0.14285714285714285</v>
      </c>
      <c r="D84" s="56">
        <f>IF('Relación Víctima_Denunciado '!$L84=0,"-",'Relación Víctima_Denunciado '!D84/'Relación Víctima_Denunciado '!$L84)</f>
        <v>0.14285714285714285</v>
      </c>
      <c r="E84" s="56">
        <f>IF('Relación Víctima_Denunciado '!$L84=0,"-",'Relación Víctima_Denunciado '!E84/'Relación Víctima_Denunciado '!$L84)</f>
        <v>0.14285714285714285</v>
      </c>
      <c r="F84" s="56">
        <f>IF('Relación Víctima_Denunciado '!$L84=0,"-",'Relación Víctima_Denunciado '!F84/'Relación Víctima_Denunciado '!$L84)</f>
        <v>0.5714285714285714</v>
      </c>
      <c r="G84" s="56">
        <f>IF('Relación Víctima_Denunciado '!$L84=0,"-",'Relación Víctima_Denunciado '!H84/'Relación Víctima_Denunciado '!$L84)</f>
        <v>0</v>
      </c>
      <c r="H84" s="56">
        <f>IF('Relación Víctima_Denunciado '!$L84=0,"-",'Relación Víctima_Denunciado '!I84/'Relación Víctima_Denunciado '!$L84)</f>
        <v>0</v>
      </c>
      <c r="I84" s="56">
        <f>IF('Relación Víctima_Denunciado '!$L84=0,"-",'Relación Víctima_Denunciado '!J84/'Relación Víctima_Denunciado '!$L84)</f>
        <v>0</v>
      </c>
      <c r="J84" s="56">
        <f>IF('Relación Víctima_Denunciado '!$L84=0,"-",'Relación Víctima_Denunciado '!K84/'Relación Víctima_Denunciado '!$L84)</f>
        <v>0</v>
      </c>
    </row>
    <row r="85" spans="2:10" ht="20.100000000000001" customHeight="1" thickBot="1" x14ac:dyDescent="0.25">
      <c r="B85" s="4" t="s">
        <v>298</v>
      </c>
      <c r="C85" s="56">
        <f>IF('Relación Víctima_Denunciado '!$L85=0,"-",'Relación Víctima_Denunciado '!C85/'Relación Víctima_Denunciado '!$L85)</f>
        <v>0.13157894736842105</v>
      </c>
      <c r="D85" s="56">
        <f>IF('Relación Víctima_Denunciado '!$L85=0,"-",'Relación Víctima_Denunciado '!D85/'Relación Víctima_Denunciado '!$L85)</f>
        <v>5.2631578947368418E-2</v>
      </c>
      <c r="E85" s="56">
        <f>IF('Relación Víctima_Denunciado '!$L85=0,"-",'Relación Víctima_Denunciado '!E85/'Relación Víctima_Denunciado '!$L85)</f>
        <v>0.5</v>
      </c>
      <c r="F85" s="56">
        <f>IF('Relación Víctima_Denunciado '!$L85=0,"-",'Relación Víctima_Denunciado '!F85/'Relación Víctima_Denunciado '!$L85)</f>
        <v>0.31578947368421051</v>
      </c>
      <c r="G85" s="56">
        <f>IF('Relación Víctima_Denunciado '!$L85=0,"-",'Relación Víctima_Denunciado '!H85/'Relación Víctima_Denunciado '!$L85)</f>
        <v>0</v>
      </c>
      <c r="H85" s="56">
        <f>IF('Relación Víctima_Denunciado '!$L85=0,"-",'Relación Víctima_Denunciado '!I85/'Relación Víctima_Denunciado '!$L85)</f>
        <v>0</v>
      </c>
      <c r="I85" s="56">
        <f>IF('Relación Víctima_Denunciado '!$L85=0,"-",'Relación Víctima_Denunciado '!J85/'Relación Víctima_Denunciado '!$L85)</f>
        <v>0</v>
      </c>
      <c r="J85" s="56">
        <f>IF('Relación Víctima_Denunciado '!$L85=0,"-",'Relación Víctima_Denunciado '!K85/'Relación Víctima_Denunciado '!$L85)</f>
        <v>0</v>
      </c>
    </row>
    <row r="86" spans="2:10" ht="20.100000000000001" customHeight="1" thickBot="1" x14ac:dyDescent="0.25">
      <c r="B86" s="4" t="s">
        <v>299</v>
      </c>
      <c r="C86" s="56">
        <f>IF('Relación Víctima_Denunciado '!$L86=0,"-",'Relación Víctima_Denunciado '!C86/'Relación Víctima_Denunciado '!$L86)</f>
        <v>0</v>
      </c>
      <c r="D86" s="56">
        <f>IF('Relación Víctima_Denunciado '!$L86=0,"-",'Relación Víctima_Denunciado '!D86/'Relación Víctima_Denunciado '!$L86)</f>
        <v>0.5</v>
      </c>
      <c r="E86" s="56">
        <f>IF('Relación Víctima_Denunciado '!$L86=0,"-",'Relación Víctima_Denunciado '!E86/'Relación Víctima_Denunciado '!$L86)</f>
        <v>0.16666666666666666</v>
      </c>
      <c r="F86" s="56">
        <f>IF('Relación Víctima_Denunciado '!$L86=0,"-",'Relación Víctima_Denunciado '!F86/'Relación Víctima_Denunciado '!$L86)</f>
        <v>0.33333333333333331</v>
      </c>
      <c r="G86" s="56">
        <f>IF('Relación Víctima_Denunciado '!$L86=0,"-",'Relación Víctima_Denunciado '!H86/'Relación Víctima_Denunciado '!$L86)</f>
        <v>0</v>
      </c>
      <c r="H86" s="56">
        <f>IF('Relación Víctima_Denunciado '!$L86=0,"-",'Relación Víctima_Denunciado '!I86/'Relación Víctima_Denunciado '!$L86)</f>
        <v>0</v>
      </c>
      <c r="I86" s="56">
        <f>IF('Relación Víctima_Denunciado '!$L86=0,"-",'Relación Víctima_Denunciado '!J86/'Relación Víctima_Denunciado '!$L86)</f>
        <v>0</v>
      </c>
      <c r="J86" s="56">
        <f>IF('Relación Víctima_Denunciado '!$L86=0,"-",'Relación Víctima_Denunciado '!K86/'Relación Víctima_Denunciado '!$L86)</f>
        <v>0</v>
      </c>
    </row>
    <row r="87" spans="2:10" ht="20.100000000000001" customHeight="1" thickBot="1" x14ac:dyDescent="0.25">
      <c r="B87" s="4" t="s">
        <v>300</v>
      </c>
      <c r="C87" s="56">
        <f>IF('Relación Víctima_Denunciado '!$L87=0,"-",'Relación Víctima_Denunciado '!C87/'Relación Víctima_Denunciado '!$L87)</f>
        <v>0</v>
      </c>
      <c r="D87" s="56">
        <f>IF('Relación Víctima_Denunciado '!$L87=0,"-",'Relación Víctima_Denunciado '!D87/'Relación Víctima_Denunciado '!$L87)</f>
        <v>0.91111111111111109</v>
      </c>
      <c r="E87" s="56">
        <f>IF('Relación Víctima_Denunciado '!$L87=0,"-",'Relación Víctima_Denunciado '!E87/'Relación Víctima_Denunciado '!$L87)</f>
        <v>0</v>
      </c>
      <c r="F87" s="56">
        <f>IF('Relación Víctima_Denunciado '!$L87=0,"-",'Relación Víctima_Denunciado '!F87/'Relación Víctima_Denunciado '!$L87)</f>
        <v>8.8888888888888892E-2</v>
      </c>
      <c r="G87" s="56">
        <f>IF('Relación Víctima_Denunciado '!$L87=0,"-",'Relación Víctima_Denunciado '!H87/'Relación Víctima_Denunciado '!$L87)</f>
        <v>0</v>
      </c>
      <c r="H87" s="56">
        <f>IF('Relación Víctima_Denunciado '!$L87=0,"-",'Relación Víctima_Denunciado '!I87/'Relación Víctima_Denunciado '!$L87)</f>
        <v>0</v>
      </c>
      <c r="I87" s="56">
        <f>IF('Relación Víctima_Denunciado '!$L87=0,"-",'Relación Víctima_Denunciado '!J87/'Relación Víctima_Denunciado '!$L87)</f>
        <v>0</v>
      </c>
      <c r="J87" s="56">
        <f>IF('Relación Víctima_Denunciado '!$L87=0,"-",'Relación Víctima_Denunciado '!K87/'Relación Víctima_Denunciado '!$L87)</f>
        <v>0</v>
      </c>
    </row>
    <row r="88" spans="2:10" ht="20.100000000000001" customHeight="1" thickBot="1" x14ac:dyDescent="0.25">
      <c r="B88" s="4" t="s">
        <v>175</v>
      </c>
      <c r="C88" s="56">
        <f>IF('Relación Víctima_Denunciado '!$L88=0,"-",'Relación Víctima_Denunciado '!C88/'Relación Víctima_Denunciado '!$L88)</f>
        <v>0.11</v>
      </c>
      <c r="D88" s="56">
        <f>IF('Relación Víctima_Denunciado '!$L88=0,"-",'Relación Víctima_Denunciado '!D88/'Relación Víctima_Denunciado '!$L88)</f>
        <v>3.6666666666666667E-2</v>
      </c>
      <c r="E88" s="56">
        <f>IF('Relación Víctima_Denunciado '!$L88=0,"-",'Relación Víctima_Denunciado '!E88/'Relación Víctima_Denunciado '!$L88)</f>
        <v>0.3</v>
      </c>
      <c r="F88" s="56">
        <f>IF('Relación Víctima_Denunciado '!$L88=0,"-",'Relación Víctima_Denunciado '!F88/'Relación Víctima_Denunciado '!$L88)</f>
        <v>0.55333333333333334</v>
      </c>
      <c r="G88" s="56">
        <f>IF('Relación Víctima_Denunciado '!$L88=0,"-",'Relación Víctima_Denunciado '!H88/'Relación Víctima_Denunciado '!$L88)</f>
        <v>0</v>
      </c>
      <c r="H88" s="56">
        <f>IF('Relación Víctima_Denunciado '!$L88=0,"-",'Relación Víctima_Denunciado '!I88/'Relación Víctima_Denunciado '!$L88)</f>
        <v>0</v>
      </c>
      <c r="I88" s="56">
        <f>IF('Relación Víctima_Denunciado '!$L88=0,"-",'Relación Víctima_Denunciado '!J88/'Relación Víctima_Denunciado '!$L88)</f>
        <v>0</v>
      </c>
      <c r="J88" s="56">
        <f>IF('Relación Víctima_Denunciado '!$L88=0,"-",'Relación Víctima_Denunciado '!K88/'Relación Víctima_Denunciado '!$L88)</f>
        <v>0</v>
      </c>
    </row>
    <row r="89" spans="2:10" ht="20.100000000000001" customHeight="1" thickBot="1" x14ac:dyDescent="0.25">
      <c r="B89" s="4" t="s">
        <v>301</v>
      </c>
      <c r="C89" s="56">
        <f>IF('Relación Víctima_Denunciado '!$L89=0,"-",'Relación Víctima_Denunciado '!C89/'Relación Víctima_Denunciado '!$L89)</f>
        <v>0.22222222222222221</v>
      </c>
      <c r="D89" s="56">
        <f>IF('Relación Víctima_Denunciado '!$L89=0,"-",'Relación Víctima_Denunciado '!D89/'Relación Víctima_Denunciado '!$L89)</f>
        <v>0.1111111111111111</v>
      </c>
      <c r="E89" s="56">
        <f>IF('Relación Víctima_Denunciado '!$L89=0,"-",'Relación Víctima_Denunciado '!E89/'Relación Víctima_Denunciado '!$L89)</f>
        <v>0.33333333333333331</v>
      </c>
      <c r="F89" s="56">
        <f>IF('Relación Víctima_Denunciado '!$L89=0,"-",'Relación Víctima_Denunciado '!F89/'Relación Víctima_Denunciado '!$L89)</f>
        <v>0.33333333333333331</v>
      </c>
      <c r="G89" s="56">
        <f>IF('Relación Víctima_Denunciado '!$L89=0,"-",'Relación Víctima_Denunciado '!H89/'Relación Víctima_Denunciado '!$L89)</f>
        <v>0</v>
      </c>
      <c r="H89" s="56">
        <f>IF('Relación Víctima_Denunciado '!$L89=0,"-",'Relación Víctima_Denunciado '!I89/'Relación Víctima_Denunciado '!$L89)</f>
        <v>0</v>
      </c>
      <c r="I89" s="56">
        <f>IF('Relación Víctima_Denunciado '!$L89=0,"-",'Relación Víctima_Denunciado '!J89/'Relación Víctima_Denunciado '!$L89)</f>
        <v>0</v>
      </c>
      <c r="J89" s="56">
        <f>IF('Relación Víctima_Denunciado '!$L89=0,"-",'Relación Víctima_Denunciado '!K89/'Relación Víctima_Denunciado '!$L89)</f>
        <v>0</v>
      </c>
    </row>
    <row r="90" spans="2:10" ht="20.100000000000001" customHeight="1" thickBot="1" x14ac:dyDescent="0.25">
      <c r="B90" s="4" t="s">
        <v>302</v>
      </c>
      <c r="C90" s="56">
        <f>IF('Relación Víctima_Denunciado '!$L90=0,"-",'Relación Víctima_Denunciado '!C90/'Relación Víctima_Denunciado '!$L90)</f>
        <v>0.1875</v>
      </c>
      <c r="D90" s="56">
        <f>IF('Relación Víctima_Denunciado '!$L90=0,"-",'Relación Víctima_Denunciado '!D90/'Relación Víctima_Denunciado '!$L90)</f>
        <v>0</v>
      </c>
      <c r="E90" s="56">
        <f>IF('Relación Víctima_Denunciado '!$L90=0,"-",'Relación Víctima_Denunciado '!E90/'Relación Víctima_Denunciado '!$L90)</f>
        <v>0.3125</v>
      </c>
      <c r="F90" s="56">
        <f>IF('Relación Víctima_Denunciado '!$L90=0,"-",'Relación Víctima_Denunciado '!F90/'Relación Víctima_Denunciado '!$L90)</f>
        <v>0.5</v>
      </c>
      <c r="G90" s="56">
        <f>IF('Relación Víctima_Denunciado '!$L90=0,"-",'Relación Víctima_Denunciado '!H90/'Relación Víctima_Denunciado '!$L90)</f>
        <v>0</v>
      </c>
      <c r="H90" s="56">
        <f>IF('Relación Víctima_Denunciado '!$L90=0,"-",'Relación Víctima_Denunciado '!I90/'Relación Víctima_Denunciado '!$L90)</f>
        <v>0</v>
      </c>
      <c r="I90" s="56">
        <f>IF('Relación Víctima_Denunciado '!$L90=0,"-",'Relación Víctima_Denunciado '!J90/'Relación Víctima_Denunciado '!$L90)</f>
        <v>0</v>
      </c>
      <c r="J90" s="56">
        <f>IF('Relación Víctima_Denunciado '!$L90=0,"-",'Relación Víctima_Denunciado '!K90/'Relación Víctima_Denunciado '!$L90)</f>
        <v>0</v>
      </c>
    </row>
    <row r="91" spans="2:10" ht="20.100000000000001" customHeight="1" thickBot="1" x14ac:dyDescent="0.25">
      <c r="B91" s="4" t="s">
        <v>303</v>
      </c>
      <c r="C91" s="56">
        <f>IF('Relación Víctima_Denunciado '!$L91=0,"-",'Relación Víctima_Denunciado '!C91/'Relación Víctima_Denunciado '!$L91)</f>
        <v>0</v>
      </c>
      <c r="D91" s="56">
        <f>IF('Relación Víctima_Denunciado '!$L91=0,"-",'Relación Víctima_Denunciado '!D91/'Relación Víctima_Denunciado '!$L91)</f>
        <v>0</v>
      </c>
      <c r="E91" s="56">
        <f>IF('Relación Víctima_Denunciado '!$L91=0,"-",'Relación Víctima_Denunciado '!E91/'Relación Víctima_Denunciado '!$L91)</f>
        <v>0</v>
      </c>
      <c r="F91" s="56">
        <f>IF('Relación Víctima_Denunciado '!$L91=0,"-",'Relación Víctima_Denunciado '!F91/'Relación Víctima_Denunciado '!$L91)</f>
        <v>1</v>
      </c>
      <c r="G91" s="56">
        <f>IF('Relación Víctima_Denunciado '!$L91=0,"-",'Relación Víctima_Denunciado '!H91/'Relación Víctima_Denunciado '!$L91)</f>
        <v>0</v>
      </c>
      <c r="H91" s="56">
        <f>IF('Relación Víctima_Denunciado '!$L91=0,"-",'Relación Víctima_Denunciado '!I91/'Relación Víctima_Denunciado '!$L91)</f>
        <v>0</v>
      </c>
      <c r="I91" s="56">
        <f>IF('Relación Víctima_Denunciado '!$L91=0,"-",'Relación Víctima_Denunciado '!J91/'Relación Víctima_Denunciado '!$L91)</f>
        <v>0</v>
      </c>
      <c r="J91" s="56">
        <f>IF('Relación Víctima_Denunciado '!$L91=0,"-",'Relación Víctima_Denunciado '!K91/'Relación Víctima_Denunciado '!$L91)</f>
        <v>0</v>
      </c>
    </row>
    <row r="92" spans="2:10" ht="20.100000000000001" customHeight="1" thickBot="1" x14ac:dyDescent="0.25">
      <c r="B92" s="4" t="s">
        <v>304</v>
      </c>
      <c r="C92" s="56">
        <f>IF('Relación Víctima_Denunciado '!$L92=0,"-",'Relación Víctima_Denunciado '!C92/'Relación Víctima_Denunciado '!$L92)</f>
        <v>0.5</v>
      </c>
      <c r="D92" s="56">
        <f>IF('Relación Víctima_Denunciado '!$L92=0,"-",'Relación Víctima_Denunciado '!D92/'Relación Víctima_Denunciado '!$L92)</f>
        <v>0</v>
      </c>
      <c r="E92" s="56">
        <f>IF('Relación Víctima_Denunciado '!$L92=0,"-",'Relación Víctima_Denunciado '!E92/'Relación Víctima_Denunciado '!$L92)</f>
        <v>0.5</v>
      </c>
      <c r="F92" s="56">
        <f>IF('Relación Víctima_Denunciado '!$L92=0,"-",'Relación Víctima_Denunciado '!F92/'Relación Víctima_Denunciado '!$L92)</f>
        <v>0</v>
      </c>
      <c r="G92" s="56">
        <f>IF('Relación Víctima_Denunciado '!$L92=0,"-",'Relación Víctima_Denunciado '!H92/'Relación Víctima_Denunciado '!$L92)</f>
        <v>0</v>
      </c>
      <c r="H92" s="56">
        <f>IF('Relación Víctima_Denunciado '!$L92=0,"-",'Relación Víctima_Denunciado '!I92/'Relación Víctima_Denunciado '!$L92)</f>
        <v>0</v>
      </c>
      <c r="I92" s="56">
        <f>IF('Relación Víctima_Denunciado '!$L92=0,"-",'Relación Víctima_Denunciado '!J92/'Relación Víctima_Denunciado '!$L92)</f>
        <v>0</v>
      </c>
      <c r="J92" s="56">
        <f>IF('Relación Víctima_Denunciado '!$L92=0,"-",'Relación Víctima_Denunciado '!K92/'Relación Víctima_Denunciado '!$L92)</f>
        <v>0</v>
      </c>
    </row>
    <row r="93" spans="2:10" ht="20.100000000000001" customHeight="1" thickBot="1" x14ac:dyDescent="0.25">
      <c r="B93" s="4" t="s">
        <v>305</v>
      </c>
      <c r="C93" s="56">
        <f>IF('Relación Víctima_Denunciado '!$L93=0,"-",'Relación Víctima_Denunciado '!C93/'Relación Víctima_Denunciado '!$L93)</f>
        <v>0.375</v>
      </c>
      <c r="D93" s="56">
        <f>IF('Relación Víctima_Denunciado '!$L93=0,"-",'Relación Víctima_Denunciado '!D93/'Relación Víctima_Denunciado '!$L93)</f>
        <v>0</v>
      </c>
      <c r="E93" s="56">
        <f>IF('Relación Víctima_Denunciado '!$L93=0,"-",'Relación Víctima_Denunciado '!E93/'Relación Víctima_Denunciado '!$L93)</f>
        <v>0.625</v>
      </c>
      <c r="F93" s="56">
        <f>IF('Relación Víctima_Denunciado '!$L93=0,"-",'Relación Víctima_Denunciado '!F93/'Relación Víctima_Denunciado '!$L93)</f>
        <v>0</v>
      </c>
      <c r="G93" s="56">
        <f>IF('Relación Víctima_Denunciado '!$L93=0,"-",'Relación Víctima_Denunciado '!H93/'Relación Víctima_Denunciado '!$L93)</f>
        <v>0</v>
      </c>
      <c r="H93" s="56">
        <f>IF('Relación Víctima_Denunciado '!$L93=0,"-",'Relación Víctima_Denunciado '!I93/'Relación Víctima_Denunciado '!$L93)</f>
        <v>0</v>
      </c>
      <c r="I93" s="56">
        <f>IF('Relación Víctima_Denunciado '!$L93=0,"-",'Relación Víctima_Denunciado '!J93/'Relación Víctima_Denunciado '!$L93)</f>
        <v>0</v>
      </c>
      <c r="J93" s="56">
        <f>IF('Relación Víctima_Denunciado '!$L93=0,"-",'Relación Víctima_Denunciado '!K93/'Relación Víctima_Denunciado '!$L93)</f>
        <v>0</v>
      </c>
    </row>
    <row r="94" spans="2:10" ht="20.100000000000001" customHeight="1" thickBot="1" x14ac:dyDescent="0.25">
      <c r="B94" s="4" t="s">
        <v>306</v>
      </c>
      <c r="C94" s="56">
        <f>IF('Relación Víctima_Denunciado '!$L94=0,"-",'Relación Víctima_Denunciado '!C94/'Relación Víctima_Denunciado '!$L94)</f>
        <v>0.81818181818181823</v>
      </c>
      <c r="D94" s="56">
        <f>IF('Relación Víctima_Denunciado '!$L94=0,"-",'Relación Víctima_Denunciado '!D94/'Relación Víctima_Denunciado '!$L94)</f>
        <v>0</v>
      </c>
      <c r="E94" s="56">
        <f>IF('Relación Víctima_Denunciado '!$L94=0,"-",'Relación Víctima_Denunciado '!E94/'Relación Víctima_Denunciado '!$L94)</f>
        <v>0</v>
      </c>
      <c r="F94" s="56">
        <f>IF('Relación Víctima_Denunciado '!$L94=0,"-",'Relación Víctima_Denunciado '!F94/'Relación Víctima_Denunciado '!$L94)</f>
        <v>0.18181818181818182</v>
      </c>
      <c r="G94" s="56">
        <f>IF('Relación Víctima_Denunciado '!$L94=0,"-",'Relación Víctima_Denunciado '!H94/'Relación Víctima_Denunciado '!$L94)</f>
        <v>0</v>
      </c>
      <c r="H94" s="56">
        <f>IF('Relación Víctima_Denunciado '!$L94=0,"-",'Relación Víctima_Denunciado '!I94/'Relación Víctima_Denunciado '!$L94)</f>
        <v>0</v>
      </c>
      <c r="I94" s="56">
        <f>IF('Relación Víctima_Denunciado '!$L94=0,"-",'Relación Víctima_Denunciado '!J94/'Relación Víctima_Denunciado '!$L94)</f>
        <v>0</v>
      </c>
      <c r="J94" s="56">
        <f>IF('Relación Víctima_Denunciado '!$L94=0,"-",'Relación Víctima_Denunciado '!K94/'Relación Víctima_Denunciado '!$L94)</f>
        <v>0</v>
      </c>
    </row>
    <row r="95" spans="2:10" ht="20.100000000000001" customHeight="1" thickBot="1" x14ac:dyDescent="0.25">
      <c r="B95" s="4" t="s">
        <v>307</v>
      </c>
      <c r="C95" s="56">
        <f>IF('Relación Víctima_Denunciado '!$L95=0,"-",'Relación Víctima_Denunciado '!C95/'Relación Víctima_Denunciado '!$L95)</f>
        <v>0</v>
      </c>
      <c r="D95" s="56">
        <f>IF('Relación Víctima_Denunciado '!$L95=0,"-",'Relación Víctima_Denunciado '!D95/'Relación Víctima_Denunciado '!$L95)</f>
        <v>0</v>
      </c>
      <c r="E95" s="56">
        <f>IF('Relación Víctima_Denunciado '!$L95=0,"-",'Relación Víctima_Denunciado '!E95/'Relación Víctima_Denunciado '!$L95)</f>
        <v>0</v>
      </c>
      <c r="F95" s="56">
        <f>IF('Relación Víctima_Denunciado '!$L95=0,"-",'Relación Víctima_Denunciado '!F95/'Relación Víctima_Denunciado '!$L95)</f>
        <v>1</v>
      </c>
      <c r="G95" s="56">
        <f>IF('Relación Víctima_Denunciado '!$L95=0,"-",'Relación Víctima_Denunciado '!H95/'Relación Víctima_Denunciado '!$L95)</f>
        <v>0</v>
      </c>
      <c r="H95" s="56">
        <f>IF('Relación Víctima_Denunciado '!$L95=0,"-",'Relación Víctima_Denunciado '!I95/'Relación Víctima_Denunciado '!$L95)</f>
        <v>0</v>
      </c>
      <c r="I95" s="56">
        <f>IF('Relación Víctima_Denunciado '!$L95=0,"-",'Relación Víctima_Denunciado '!J95/'Relación Víctima_Denunciado '!$L95)</f>
        <v>0</v>
      </c>
      <c r="J95" s="56">
        <f>IF('Relación Víctima_Denunciado '!$L95=0,"-",'Relación Víctima_Denunciado '!K95/'Relación Víctima_Denunciado '!$L95)</f>
        <v>0</v>
      </c>
    </row>
    <row r="96" spans="2:10" ht="20.100000000000001" customHeight="1" thickBot="1" x14ac:dyDescent="0.25">
      <c r="B96" s="4" t="s">
        <v>308</v>
      </c>
      <c r="C96" s="56">
        <f>IF('Relación Víctima_Denunciado '!$L96=0,"-",'Relación Víctima_Denunciado '!C96/'Relación Víctima_Denunciado '!$L96)</f>
        <v>0</v>
      </c>
      <c r="D96" s="56">
        <f>IF('Relación Víctima_Denunciado '!$L96=0,"-",'Relación Víctima_Denunciado '!D96/'Relación Víctima_Denunciado '!$L96)</f>
        <v>0</v>
      </c>
      <c r="E96" s="56">
        <f>IF('Relación Víctima_Denunciado '!$L96=0,"-",'Relación Víctima_Denunciado '!E96/'Relación Víctima_Denunciado '!$L96)</f>
        <v>0.66666666666666663</v>
      </c>
      <c r="F96" s="56">
        <f>IF('Relación Víctima_Denunciado '!$L96=0,"-",'Relación Víctima_Denunciado '!F96/'Relación Víctima_Denunciado '!$L96)</f>
        <v>0.33333333333333331</v>
      </c>
      <c r="G96" s="56">
        <f>IF('Relación Víctima_Denunciado '!$L96=0,"-",'Relación Víctima_Denunciado '!H96/'Relación Víctima_Denunciado '!$L96)</f>
        <v>0</v>
      </c>
      <c r="H96" s="56">
        <f>IF('Relación Víctima_Denunciado '!$L96=0,"-",'Relación Víctima_Denunciado '!I96/'Relación Víctima_Denunciado '!$L96)</f>
        <v>0</v>
      </c>
      <c r="I96" s="56">
        <f>IF('Relación Víctima_Denunciado '!$L96=0,"-",'Relación Víctima_Denunciado '!J96/'Relación Víctima_Denunciado '!$L96)</f>
        <v>0</v>
      </c>
      <c r="J96" s="56">
        <f>IF('Relación Víctima_Denunciado '!$L96=0,"-",'Relación Víctima_Denunciado '!K96/'Relación Víctima_Denunciado '!$L96)</f>
        <v>0</v>
      </c>
    </row>
    <row r="97" spans="2:10" ht="20.100000000000001" customHeight="1" thickBot="1" x14ac:dyDescent="0.25">
      <c r="B97" s="4" t="s">
        <v>309</v>
      </c>
      <c r="C97" s="56">
        <f>IF('Relación Víctima_Denunciado '!$L97=0,"-",'Relación Víctima_Denunciado '!C97/'Relación Víctima_Denunciado '!$L97)</f>
        <v>0</v>
      </c>
      <c r="D97" s="56">
        <f>IF('Relación Víctima_Denunciado '!$L97=0,"-",'Relación Víctima_Denunciado '!D97/'Relación Víctima_Denunciado '!$L97)</f>
        <v>0.44444444444444442</v>
      </c>
      <c r="E97" s="56">
        <f>IF('Relación Víctima_Denunciado '!$L97=0,"-",'Relación Víctima_Denunciado '!E97/'Relación Víctima_Denunciado '!$L97)</f>
        <v>0</v>
      </c>
      <c r="F97" s="56">
        <f>IF('Relación Víctima_Denunciado '!$L97=0,"-",'Relación Víctima_Denunciado '!F97/'Relación Víctima_Denunciado '!$L97)</f>
        <v>0.55555555555555558</v>
      </c>
      <c r="G97" s="56">
        <f>IF('Relación Víctima_Denunciado '!$L97=0,"-",'Relación Víctima_Denunciado '!H97/'Relación Víctima_Denunciado '!$L97)</f>
        <v>0</v>
      </c>
      <c r="H97" s="56">
        <f>IF('Relación Víctima_Denunciado '!$L97=0,"-",'Relación Víctima_Denunciado '!I97/'Relación Víctima_Denunciado '!$L97)</f>
        <v>0</v>
      </c>
      <c r="I97" s="56">
        <f>IF('Relación Víctima_Denunciado '!$L97=0,"-",'Relación Víctima_Denunciado '!J97/'Relación Víctima_Denunciado '!$L97)</f>
        <v>0</v>
      </c>
      <c r="J97" s="56">
        <f>IF('Relación Víctima_Denunciado '!$L97=0,"-",'Relación Víctima_Denunciado '!K97/'Relación Víctima_Denunciado '!$L97)</f>
        <v>0</v>
      </c>
    </row>
    <row r="98" spans="2:10" ht="20.100000000000001" customHeight="1" thickBot="1" x14ac:dyDescent="0.25">
      <c r="B98" s="4" t="s">
        <v>310</v>
      </c>
      <c r="C98" s="56">
        <f>IF('Relación Víctima_Denunciado '!$L98=0,"-",'Relación Víctima_Denunciado '!C98/'Relación Víctima_Denunciado '!$L98)</f>
        <v>0</v>
      </c>
      <c r="D98" s="56">
        <f>IF('Relación Víctima_Denunciado '!$L98=0,"-",'Relación Víctima_Denunciado '!D98/'Relación Víctima_Denunciado '!$L98)</f>
        <v>0.2</v>
      </c>
      <c r="E98" s="56">
        <f>IF('Relación Víctima_Denunciado '!$L98=0,"-",'Relación Víctima_Denunciado '!E98/'Relación Víctima_Denunciado '!$L98)</f>
        <v>0</v>
      </c>
      <c r="F98" s="56">
        <f>IF('Relación Víctima_Denunciado '!$L98=0,"-",'Relación Víctima_Denunciado '!F98/'Relación Víctima_Denunciado '!$L98)</f>
        <v>0.8</v>
      </c>
      <c r="G98" s="56">
        <f>IF('Relación Víctima_Denunciado '!$L98=0,"-",'Relación Víctima_Denunciado '!H98/'Relación Víctima_Denunciado '!$L98)</f>
        <v>0</v>
      </c>
      <c r="H98" s="56">
        <f>IF('Relación Víctima_Denunciado '!$L98=0,"-",'Relación Víctima_Denunciado '!I98/'Relación Víctima_Denunciado '!$L98)</f>
        <v>0</v>
      </c>
      <c r="I98" s="56">
        <f>IF('Relación Víctima_Denunciado '!$L98=0,"-",'Relación Víctima_Denunciado '!J98/'Relación Víctima_Denunciado '!$L98)</f>
        <v>0</v>
      </c>
      <c r="J98" s="56">
        <f>IF('Relación Víctima_Denunciado '!$L98=0,"-",'Relación Víctima_Denunciado '!K98/'Relación Víctima_Denunciado '!$L98)</f>
        <v>0</v>
      </c>
    </row>
    <row r="99" spans="2:10" ht="20.100000000000001" customHeight="1" thickBot="1" x14ac:dyDescent="0.25">
      <c r="B99" s="4" t="s">
        <v>311</v>
      </c>
      <c r="C99" s="56" t="str">
        <f>IF('Relación Víctima_Denunciado '!$L99=0,"-",'Relación Víctima_Denunciado '!C99/'Relación Víctima_Denunciado '!$L99)</f>
        <v>-</v>
      </c>
      <c r="D99" s="56" t="str">
        <f>IF('Relación Víctima_Denunciado '!$L99=0,"-",'Relación Víctima_Denunciado '!D99/'Relación Víctima_Denunciado '!$L99)</f>
        <v>-</v>
      </c>
      <c r="E99" s="56" t="str">
        <f>IF('Relación Víctima_Denunciado '!$L99=0,"-",'Relación Víctima_Denunciado '!E99/'Relación Víctima_Denunciado '!$L99)</f>
        <v>-</v>
      </c>
      <c r="F99" s="56" t="str">
        <f>IF('Relación Víctima_Denunciado '!$L99=0,"-",'Relación Víctima_Denunciado '!F99/'Relación Víctima_Denunciado '!$L99)</f>
        <v>-</v>
      </c>
      <c r="G99" s="56" t="str">
        <f>IF('Relación Víctima_Denunciado '!$L99=0,"-",'Relación Víctima_Denunciado '!H99/'Relación Víctima_Denunciado '!$L99)</f>
        <v>-</v>
      </c>
      <c r="H99" s="56" t="str">
        <f>IF('Relación Víctima_Denunciado '!$L99=0,"-",'Relación Víctima_Denunciado '!I99/'Relación Víctima_Denunciado '!$L99)</f>
        <v>-</v>
      </c>
      <c r="I99" s="56" t="str">
        <f>IF('Relación Víctima_Denunciado '!$L99=0,"-",'Relación Víctima_Denunciado '!J99/'Relación Víctima_Denunciado '!$L99)</f>
        <v>-</v>
      </c>
      <c r="J99" s="56" t="str">
        <f>IF('Relación Víctima_Denunciado '!$L99=0,"-",'Relación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56">
        <f>IF('Relación Víctima_Denunciado '!$L100=0,"-",'Relación Víctima_Denunciado '!C100/'Relación Víctima_Denunciado '!$L100)</f>
        <v>0.25</v>
      </c>
      <c r="D100" s="56">
        <f>IF('Relación Víctima_Denunciado '!$L100=0,"-",'Relación Víctima_Denunciado '!D100/'Relación Víctima_Denunciado '!$L100)</f>
        <v>0</v>
      </c>
      <c r="E100" s="56">
        <f>IF('Relación Víctima_Denunciado '!$L100=0,"-",'Relación Víctima_Denunciado '!E100/'Relación Víctima_Denunciado '!$L100)</f>
        <v>0.5</v>
      </c>
      <c r="F100" s="56">
        <f>IF('Relación Víctima_Denunciado '!$L100=0,"-",'Relación Víctima_Denunciado '!F100/'Relación Víctima_Denunciado '!$L100)</f>
        <v>0.25</v>
      </c>
      <c r="G100" s="56">
        <f>IF('Relación Víctima_Denunciado '!$L100=0,"-",'Relación Víctima_Denunciado '!H100/'Relación Víctima_Denunciado '!$L100)</f>
        <v>0</v>
      </c>
      <c r="H100" s="56">
        <f>IF('Relación Víctima_Denunciado '!$L100=0,"-",'Relación Víctima_Denunciado '!I100/'Relación Víctima_Denunciado '!$L100)</f>
        <v>0</v>
      </c>
      <c r="I100" s="56">
        <f>IF('Relación Víctima_Denunciado '!$L100=0,"-",'Relación Víctima_Denunciado '!J100/'Relación Víctima_Denunciado '!$L100)</f>
        <v>0</v>
      </c>
      <c r="J100" s="56">
        <f>IF('Relación Víctima_Denunciado '!$L100=0,"-",'Relación Víctima_Denunciado '!K100/'Relación Víctima_Denunciado '!$L100)</f>
        <v>0</v>
      </c>
    </row>
    <row r="101" spans="2:10" ht="20.100000000000001" customHeight="1" thickBot="1" x14ac:dyDescent="0.25">
      <c r="B101" s="4" t="s">
        <v>176</v>
      </c>
      <c r="C101" s="56">
        <f>IF('Relación Víctima_Denunciado '!$L101=0,"-",'Relación Víctima_Denunciado '!C101/'Relación Víctima_Denunciado '!$L101)</f>
        <v>0.22222222222222221</v>
      </c>
      <c r="D101" s="56">
        <f>IF('Relación Víctima_Denunciado '!$L101=0,"-",'Relación Víctima_Denunciado '!D101/'Relación Víctima_Denunciado '!$L101)</f>
        <v>0</v>
      </c>
      <c r="E101" s="56">
        <f>IF('Relación Víctima_Denunciado '!$L101=0,"-",'Relación Víctima_Denunciado '!E101/'Relación Víctima_Denunciado '!$L101)</f>
        <v>0.66666666666666663</v>
      </c>
      <c r="F101" s="56">
        <f>IF('Relación Víctima_Denunciado '!$L101=0,"-",'Relación Víctima_Denunciado '!F101/'Relación Víctima_Denunciado '!$L101)</f>
        <v>0.1111111111111111</v>
      </c>
      <c r="G101" s="56">
        <f>IF('Relación Víctima_Denunciado '!$L101=0,"-",'Relación Víctima_Denunciado '!H101/'Relación Víctima_Denunciado '!$L101)</f>
        <v>0</v>
      </c>
      <c r="H101" s="56">
        <f>IF('Relación Víctima_Denunciado '!$L101=0,"-",'Relación Víctima_Denunciado '!I101/'Relación Víctima_Denunciado '!$L101)</f>
        <v>0</v>
      </c>
      <c r="I101" s="56">
        <f>IF('Relación Víctima_Denunciado '!$L101=0,"-",'Relación Víctima_Denunciado '!J101/'Relación Víctima_Denunciado '!$L101)</f>
        <v>0</v>
      </c>
      <c r="J101" s="56">
        <f>IF('Relación Víctima_Denunciado '!$L101=0,"-",'Relación Víctima_Denunciado '!K101/'Relación Víctima_Denunciado '!$L101)</f>
        <v>0</v>
      </c>
    </row>
    <row r="102" spans="2:10" ht="20.100000000000001" customHeight="1" thickBot="1" x14ac:dyDescent="0.25">
      <c r="B102" s="4" t="s">
        <v>313</v>
      </c>
      <c r="C102" s="56">
        <f>IF('Relación Víctima_Denunciado '!$L102=0,"-",'Relación Víctima_Denunciado '!C102/'Relación Víctima_Denunciado '!$L102)</f>
        <v>7.1428571428571425E-2</v>
      </c>
      <c r="D102" s="56">
        <f>IF('Relación Víctima_Denunciado '!$L102=0,"-",'Relación Víctima_Denunciado '!D102/'Relación Víctima_Denunciado '!$L102)</f>
        <v>0</v>
      </c>
      <c r="E102" s="56">
        <f>IF('Relación Víctima_Denunciado '!$L102=0,"-",'Relación Víctima_Denunciado '!E102/'Relación Víctima_Denunciado '!$L102)</f>
        <v>0.5</v>
      </c>
      <c r="F102" s="56">
        <f>IF('Relación Víctima_Denunciado '!$L102=0,"-",'Relación Víctima_Denunciado '!F102/'Relación Víctima_Denunciado '!$L102)</f>
        <v>0.42857142857142855</v>
      </c>
      <c r="G102" s="56">
        <f>IF('Relación Víctima_Denunciado '!$L102=0,"-",'Relación Víctima_Denunciado '!H102/'Relación Víctima_Denunciado '!$L102)</f>
        <v>0</v>
      </c>
      <c r="H102" s="56">
        <f>IF('Relación Víctima_Denunciado '!$L102=0,"-",'Relación Víctima_Denunciado '!I102/'Relación Víctima_Denunciado '!$L102)</f>
        <v>0</v>
      </c>
      <c r="I102" s="56">
        <f>IF('Relación Víctima_Denunciado '!$L102=0,"-",'Relación Víctima_Denunciado '!J102/'Relación Víctima_Denunciado '!$L102)</f>
        <v>0</v>
      </c>
      <c r="J102" s="56">
        <f>IF('Relación Víctima_Denunciado '!$L102=0,"-",'Relación Víctima_Denunciado '!K102/'Relación Víctima_Denunciado '!$L102)</f>
        <v>0</v>
      </c>
    </row>
    <row r="103" spans="2:10" ht="20.100000000000001" customHeight="1" thickBot="1" x14ac:dyDescent="0.25">
      <c r="B103" s="4" t="s">
        <v>314</v>
      </c>
      <c r="C103" s="56">
        <f>IF('Relación Víctima_Denunciado '!$L103=0,"-",'Relación Víctima_Denunciado '!C103/'Relación Víctima_Denunciado '!$L103)</f>
        <v>0.26315789473684209</v>
      </c>
      <c r="D103" s="56">
        <f>IF('Relación Víctima_Denunciado '!$L103=0,"-",'Relación Víctima_Denunciado '!D103/'Relación Víctima_Denunciado '!$L103)</f>
        <v>0</v>
      </c>
      <c r="E103" s="56">
        <f>IF('Relación Víctima_Denunciado '!$L103=0,"-",'Relación Víctima_Denunciado '!E103/'Relación Víctima_Denunciado '!$L103)</f>
        <v>0.31578947368421051</v>
      </c>
      <c r="F103" s="56">
        <f>IF('Relación Víctima_Denunciado '!$L103=0,"-",'Relación Víctima_Denunciado '!F103/'Relación Víctima_Denunciado '!$L103)</f>
        <v>0.42105263157894735</v>
      </c>
      <c r="G103" s="56">
        <f>IF('Relación Víctima_Denunciado '!$L103=0,"-",'Relación Víctima_Denunciado '!H103/'Relación Víctima_Denunciado '!$L103)</f>
        <v>0</v>
      </c>
      <c r="H103" s="56">
        <f>IF('Relación Víctima_Denunciado '!$L103=0,"-",'Relación Víctima_Denunciado '!I103/'Relación Víctima_Denunciado '!$L103)</f>
        <v>0</v>
      </c>
      <c r="I103" s="56">
        <f>IF('Relación Víctima_Denunciado '!$L103=0,"-",'Relación Víctima_Denunciado '!J103/'Relación Víctima_Denunciado '!$L103)</f>
        <v>0</v>
      </c>
      <c r="J103" s="56">
        <f>IF('Relación Víctima_Denunciado '!$L103=0,"-",'Relación Víctima_Denunciado '!K103/'Relación Víctima_Denunciado '!$L103)</f>
        <v>0</v>
      </c>
    </row>
    <row r="104" spans="2:10" ht="20.100000000000001" customHeight="1" thickBot="1" x14ac:dyDescent="0.25">
      <c r="B104" s="4" t="s">
        <v>315</v>
      </c>
      <c r="C104" s="56">
        <f>IF('Relación Víctima_Denunciado '!$L104=0,"-",'Relación Víctima_Denunciado '!C104/'Relación Víctima_Denunciado '!$L104)</f>
        <v>0.61538461538461542</v>
      </c>
      <c r="D104" s="56">
        <f>IF('Relación Víctima_Denunciado '!$L104=0,"-",'Relación Víctima_Denunciado '!D104/'Relación Víctima_Denunciado '!$L104)</f>
        <v>0.30769230769230771</v>
      </c>
      <c r="E104" s="56">
        <f>IF('Relación Víctima_Denunciado '!$L104=0,"-",'Relación Víctima_Denunciado '!E104/'Relación Víctima_Denunciado '!$L104)</f>
        <v>0</v>
      </c>
      <c r="F104" s="56">
        <f>IF('Relación Víctima_Denunciado '!$L104=0,"-",'Relación Víctima_Denunciado '!F104/'Relación Víctima_Denunciado '!$L104)</f>
        <v>7.6923076923076927E-2</v>
      </c>
      <c r="G104" s="56">
        <f>IF('Relación Víctima_Denunciado '!$L104=0,"-",'Relación Víctima_Denunciado '!H104/'Relación Víctima_Denunciado '!$L104)</f>
        <v>0</v>
      </c>
      <c r="H104" s="56">
        <f>IF('Relación Víctima_Denunciado '!$L104=0,"-",'Relación Víctima_Denunciado '!I104/'Relación Víctima_Denunciado '!$L104)</f>
        <v>0</v>
      </c>
      <c r="I104" s="56">
        <f>IF('Relación Víctima_Denunciado '!$L104=0,"-",'Relación Víctima_Denunciado '!J104/'Relación Víctima_Denunciado '!$L104)</f>
        <v>0</v>
      </c>
      <c r="J104" s="56">
        <f>IF('Relación Víctima_Denunciado '!$L104=0,"-",'Relación Víctima_Denunciado '!K104/'Relación Víctima_Denunciado '!$L104)</f>
        <v>0</v>
      </c>
    </row>
    <row r="105" spans="2:10" ht="20.100000000000001" customHeight="1" thickBot="1" x14ac:dyDescent="0.25">
      <c r="B105" s="4" t="s">
        <v>316</v>
      </c>
      <c r="C105" s="56">
        <f>IF('Relación Víctima_Denunciado '!$L105=0,"-",'Relación Víctima_Denunciado '!C105/'Relación Víctima_Denunciado '!$L105)</f>
        <v>0</v>
      </c>
      <c r="D105" s="56">
        <f>IF('Relación Víctima_Denunciado '!$L105=0,"-",'Relación Víctima_Denunciado '!D105/'Relación Víctima_Denunciado '!$L105)</f>
        <v>0</v>
      </c>
      <c r="E105" s="56">
        <f>IF('Relación Víctima_Denunciado '!$L105=0,"-",'Relación Víctima_Denunciado '!E105/'Relación Víctima_Denunciado '!$L105)</f>
        <v>1</v>
      </c>
      <c r="F105" s="56">
        <f>IF('Relación Víctima_Denunciado '!$L105=0,"-",'Relación Víctima_Denunciado '!F105/'Relación Víctima_Denunciado '!$L105)</f>
        <v>0</v>
      </c>
      <c r="G105" s="56">
        <f>IF('Relación Víctima_Denunciado '!$L105=0,"-",'Relación Víctima_Denunciado '!H105/'Relación Víctima_Denunciado '!$L105)</f>
        <v>0</v>
      </c>
      <c r="H105" s="56">
        <f>IF('Relación Víctima_Denunciado '!$L105=0,"-",'Relación Víctima_Denunciado '!I105/'Relación Víctima_Denunciado '!$L105)</f>
        <v>0</v>
      </c>
      <c r="I105" s="56">
        <f>IF('Relación Víctima_Denunciado '!$L105=0,"-",'Relación Víctima_Denunciado '!J105/'Relación Víctima_Denunciado '!$L105)</f>
        <v>0</v>
      </c>
      <c r="J105" s="56">
        <f>IF('Relación Víctima_Denunciado '!$L105=0,"-",'Relación Víctima_Denunciado '!K105/'Relación Víctima_Denunciado '!$L105)</f>
        <v>0</v>
      </c>
    </row>
    <row r="106" spans="2:10" ht="20.100000000000001" customHeight="1" thickBot="1" x14ac:dyDescent="0.25">
      <c r="B106" s="4" t="s">
        <v>177</v>
      </c>
      <c r="C106" s="56">
        <f>IF('Relación Víctima_Denunciado '!$L106=0,"-",'Relación Víctima_Denunciado '!C106/'Relación Víctima_Denunciado '!$L106)</f>
        <v>0.5</v>
      </c>
      <c r="D106" s="56">
        <f>IF('Relación Víctima_Denunciado '!$L106=0,"-",'Relación Víctima_Denunciado '!D106/'Relación Víctima_Denunciado '!$L106)</f>
        <v>0</v>
      </c>
      <c r="E106" s="56">
        <f>IF('Relación Víctima_Denunciado '!$L106=0,"-",'Relación Víctima_Denunciado '!E106/'Relación Víctima_Denunciado '!$L106)</f>
        <v>0.5</v>
      </c>
      <c r="F106" s="56">
        <f>IF('Relación Víctima_Denunciado '!$L106=0,"-",'Relación Víctima_Denunciado '!F106/'Relación Víctima_Denunciado '!$L106)</f>
        <v>0</v>
      </c>
      <c r="G106" s="56">
        <f>IF('Relación Víctima_Denunciado '!$L106=0,"-",'Relación Víctima_Denunciado '!H106/'Relación Víctima_Denunciado '!$L106)</f>
        <v>0</v>
      </c>
      <c r="H106" s="56">
        <f>IF('Relación Víctima_Denunciado '!$L106=0,"-",'Relación Víctima_Denunciado '!I106/'Relación Víctima_Denunciado '!$L106)</f>
        <v>0</v>
      </c>
      <c r="I106" s="56">
        <f>IF('Relación Víctima_Denunciado '!$L106=0,"-",'Relación Víctima_Denunciado '!J106/'Relación Víctima_Denunciado '!$L106)</f>
        <v>0</v>
      </c>
      <c r="J106" s="56">
        <f>IF('Relación Víctima_Denunciado '!$L106=0,"-",'Relación Víctima_Denunciado '!K106/'Relación Víctima_Denunciado '!$L106)</f>
        <v>0</v>
      </c>
    </row>
    <row r="107" spans="2:10" ht="20.100000000000001" customHeight="1" thickBot="1" x14ac:dyDescent="0.25">
      <c r="B107" s="4" t="s">
        <v>317</v>
      </c>
      <c r="C107" s="56">
        <f>IF('Relación Víctima_Denunciado '!$L107=0,"-",'Relación Víctima_Denunciado '!C107/'Relación Víctima_Denunciado '!$L107)</f>
        <v>0</v>
      </c>
      <c r="D107" s="56">
        <f>IF('Relación Víctima_Denunciado '!$L107=0,"-",'Relación Víctima_Denunciado '!D107/'Relación Víctima_Denunciado '!$L107)</f>
        <v>0</v>
      </c>
      <c r="E107" s="56">
        <f>IF('Relación Víctima_Denunciado '!$L107=0,"-",'Relación Víctima_Denunciado '!E107/'Relación Víctima_Denunciado '!$L107)</f>
        <v>0</v>
      </c>
      <c r="F107" s="56">
        <f>IF('Relación Víctima_Denunciado '!$L107=0,"-",'Relación Víctima_Denunciado '!F107/'Relación Víctima_Denunciado '!$L107)</f>
        <v>1</v>
      </c>
      <c r="G107" s="56">
        <f>IF('Relación Víctima_Denunciado '!$L107=0,"-",'Relación Víctima_Denunciado '!H107/'Relación Víctima_Denunciado '!$L107)</f>
        <v>0</v>
      </c>
      <c r="H107" s="56">
        <f>IF('Relación Víctima_Denunciado '!$L107=0,"-",'Relación Víctima_Denunciado '!I107/'Relación Víctima_Denunciado '!$L107)</f>
        <v>0</v>
      </c>
      <c r="I107" s="56">
        <f>IF('Relación Víctima_Denunciado '!$L107=0,"-",'Relación Víctima_Denunciado '!J107/'Relación Víctima_Denunciado '!$L107)</f>
        <v>0</v>
      </c>
      <c r="J107" s="56">
        <f>IF('Relación Víctima_Denunciado '!$L107=0,"-",'Relación Víctima_Denunciado '!K107/'Relación Víctima_Denunciado '!$L107)</f>
        <v>0</v>
      </c>
    </row>
    <row r="108" spans="2:10" ht="20.100000000000001" customHeight="1" thickBot="1" x14ac:dyDescent="0.25">
      <c r="B108" s="4" t="s">
        <v>318</v>
      </c>
      <c r="C108" s="56">
        <f>IF('Relación Víctima_Denunciado '!$L108=0,"-",'Relación Víctima_Denunciado '!C108/'Relación Víctima_Denunciado '!$L108)</f>
        <v>0.22222222222222221</v>
      </c>
      <c r="D108" s="56">
        <f>IF('Relación Víctima_Denunciado '!$L108=0,"-",'Relación Víctima_Denunciado '!D108/'Relación Víctima_Denunciado '!$L108)</f>
        <v>0.1111111111111111</v>
      </c>
      <c r="E108" s="56">
        <f>IF('Relación Víctima_Denunciado '!$L108=0,"-",'Relación Víctima_Denunciado '!E108/'Relación Víctima_Denunciado '!$L108)</f>
        <v>0.22222222222222221</v>
      </c>
      <c r="F108" s="56">
        <f>IF('Relación Víctima_Denunciado '!$L108=0,"-",'Relación Víctima_Denunciado '!F108/'Relación Víctima_Denunciado '!$L108)</f>
        <v>0.44444444444444442</v>
      </c>
      <c r="G108" s="56">
        <f>IF('Relación Víctima_Denunciado '!$L108=0,"-",'Relación Víctima_Denunciado '!H108/'Relación Víctima_Denunciado '!$L108)</f>
        <v>0</v>
      </c>
      <c r="H108" s="56">
        <f>IF('Relación Víctima_Denunciado '!$L108=0,"-",'Relación Víctima_Denunciado '!I108/'Relación Víctima_Denunciado '!$L108)</f>
        <v>0</v>
      </c>
      <c r="I108" s="56">
        <f>IF('Relación Víctima_Denunciado '!$L108=0,"-",'Relación Víctima_Denunciado '!J108/'Relación Víctima_Denunciado '!$L108)</f>
        <v>0</v>
      </c>
      <c r="J108" s="56">
        <f>IF('Relación Víctima_Denunciado '!$L108=0,"-",'Relación Víctima_Denunciado '!K108/'Relación Víctima_Denunciado '!$L108)</f>
        <v>0</v>
      </c>
    </row>
    <row r="109" spans="2:10" ht="20.100000000000001" customHeight="1" thickBot="1" x14ac:dyDescent="0.25">
      <c r="B109" s="4" t="s">
        <v>178</v>
      </c>
      <c r="C109" s="56">
        <f>IF('Relación Víctima_Denunciado '!$L109=0,"-",'Relación Víctima_Denunciado '!C109/'Relación Víctima_Denunciado '!$L109)</f>
        <v>0.15178571428571427</v>
      </c>
      <c r="D109" s="56">
        <f>IF('Relación Víctima_Denunciado '!$L109=0,"-",'Relación Víctima_Denunciado '!D109/'Relación Víctima_Denunciado '!$L109)</f>
        <v>9.8214285714285712E-2</v>
      </c>
      <c r="E109" s="56">
        <f>IF('Relación Víctima_Denunciado '!$L109=0,"-",'Relación Víctima_Denunciado '!E109/'Relación Víctima_Denunciado '!$L109)</f>
        <v>0.25892857142857145</v>
      </c>
      <c r="F109" s="56">
        <f>IF('Relación Víctima_Denunciado '!$L109=0,"-",'Relación Víctima_Denunciado '!F109/'Relación Víctima_Denunciado '!$L109)</f>
        <v>0.4375</v>
      </c>
      <c r="G109" s="56">
        <f>IF('Relación Víctima_Denunciado '!$L109=0,"-",'Relación Víctima_Denunciado '!H109/'Relación Víctima_Denunciado '!$L109)</f>
        <v>0</v>
      </c>
      <c r="H109" s="56">
        <f>IF('Relación Víctima_Denunciado '!$L109=0,"-",'Relación Víctima_Denunciado '!I109/'Relación Víctima_Denunciado '!$L109)</f>
        <v>8.9285714285714281E-3</v>
      </c>
      <c r="I109" s="56">
        <f>IF('Relación Víctima_Denunciado '!$L109=0,"-",'Relación Víctima_Denunciado '!J109/'Relación Víctima_Denunciado '!$L109)</f>
        <v>4.4642857142857144E-2</v>
      </c>
      <c r="J109" s="56">
        <f>IF('Relación Víctima_Denunciado '!$L109=0,"-",'Relación Víctima_Denunciado '!K109/'Relación Víctima_Denunciado '!$L109)</f>
        <v>0</v>
      </c>
    </row>
    <row r="110" spans="2:10" ht="20.100000000000001" customHeight="1" thickBot="1" x14ac:dyDescent="0.25">
      <c r="B110" s="4" t="s">
        <v>319</v>
      </c>
      <c r="C110" s="56">
        <f>IF('Relación Víctima_Denunciado '!$L110=0,"-",'Relación Víctima_Denunciado '!C110/'Relación Víctima_Denunciado '!$L110)</f>
        <v>0</v>
      </c>
      <c r="D110" s="56">
        <f>IF('Relación Víctima_Denunciado '!$L110=0,"-",'Relación Víctima_Denunciado '!D110/'Relación Víctima_Denunciado '!$L110)</f>
        <v>0.125</v>
      </c>
      <c r="E110" s="56">
        <f>IF('Relación Víctima_Denunciado '!$L110=0,"-",'Relación Víctima_Denunciado '!E110/'Relación Víctima_Denunciado '!$L110)</f>
        <v>0.375</v>
      </c>
      <c r="F110" s="56">
        <f>IF('Relación Víctima_Denunciado '!$L110=0,"-",'Relación Víctima_Denunciado '!F110/'Relación Víctima_Denunciado '!$L110)</f>
        <v>0.5</v>
      </c>
      <c r="G110" s="56">
        <f>IF('Relación Víctima_Denunciado '!$L110=0,"-",'Relación Víctima_Denunciado '!H110/'Relación Víctima_Denunciado '!$L110)</f>
        <v>0</v>
      </c>
      <c r="H110" s="56">
        <f>IF('Relación Víctima_Denunciado '!$L110=0,"-",'Relación Víctima_Denunciado '!I110/'Relación Víctima_Denunciado '!$L110)</f>
        <v>0</v>
      </c>
      <c r="I110" s="56">
        <f>IF('Relación Víctima_Denunciado '!$L110=0,"-",'Relación Víctima_Denunciado '!J110/'Relación Víctima_Denunciado '!$L110)</f>
        <v>0</v>
      </c>
      <c r="J110" s="56">
        <f>IF('Relación Víctima_Denunciado '!$L110=0,"-",'Relación Víctima_Denunciado '!K110/'Relación Víctima_Denunciado '!$L110)</f>
        <v>0</v>
      </c>
    </row>
    <row r="111" spans="2:10" ht="20.100000000000001" customHeight="1" thickBot="1" x14ac:dyDescent="0.25">
      <c r="B111" s="4" t="s">
        <v>320</v>
      </c>
      <c r="C111" s="56">
        <f>IF('Relación Víctima_Denunciado '!$L111=0,"-",'Relación Víctima_Denunciado '!C111/'Relación Víctima_Denunciado '!$L111)</f>
        <v>0</v>
      </c>
      <c r="D111" s="56">
        <f>IF('Relación Víctima_Denunciado '!$L111=0,"-",'Relación Víctima_Denunciado '!D111/'Relación Víctima_Denunciado '!$L111)</f>
        <v>0</v>
      </c>
      <c r="E111" s="56">
        <f>IF('Relación Víctima_Denunciado '!$L111=0,"-",'Relación Víctima_Denunciado '!E111/'Relación Víctima_Denunciado '!$L111)</f>
        <v>0</v>
      </c>
      <c r="F111" s="56">
        <f>IF('Relación Víctima_Denunciado '!$L111=0,"-",'Relación Víctima_Denunciado '!F111/'Relación Víctima_Denunciado '!$L111)</f>
        <v>1</v>
      </c>
      <c r="G111" s="56">
        <f>IF('Relación Víctima_Denunciado '!$L111=0,"-",'Relación Víctima_Denunciado '!H111/'Relación Víctima_Denunciado '!$L111)</f>
        <v>0</v>
      </c>
      <c r="H111" s="56">
        <f>IF('Relación Víctima_Denunciado '!$L111=0,"-",'Relación Víctima_Denunciado '!I111/'Relación Víctima_Denunciado '!$L111)</f>
        <v>0</v>
      </c>
      <c r="I111" s="56">
        <f>IF('Relación Víctima_Denunciado '!$L111=0,"-",'Relación Víctima_Denunciado '!J111/'Relación Víctima_Denunciado '!$L111)</f>
        <v>0</v>
      </c>
      <c r="J111" s="56">
        <f>IF('Relación Víctima_Denunciado '!$L111=0,"-",'Relación Víctima_Denunciado '!K111/'Relación Víctima_Denunciado '!$L111)</f>
        <v>0</v>
      </c>
    </row>
    <row r="112" spans="2:10" ht="20.100000000000001" customHeight="1" thickBot="1" x14ac:dyDescent="0.25">
      <c r="B112" s="4" t="s">
        <v>321</v>
      </c>
      <c r="C112" s="56">
        <f>IF('Relación Víctima_Denunciado '!$L112=0,"-",'Relación Víctima_Denunciado '!C112/'Relación Víctima_Denunciado '!$L112)</f>
        <v>0</v>
      </c>
      <c r="D112" s="56">
        <f>IF('Relación Víctima_Denunciado '!$L112=0,"-",'Relación Víctima_Denunciado '!D112/'Relación Víctima_Denunciado '!$L112)</f>
        <v>0</v>
      </c>
      <c r="E112" s="56">
        <f>IF('Relación Víctima_Denunciado '!$L112=0,"-",'Relación Víctima_Denunciado '!E112/'Relación Víctima_Denunciado '!$L112)</f>
        <v>0</v>
      </c>
      <c r="F112" s="56">
        <f>IF('Relación Víctima_Denunciado '!$L112=0,"-",'Relación Víctima_Denunciado '!F112/'Relación Víctima_Denunciado '!$L112)</f>
        <v>1</v>
      </c>
      <c r="G112" s="56">
        <f>IF('Relación Víctima_Denunciado '!$L112=0,"-",'Relación Víctima_Denunciado '!H112/'Relación Víctima_Denunciado '!$L112)</f>
        <v>0</v>
      </c>
      <c r="H112" s="56">
        <f>IF('Relación Víctima_Denunciado '!$L112=0,"-",'Relación Víctima_Denunciado '!I112/'Relación Víctima_Denunciado '!$L112)</f>
        <v>0</v>
      </c>
      <c r="I112" s="56">
        <f>IF('Relación Víctima_Denunciado '!$L112=0,"-",'Relación Víctima_Denunciado '!J112/'Relación Víctima_Denunciado '!$L112)</f>
        <v>0</v>
      </c>
      <c r="J112" s="56">
        <f>IF('Relación Víctima_Denunciado '!$L112=0,"-",'Relación Víctima_Denunciado '!K112/'Relación Víctima_Denunciado '!$L112)</f>
        <v>0</v>
      </c>
    </row>
    <row r="113" spans="2:10" ht="20.100000000000001" customHeight="1" thickBot="1" x14ac:dyDescent="0.25">
      <c r="B113" s="4" t="s">
        <v>322</v>
      </c>
      <c r="C113" s="56">
        <f>IF('Relación Víctima_Denunciado '!$L113=0,"-",'Relación Víctima_Denunciado '!C113/'Relación Víctima_Denunciado '!$L113)</f>
        <v>0.16666666666666666</v>
      </c>
      <c r="D113" s="56">
        <f>IF('Relación Víctima_Denunciado '!$L113=0,"-",'Relación Víctima_Denunciado '!D113/'Relación Víctima_Denunciado '!$L113)</f>
        <v>8.3333333333333329E-2</v>
      </c>
      <c r="E113" s="56">
        <f>IF('Relación Víctima_Denunciado '!$L113=0,"-",'Relación Víctima_Denunciado '!E113/'Relación Víctima_Denunciado '!$L113)</f>
        <v>0.25</v>
      </c>
      <c r="F113" s="56">
        <f>IF('Relación Víctima_Denunciado '!$L113=0,"-",'Relación Víctima_Denunciado '!F113/'Relación Víctima_Denunciado '!$L113)</f>
        <v>0.5</v>
      </c>
      <c r="G113" s="56">
        <f>IF('Relación Víctima_Denunciado '!$L113=0,"-",'Relación Víctima_Denunciado '!H113/'Relación Víctima_Denunciado '!$L113)</f>
        <v>0</v>
      </c>
      <c r="H113" s="56">
        <f>IF('Relación Víctima_Denunciado '!$L113=0,"-",'Relación Víctima_Denunciado '!I113/'Relación Víctima_Denunciado '!$L113)</f>
        <v>0</v>
      </c>
      <c r="I113" s="56">
        <f>IF('Relación Víctima_Denunciado '!$L113=0,"-",'Relación Víctima_Denunciado '!J113/'Relación Víctima_Denunciado '!$L113)</f>
        <v>0</v>
      </c>
      <c r="J113" s="56">
        <f>IF('Relación Víctima_Denunciado '!$L113=0,"-",'Relación Víctima_Denunciado '!K113/'Relación Víctima_Denunciado '!$L113)</f>
        <v>0</v>
      </c>
    </row>
    <row r="114" spans="2:10" ht="20.100000000000001" customHeight="1" thickBot="1" x14ac:dyDescent="0.25">
      <c r="B114" s="4" t="s">
        <v>323</v>
      </c>
      <c r="C114" s="56">
        <f>IF('Relación Víctima_Denunciado '!$L114=0,"-",'Relación Víctima_Denunciado '!C114/'Relación Víctima_Denunciado '!$L114)</f>
        <v>0</v>
      </c>
      <c r="D114" s="56">
        <f>IF('Relación Víctima_Denunciado '!$L114=0,"-",'Relación Víctima_Denunciado '!D114/'Relación Víctima_Denunciado '!$L114)</f>
        <v>0.66666666666666663</v>
      </c>
      <c r="E114" s="56">
        <f>IF('Relación Víctima_Denunciado '!$L114=0,"-",'Relación Víctima_Denunciado '!E114/'Relación Víctima_Denunciado '!$L114)</f>
        <v>0</v>
      </c>
      <c r="F114" s="56">
        <f>IF('Relación Víctima_Denunciado '!$L114=0,"-",'Relación Víctima_Denunciado '!F114/'Relación Víctima_Denunciado '!$L114)</f>
        <v>0.33333333333333331</v>
      </c>
      <c r="G114" s="56">
        <f>IF('Relación Víctima_Denunciado '!$L114=0,"-",'Relación Víctima_Denunciado '!H114/'Relación Víctima_Denunciado '!$L114)</f>
        <v>0</v>
      </c>
      <c r="H114" s="56">
        <f>IF('Relación Víctima_Denunciado '!$L114=0,"-",'Relación Víctima_Denunciado '!I114/'Relación Víctima_Denunciado '!$L114)</f>
        <v>0</v>
      </c>
      <c r="I114" s="56">
        <f>IF('Relación Víctima_Denunciado '!$L114=0,"-",'Relación Víctima_Denunciado '!J114/'Relación Víctima_Denunciado '!$L114)</f>
        <v>0</v>
      </c>
      <c r="J114" s="56">
        <f>IF('Relación Víctima_Denunciado '!$L114=0,"-",'Relación Víctima_Denunciado '!K114/'Relación Víctima_Denunciado '!$L114)</f>
        <v>0</v>
      </c>
    </row>
    <row r="115" spans="2:10" ht="20.100000000000001" customHeight="1" thickBot="1" x14ac:dyDescent="0.25">
      <c r="B115" s="4" t="s">
        <v>324</v>
      </c>
      <c r="C115" s="56">
        <f>IF('Relación Víctima_Denunciado '!$L115=0,"-",'Relación Víctima_Denunciado '!C115/'Relación Víctima_Denunciado '!$L115)</f>
        <v>0.13333333333333333</v>
      </c>
      <c r="D115" s="56">
        <f>IF('Relación Víctima_Denunciado '!$L115=0,"-",'Relación Víctima_Denunciado '!D115/'Relación Víctima_Denunciado '!$L115)</f>
        <v>6.6666666666666666E-2</v>
      </c>
      <c r="E115" s="56">
        <f>IF('Relación Víctima_Denunciado '!$L115=0,"-",'Relación Víctima_Denunciado '!E115/'Relación Víctima_Denunciado '!$L115)</f>
        <v>0.53333333333333333</v>
      </c>
      <c r="F115" s="56">
        <f>IF('Relación Víctima_Denunciado '!$L115=0,"-",'Relación Víctima_Denunciado '!F115/'Relación Víctima_Denunciado '!$L115)</f>
        <v>0.26666666666666666</v>
      </c>
      <c r="G115" s="56">
        <f>IF('Relación Víctima_Denunciado '!$L115=0,"-",'Relación Víctima_Denunciado '!H115/'Relación Víctima_Denunciado '!$L115)</f>
        <v>0</v>
      </c>
      <c r="H115" s="56">
        <f>IF('Relación Víctima_Denunciado '!$L115=0,"-",'Relación Víctima_Denunciado '!I115/'Relación Víctima_Denunciado '!$L115)</f>
        <v>0</v>
      </c>
      <c r="I115" s="56">
        <f>IF('Relación Víctima_Denunciado '!$L115=0,"-",'Relación Víctima_Denunciado '!J115/'Relación Víctima_Denunciado '!$L115)</f>
        <v>0</v>
      </c>
      <c r="J115" s="56">
        <f>IF('Relación Víctima_Denunciado '!$L115=0,"-",'Relación Víctima_Denunciado '!K115/'Relación Víctima_Denunciado '!$L115)</f>
        <v>0</v>
      </c>
    </row>
    <row r="116" spans="2:10" ht="20.100000000000001" customHeight="1" thickBot="1" x14ac:dyDescent="0.25">
      <c r="B116" s="4" t="s">
        <v>325</v>
      </c>
      <c r="C116" s="56">
        <f>IF('Relación Víctima_Denunciado '!$L116=0,"-",'Relación Víctima_Denunciado '!C116/'Relación Víctima_Denunciado '!$L116)</f>
        <v>0</v>
      </c>
      <c r="D116" s="56">
        <f>IF('Relación Víctima_Denunciado '!$L116=0,"-",'Relación Víctima_Denunciado '!D116/'Relación Víctima_Denunciado '!$L116)</f>
        <v>0.33333333333333331</v>
      </c>
      <c r="E116" s="56">
        <f>IF('Relación Víctima_Denunciado '!$L116=0,"-",'Relación Víctima_Denunciado '!E116/'Relación Víctima_Denunciado '!$L116)</f>
        <v>0</v>
      </c>
      <c r="F116" s="56">
        <f>IF('Relación Víctima_Denunciado '!$L116=0,"-",'Relación Víctima_Denunciado '!F116/'Relación Víctima_Denunciado '!$L116)</f>
        <v>0.66666666666666663</v>
      </c>
      <c r="G116" s="56">
        <f>IF('Relación Víctima_Denunciado '!$L116=0,"-",'Relación Víctima_Denunciado '!H116/'Relación Víctima_Denunciado '!$L116)</f>
        <v>0</v>
      </c>
      <c r="H116" s="56">
        <f>IF('Relación Víctima_Denunciado '!$L116=0,"-",'Relación Víctima_Denunciado '!I116/'Relación Víctima_Denunciado '!$L116)</f>
        <v>0</v>
      </c>
      <c r="I116" s="56">
        <f>IF('Relación Víctima_Denunciado '!$L116=0,"-",'Relación Víctima_Denunciado '!J116/'Relación Víctima_Denunciado '!$L116)</f>
        <v>0</v>
      </c>
      <c r="J116" s="56">
        <f>IF('Relación Víctima_Denunciado '!$L116=0,"-",'Relación Víctima_Denunciado '!K116/'Relación Víctima_Denunciado '!$L116)</f>
        <v>0</v>
      </c>
    </row>
    <row r="117" spans="2:10" ht="20.100000000000001" customHeight="1" thickBot="1" x14ac:dyDescent="0.25">
      <c r="B117" s="4" t="s">
        <v>326</v>
      </c>
      <c r="C117" s="56">
        <f>IF('Relación Víctima_Denunciado '!$L117=0,"-",'Relación Víctima_Denunciado '!C117/'Relación Víctima_Denunciado '!$L117)</f>
        <v>0.25</v>
      </c>
      <c r="D117" s="56">
        <f>IF('Relación Víctima_Denunciado '!$L117=0,"-",'Relación Víctima_Denunciado '!D117/'Relación Víctima_Denunciado '!$L117)</f>
        <v>0</v>
      </c>
      <c r="E117" s="56">
        <f>IF('Relación Víctima_Denunciado '!$L117=0,"-",'Relación Víctima_Denunciado '!E117/'Relación Víctima_Denunciado '!$L117)</f>
        <v>0.5</v>
      </c>
      <c r="F117" s="56">
        <f>IF('Relación Víctima_Denunciado '!$L117=0,"-",'Relación Víctima_Denunciado '!F117/'Relación Víctima_Denunciado '!$L117)</f>
        <v>0.25</v>
      </c>
      <c r="G117" s="56">
        <f>IF('Relación Víctima_Denunciado '!$L117=0,"-",'Relación Víctima_Denunciado '!H117/'Relación Víctima_Denunciado '!$L117)</f>
        <v>0</v>
      </c>
      <c r="H117" s="56">
        <f>IF('Relación Víctima_Denunciado '!$L117=0,"-",'Relación Víctima_Denunciado '!I117/'Relación Víctima_Denunciado '!$L117)</f>
        <v>0</v>
      </c>
      <c r="I117" s="56">
        <f>IF('Relación Víctima_Denunciado '!$L117=0,"-",'Relación Víctima_Denunciado '!J117/'Relación Víctima_Denunciado '!$L117)</f>
        <v>0</v>
      </c>
      <c r="J117" s="56">
        <f>IF('Relación Víctima_Denunciado '!$L117=0,"-",'Relación Víctima_Denunciado '!K117/'Relación Víctima_Denunciado '!$L117)</f>
        <v>0</v>
      </c>
    </row>
    <row r="118" spans="2:10" ht="20.100000000000001" customHeight="1" thickBot="1" x14ac:dyDescent="0.25">
      <c r="B118" s="4" t="s">
        <v>327</v>
      </c>
      <c r="C118" s="56">
        <f>IF('Relación Víctima_Denunciado '!$L118=0,"-",'Relación Víctima_Denunciado '!C118/'Relación Víctima_Denunciado '!$L118)</f>
        <v>0</v>
      </c>
      <c r="D118" s="56">
        <f>IF('Relación Víctima_Denunciado '!$L118=0,"-",'Relación Víctima_Denunciado '!D118/'Relación Víctima_Denunciado '!$L118)</f>
        <v>0.66666666666666663</v>
      </c>
      <c r="E118" s="56">
        <f>IF('Relación Víctima_Denunciado '!$L118=0,"-",'Relación Víctima_Denunciado '!E118/'Relación Víctima_Denunciado '!$L118)</f>
        <v>0</v>
      </c>
      <c r="F118" s="56">
        <f>IF('Relación Víctima_Denunciado '!$L118=0,"-",'Relación Víctima_Denunciado '!F118/'Relación Víctima_Denunciado '!$L118)</f>
        <v>0.33333333333333331</v>
      </c>
      <c r="G118" s="56">
        <f>IF('Relación Víctima_Denunciado '!$L118=0,"-",'Relación Víctima_Denunciado '!H118/'Relación Víctima_Denunciado '!$L118)</f>
        <v>0</v>
      </c>
      <c r="H118" s="56">
        <f>IF('Relación Víctima_Denunciado '!$L118=0,"-",'Relación Víctima_Denunciado '!I118/'Relación Víctima_Denunciado '!$L118)</f>
        <v>0</v>
      </c>
      <c r="I118" s="56">
        <f>IF('Relación Víctima_Denunciado '!$L118=0,"-",'Relación Víctima_Denunciado '!J118/'Relación Víctima_Denunciado '!$L118)</f>
        <v>0</v>
      </c>
      <c r="J118" s="56">
        <f>IF('Relación Víctima_Denunciado '!$L118=0,"-",'Relación Víctima_Denunciado '!K118/'Relación Víctima_Denunciado '!$L118)</f>
        <v>0</v>
      </c>
    </row>
    <row r="119" spans="2:10" ht="20.100000000000001" customHeight="1" thickBot="1" x14ac:dyDescent="0.25">
      <c r="B119" s="4" t="s">
        <v>328</v>
      </c>
      <c r="C119" s="56">
        <f>IF('Relación Víctima_Denunciado '!$L119=0,"-",'Relación Víctima_Denunciado '!C119/'Relación Víctima_Denunciado '!$L119)</f>
        <v>0.2</v>
      </c>
      <c r="D119" s="56">
        <f>IF('Relación Víctima_Denunciado '!$L119=0,"-",'Relación Víctima_Denunciado '!D119/'Relación Víctima_Denunciado '!$L119)</f>
        <v>0.6</v>
      </c>
      <c r="E119" s="56">
        <f>IF('Relación Víctima_Denunciado '!$L119=0,"-",'Relación Víctima_Denunciado '!E119/'Relación Víctima_Denunciado '!$L119)</f>
        <v>0</v>
      </c>
      <c r="F119" s="56">
        <f>IF('Relación Víctima_Denunciado '!$L119=0,"-",'Relación Víctima_Denunciado '!F119/'Relación Víctima_Denunciado '!$L119)</f>
        <v>0.2</v>
      </c>
      <c r="G119" s="56">
        <f>IF('Relación Víctima_Denunciado '!$L119=0,"-",'Relación Víctima_Denunciado '!H119/'Relación Víctima_Denunciado '!$L119)</f>
        <v>0</v>
      </c>
      <c r="H119" s="56">
        <f>IF('Relación Víctima_Denunciado '!$L119=0,"-",'Relación Víctima_Denunciado '!I119/'Relación Víctima_Denunciado '!$L119)</f>
        <v>0</v>
      </c>
      <c r="I119" s="56">
        <f>IF('Relación Víctima_Denunciado '!$L119=0,"-",'Relación Víctima_Denunciado '!J119/'Relación Víctima_Denunciado '!$L119)</f>
        <v>0</v>
      </c>
      <c r="J119" s="56">
        <f>IF('Relación Víctima_Denunciado '!$L119=0,"-",'Relación Víctima_Denunciado '!K119/'Relación Víctima_Denunciado '!$L119)</f>
        <v>0</v>
      </c>
    </row>
    <row r="120" spans="2:10" ht="20.100000000000001" customHeight="1" thickBot="1" x14ac:dyDescent="0.25">
      <c r="B120" s="4" t="s">
        <v>329</v>
      </c>
      <c r="C120" s="56">
        <f>IF('Relación Víctima_Denunciado '!$L120=0,"-",'Relación Víctima_Denunciado '!C120/'Relación Víctima_Denunciado '!$L120)</f>
        <v>0</v>
      </c>
      <c r="D120" s="56">
        <f>IF('Relación Víctima_Denunciado '!$L120=0,"-",'Relación Víctima_Denunciado '!D120/'Relación Víctima_Denunciado '!$L120)</f>
        <v>0</v>
      </c>
      <c r="E120" s="56">
        <f>IF('Relación Víctima_Denunciado '!$L120=0,"-",'Relación Víctima_Denunciado '!E120/'Relación Víctima_Denunciado '!$L120)</f>
        <v>0</v>
      </c>
      <c r="F120" s="56">
        <f>IF('Relación Víctima_Denunciado '!$L120=0,"-",'Relación Víctima_Denunciado '!F120/'Relación Víctima_Denunciado '!$L120)</f>
        <v>1</v>
      </c>
      <c r="G120" s="56">
        <f>IF('Relación Víctima_Denunciado '!$L120=0,"-",'Relación Víctima_Denunciado '!H120/'Relación Víctima_Denunciado '!$L120)</f>
        <v>0</v>
      </c>
      <c r="H120" s="56">
        <f>IF('Relación Víctima_Denunciado '!$L120=0,"-",'Relación Víctima_Denunciado '!I120/'Relación Víctima_Denunciado '!$L120)</f>
        <v>0</v>
      </c>
      <c r="I120" s="56">
        <f>IF('Relación Víctima_Denunciado '!$L120=0,"-",'Relación Víctima_Denunciado '!J120/'Relación Víctima_Denunciado '!$L120)</f>
        <v>0</v>
      </c>
      <c r="J120" s="56">
        <f>IF('Relación Víctima_Denunciado '!$L120=0,"-",'Relación Víctima_Denunciado '!K120/'Relación Víctima_Denunciado '!$L120)</f>
        <v>0</v>
      </c>
    </row>
    <row r="121" spans="2:10" ht="20.100000000000001" customHeight="1" thickBot="1" x14ac:dyDescent="0.25">
      <c r="B121" s="4" t="s">
        <v>330</v>
      </c>
      <c r="C121" s="56">
        <f>IF('Relación Víctima_Denunciado '!$L121=0,"-",'Relación Víctima_Denunciado '!C121/'Relación Víctima_Denunciado '!$L121)</f>
        <v>0.21621621621621623</v>
      </c>
      <c r="D121" s="56">
        <f>IF('Relación Víctima_Denunciado '!$L121=0,"-",'Relación Víctima_Denunciado '!D121/'Relación Víctima_Denunciado '!$L121)</f>
        <v>0.25675675675675674</v>
      </c>
      <c r="E121" s="56">
        <f>IF('Relación Víctima_Denunciado '!$L121=0,"-",'Relación Víctima_Denunciado '!E121/'Relación Víctima_Denunciado '!$L121)</f>
        <v>0.20270270270270271</v>
      </c>
      <c r="F121" s="56">
        <f>IF('Relación Víctima_Denunciado '!$L121=0,"-",'Relación Víctima_Denunciado '!F121/'Relación Víctima_Denunciado '!$L121)</f>
        <v>0.32432432432432434</v>
      </c>
      <c r="G121" s="56">
        <f>IF('Relación Víctima_Denunciado '!$L121=0,"-",'Relación Víctima_Denunciado '!H121/'Relación Víctima_Denunciado '!$L121)</f>
        <v>0</v>
      </c>
      <c r="H121" s="56">
        <f>IF('Relación Víctima_Denunciado '!$L121=0,"-",'Relación Víctima_Denunciado '!I121/'Relación Víctima_Denunciado '!$L121)</f>
        <v>0</v>
      </c>
      <c r="I121" s="56">
        <f>IF('Relación Víctima_Denunciado '!$L121=0,"-",'Relación Víctima_Denunciado '!J121/'Relación Víctima_Denunciado '!$L121)</f>
        <v>0</v>
      </c>
      <c r="J121" s="56">
        <f>IF('Relación Víctima_Denunciado '!$L121=0,"-",'Relación Víctima_Denunciado '!K121/'Relación Víctima_Denunciado '!$L121)</f>
        <v>0</v>
      </c>
    </row>
    <row r="122" spans="2:10" ht="20.100000000000001" customHeight="1" thickBot="1" x14ac:dyDescent="0.25">
      <c r="B122" s="4" t="s">
        <v>331</v>
      </c>
      <c r="C122" s="56">
        <f>IF('Relación Víctima_Denunciado '!$L122=0,"-",'Relación Víctima_Denunciado '!C122/'Relación Víctima_Denunciado '!$L122)</f>
        <v>0.36363636363636365</v>
      </c>
      <c r="D122" s="56">
        <f>IF('Relación Víctima_Denunciado '!$L122=0,"-",'Relación Víctima_Denunciado '!D122/'Relación Víctima_Denunciado '!$L122)</f>
        <v>0</v>
      </c>
      <c r="E122" s="56">
        <f>IF('Relación Víctima_Denunciado '!$L122=0,"-",'Relación Víctima_Denunciado '!E122/'Relación Víctima_Denunciado '!$L122)</f>
        <v>0.18181818181818182</v>
      </c>
      <c r="F122" s="56">
        <f>IF('Relación Víctima_Denunciado '!$L122=0,"-",'Relación Víctima_Denunciado '!F122/'Relación Víctima_Denunciado '!$L122)</f>
        <v>0.45454545454545453</v>
      </c>
      <c r="G122" s="56">
        <f>IF('Relación Víctima_Denunciado '!$L122=0,"-",'Relación Víctima_Denunciado '!H122/'Relación Víctima_Denunciado '!$L122)</f>
        <v>0</v>
      </c>
      <c r="H122" s="56">
        <f>IF('Relación Víctima_Denunciado '!$L122=0,"-",'Relación Víctima_Denunciado '!I122/'Relación Víctima_Denunciado '!$L122)</f>
        <v>0</v>
      </c>
      <c r="I122" s="56">
        <f>IF('Relación Víctima_Denunciado '!$L122=0,"-",'Relación Víctima_Denunciado '!J122/'Relación Víctima_Denunciado '!$L122)</f>
        <v>0</v>
      </c>
      <c r="J122" s="56">
        <f>IF('Relación Víctima_Denunciado '!$L122=0,"-",'Relación Víctima_Denunciado '!K122/'Relación Víctima_Denunciado '!$L122)</f>
        <v>0</v>
      </c>
    </row>
    <row r="123" spans="2:10" ht="20.100000000000001" customHeight="1" thickBot="1" x14ac:dyDescent="0.25">
      <c r="B123" s="4" t="s">
        <v>332</v>
      </c>
      <c r="C123" s="56">
        <f>IF('Relación Víctima_Denunciado '!$L123=0,"-",'Relación Víctima_Denunciado '!C123/'Relación Víctima_Denunciado '!$L123)</f>
        <v>0.19565217391304349</v>
      </c>
      <c r="D123" s="56">
        <f>IF('Relación Víctima_Denunciado '!$L123=0,"-",'Relación Víctima_Denunciado '!D123/'Relación Víctima_Denunciado '!$L123)</f>
        <v>0.2391304347826087</v>
      </c>
      <c r="E123" s="56">
        <f>IF('Relación Víctima_Denunciado '!$L123=0,"-",'Relación Víctima_Denunciado '!E123/'Relación Víctima_Denunciado '!$L123)</f>
        <v>0.34782608695652173</v>
      </c>
      <c r="F123" s="56">
        <f>IF('Relación Víctima_Denunciado '!$L123=0,"-",'Relación Víctima_Denunciado '!F123/'Relación Víctima_Denunciado '!$L123)</f>
        <v>0.21739130434782608</v>
      </c>
      <c r="G123" s="56">
        <f>IF('Relación Víctima_Denunciado '!$L123=0,"-",'Relación Víctima_Denunciado '!H123/'Relación Víctima_Denunciado '!$L123)</f>
        <v>0</v>
      </c>
      <c r="H123" s="56">
        <f>IF('Relación Víctima_Denunciado '!$L123=0,"-",'Relación Víctima_Denunciado '!I123/'Relación Víctima_Denunciado '!$L123)</f>
        <v>0</v>
      </c>
      <c r="I123" s="56">
        <f>IF('Relación Víctima_Denunciado '!$L123=0,"-",'Relación Víctima_Denunciado '!J123/'Relación Víctima_Denunciado '!$L123)</f>
        <v>0</v>
      </c>
      <c r="J123" s="56">
        <f>IF('Relación Víctima_Denunciado '!$L123=0,"-",'Relación Víctima_Denunciado '!K123/'Relación Víctima_Denunciado '!$L123)</f>
        <v>0</v>
      </c>
    </row>
    <row r="124" spans="2:10" ht="20.100000000000001" customHeight="1" thickBot="1" x14ac:dyDescent="0.25">
      <c r="B124" s="4" t="s">
        <v>333</v>
      </c>
      <c r="C124" s="56">
        <f>IF('Relación Víctima_Denunciado '!$L124=0,"-",'Relación Víctima_Denunciado '!C124/'Relación Víctima_Denunciado '!$L124)</f>
        <v>0.25</v>
      </c>
      <c r="D124" s="56">
        <f>IF('Relación Víctima_Denunciado '!$L124=0,"-",'Relación Víctima_Denunciado '!D124/'Relación Víctima_Denunciado '!$L124)</f>
        <v>0</v>
      </c>
      <c r="E124" s="56">
        <f>IF('Relación Víctima_Denunciado '!$L124=0,"-",'Relación Víctima_Denunciado '!E124/'Relación Víctima_Denunciado '!$L124)</f>
        <v>0.5</v>
      </c>
      <c r="F124" s="56">
        <f>IF('Relación Víctima_Denunciado '!$L124=0,"-",'Relación Víctima_Denunciado '!F124/'Relación Víctima_Denunciado '!$L124)</f>
        <v>0.25</v>
      </c>
      <c r="G124" s="56">
        <f>IF('Relación Víctima_Denunciado '!$L124=0,"-",'Relación Víctima_Denunciado '!H124/'Relación Víctima_Denunciado '!$L124)</f>
        <v>0</v>
      </c>
      <c r="H124" s="56">
        <f>IF('Relación Víctima_Denunciado '!$L124=0,"-",'Relación Víctima_Denunciado '!I124/'Relación Víctima_Denunciado '!$L124)</f>
        <v>0</v>
      </c>
      <c r="I124" s="56">
        <f>IF('Relación Víctima_Denunciado '!$L124=0,"-",'Relación Víctima_Denunciado '!J124/'Relación Víctima_Denunciado '!$L124)</f>
        <v>0</v>
      </c>
      <c r="J124" s="56">
        <f>IF('Relación Víctima_Denunciado '!$L124=0,"-",'Relación Víctima_Denunciado '!K124/'Relación Víctima_Denunciado '!$L124)</f>
        <v>0</v>
      </c>
    </row>
    <row r="125" spans="2:10" ht="20.100000000000001" customHeight="1" thickBot="1" x14ac:dyDescent="0.25">
      <c r="B125" s="4" t="s">
        <v>334</v>
      </c>
      <c r="C125" s="56">
        <f>IF('Relación Víctima_Denunciado '!$L125=0,"-",'Relación Víctima_Denunciado '!C125/'Relación Víctima_Denunciado '!$L125)</f>
        <v>0.25</v>
      </c>
      <c r="D125" s="56">
        <f>IF('Relación Víctima_Denunciado '!$L125=0,"-",'Relación Víctima_Denunciado '!D125/'Relación Víctima_Denunciado '!$L125)</f>
        <v>0.125</v>
      </c>
      <c r="E125" s="56">
        <f>IF('Relación Víctima_Denunciado '!$L125=0,"-",'Relación Víctima_Denunciado '!E125/'Relación Víctima_Denunciado '!$L125)</f>
        <v>0</v>
      </c>
      <c r="F125" s="56">
        <f>IF('Relación Víctima_Denunciado '!$L125=0,"-",'Relación Víctima_Denunciado '!F125/'Relación Víctima_Denunciado '!$L125)</f>
        <v>0.625</v>
      </c>
      <c r="G125" s="56">
        <f>IF('Relación Víctima_Denunciado '!$L125=0,"-",'Relación Víctima_Denunciado '!H125/'Relación Víctima_Denunciado '!$L125)</f>
        <v>0</v>
      </c>
      <c r="H125" s="56">
        <f>IF('Relación Víctima_Denunciado '!$L125=0,"-",'Relación Víctima_Denunciado '!I125/'Relación Víctima_Denunciado '!$L125)</f>
        <v>0</v>
      </c>
      <c r="I125" s="56">
        <f>IF('Relación Víctima_Denunciado '!$L125=0,"-",'Relación Víctima_Denunciado '!J125/'Relación Víctima_Denunciado '!$L125)</f>
        <v>0</v>
      </c>
      <c r="J125" s="56">
        <f>IF('Relación Víctima_Denunciado '!$L125=0,"-",'Relación Víctima_Denunciado '!K125/'Relación Víctima_Denunciado '!$L125)</f>
        <v>0</v>
      </c>
    </row>
    <row r="126" spans="2:10" ht="20.100000000000001" customHeight="1" thickBot="1" x14ac:dyDescent="0.25">
      <c r="B126" s="4" t="s">
        <v>335</v>
      </c>
      <c r="C126" s="56">
        <f>IF('Relación Víctima_Denunciado '!$L126=0,"-",'Relación Víctima_Denunciado '!C126/'Relación Víctima_Denunciado '!$L126)</f>
        <v>0</v>
      </c>
      <c r="D126" s="56">
        <f>IF('Relación Víctima_Denunciado '!$L126=0,"-",'Relación Víctima_Denunciado '!D126/'Relación Víctima_Denunciado '!$L126)</f>
        <v>0.04</v>
      </c>
      <c r="E126" s="56">
        <f>IF('Relación Víctima_Denunciado '!$L126=0,"-",'Relación Víctima_Denunciado '!E126/'Relación Víctima_Denunciado '!$L126)</f>
        <v>0</v>
      </c>
      <c r="F126" s="56">
        <f>IF('Relación Víctima_Denunciado '!$L126=0,"-",'Relación Víctima_Denunciado '!F126/'Relación Víctima_Denunciado '!$L126)</f>
        <v>0.96</v>
      </c>
      <c r="G126" s="56">
        <f>IF('Relación Víctima_Denunciado '!$L126=0,"-",'Relación Víctima_Denunciado '!H126/'Relación Víctima_Denunciado '!$L126)</f>
        <v>0</v>
      </c>
      <c r="H126" s="56">
        <f>IF('Relación Víctima_Denunciado '!$L126=0,"-",'Relación Víctima_Denunciado '!I126/'Relación Víctima_Denunciado '!$L126)</f>
        <v>0</v>
      </c>
      <c r="I126" s="56">
        <f>IF('Relación Víctima_Denunciado '!$L126=0,"-",'Relación Víctima_Denunciado '!J126/'Relación Víctima_Denunciado '!$L126)</f>
        <v>0</v>
      </c>
      <c r="J126" s="56">
        <f>IF('Relación Víctima_Denunciado '!$L126=0,"-",'Relación Víctima_Denunciado '!K126/'Relación Víctima_Denunciado '!$L126)</f>
        <v>0</v>
      </c>
    </row>
    <row r="127" spans="2:10" ht="20.100000000000001" customHeight="1" thickBot="1" x14ac:dyDescent="0.25">
      <c r="B127" s="4" t="s">
        <v>336</v>
      </c>
      <c r="C127" s="56" t="str">
        <f>IF('Relación Víctima_Denunciado '!$L127=0,"-",'Relación Víctima_Denunciado '!C127/'Relación Víctima_Denunciado '!$L127)</f>
        <v>-</v>
      </c>
      <c r="D127" s="56" t="str">
        <f>IF('Relación Víctima_Denunciado '!$L127=0,"-",'Relación Víctima_Denunciado '!D127/'Relación Víctima_Denunciado '!$L127)</f>
        <v>-</v>
      </c>
      <c r="E127" s="56" t="str">
        <f>IF('Relación Víctima_Denunciado '!$L127=0,"-",'Relación Víctima_Denunciado '!E127/'Relación Víctima_Denunciado '!$L127)</f>
        <v>-</v>
      </c>
      <c r="F127" s="56" t="str">
        <f>IF('Relación Víctima_Denunciado '!$L127=0,"-",'Relación Víctima_Denunciado '!F127/'Relación Víctima_Denunciado '!$L127)</f>
        <v>-</v>
      </c>
      <c r="G127" s="56" t="str">
        <f>IF('Relación Víctima_Denunciado '!$L127=0,"-",'Relación Víctima_Denunciado '!H127/'Relación Víctima_Denunciado '!$L127)</f>
        <v>-</v>
      </c>
      <c r="H127" s="56" t="str">
        <f>IF('Relación Víctima_Denunciado '!$L127=0,"-",'Relación Víctima_Denunciado '!I127/'Relación Víctima_Denunciado '!$L127)</f>
        <v>-</v>
      </c>
      <c r="I127" s="56" t="str">
        <f>IF('Relación Víctima_Denunciado '!$L127=0,"-",'Relación Víctima_Denunciado '!J127/'Relación Víctima_Denunciado '!$L127)</f>
        <v>-</v>
      </c>
      <c r="J127" s="56" t="str">
        <f>IF('Relación Víctima_Denunciado '!$L127=0,"-",'Relación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337</v>
      </c>
      <c r="C128" s="56">
        <f>IF('Relación Víctima_Denunciado '!$L128=0,"-",'Relación Víctima_Denunciado '!C128/'Relación Víctima_Denunciado '!$L128)</f>
        <v>0.5</v>
      </c>
      <c r="D128" s="56">
        <f>IF('Relación Víctima_Denunciado '!$L128=0,"-",'Relación Víctima_Denunciado '!D128/'Relación Víctima_Denunciado '!$L128)</f>
        <v>0</v>
      </c>
      <c r="E128" s="56">
        <f>IF('Relación Víctima_Denunciado '!$L128=0,"-",'Relación Víctima_Denunciado '!E128/'Relación Víctima_Denunciado '!$L128)</f>
        <v>0</v>
      </c>
      <c r="F128" s="56">
        <f>IF('Relación Víctima_Denunciado '!$L128=0,"-",'Relación Víctima_Denunciado '!F128/'Relación Víctima_Denunciado '!$L128)</f>
        <v>0.5</v>
      </c>
      <c r="G128" s="56">
        <f>IF('Relación Víctima_Denunciado '!$L128=0,"-",'Relación Víctima_Denunciado '!H128/'Relación Víctima_Denunciado '!$L128)</f>
        <v>0</v>
      </c>
      <c r="H128" s="56">
        <f>IF('Relación Víctima_Denunciado '!$L128=0,"-",'Relación Víctima_Denunciado '!I128/'Relación Víctima_Denunciado '!$L128)</f>
        <v>0</v>
      </c>
      <c r="I128" s="56">
        <f>IF('Relación Víctima_Denunciado '!$L128=0,"-",'Relación Víctima_Denunciado '!J128/'Relación Víctima_Denunciado '!$L128)</f>
        <v>0</v>
      </c>
      <c r="J128" s="56">
        <f>IF('Relación Víctima_Denunciado '!$L128=0,"-",'Relación Víctima_Denunciado '!K128/'Relación Víctima_Denunciado '!$L128)</f>
        <v>0</v>
      </c>
    </row>
    <row r="129" spans="2:10" ht="20.100000000000001" customHeight="1" thickBot="1" x14ac:dyDescent="0.25">
      <c r="B129" s="4" t="s">
        <v>338</v>
      </c>
      <c r="C129" s="56">
        <f>IF('Relación Víctima_Denunciado '!$L129=0,"-",'Relación Víctima_Denunciado '!C129/'Relación Víctima_Denunciado '!$L129)</f>
        <v>0.66666666666666663</v>
      </c>
      <c r="D129" s="56">
        <f>IF('Relación Víctima_Denunciado '!$L129=0,"-",'Relación Víctima_Denunciado '!D129/'Relación Víctima_Denunciado '!$L129)</f>
        <v>0</v>
      </c>
      <c r="E129" s="56">
        <f>IF('Relación Víctima_Denunciado '!$L129=0,"-",'Relación Víctima_Denunciado '!E129/'Relación Víctima_Denunciado '!$L129)</f>
        <v>0.33333333333333331</v>
      </c>
      <c r="F129" s="56">
        <f>IF('Relación Víctima_Denunciado '!$L129=0,"-",'Relación Víctima_Denunciado '!F129/'Relación Víctima_Denunciado '!$L129)</f>
        <v>0</v>
      </c>
      <c r="G129" s="56">
        <f>IF('Relación Víctima_Denunciado '!$L129=0,"-",'Relación Víctima_Denunciado '!H129/'Relación Víctima_Denunciado '!$L129)</f>
        <v>0</v>
      </c>
      <c r="H129" s="56">
        <f>IF('Relación Víctima_Denunciado '!$L129=0,"-",'Relación Víctima_Denunciado '!I129/'Relación Víctima_Denunciado '!$L129)</f>
        <v>0</v>
      </c>
      <c r="I129" s="56">
        <f>IF('Relación Víctima_Denunciado '!$L129=0,"-",'Relación Víctima_Denunciado '!J129/'Relación Víctima_Denunciado '!$L129)</f>
        <v>0</v>
      </c>
      <c r="J129" s="56">
        <f>IF('Relación Víctima_Denunciado '!$L129=0,"-",'Relación Víctima_Denunciado '!K129/'Relación Víctima_Denunciado '!$L129)</f>
        <v>0</v>
      </c>
    </row>
    <row r="130" spans="2:10" ht="20.100000000000001" customHeight="1" thickBot="1" x14ac:dyDescent="0.25">
      <c r="B130" s="4" t="s">
        <v>339</v>
      </c>
      <c r="C130" s="56">
        <f>IF('Relación Víctima_Denunciado '!$L130=0,"-",'Relación Víctima_Denunciado '!C130/'Relación Víctima_Denunciado '!$L130)</f>
        <v>0</v>
      </c>
      <c r="D130" s="56">
        <f>IF('Relación Víctima_Denunciado '!$L130=0,"-",'Relación Víctima_Denunciado '!D130/'Relación Víctima_Denunciado '!$L130)</f>
        <v>0</v>
      </c>
      <c r="E130" s="56">
        <f>IF('Relación Víctima_Denunciado '!$L130=0,"-",'Relación Víctima_Denunciado '!E130/'Relación Víctima_Denunciado '!$L130)</f>
        <v>0</v>
      </c>
      <c r="F130" s="56">
        <f>IF('Relación Víctima_Denunciado '!$L130=0,"-",'Relación Víctima_Denunciado '!F130/'Relación Víctima_Denunciado '!$L130)</f>
        <v>1</v>
      </c>
      <c r="G130" s="56">
        <f>IF('Relación Víctima_Denunciado '!$L130=0,"-",'Relación Víctima_Denunciado '!H130/'Relación Víctima_Denunciado '!$L130)</f>
        <v>0</v>
      </c>
      <c r="H130" s="56">
        <f>IF('Relación Víctima_Denunciado '!$L130=0,"-",'Relación Víctima_Denunciado '!I130/'Relación Víctima_Denunciado '!$L130)</f>
        <v>0</v>
      </c>
      <c r="I130" s="56">
        <f>IF('Relación Víctima_Denunciado '!$L130=0,"-",'Relación Víctima_Denunciado '!J130/'Relación Víctima_Denunciado '!$L130)</f>
        <v>0</v>
      </c>
      <c r="J130" s="56">
        <f>IF('Relación Víctima_Denunciado '!$L130=0,"-",'Relación Víctima_Denunciado '!K130/'Relación Víctima_Denunciado '!$L130)</f>
        <v>0</v>
      </c>
    </row>
    <row r="131" spans="2:10" ht="20.100000000000001" customHeight="1" thickBot="1" x14ac:dyDescent="0.25">
      <c r="B131" s="4" t="s">
        <v>340</v>
      </c>
      <c r="C131" s="56">
        <f>IF('Relación Víctima_Denunciado '!$L131=0,"-",'Relación Víctima_Denunciado '!C131/'Relación Víctima_Denunciado '!$L131)</f>
        <v>0</v>
      </c>
      <c r="D131" s="56">
        <f>IF('Relación Víctima_Denunciado '!$L131=0,"-",'Relación Víctima_Denunciado '!D131/'Relación Víctima_Denunciado '!$L131)</f>
        <v>0</v>
      </c>
      <c r="E131" s="56">
        <f>IF('Relación Víctima_Denunciado '!$L131=0,"-",'Relación Víctima_Denunciado '!E131/'Relación Víctima_Denunciado '!$L131)</f>
        <v>0.33333333333333331</v>
      </c>
      <c r="F131" s="56">
        <f>IF('Relación Víctima_Denunciado '!$L131=0,"-",'Relación Víctima_Denunciado '!F131/'Relación Víctima_Denunciado '!$L131)</f>
        <v>0.66666666666666663</v>
      </c>
      <c r="G131" s="56">
        <f>IF('Relación Víctima_Denunciado '!$L131=0,"-",'Relación Víctima_Denunciado '!H131/'Relación Víctima_Denunciado '!$L131)</f>
        <v>0</v>
      </c>
      <c r="H131" s="56">
        <f>IF('Relación Víctima_Denunciado '!$L131=0,"-",'Relación Víctima_Denunciado '!I131/'Relación Víctima_Denunciado '!$L131)</f>
        <v>0</v>
      </c>
      <c r="I131" s="56">
        <f>IF('Relación Víctima_Denunciado '!$L131=0,"-",'Relación Víctima_Denunciado '!J131/'Relación Víctima_Denunciado '!$L131)</f>
        <v>0</v>
      </c>
      <c r="J131" s="56">
        <f>IF('Relación Víctima_Denunciado '!$L131=0,"-",'Relación Víctima_Denunciado '!K131/'Relación Víctima_Denunciado '!$L131)</f>
        <v>0</v>
      </c>
    </row>
    <row r="132" spans="2:10" ht="20.100000000000001" customHeight="1" thickBot="1" x14ac:dyDescent="0.25">
      <c r="B132" s="4" t="s">
        <v>639</v>
      </c>
      <c r="C132" s="56">
        <f>IF('Relación Víctima_Denunciado '!$L132=0,"-",'Relación Víctima_Denunciado '!C132/'Relación Víctima_Denunciado '!$L132)</f>
        <v>0</v>
      </c>
      <c r="D132" s="56">
        <f>IF('Relación Víctima_Denunciado '!$L132=0,"-",'Relación Víctima_Denunciado '!D132/'Relación Víctima_Denunciado '!$L132)</f>
        <v>0</v>
      </c>
      <c r="E132" s="56">
        <f>IF('Relación Víctima_Denunciado '!$L132=0,"-",'Relación Víctima_Denunciado '!E132/'Relación Víctima_Denunciado '!$L132)</f>
        <v>0.2857142857142857</v>
      </c>
      <c r="F132" s="56">
        <f>IF('Relación Víctima_Denunciado '!$L132=0,"-",'Relación Víctima_Denunciado '!F132/'Relación Víctima_Denunciado '!$L132)</f>
        <v>0.7142857142857143</v>
      </c>
      <c r="G132" s="56">
        <f>IF('Relación Víctima_Denunciado '!$L132=0,"-",'Relación Víctima_Denunciado '!H132/'Relación Víctima_Denunciado '!$L132)</f>
        <v>0</v>
      </c>
      <c r="H132" s="56">
        <f>IF('Relación Víctima_Denunciado '!$L132=0,"-",'Relación Víctima_Denunciado '!I132/'Relación Víctima_Denunciado '!$L132)</f>
        <v>0</v>
      </c>
      <c r="I132" s="56">
        <f>IF('Relación Víctima_Denunciado '!$L132=0,"-",'Relación Víctima_Denunciado '!J132/'Relación Víctima_Denunciado '!$L132)</f>
        <v>0</v>
      </c>
      <c r="J132" s="56">
        <f>IF('Relación Víctima_Denunciado '!$L132=0,"-",'Relación Víctima_Denunciado '!K132/'Relación Víctima_Denunciado '!$L132)</f>
        <v>0</v>
      </c>
    </row>
    <row r="133" spans="2:10" ht="20.100000000000001" customHeight="1" thickBot="1" x14ac:dyDescent="0.25">
      <c r="B133" s="4" t="s">
        <v>341</v>
      </c>
      <c r="C133" s="56">
        <f>IF('Relación Víctima_Denunciado '!$L133=0,"-",'Relación Víctima_Denunciado '!C133/'Relación Víctima_Denunciado '!$L133)</f>
        <v>0.18181818181818182</v>
      </c>
      <c r="D133" s="56">
        <f>IF('Relación Víctima_Denunciado '!$L133=0,"-",'Relación Víctima_Denunciado '!D133/'Relación Víctima_Denunciado '!$L133)</f>
        <v>4.5454545454545456E-2</v>
      </c>
      <c r="E133" s="56">
        <f>IF('Relación Víctima_Denunciado '!$L133=0,"-",'Relación Víctima_Denunciado '!E133/'Relación Víctima_Denunciado '!$L133)</f>
        <v>0.40909090909090912</v>
      </c>
      <c r="F133" s="56">
        <f>IF('Relación Víctima_Denunciado '!$L133=0,"-",'Relación Víctima_Denunciado '!F133/'Relación Víctima_Denunciado '!$L133)</f>
        <v>0.36363636363636365</v>
      </c>
      <c r="G133" s="56">
        <f>IF('Relación Víctima_Denunciado '!$L133=0,"-",'Relación Víctima_Denunciado '!H133/'Relación Víctima_Denunciado '!$L133)</f>
        <v>0</v>
      </c>
      <c r="H133" s="56">
        <f>IF('Relación Víctima_Denunciado '!$L133=0,"-",'Relación Víctima_Denunciado '!I133/'Relación Víctima_Denunciado '!$L133)</f>
        <v>0</v>
      </c>
      <c r="I133" s="56">
        <f>IF('Relación Víctima_Denunciado '!$L133=0,"-",'Relación Víctima_Denunciado '!J133/'Relación Víctima_Denunciado '!$L133)</f>
        <v>0</v>
      </c>
      <c r="J133" s="56">
        <f>IF('Relación Víctima_Denunciado '!$L133=0,"-",'Relación Víctima_Denunciado '!K133/'Relación Víctima_Denunciado '!$L133)</f>
        <v>0</v>
      </c>
    </row>
    <row r="134" spans="2:10" ht="20.100000000000001" customHeight="1" thickBot="1" x14ac:dyDescent="0.25">
      <c r="B134" s="4" t="s">
        <v>342</v>
      </c>
      <c r="C134" s="56">
        <f>IF('Relación Víctima_Denunciado '!$L134=0,"-",'Relación Víctima_Denunciado '!C134/'Relación Víctima_Denunciado '!$L134)</f>
        <v>0.19865319865319866</v>
      </c>
      <c r="D134" s="56">
        <f>IF('Relación Víctima_Denunciado '!$L134=0,"-",'Relación Víctima_Denunciado '!D134/'Relación Víctima_Denunciado '!$L134)</f>
        <v>0.13131313131313133</v>
      </c>
      <c r="E134" s="56">
        <f>IF('Relación Víctima_Denunciado '!$L134=0,"-",'Relación Víctima_Denunciado '!E134/'Relación Víctima_Denunciado '!$L134)</f>
        <v>0.17171717171717171</v>
      </c>
      <c r="F134" s="56">
        <f>IF('Relación Víctima_Denunciado '!$L134=0,"-",'Relación Víctima_Denunciado '!F134/'Relación Víctima_Denunciado '!$L134)</f>
        <v>0.49831649831649832</v>
      </c>
      <c r="G134" s="56">
        <f>IF('Relación Víctima_Denunciado '!$L134=0,"-",'Relación Víctima_Denunciado '!H134/'Relación Víctima_Denunciado '!$L134)</f>
        <v>0</v>
      </c>
      <c r="H134" s="56">
        <f>IF('Relación Víctima_Denunciado '!$L134=0,"-",'Relación Víctima_Denunciado '!I134/'Relación Víctima_Denunciado '!$L134)</f>
        <v>0</v>
      </c>
      <c r="I134" s="56">
        <f>IF('Relación Víctima_Denunciado '!$L134=0,"-",'Relación Víctima_Denunciado '!J134/'Relación Víctima_Denunciado '!$L134)</f>
        <v>0</v>
      </c>
      <c r="J134" s="56">
        <f>IF('Relación Víctima_Denunciado '!$L134=0,"-",'Relación Víctima_Denunciado '!K134/'Relación Víctima_Denunciado '!$L134)</f>
        <v>0</v>
      </c>
    </row>
    <row r="135" spans="2:10" ht="20.100000000000001" customHeight="1" thickBot="1" x14ac:dyDescent="0.25">
      <c r="B135" s="4" t="s">
        <v>343</v>
      </c>
      <c r="C135" s="56">
        <f>IF('Relación Víctima_Denunciado '!$L135=0,"-",'Relación Víctima_Denunciado '!C135/'Relación Víctima_Denunciado '!$L135)</f>
        <v>0.22058823529411764</v>
      </c>
      <c r="D135" s="56">
        <f>IF('Relación Víctima_Denunciado '!$L135=0,"-",'Relación Víctima_Denunciado '!D135/'Relación Víctima_Denunciado '!$L135)</f>
        <v>0.25</v>
      </c>
      <c r="E135" s="56">
        <f>IF('Relación Víctima_Denunciado '!$L135=0,"-",'Relación Víctima_Denunciado '!E135/'Relación Víctima_Denunciado '!$L135)</f>
        <v>0.29411764705882354</v>
      </c>
      <c r="F135" s="56">
        <f>IF('Relación Víctima_Denunciado '!$L135=0,"-",'Relación Víctima_Denunciado '!F135/'Relación Víctima_Denunciado '!$L135)</f>
        <v>0.23529411764705882</v>
      </c>
      <c r="G135" s="56">
        <f>IF('Relación Víctima_Denunciado '!$L135=0,"-",'Relación Víctima_Denunciado '!H135/'Relación Víctima_Denunciado '!$L135)</f>
        <v>0</v>
      </c>
      <c r="H135" s="56">
        <f>IF('Relación Víctima_Denunciado '!$L135=0,"-",'Relación Víctima_Denunciado '!I135/'Relación Víctima_Denunciado '!$L135)</f>
        <v>0</v>
      </c>
      <c r="I135" s="56">
        <f>IF('Relación Víctima_Denunciado '!$L135=0,"-",'Relación Víctima_Denunciado '!J135/'Relación Víctima_Denunciado '!$L135)</f>
        <v>0</v>
      </c>
      <c r="J135" s="56">
        <f>IF('Relación Víctima_Denunciado '!$L135=0,"-",'Relación Víctima_Denunciado '!K135/'Relación Víctima_Denunciado '!$L135)</f>
        <v>0</v>
      </c>
    </row>
    <row r="136" spans="2:10" ht="20.100000000000001" customHeight="1" thickBot="1" x14ac:dyDescent="0.25">
      <c r="B136" s="4" t="s">
        <v>344</v>
      </c>
      <c r="C136" s="56">
        <f>IF('Relación Víctima_Denunciado '!$L136=0,"-",'Relación Víctima_Denunciado '!C136/'Relación Víctima_Denunciado '!$L136)</f>
        <v>0.15</v>
      </c>
      <c r="D136" s="56">
        <f>IF('Relación Víctima_Denunciado '!$L136=0,"-",'Relación Víctima_Denunciado '!D136/'Relación Víctima_Denunciado '!$L136)</f>
        <v>0.05</v>
      </c>
      <c r="E136" s="56">
        <f>IF('Relación Víctima_Denunciado '!$L136=0,"-",'Relación Víctima_Denunciado '!E136/'Relación Víctima_Denunciado '!$L136)</f>
        <v>0.6</v>
      </c>
      <c r="F136" s="56">
        <f>IF('Relación Víctima_Denunciado '!$L136=0,"-",'Relación Víctima_Denunciado '!F136/'Relación Víctima_Denunciado '!$L136)</f>
        <v>0.2</v>
      </c>
      <c r="G136" s="56">
        <f>IF('Relación Víctima_Denunciado '!$L136=0,"-",'Relación Víctima_Denunciado '!H136/'Relación Víctima_Denunciado '!$L136)</f>
        <v>0</v>
      </c>
      <c r="H136" s="56">
        <f>IF('Relación Víctima_Denunciado '!$L136=0,"-",'Relación Víctima_Denunciado '!I136/'Relación Víctima_Denunciado '!$L136)</f>
        <v>0</v>
      </c>
      <c r="I136" s="56">
        <f>IF('Relación Víctima_Denunciado '!$L136=0,"-",'Relación Víctima_Denunciado '!J136/'Relación Víctima_Denunciado '!$L136)</f>
        <v>0</v>
      </c>
      <c r="J136" s="56">
        <f>IF('Relación Víctima_Denunciado '!$L136=0,"-",'Relación Víctima_Denunciado '!K136/'Relación Víctima_Denunciado '!$L136)</f>
        <v>0</v>
      </c>
    </row>
    <row r="137" spans="2:10" ht="20.100000000000001" customHeight="1" thickBot="1" x14ac:dyDescent="0.25">
      <c r="B137" s="4" t="s">
        <v>345</v>
      </c>
      <c r="C137" s="56">
        <f>IF('Relación Víctima_Denunciado '!$L137=0,"-",'Relación Víctima_Denunciado '!C137/'Relación Víctima_Denunciado '!$L137)</f>
        <v>0</v>
      </c>
      <c r="D137" s="56">
        <f>IF('Relación Víctima_Denunciado '!$L137=0,"-",'Relación Víctima_Denunciado '!D137/'Relación Víctima_Denunciado '!$L137)</f>
        <v>0</v>
      </c>
      <c r="E137" s="56">
        <f>IF('Relación Víctima_Denunciado '!$L137=0,"-",'Relación Víctima_Denunciado '!E137/'Relación Víctima_Denunciado '!$L137)</f>
        <v>0.2857142857142857</v>
      </c>
      <c r="F137" s="56">
        <f>IF('Relación Víctima_Denunciado '!$L137=0,"-",'Relación Víctima_Denunciado '!F137/'Relación Víctima_Denunciado '!$L137)</f>
        <v>0.7142857142857143</v>
      </c>
      <c r="G137" s="56">
        <f>IF('Relación Víctima_Denunciado '!$L137=0,"-",'Relación Víctima_Denunciado '!H137/'Relación Víctima_Denunciado '!$L137)</f>
        <v>0</v>
      </c>
      <c r="H137" s="56">
        <f>IF('Relación Víctima_Denunciado '!$L137=0,"-",'Relación Víctima_Denunciado '!I137/'Relación Víctima_Denunciado '!$L137)</f>
        <v>0</v>
      </c>
      <c r="I137" s="56">
        <f>IF('Relación Víctima_Denunciado '!$L137=0,"-",'Relación Víctima_Denunciado '!J137/'Relación Víctima_Denunciado '!$L137)</f>
        <v>0</v>
      </c>
      <c r="J137" s="56">
        <f>IF('Relación Víctima_Denunciado '!$L137=0,"-",'Relación Víctima_Denunciado '!K137/'Relación Víctima_Denunciado '!$L137)</f>
        <v>0</v>
      </c>
    </row>
    <row r="138" spans="2:10" ht="20.100000000000001" customHeight="1" thickBot="1" x14ac:dyDescent="0.25">
      <c r="B138" s="4" t="s">
        <v>346</v>
      </c>
      <c r="C138" s="56">
        <f>IF('Relación Víctima_Denunciado '!$L138=0,"-",'Relación Víctima_Denunciado '!C138/'Relación Víctima_Denunciado '!$L138)</f>
        <v>0.16666666666666666</v>
      </c>
      <c r="D138" s="56">
        <f>IF('Relación Víctima_Denunciado '!$L138=0,"-",'Relación Víctima_Denunciado '!D138/'Relación Víctima_Denunciado '!$L138)</f>
        <v>0</v>
      </c>
      <c r="E138" s="56">
        <f>IF('Relación Víctima_Denunciado '!$L138=0,"-",'Relación Víctima_Denunciado '!E138/'Relación Víctima_Denunciado '!$L138)</f>
        <v>0.5</v>
      </c>
      <c r="F138" s="56">
        <f>IF('Relación Víctima_Denunciado '!$L138=0,"-",'Relación Víctima_Denunciado '!F138/'Relación Víctima_Denunciado '!$L138)</f>
        <v>0.33333333333333331</v>
      </c>
      <c r="G138" s="56">
        <f>IF('Relación Víctima_Denunciado '!$L138=0,"-",'Relación Víctima_Denunciado '!H138/'Relación Víctima_Denunciado '!$L138)</f>
        <v>0</v>
      </c>
      <c r="H138" s="56">
        <f>IF('Relación Víctima_Denunciado '!$L138=0,"-",'Relación Víctima_Denunciado '!I138/'Relación Víctima_Denunciado '!$L138)</f>
        <v>0</v>
      </c>
      <c r="I138" s="56">
        <f>IF('Relación Víctima_Denunciado '!$L138=0,"-",'Relación Víctima_Denunciado '!J138/'Relación Víctima_Denunciado '!$L138)</f>
        <v>0</v>
      </c>
      <c r="J138" s="56">
        <f>IF('Relación Víctima_Denunciado '!$L138=0,"-",'Relación Víctima_Denunciado '!K138/'Relación Víctima_Denunciado '!$L138)</f>
        <v>0</v>
      </c>
    </row>
    <row r="139" spans="2:10" ht="20.100000000000001" customHeight="1" thickBot="1" x14ac:dyDescent="0.25">
      <c r="B139" s="4" t="s">
        <v>347</v>
      </c>
      <c r="C139" s="56">
        <f>IF('Relación Víctima_Denunciado '!$L139=0,"-",'Relación Víctima_Denunciado '!C139/'Relación Víctima_Denunciado '!$L139)</f>
        <v>5.9701492537313432E-2</v>
      </c>
      <c r="D139" s="56">
        <f>IF('Relación Víctima_Denunciado '!$L139=0,"-",'Relación Víctima_Denunciado '!D139/'Relación Víctima_Denunciado '!$L139)</f>
        <v>4.4776119402985072E-2</v>
      </c>
      <c r="E139" s="56">
        <f>IF('Relación Víctima_Denunciado '!$L139=0,"-",'Relación Víctima_Denunciado '!E139/'Relación Víctima_Denunciado '!$L139)</f>
        <v>0.17910447761194029</v>
      </c>
      <c r="F139" s="56">
        <f>IF('Relación Víctima_Denunciado '!$L139=0,"-",'Relación Víctima_Denunciado '!F139/'Relación Víctima_Denunciado '!$L139)</f>
        <v>0.71641791044776115</v>
      </c>
      <c r="G139" s="56">
        <f>IF('Relación Víctima_Denunciado '!$L139=0,"-",'Relación Víctima_Denunciado '!H139/'Relación Víctima_Denunciado '!$L139)</f>
        <v>0</v>
      </c>
      <c r="H139" s="56">
        <f>IF('Relación Víctima_Denunciado '!$L139=0,"-",'Relación Víctima_Denunciado '!I139/'Relación Víctima_Denunciado '!$L139)</f>
        <v>0</v>
      </c>
      <c r="I139" s="56">
        <f>IF('Relación Víctima_Denunciado '!$L139=0,"-",'Relación Víctima_Denunciado '!J139/'Relación Víctima_Denunciado '!$L139)</f>
        <v>0</v>
      </c>
      <c r="J139" s="56">
        <f>IF('Relación Víctima_Denunciado '!$L139=0,"-",'Relación Víctima_Denunciado '!K139/'Relación Víctima_Denunciado '!$L139)</f>
        <v>0</v>
      </c>
    </row>
    <row r="140" spans="2:10" ht="20.100000000000001" customHeight="1" thickBot="1" x14ac:dyDescent="0.25">
      <c r="B140" s="4" t="s">
        <v>348</v>
      </c>
      <c r="C140" s="56">
        <f>IF('Relación Víctima_Denunciado '!$L140=0,"-",'Relación Víctima_Denunciado '!C140/'Relación Víctima_Denunciado '!$L140)</f>
        <v>0.15384615384615385</v>
      </c>
      <c r="D140" s="56">
        <f>IF('Relación Víctima_Denunciado '!$L140=0,"-",'Relación Víctima_Denunciado '!D140/'Relación Víctima_Denunciado '!$L140)</f>
        <v>7.6923076923076927E-2</v>
      </c>
      <c r="E140" s="56">
        <f>IF('Relación Víctima_Denunciado '!$L140=0,"-",'Relación Víctima_Denunciado '!E140/'Relación Víctima_Denunciado '!$L140)</f>
        <v>0.5</v>
      </c>
      <c r="F140" s="56">
        <f>IF('Relación Víctima_Denunciado '!$L140=0,"-",'Relación Víctima_Denunciado '!F140/'Relación Víctima_Denunciado '!$L140)</f>
        <v>0.26923076923076922</v>
      </c>
      <c r="G140" s="56">
        <f>IF('Relación Víctima_Denunciado '!$L140=0,"-",'Relación Víctima_Denunciado '!H140/'Relación Víctima_Denunciado '!$L140)</f>
        <v>0</v>
      </c>
      <c r="H140" s="56">
        <f>IF('Relación Víctima_Denunciado '!$L140=0,"-",'Relación Víctima_Denunciado '!I140/'Relación Víctima_Denunciado '!$L140)</f>
        <v>0</v>
      </c>
      <c r="I140" s="56">
        <f>IF('Relación Víctima_Denunciado '!$L140=0,"-",'Relación Víctima_Denunciado '!J140/'Relación Víctima_Denunciado '!$L140)</f>
        <v>0</v>
      </c>
      <c r="J140" s="56">
        <f>IF('Relación Víctima_Denunciado '!$L140=0,"-",'Relación Víctima_Denunciado '!K140/'Relación Víctima_Denunciado '!$L140)</f>
        <v>0</v>
      </c>
    </row>
    <row r="141" spans="2:10" ht="20.100000000000001" customHeight="1" thickBot="1" x14ac:dyDescent="0.25">
      <c r="B141" s="4" t="s">
        <v>349</v>
      </c>
      <c r="C141" s="56">
        <f>IF('Relación Víctima_Denunciado '!$L141=0,"-",'Relación Víctima_Denunciado '!C141/'Relación Víctima_Denunciado '!$L141)</f>
        <v>0.33333333333333331</v>
      </c>
      <c r="D141" s="56">
        <f>IF('Relación Víctima_Denunciado '!$L141=0,"-",'Relación Víctima_Denunciado '!D141/'Relación Víctima_Denunciado '!$L141)</f>
        <v>0</v>
      </c>
      <c r="E141" s="56">
        <f>IF('Relación Víctima_Denunciado '!$L141=0,"-",'Relación Víctima_Denunciado '!E141/'Relación Víctima_Denunciado '!$L141)</f>
        <v>0.23809523809523808</v>
      </c>
      <c r="F141" s="56">
        <f>IF('Relación Víctima_Denunciado '!$L141=0,"-",'Relación Víctima_Denunciado '!F141/'Relación Víctima_Denunciado '!$L141)</f>
        <v>0.42857142857142855</v>
      </c>
      <c r="G141" s="56">
        <f>IF('Relación Víctima_Denunciado '!$L141=0,"-",'Relación Víctima_Denunciado '!H141/'Relación Víctima_Denunciado '!$L141)</f>
        <v>0</v>
      </c>
      <c r="H141" s="56">
        <f>IF('Relación Víctima_Denunciado '!$L141=0,"-",'Relación Víctima_Denunciado '!I141/'Relación Víctima_Denunciado '!$L141)</f>
        <v>0</v>
      </c>
      <c r="I141" s="56">
        <f>IF('Relación Víctima_Denunciado '!$L141=0,"-",'Relación Víctima_Denunciado '!J141/'Relación Víctima_Denunciado '!$L141)</f>
        <v>0</v>
      </c>
      <c r="J141" s="56">
        <f>IF('Relación Víctima_Denunciado '!$L141=0,"-",'Relación Víctima_Denunciado '!K141/'Relación Víctima_Denunciado '!$L141)</f>
        <v>0</v>
      </c>
    </row>
    <row r="142" spans="2:10" ht="20.100000000000001" customHeight="1" thickBot="1" x14ac:dyDescent="0.25">
      <c r="B142" s="4" t="s">
        <v>350</v>
      </c>
      <c r="C142" s="56">
        <f>IF('Relación Víctima_Denunciado '!$L142=0,"-",'Relación Víctima_Denunciado '!C142/'Relación Víctima_Denunciado '!$L142)</f>
        <v>3.2258064516129031E-2</v>
      </c>
      <c r="D142" s="56">
        <f>IF('Relación Víctima_Denunciado '!$L142=0,"-",'Relación Víctima_Denunciado '!D142/'Relación Víctima_Denunciado '!$L142)</f>
        <v>3.2258064516129031E-2</v>
      </c>
      <c r="E142" s="56">
        <f>IF('Relación Víctima_Denunciado '!$L142=0,"-",'Relación Víctima_Denunciado '!E142/'Relación Víctima_Denunciado '!$L142)</f>
        <v>0.29032258064516131</v>
      </c>
      <c r="F142" s="56">
        <f>IF('Relación Víctima_Denunciado '!$L142=0,"-",'Relación Víctima_Denunciado '!F142/'Relación Víctima_Denunciado '!$L142)</f>
        <v>0.64516129032258063</v>
      </c>
      <c r="G142" s="56">
        <f>IF('Relación Víctima_Denunciado '!$L142=0,"-",'Relación Víctima_Denunciado '!H142/'Relación Víctima_Denunciado '!$L142)</f>
        <v>0</v>
      </c>
      <c r="H142" s="56">
        <f>IF('Relación Víctima_Denunciado '!$L142=0,"-",'Relación Víctima_Denunciado '!I142/'Relación Víctima_Denunciado '!$L142)</f>
        <v>0</v>
      </c>
      <c r="I142" s="56">
        <f>IF('Relación Víctima_Denunciado '!$L142=0,"-",'Relación Víctima_Denunciado '!J142/'Relación Víctima_Denunciado '!$L142)</f>
        <v>0</v>
      </c>
      <c r="J142" s="56">
        <f>IF('Relación Víctima_Denunciado '!$L142=0,"-",'Relación Víctima_Denunciado '!K142/'Relación Víctima_Denunciado '!$L142)</f>
        <v>0</v>
      </c>
    </row>
    <row r="143" spans="2:10" ht="20.100000000000001" customHeight="1" thickBot="1" x14ac:dyDescent="0.25">
      <c r="B143" s="4" t="s">
        <v>351</v>
      </c>
      <c r="C143" s="56">
        <f>IF('Relación Víctima_Denunciado '!$L143=0,"-",'Relación Víctima_Denunciado '!C143/'Relación Víctima_Denunciado '!$L143)</f>
        <v>0.11940298507462686</v>
      </c>
      <c r="D143" s="56">
        <f>IF('Relación Víctima_Denunciado '!$L143=0,"-",'Relación Víctima_Denunciado '!D143/'Relación Víctima_Denunciado '!$L143)</f>
        <v>8.9552238805970144E-2</v>
      </c>
      <c r="E143" s="56">
        <f>IF('Relación Víctima_Denunciado '!$L143=0,"-",'Relación Víctima_Denunciado '!E143/'Relación Víctima_Denunciado '!$L143)</f>
        <v>0.19402985074626866</v>
      </c>
      <c r="F143" s="56">
        <f>IF('Relación Víctima_Denunciado '!$L143=0,"-",'Relación Víctima_Denunciado '!F143/'Relación Víctima_Denunciado '!$L143)</f>
        <v>0.58208955223880599</v>
      </c>
      <c r="G143" s="56">
        <f>IF('Relación Víctima_Denunciado '!$L143=0,"-",'Relación Víctima_Denunciado '!H143/'Relación Víctima_Denunciado '!$L143)</f>
        <v>0</v>
      </c>
      <c r="H143" s="56">
        <f>IF('Relación Víctima_Denunciado '!$L143=0,"-",'Relación Víctima_Denunciado '!I143/'Relación Víctima_Denunciado '!$L143)</f>
        <v>0</v>
      </c>
      <c r="I143" s="56">
        <f>IF('Relación Víctima_Denunciado '!$L143=0,"-",'Relación Víctima_Denunciado '!J143/'Relación Víctima_Denunciado '!$L143)</f>
        <v>0</v>
      </c>
      <c r="J143" s="56">
        <f>IF('Relación Víctima_Denunciado '!$L143=0,"-",'Relación Víctima_Denunciado '!K143/'Relación Víctima_Denunciado '!$L143)</f>
        <v>1.4925373134328358E-2</v>
      </c>
    </row>
    <row r="144" spans="2:10" ht="20.100000000000001" customHeight="1" thickBot="1" x14ac:dyDescent="0.25">
      <c r="B144" s="4" t="s">
        <v>352</v>
      </c>
      <c r="C144" s="56">
        <f>IF('Relación Víctima_Denunciado '!$L144=0,"-",'Relación Víctima_Denunciado '!C144/'Relación Víctima_Denunciado '!$L144)</f>
        <v>0.30769230769230771</v>
      </c>
      <c r="D144" s="56">
        <f>IF('Relación Víctima_Denunciado '!$L144=0,"-",'Relación Víctima_Denunciado '!D144/'Relación Víctima_Denunciado '!$L144)</f>
        <v>0</v>
      </c>
      <c r="E144" s="56">
        <f>IF('Relación Víctima_Denunciado '!$L144=0,"-",'Relación Víctima_Denunciado '!E144/'Relación Víctima_Denunciado '!$L144)</f>
        <v>0</v>
      </c>
      <c r="F144" s="56">
        <f>IF('Relación Víctima_Denunciado '!$L144=0,"-",'Relación Víctima_Denunciado '!F144/'Relación Víctima_Denunciado '!$L144)</f>
        <v>0.69230769230769229</v>
      </c>
      <c r="G144" s="56">
        <f>IF('Relación Víctima_Denunciado '!$L144=0,"-",'Relación Víctima_Denunciado '!H144/'Relación Víctima_Denunciado '!$L144)</f>
        <v>0</v>
      </c>
      <c r="H144" s="56">
        <f>IF('Relación Víctima_Denunciado '!$L144=0,"-",'Relación Víctima_Denunciado '!I144/'Relación Víctima_Denunciado '!$L144)</f>
        <v>0</v>
      </c>
      <c r="I144" s="56">
        <f>IF('Relación Víctima_Denunciado '!$L144=0,"-",'Relación Víctima_Denunciado '!J144/'Relación Víctima_Denunciado '!$L144)</f>
        <v>0</v>
      </c>
      <c r="J144" s="56">
        <f>IF('Relación Víctima_Denunciado '!$L144=0,"-",'Relación Víctima_Denunciado '!K144/'Relación Víctima_Denunciado '!$L144)</f>
        <v>0</v>
      </c>
    </row>
    <row r="145" spans="2:10" ht="20.100000000000001" customHeight="1" thickBot="1" x14ac:dyDescent="0.25">
      <c r="B145" s="4" t="s">
        <v>353</v>
      </c>
      <c r="C145" s="56" t="str">
        <f>IF('Relación Víctima_Denunciado '!$L145=0,"-",'Relación Víctima_Denunciado '!C145/'Relación Víctima_Denunciado '!$L145)</f>
        <v>-</v>
      </c>
      <c r="D145" s="56" t="str">
        <f>IF('Relación Víctima_Denunciado '!$L145=0,"-",'Relación Víctima_Denunciado '!D145/'Relación Víctima_Denunciado '!$L145)</f>
        <v>-</v>
      </c>
      <c r="E145" s="56" t="str">
        <f>IF('Relación Víctima_Denunciado '!$L145=0,"-",'Relación Víctima_Denunciado '!E145/'Relación Víctima_Denunciado '!$L145)</f>
        <v>-</v>
      </c>
      <c r="F145" s="56" t="str">
        <f>IF('Relación Víctima_Denunciado '!$L145=0,"-",'Relación Víctima_Denunciado '!F145/'Relación Víctima_Denunciado '!$L145)</f>
        <v>-</v>
      </c>
      <c r="G145" s="56" t="str">
        <f>IF('Relación Víctima_Denunciado '!$L145=0,"-",'Relación Víctima_Denunciado '!H145/'Relación Víctima_Denunciado '!$L145)</f>
        <v>-</v>
      </c>
      <c r="H145" s="56" t="str">
        <f>IF('Relación Víctima_Denunciado '!$L145=0,"-",'Relación Víctima_Denunciado '!I145/'Relación Víctima_Denunciado '!$L145)</f>
        <v>-</v>
      </c>
      <c r="I145" s="56" t="str">
        <f>IF('Relación Víctima_Denunciado '!$L145=0,"-",'Relación Víctima_Denunciado '!J145/'Relación Víctima_Denunciado '!$L145)</f>
        <v>-</v>
      </c>
      <c r="J145" s="56" t="str">
        <f>IF('Relación Víctima_Denunciado '!$L145=0,"-",'Relación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56">
        <f>IF('Relación Víctima_Denunciado '!$L146=0,"-",'Relación Víctima_Denunciado '!C146/'Relación Víctima_Denunciado '!$L146)</f>
        <v>0</v>
      </c>
      <c r="D146" s="56">
        <f>IF('Relación Víctima_Denunciado '!$L146=0,"-",'Relación Víctima_Denunciado '!D146/'Relación Víctima_Denunciado '!$L146)</f>
        <v>0</v>
      </c>
      <c r="E146" s="56">
        <f>IF('Relación Víctima_Denunciado '!$L146=0,"-",'Relación Víctima_Denunciado '!E146/'Relación Víctima_Denunciado '!$L146)</f>
        <v>0.14285714285714285</v>
      </c>
      <c r="F146" s="56">
        <f>IF('Relación Víctima_Denunciado '!$L146=0,"-",'Relación Víctima_Denunciado '!F146/'Relación Víctima_Denunciado '!$L146)</f>
        <v>0.8571428571428571</v>
      </c>
      <c r="G146" s="56">
        <f>IF('Relación Víctima_Denunciado '!$L146=0,"-",'Relación Víctima_Denunciado '!H146/'Relación Víctima_Denunciado '!$L146)</f>
        <v>0</v>
      </c>
      <c r="H146" s="56">
        <f>IF('Relación Víctima_Denunciado '!$L146=0,"-",'Relación Víctima_Denunciado '!I146/'Relación Víctima_Denunciado '!$L146)</f>
        <v>0</v>
      </c>
      <c r="I146" s="56">
        <f>IF('Relación Víctima_Denunciado '!$L146=0,"-",'Relación Víctima_Denunciado '!J146/'Relación Víctima_Denunciado '!$L146)</f>
        <v>0</v>
      </c>
      <c r="J146" s="56">
        <f>IF('Relación Víctima_Denunciado '!$L146=0,"-",'Relación Víctima_Denunciado '!K146/'Relación Víctima_Denunciado '!$L146)</f>
        <v>0</v>
      </c>
    </row>
    <row r="147" spans="2:10" ht="20.100000000000001" customHeight="1" thickBot="1" x14ac:dyDescent="0.25">
      <c r="B147" s="4" t="s">
        <v>179</v>
      </c>
      <c r="C147" s="56">
        <f>IF('Relación Víctima_Denunciado '!$L147=0,"-",'Relación Víctima_Denunciado '!C147/'Relación Víctima_Denunciado '!$L147)</f>
        <v>5.0632911392405063E-2</v>
      </c>
      <c r="D147" s="56">
        <f>IF('Relación Víctima_Denunciado '!$L147=0,"-",'Relación Víctima_Denunciado '!D147/'Relación Víctima_Denunciado '!$L147)</f>
        <v>0.12658227848101267</v>
      </c>
      <c r="E147" s="56">
        <f>IF('Relación Víctima_Denunciado '!$L147=0,"-",'Relación Víctima_Denunciado '!E147/'Relación Víctima_Denunciado '!$L147)</f>
        <v>0.24050632911392406</v>
      </c>
      <c r="F147" s="56">
        <f>IF('Relación Víctima_Denunciado '!$L147=0,"-",'Relación Víctima_Denunciado '!F147/'Relación Víctima_Denunciado '!$L147)</f>
        <v>0.58227848101265822</v>
      </c>
      <c r="G147" s="56">
        <f>IF('Relación Víctima_Denunciado '!$L147=0,"-",'Relación Víctima_Denunciado '!H147/'Relación Víctima_Denunciado '!$L147)</f>
        <v>0</v>
      </c>
      <c r="H147" s="56">
        <f>IF('Relación Víctima_Denunciado '!$L147=0,"-",'Relación Víctima_Denunciado '!I147/'Relación Víctima_Denunciado '!$L147)</f>
        <v>0</v>
      </c>
      <c r="I147" s="56">
        <f>IF('Relación Víctima_Denunciado '!$L147=0,"-",'Relación Víctima_Denunciado '!J147/'Relación Víctima_Denunciado '!$L147)</f>
        <v>0</v>
      </c>
      <c r="J147" s="56">
        <f>IF('Relación Víctima_Denunciado '!$L147=0,"-",'Relación Víctima_Denunciado '!K147/'Relación Víctima_Denunciado '!$L147)</f>
        <v>0</v>
      </c>
    </row>
    <row r="148" spans="2:10" ht="20.100000000000001" customHeight="1" thickBot="1" x14ac:dyDescent="0.25">
      <c r="B148" s="4" t="s">
        <v>355</v>
      </c>
      <c r="C148" s="56">
        <f>IF('Relación Víctima_Denunciado '!$L148=0,"-",'Relación Víctima_Denunciado '!C148/'Relación Víctima_Denunciado '!$L148)</f>
        <v>0.26666666666666666</v>
      </c>
      <c r="D148" s="56">
        <f>IF('Relación Víctima_Denunciado '!$L148=0,"-",'Relación Víctima_Denunciado '!D148/'Relación Víctima_Denunciado '!$L148)</f>
        <v>0</v>
      </c>
      <c r="E148" s="56">
        <f>IF('Relación Víctima_Denunciado '!$L148=0,"-",'Relación Víctima_Denunciado '!E148/'Relación Víctima_Denunciado '!$L148)</f>
        <v>0.26666666666666666</v>
      </c>
      <c r="F148" s="56">
        <f>IF('Relación Víctima_Denunciado '!$L148=0,"-",'Relación Víctima_Denunciado '!F148/'Relación Víctima_Denunciado '!$L148)</f>
        <v>0.46666666666666667</v>
      </c>
      <c r="G148" s="56">
        <f>IF('Relación Víctima_Denunciado '!$L148=0,"-",'Relación Víctima_Denunciado '!H148/'Relación Víctima_Denunciado '!$L148)</f>
        <v>0</v>
      </c>
      <c r="H148" s="56">
        <f>IF('Relación Víctima_Denunciado '!$L148=0,"-",'Relación Víctima_Denunciado '!I148/'Relación Víctima_Denunciado '!$L148)</f>
        <v>0</v>
      </c>
      <c r="I148" s="56">
        <f>IF('Relación Víctima_Denunciado '!$L148=0,"-",'Relación Víctima_Denunciado '!J148/'Relación Víctima_Denunciado '!$L148)</f>
        <v>0</v>
      </c>
      <c r="J148" s="56">
        <f>IF('Relación Víctima_Denunciado '!$L148=0,"-",'Relación Víctima_Denunciado '!K148/'Relación Víctima_Denunciado '!$L148)</f>
        <v>0</v>
      </c>
    </row>
    <row r="149" spans="2:10" ht="20.100000000000001" customHeight="1" thickBot="1" x14ac:dyDescent="0.25">
      <c r="B149" s="4" t="s">
        <v>356</v>
      </c>
      <c r="C149" s="56">
        <f>IF('Relación Víctima_Denunciado '!$L149=0,"-",'Relación Víctima_Denunciado '!C149/'Relación Víctima_Denunciado '!$L149)</f>
        <v>0.1875</v>
      </c>
      <c r="D149" s="56">
        <f>IF('Relación Víctima_Denunciado '!$L149=0,"-",'Relación Víctima_Denunciado '!D149/'Relación Víctima_Denunciado '!$L149)</f>
        <v>0.125</v>
      </c>
      <c r="E149" s="56">
        <f>IF('Relación Víctima_Denunciado '!$L149=0,"-",'Relación Víctima_Denunciado '!E149/'Relación Víctima_Denunciado '!$L149)</f>
        <v>0.3125</v>
      </c>
      <c r="F149" s="56">
        <f>IF('Relación Víctima_Denunciado '!$L149=0,"-",'Relación Víctima_Denunciado '!F149/'Relación Víctima_Denunciado '!$L149)</f>
        <v>0.375</v>
      </c>
      <c r="G149" s="56">
        <f>IF('Relación Víctima_Denunciado '!$L149=0,"-",'Relación Víctima_Denunciado '!H149/'Relación Víctima_Denunciado '!$L149)</f>
        <v>0</v>
      </c>
      <c r="H149" s="56">
        <f>IF('Relación Víctima_Denunciado '!$L149=0,"-",'Relación Víctima_Denunciado '!I149/'Relación Víctima_Denunciado '!$L149)</f>
        <v>0</v>
      </c>
      <c r="I149" s="56">
        <f>IF('Relación Víctima_Denunciado '!$L149=0,"-",'Relación Víctima_Denunciado '!J149/'Relación Víctima_Denunciado '!$L149)</f>
        <v>0</v>
      </c>
      <c r="J149" s="56">
        <f>IF('Relación Víctima_Denunciado '!$L149=0,"-",'Relación Víctima_Denunciado '!K149/'Relación Víctima_Denunciado '!$L149)</f>
        <v>0</v>
      </c>
    </row>
    <row r="150" spans="2:10" ht="20.100000000000001" customHeight="1" thickBot="1" x14ac:dyDescent="0.25">
      <c r="B150" s="4" t="s">
        <v>357</v>
      </c>
      <c r="C150" s="56">
        <f>IF('Relación Víctima_Denunciado '!$L150=0,"-",'Relación Víctima_Denunciado '!C150/'Relación Víctima_Denunciado '!$L150)</f>
        <v>0</v>
      </c>
      <c r="D150" s="56">
        <f>IF('Relación Víctima_Denunciado '!$L150=0,"-",'Relación Víctima_Denunciado '!D150/'Relación Víctima_Denunciado '!$L150)</f>
        <v>0</v>
      </c>
      <c r="E150" s="56">
        <f>IF('Relación Víctima_Denunciado '!$L150=0,"-",'Relación Víctima_Denunciado '!E150/'Relación Víctima_Denunciado '!$L150)</f>
        <v>1</v>
      </c>
      <c r="F150" s="56">
        <f>IF('Relación Víctima_Denunciado '!$L150=0,"-",'Relación Víctima_Denunciado '!F150/'Relación Víctima_Denunciado '!$L150)</f>
        <v>0</v>
      </c>
      <c r="G150" s="56">
        <f>IF('Relación Víctima_Denunciado '!$L150=0,"-",'Relación Víctima_Denunciado '!H150/'Relación Víctima_Denunciado '!$L150)</f>
        <v>0</v>
      </c>
      <c r="H150" s="56">
        <f>IF('Relación Víctima_Denunciado '!$L150=0,"-",'Relación Víctima_Denunciado '!I150/'Relación Víctima_Denunciado '!$L150)</f>
        <v>0</v>
      </c>
      <c r="I150" s="56">
        <f>IF('Relación Víctima_Denunciado '!$L150=0,"-",'Relación Víctima_Denunciado '!J150/'Relación Víctima_Denunciado '!$L150)</f>
        <v>0</v>
      </c>
      <c r="J150" s="56">
        <f>IF('Relación Víctima_Denunciado '!$L150=0,"-",'Relación Víctima_Denunciado '!K150/'Relación Víctima_Denunciado '!$L150)</f>
        <v>0</v>
      </c>
    </row>
    <row r="151" spans="2:10" ht="20.100000000000001" customHeight="1" thickBot="1" x14ac:dyDescent="0.25">
      <c r="B151" s="4" t="s">
        <v>358</v>
      </c>
      <c r="C151" s="56" t="str">
        <f>IF('Relación Víctima_Denunciado '!$L151=0,"-",'Relación Víctima_Denunciado '!C151/'Relación Víctima_Denunciado '!$L151)</f>
        <v>-</v>
      </c>
      <c r="D151" s="56" t="str">
        <f>IF('Relación Víctima_Denunciado '!$L151=0,"-",'Relación Víctima_Denunciado '!D151/'Relación Víctima_Denunciado '!$L151)</f>
        <v>-</v>
      </c>
      <c r="E151" s="56" t="str">
        <f>IF('Relación Víctima_Denunciado '!$L151=0,"-",'Relación Víctima_Denunciado '!E151/'Relación Víctima_Denunciado '!$L151)</f>
        <v>-</v>
      </c>
      <c r="F151" s="56" t="str">
        <f>IF('Relación Víctima_Denunciado '!$L151=0,"-",'Relación Víctima_Denunciado '!F151/'Relación Víctima_Denunciado '!$L151)</f>
        <v>-</v>
      </c>
      <c r="G151" s="56" t="str">
        <f>IF('Relación Víctima_Denunciado '!$L151=0,"-",'Relación Víctima_Denunciado '!H151/'Relación Víctima_Denunciado '!$L151)</f>
        <v>-</v>
      </c>
      <c r="H151" s="56" t="str">
        <f>IF('Relación Víctima_Denunciado '!$L151=0,"-",'Relación Víctima_Denunciado '!I151/'Relación Víctima_Denunciado '!$L151)</f>
        <v>-</v>
      </c>
      <c r="I151" s="56" t="str">
        <f>IF('Relación Víctima_Denunciado '!$L151=0,"-",'Relación Víctima_Denunciado '!J151/'Relación Víctima_Denunciado '!$L151)</f>
        <v>-</v>
      </c>
      <c r="J151" s="56" t="str">
        <f>IF('Relación Víctima_Denunciado '!$L151=0,"-",'Relación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56">
        <f>IF('Relación Víctima_Denunciado '!$L152=0,"-",'Relación Víctima_Denunciado '!C152/'Relación Víctima_Denunciado '!$L152)</f>
        <v>9.0909090909090912E-2</v>
      </c>
      <c r="D152" s="56">
        <f>IF('Relación Víctima_Denunciado '!$L152=0,"-",'Relación Víctima_Denunciado '!D152/'Relación Víctima_Denunciado '!$L152)</f>
        <v>0.11363636363636363</v>
      </c>
      <c r="E152" s="56">
        <f>IF('Relación Víctima_Denunciado '!$L152=0,"-",'Relación Víctima_Denunciado '!E152/'Relación Víctima_Denunciado '!$L152)</f>
        <v>0.34090909090909088</v>
      </c>
      <c r="F152" s="56">
        <f>IF('Relación Víctima_Denunciado '!$L152=0,"-",'Relación Víctima_Denunciado '!F152/'Relación Víctima_Denunciado '!$L152)</f>
        <v>0.45454545454545453</v>
      </c>
      <c r="G152" s="56">
        <f>IF('Relación Víctima_Denunciado '!$L152=0,"-",'Relación Víctima_Denunciado '!H152/'Relación Víctima_Denunciado '!$L152)</f>
        <v>0</v>
      </c>
      <c r="H152" s="56">
        <f>IF('Relación Víctima_Denunciado '!$L152=0,"-",'Relación Víctima_Denunciado '!I152/'Relación Víctima_Denunciado '!$L152)</f>
        <v>0</v>
      </c>
      <c r="I152" s="56">
        <f>IF('Relación Víctima_Denunciado '!$L152=0,"-",'Relación Víctima_Denunciado '!J152/'Relación Víctima_Denunciado '!$L152)</f>
        <v>0</v>
      </c>
      <c r="J152" s="56">
        <f>IF('Relación Víctima_Denunciado '!$L152=0,"-",'Relación Víctima_Denunciado '!K152/'Relación Víctima_Denunciado '!$L152)</f>
        <v>0</v>
      </c>
    </row>
    <row r="153" spans="2:10" ht="20.100000000000001" customHeight="1" thickBot="1" x14ac:dyDescent="0.25">
      <c r="B153" s="4" t="s">
        <v>360</v>
      </c>
      <c r="C153" s="56">
        <f>IF('Relación Víctima_Denunciado '!$L153=0,"-",'Relación Víctima_Denunciado '!C153/'Relación Víctima_Denunciado '!$L153)</f>
        <v>6.25E-2</v>
      </c>
      <c r="D153" s="56">
        <f>IF('Relación Víctima_Denunciado '!$L153=0,"-",'Relación Víctima_Denunciado '!D153/'Relación Víctima_Denunciado '!$L153)</f>
        <v>6.25E-2</v>
      </c>
      <c r="E153" s="56">
        <f>IF('Relación Víctima_Denunciado '!$L153=0,"-",'Relación Víctima_Denunciado '!E153/'Relación Víctima_Denunciado '!$L153)</f>
        <v>0.3125</v>
      </c>
      <c r="F153" s="56">
        <f>IF('Relación Víctima_Denunciado '!$L153=0,"-",'Relación Víctima_Denunciado '!F153/'Relación Víctima_Denunciado '!$L153)</f>
        <v>0.5625</v>
      </c>
      <c r="G153" s="56">
        <f>IF('Relación Víctima_Denunciado '!$L153=0,"-",'Relación Víctima_Denunciado '!H153/'Relación Víctima_Denunciado '!$L153)</f>
        <v>0</v>
      </c>
      <c r="H153" s="56">
        <f>IF('Relación Víctima_Denunciado '!$L153=0,"-",'Relación Víctima_Denunciado '!I153/'Relación Víctima_Denunciado '!$L153)</f>
        <v>0</v>
      </c>
      <c r="I153" s="56">
        <f>IF('Relación Víctima_Denunciado '!$L153=0,"-",'Relación Víctima_Denunciado '!J153/'Relación Víctima_Denunciado '!$L153)</f>
        <v>0</v>
      </c>
      <c r="J153" s="56">
        <f>IF('Relación Víctima_Denunciado '!$L153=0,"-",'Relación Víctima_Denunciado '!K153/'Relación Víctima_Denunciado '!$L153)</f>
        <v>0</v>
      </c>
    </row>
    <row r="154" spans="2:10" ht="20.100000000000001" customHeight="1" thickBot="1" x14ac:dyDescent="0.25">
      <c r="B154" s="4" t="s">
        <v>361</v>
      </c>
      <c r="C154" s="56">
        <f>IF('Relación Víctima_Denunciado '!$L154=0,"-",'Relación Víctima_Denunciado '!C154/'Relación Víctima_Denunciado '!$L154)</f>
        <v>0</v>
      </c>
      <c r="D154" s="56">
        <f>IF('Relación Víctima_Denunciado '!$L154=0,"-",'Relación Víctima_Denunciado '!D154/'Relación Víctima_Denunciado '!$L154)</f>
        <v>0</v>
      </c>
      <c r="E154" s="56">
        <f>IF('Relación Víctima_Denunciado '!$L154=0,"-",'Relación Víctima_Denunciado '!E154/'Relación Víctima_Denunciado '!$L154)</f>
        <v>0.2857142857142857</v>
      </c>
      <c r="F154" s="56">
        <f>IF('Relación Víctima_Denunciado '!$L154=0,"-",'Relación Víctima_Denunciado '!F154/'Relación Víctima_Denunciado '!$L154)</f>
        <v>0.7142857142857143</v>
      </c>
      <c r="G154" s="56">
        <f>IF('Relación Víctima_Denunciado '!$L154=0,"-",'Relación Víctima_Denunciado '!H154/'Relación Víctima_Denunciado '!$L154)</f>
        <v>0</v>
      </c>
      <c r="H154" s="56">
        <f>IF('Relación Víctima_Denunciado '!$L154=0,"-",'Relación Víctima_Denunciado '!I154/'Relación Víctima_Denunciado '!$L154)</f>
        <v>0</v>
      </c>
      <c r="I154" s="56">
        <f>IF('Relación Víctima_Denunciado '!$L154=0,"-",'Relación Víctima_Denunciado '!J154/'Relación Víctima_Denunciado '!$L154)</f>
        <v>0</v>
      </c>
      <c r="J154" s="56">
        <f>IF('Relación Víctima_Denunciado '!$L154=0,"-",'Relación Víctima_Denunciado '!K154/'Relación Víctima_Denunciado '!$L154)</f>
        <v>0</v>
      </c>
    </row>
    <row r="155" spans="2:10" ht="20.100000000000001" customHeight="1" thickBot="1" x14ac:dyDescent="0.25">
      <c r="B155" s="4" t="s">
        <v>362</v>
      </c>
      <c r="C155" s="56" t="str">
        <f>IF('Relación Víctima_Denunciado '!$L155=0,"-",'Relación Víctima_Denunciado '!C155/'Relación Víctima_Denunciado '!$L155)</f>
        <v>-</v>
      </c>
      <c r="D155" s="56" t="str">
        <f>IF('Relación Víctima_Denunciado '!$L155=0,"-",'Relación Víctima_Denunciado '!D155/'Relación Víctima_Denunciado '!$L155)</f>
        <v>-</v>
      </c>
      <c r="E155" s="56" t="str">
        <f>IF('Relación Víctima_Denunciado '!$L155=0,"-",'Relación Víctima_Denunciado '!E155/'Relación Víctima_Denunciado '!$L155)</f>
        <v>-</v>
      </c>
      <c r="F155" s="56" t="str">
        <f>IF('Relación Víctima_Denunciado '!$L155=0,"-",'Relación Víctima_Denunciado '!F155/'Relación Víctima_Denunciado '!$L155)</f>
        <v>-</v>
      </c>
      <c r="G155" s="56" t="str">
        <f>IF('Relación Víctima_Denunciado '!$L155=0,"-",'Relación Víctima_Denunciado '!H155/'Relación Víctima_Denunciado '!$L155)</f>
        <v>-</v>
      </c>
      <c r="H155" s="56" t="str">
        <f>IF('Relación Víctima_Denunciado '!$L155=0,"-",'Relación Víctima_Denunciado '!I155/'Relación Víctima_Denunciado '!$L155)</f>
        <v>-</v>
      </c>
      <c r="I155" s="56" t="str">
        <f>IF('Relación Víctima_Denunciado '!$L155=0,"-",'Relación Víctima_Denunciado '!J155/'Relación Víctima_Denunciado '!$L155)</f>
        <v>-</v>
      </c>
      <c r="J155" s="56" t="str">
        <f>IF('Relación Víctima_Denunciado '!$L155=0,"-",'Relación Víctima_Denunciado '!K155/'Relación Víctima_Denunciado '!$L155)</f>
        <v>-</v>
      </c>
    </row>
    <row r="156" spans="2:10" ht="20.100000000000001" customHeight="1" thickBot="1" x14ac:dyDescent="0.25">
      <c r="B156" s="4" t="s">
        <v>363</v>
      </c>
      <c r="C156" s="56">
        <f>IF('Relación Víctima_Denunciado '!$L156=0,"-",'Relación Víctima_Denunciado '!C156/'Relación Víctima_Denunciado '!$L156)</f>
        <v>0.19047619047619047</v>
      </c>
      <c r="D156" s="56">
        <f>IF('Relación Víctima_Denunciado '!$L156=0,"-",'Relación Víctima_Denunciado '!D156/'Relación Víctima_Denunciado '!$L156)</f>
        <v>0</v>
      </c>
      <c r="E156" s="56">
        <f>IF('Relación Víctima_Denunciado '!$L156=0,"-",'Relación Víctima_Denunciado '!E156/'Relación Víctima_Denunciado '!$L156)</f>
        <v>0.35714285714285715</v>
      </c>
      <c r="F156" s="56">
        <f>IF('Relación Víctima_Denunciado '!$L156=0,"-",'Relación Víctima_Denunciado '!F156/'Relación Víctima_Denunciado '!$L156)</f>
        <v>0.45238095238095238</v>
      </c>
      <c r="G156" s="56">
        <f>IF('Relación Víctima_Denunciado '!$L156=0,"-",'Relación Víctima_Denunciado '!H156/'Relación Víctima_Denunciado '!$L156)</f>
        <v>0</v>
      </c>
      <c r="H156" s="56">
        <f>IF('Relación Víctima_Denunciado '!$L156=0,"-",'Relación Víctima_Denunciado '!I156/'Relación Víctima_Denunciado '!$L156)</f>
        <v>0</v>
      </c>
      <c r="I156" s="56">
        <f>IF('Relación Víctima_Denunciado '!$L156=0,"-",'Relación Víctima_Denunciado '!J156/'Relación Víctima_Denunciado '!$L156)</f>
        <v>0</v>
      </c>
      <c r="J156" s="56">
        <f>IF('Relación Víctima_Denunciado '!$L156=0,"-",'Relación Víctima_Denunciado '!K156/'Relación Víctima_Denunciado '!$L156)</f>
        <v>0</v>
      </c>
    </row>
    <row r="157" spans="2:10" ht="20.100000000000001" customHeight="1" thickBot="1" x14ac:dyDescent="0.25">
      <c r="B157" s="4" t="s">
        <v>364</v>
      </c>
      <c r="C157" s="56">
        <f>IF('Relación Víctima_Denunciado '!$L157=0,"-",'Relación Víctima_Denunciado '!C157/'Relación Víctima_Denunciado '!$L157)</f>
        <v>0.16216216216216217</v>
      </c>
      <c r="D157" s="56">
        <f>IF('Relación Víctima_Denunciado '!$L157=0,"-",'Relación Víctima_Denunciado '!D157/'Relación Víctima_Denunciado '!$L157)</f>
        <v>0.1891891891891892</v>
      </c>
      <c r="E157" s="56">
        <f>IF('Relación Víctima_Denunciado '!$L157=0,"-",'Relación Víctima_Denunciado '!E157/'Relación Víctima_Denunciado '!$L157)</f>
        <v>0.16216216216216217</v>
      </c>
      <c r="F157" s="56">
        <f>IF('Relación Víctima_Denunciado '!$L157=0,"-",'Relación Víctima_Denunciado '!F157/'Relación Víctima_Denunciado '!$L157)</f>
        <v>0.48648648648648651</v>
      </c>
      <c r="G157" s="56">
        <f>IF('Relación Víctima_Denunciado '!$L157=0,"-",'Relación Víctima_Denunciado '!H157/'Relación Víctima_Denunciado '!$L157)</f>
        <v>0</v>
      </c>
      <c r="H157" s="56">
        <f>IF('Relación Víctima_Denunciado '!$L157=0,"-",'Relación Víctima_Denunciado '!I157/'Relación Víctima_Denunciado '!$L157)</f>
        <v>0</v>
      </c>
      <c r="I157" s="56">
        <f>IF('Relación Víctima_Denunciado '!$L157=0,"-",'Relación Víctima_Denunciado '!J157/'Relación Víctima_Denunciado '!$L157)</f>
        <v>0</v>
      </c>
      <c r="J157" s="56">
        <f>IF('Relación Víctima_Denunciado '!$L157=0,"-",'Relación Víctima_Denunciado '!K157/'Relación Víctima_Denunciado '!$L157)</f>
        <v>0</v>
      </c>
    </row>
    <row r="158" spans="2:10" ht="20.100000000000001" customHeight="1" thickBot="1" x14ac:dyDescent="0.25">
      <c r="B158" s="4" t="s">
        <v>365</v>
      </c>
      <c r="C158" s="56">
        <f>IF('Relación Víctima_Denunciado '!$L158=0,"-",'Relación Víctima_Denunciado '!C158/'Relación Víctima_Denunciado '!$L158)</f>
        <v>0</v>
      </c>
      <c r="D158" s="56">
        <f>IF('Relación Víctima_Denunciado '!$L158=0,"-",'Relación Víctima_Denunciado '!D158/'Relación Víctima_Denunciado '!$L158)</f>
        <v>0</v>
      </c>
      <c r="E158" s="56">
        <f>IF('Relación Víctima_Denunciado '!$L158=0,"-",'Relación Víctima_Denunciado '!E158/'Relación Víctima_Denunciado '!$L158)</f>
        <v>0.75</v>
      </c>
      <c r="F158" s="56">
        <f>IF('Relación Víctima_Denunciado '!$L158=0,"-",'Relación Víctima_Denunciado '!F158/'Relación Víctima_Denunciado '!$L158)</f>
        <v>0.25</v>
      </c>
      <c r="G158" s="56">
        <f>IF('Relación Víctima_Denunciado '!$L158=0,"-",'Relación Víctima_Denunciado '!H158/'Relación Víctima_Denunciado '!$L158)</f>
        <v>0</v>
      </c>
      <c r="H158" s="56">
        <f>IF('Relación Víctima_Denunciado '!$L158=0,"-",'Relación Víctima_Denunciado '!I158/'Relación Víctima_Denunciado '!$L158)</f>
        <v>0</v>
      </c>
      <c r="I158" s="56">
        <f>IF('Relación Víctima_Denunciado '!$L158=0,"-",'Relación Víctima_Denunciado '!J158/'Relación Víctima_Denunciado '!$L158)</f>
        <v>0</v>
      </c>
      <c r="J158" s="56">
        <f>IF('Relación Víctima_Denunciado '!$L158=0,"-",'Relación Víctima_Denunciado '!K158/'Relación Víctima_Denunciado '!$L158)</f>
        <v>0</v>
      </c>
    </row>
    <row r="159" spans="2:10" ht="20.100000000000001" customHeight="1" thickBot="1" x14ac:dyDescent="0.25">
      <c r="B159" s="4" t="s">
        <v>366</v>
      </c>
      <c r="C159" s="56">
        <f>IF('Relación Víctima_Denunciado '!$L159=0,"-",'Relación Víctima_Denunciado '!C159/'Relación Víctima_Denunciado '!$L159)</f>
        <v>8.6956521739130432E-2</v>
      </c>
      <c r="D159" s="56">
        <f>IF('Relación Víctima_Denunciado '!$L159=0,"-",'Relación Víctima_Denunciado '!D159/'Relación Víctima_Denunciado '!$L159)</f>
        <v>2.1739130434782608E-2</v>
      </c>
      <c r="E159" s="56">
        <f>IF('Relación Víctima_Denunciado '!$L159=0,"-",'Relación Víctima_Denunciado '!E159/'Relación Víctima_Denunciado '!$L159)</f>
        <v>0.45652173913043476</v>
      </c>
      <c r="F159" s="56">
        <f>IF('Relación Víctima_Denunciado '!$L159=0,"-",'Relación Víctima_Denunciado '!F159/'Relación Víctima_Denunciado '!$L159)</f>
        <v>0.43478260869565216</v>
      </c>
      <c r="G159" s="56">
        <f>IF('Relación Víctima_Denunciado '!$L159=0,"-",'Relación Víctima_Denunciado '!H159/'Relación Víctima_Denunciado '!$L159)</f>
        <v>0</v>
      </c>
      <c r="H159" s="56">
        <f>IF('Relación Víctima_Denunciado '!$L159=0,"-",'Relación Víctima_Denunciado '!I159/'Relación Víctima_Denunciado '!$L159)</f>
        <v>0</v>
      </c>
      <c r="I159" s="56">
        <f>IF('Relación Víctima_Denunciado '!$L159=0,"-",'Relación Víctima_Denunciado '!J159/'Relación Víctima_Denunciado '!$L159)</f>
        <v>0</v>
      </c>
      <c r="J159" s="56">
        <f>IF('Relación Víctima_Denunciado '!$L159=0,"-",'Relación Víctima_Denunciado '!K159/'Relación Víctima_Denunciado '!$L159)</f>
        <v>0</v>
      </c>
    </row>
    <row r="160" spans="2:10" ht="20.100000000000001" customHeight="1" thickBot="1" x14ac:dyDescent="0.25">
      <c r="B160" s="4" t="s">
        <v>367</v>
      </c>
      <c r="C160" s="56">
        <f>IF('Relación Víctima_Denunciado '!$L160=0,"-",'Relación Víctima_Denunciado '!C160/'Relación Víctima_Denunciado '!$L160)</f>
        <v>0</v>
      </c>
      <c r="D160" s="56">
        <f>IF('Relación Víctima_Denunciado '!$L160=0,"-",'Relación Víctima_Denunciado '!D160/'Relación Víctima_Denunciado '!$L160)</f>
        <v>0</v>
      </c>
      <c r="E160" s="56">
        <f>IF('Relación Víctima_Denunciado '!$L160=0,"-",'Relación Víctima_Denunciado '!E160/'Relación Víctima_Denunciado '!$L160)</f>
        <v>1</v>
      </c>
      <c r="F160" s="56">
        <f>IF('Relación Víctima_Denunciado '!$L160=0,"-",'Relación Víctima_Denunciado '!F160/'Relación Víctima_Denunciado '!$L160)</f>
        <v>0</v>
      </c>
      <c r="G160" s="56">
        <f>IF('Relación Víctima_Denunciado '!$L160=0,"-",'Relación Víctima_Denunciado '!H160/'Relación Víctima_Denunciado '!$L160)</f>
        <v>0</v>
      </c>
      <c r="H160" s="56">
        <f>IF('Relación Víctima_Denunciado '!$L160=0,"-",'Relación Víctima_Denunciado '!I160/'Relación Víctima_Denunciado '!$L160)</f>
        <v>0</v>
      </c>
      <c r="I160" s="56">
        <f>IF('Relación Víctima_Denunciado '!$L160=0,"-",'Relación Víctima_Denunciado '!J160/'Relación Víctima_Denunciado '!$L160)</f>
        <v>0</v>
      </c>
      <c r="J160" s="56">
        <f>IF('Relación Víctima_Denunciado '!$L160=0,"-",'Relación Víctima_Denunciado '!K160/'Relación Víctima_Denunciado '!$L160)</f>
        <v>0</v>
      </c>
    </row>
    <row r="161" spans="2:10" ht="20.100000000000001" customHeight="1" thickBot="1" x14ac:dyDescent="0.25">
      <c r="B161" s="4" t="s">
        <v>368</v>
      </c>
      <c r="C161" s="56">
        <f>IF('Relación Víctima_Denunciado '!$L161=0,"-",'Relación Víctima_Denunciado '!C161/'Relación Víctima_Denunciado '!$L161)</f>
        <v>0</v>
      </c>
      <c r="D161" s="56">
        <f>IF('Relación Víctima_Denunciado '!$L161=0,"-",'Relación Víctima_Denunciado '!D161/'Relación Víctima_Denunciado '!$L161)</f>
        <v>0</v>
      </c>
      <c r="E161" s="56">
        <f>IF('Relación Víctima_Denunciado '!$L161=0,"-",'Relación Víctima_Denunciado '!E161/'Relación Víctima_Denunciado '!$L161)</f>
        <v>0</v>
      </c>
      <c r="F161" s="56">
        <f>IF('Relación Víctima_Denunciado '!$L161=0,"-",'Relación Víctima_Denunciado '!F161/'Relación Víctima_Denunciado '!$L161)</f>
        <v>1</v>
      </c>
      <c r="G161" s="56">
        <f>IF('Relación Víctima_Denunciado '!$L161=0,"-",'Relación Víctima_Denunciado '!H161/'Relación Víctima_Denunciado '!$L161)</f>
        <v>0</v>
      </c>
      <c r="H161" s="56">
        <f>IF('Relación Víctima_Denunciado '!$L161=0,"-",'Relación Víctima_Denunciado '!I161/'Relación Víctima_Denunciado '!$L161)</f>
        <v>0</v>
      </c>
      <c r="I161" s="56">
        <f>IF('Relación Víctima_Denunciado '!$L161=0,"-",'Relación Víctima_Denunciado '!J161/'Relación Víctima_Denunciado '!$L161)</f>
        <v>0</v>
      </c>
      <c r="J161" s="56">
        <f>IF('Relación Víctima_Denunciado '!$L161=0,"-",'Relación Víctima_Denunciado '!K161/'Relación Víctima_Denunciado '!$L161)</f>
        <v>0</v>
      </c>
    </row>
    <row r="162" spans="2:10" ht="20.100000000000001" customHeight="1" thickBot="1" x14ac:dyDescent="0.25">
      <c r="B162" s="4" t="s">
        <v>369</v>
      </c>
      <c r="C162" s="56">
        <f>IF('Relación Víctima_Denunciado '!$L162=0,"-",'Relación Víctima_Denunciado '!C162/'Relación Víctima_Denunciado '!$L162)</f>
        <v>0</v>
      </c>
      <c r="D162" s="56">
        <f>IF('Relación Víctima_Denunciado '!$L162=0,"-",'Relación Víctima_Denunciado '!D162/'Relación Víctima_Denunciado '!$L162)</f>
        <v>0</v>
      </c>
      <c r="E162" s="56">
        <f>IF('Relación Víctima_Denunciado '!$L162=0,"-",'Relación Víctima_Denunciado '!E162/'Relación Víctima_Denunciado '!$L162)</f>
        <v>1</v>
      </c>
      <c r="F162" s="56">
        <f>IF('Relación Víctima_Denunciado '!$L162=0,"-",'Relación Víctima_Denunciado '!F162/'Relación Víctima_Denunciado '!$L162)</f>
        <v>0</v>
      </c>
      <c r="G162" s="56">
        <f>IF('Relación Víctima_Denunciado '!$L162=0,"-",'Relación Víctima_Denunciado '!H162/'Relación Víctima_Denunciado '!$L162)</f>
        <v>0</v>
      </c>
      <c r="H162" s="56">
        <f>IF('Relación Víctima_Denunciado '!$L162=0,"-",'Relación Víctima_Denunciado '!I162/'Relación Víctima_Denunciado '!$L162)</f>
        <v>0</v>
      </c>
      <c r="I162" s="56">
        <f>IF('Relación Víctima_Denunciado '!$L162=0,"-",'Relación Víctima_Denunciado '!J162/'Relación Víctima_Denunciado '!$L162)</f>
        <v>0</v>
      </c>
      <c r="J162" s="56">
        <f>IF('Relación Víctima_Denunciado '!$L162=0,"-",'Relación Víctima_Denunciado '!K162/'Relación Víctima_Denunciado '!$L162)</f>
        <v>0</v>
      </c>
    </row>
    <row r="163" spans="2:10" ht="20.100000000000001" customHeight="1" thickBot="1" x14ac:dyDescent="0.25">
      <c r="B163" s="4" t="s">
        <v>370</v>
      </c>
      <c r="C163" s="56">
        <f>IF('Relación Víctima_Denunciado '!$L163=0,"-",'Relación Víctima_Denunciado '!C163/'Relación Víctima_Denunciado '!$L163)</f>
        <v>0.1</v>
      </c>
      <c r="D163" s="56">
        <f>IF('Relación Víctima_Denunciado '!$L163=0,"-",'Relación Víctima_Denunciado '!D163/'Relación Víctima_Denunciado '!$L163)</f>
        <v>0.1</v>
      </c>
      <c r="E163" s="56">
        <f>IF('Relación Víctima_Denunciado '!$L163=0,"-",'Relación Víctima_Denunciado '!E163/'Relación Víctima_Denunciado '!$L163)</f>
        <v>0.4</v>
      </c>
      <c r="F163" s="56">
        <f>IF('Relación Víctima_Denunciado '!$L163=0,"-",'Relación Víctima_Denunciado '!F163/'Relación Víctima_Denunciado '!$L163)</f>
        <v>0.4</v>
      </c>
      <c r="G163" s="56">
        <f>IF('Relación Víctima_Denunciado '!$L163=0,"-",'Relación Víctima_Denunciado '!H163/'Relación Víctima_Denunciado '!$L163)</f>
        <v>0</v>
      </c>
      <c r="H163" s="56">
        <f>IF('Relación Víctima_Denunciado '!$L163=0,"-",'Relación Víctima_Denunciado '!I163/'Relación Víctima_Denunciado '!$L163)</f>
        <v>0</v>
      </c>
      <c r="I163" s="56">
        <f>IF('Relación Víctima_Denunciado '!$L163=0,"-",'Relación Víctima_Denunciado '!J163/'Relación Víctima_Denunciado '!$L163)</f>
        <v>0</v>
      </c>
      <c r="J163" s="56">
        <f>IF('Relación Víctima_Denunciado '!$L163=0,"-",'Relación Víctima_Denunciado '!K163/'Relación Víctima_Denunciado '!$L163)</f>
        <v>0</v>
      </c>
    </row>
    <row r="164" spans="2:10" ht="20.100000000000001" customHeight="1" thickBot="1" x14ac:dyDescent="0.25">
      <c r="B164" s="4" t="s">
        <v>640</v>
      </c>
      <c r="C164" s="56">
        <f>IF('Relación Víctima_Denunciado '!$L164=0,"-",'Relación Víctima_Denunciado '!C164/'Relación Víctima_Denunciado '!$L164)</f>
        <v>0.1875</v>
      </c>
      <c r="D164" s="56">
        <f>IF('Relación Víctima_Denunciado '!$L164=0,"-",'Relación Víctima_Denunciado '!D164/'Relación Víctima_Denunciado '!$L164)</f>
        <v>6.25E-2</v>
      </c>
      <c r="E164" s="56">
        <f>IF('Relación Víctima_Denunciado '!$L164=0,"-",'Relación Víctima_Denunciado '!E164/'Relación Víctima_Denunciado '!$L164)</f>
        <v>0.125</v>
      </c>
      <c r="F164" s="56">
        <f>IF('Relación Víctima_Denunciado '!$L164=0,"-",'Relación Víctima_Denunciado '!F164/'Relación Víctima_Denunciado '!$L164)</f>
        <v>0.625</v>
      </c>
      <c r="G164" s="56">
        <f>IF('Relación Víctima_Denunciado '!$L164=0,"-",'Relación Víctima_Denunciado '!H164/'Relación Víctima_Denunciado '!$L164)</f>
        <v>0</v>
      </c>
      <c r="H164" s="56">
        <f>IF('Relación Víctima_Denunciado '!$L164=0,"-",'Relación Víctima_Denunciado '!I164/'Relación Víctima_Denunciado '!$L164)</f>
        <v>0</v>
      </c>
      <c r="I164" s="56">
        <f>IF('Relación Víctima_Denunciado '!$L164=0,"-",'Relación Víctima_Denunciado '!J164/'Relación Víctima_Denunciado '!$L164)</f>
        <v>0</v>
      </c>
      <c r="J164" s="56">
        <f>IF('Relación Víctima_Denunciado '!$L164=0,"-",'Relación Víctima_Denunciado '!K164/'Relación Víctima_Denunciado '!$L164)</f>
        <v>0</v>
      </c>
    </row>
    <row r="165" spans="2:10" ht="20.100000000000001" customHeight="1" thickBot="1" x14ac:dyDescent="0.25">
      <c r="B165" s="4" t="s">
        <v>371</v>
      </c>
      <c r="C165" s="56">
        <f>IF('Relación Víctima_Denunciado '!$L165=0,"-",'Relación Víctima_Denunciado '!C165/'Relación Víctima_Denunciado '!$L165)</f>
        <v>0</v>
      </c>
      <c r="D165" s="56">
        <f>IF('Relación Víctima_Denunciado '!$L165=0,"-",'Relación Víctima_Denunciado '!D165/'Relación Víctima_Denunciado '!$L165)</f>
        <v>0</v>
      </c>
      <c r="E165" s="56">
        <f>IF('Relación Víctima_Denunciado '!$L165=0,"-",'Relación Víctima_Denunciado '!E165/'Relación Víctima_Denunciado '!$L165)</f>
        <v>1</v>
      </c>
      <c r="F165" s="56">
        <f>IF('Relación Víctima_Denunciado '!$L165=0,"-",'Relación Víctima_Denunciado '!F165/'Relación Víctima_Denunciado '!$L165)</f>
        <v>0</v>
      </c>
      <c r="G165" s="56">
        <f>IF('Relación Víctima_Denunciado '!$L165=0,"-",'Relación Víctima_Denunciado '!H165/'Relación Víctima_Denunciado '!$L165)</f>
        <v>0</v>
      </c>
      <c r="H165" s="56">
        <f>IF('Relación Víctima_Denunciado '!$L165=0,"-",'Relación Víctima_Denunciado '!I165/'Relación Víctima_Denunciado '!$L165)</f>
        <v>0</v>
      </c>
      <c r="I165" s="56">
        <f>IF('Relación Víctima_Denunciado '!$L165=0,"-",'Relación Víctima_Denunciado '!J165/'Relación Víctima_Denunciado '!$L165)</f>
        <v>0</v>
      </c>
      <c r="J165" s="56">
        <f>IF('Relación Víctima_Denunciado '!$L165=0,"-",'Relación Víctima_Denunciado '!K165/'Relación Víctima_Denunciado '!$L165)</f>
        <v>0</v>
      </c>
    </row>
    <row r="166" spans="2:10" ht="20.100000000000001" customHeight="1" thickBot="1" x14ac:dyDescent="0.25">
      <c r="B166" s="4" t="s">
        <v>372</v>
      </c>
      <c r="C166" s="56">
        <f>IF('Relación Víctima_Denunciado '!$L166=0,"-",'Relación Víctima_Denunciado '!C166/'Relación Víctima_Denunciado '!$L166)</f>
        <v>9.0909090909090912E-2</v>
      </c>
      <c r="D166" s="56">
        <f>IF('Relación Víctima_Denunciado '!$L166=0,"-",'Relación Víctima_Denunciado '!D166/'Relación Víctima_Denunciado '!$L166)</f>
        <v>0.18181818181818182</v>
      </c>
      <c r="E166" s="56">
        <f>IF('Relación Víctima_Denunciado '!$L166=0,"-",'Relación Víctima_Denunciado '!E166/'Relación Víctima_Denunciado '!$L166)</f>
        <v>9.0909090909090912E-2</v>
      </c>
      <c r="F166" s="56">
        <f>IF('Relación Víctima_Denunciado '!$L166=0,"-",'Relación Víctima_Denunciado '!F166/'Relación Víctima_Denunciado '!$L166)</f>
        <v>0.63636363636363635</v>
      </c>
      <c r="G166" s="56">
        <f>IF('Relación Víctima_Denunciado '!$L166=0,"-",'Relación Víctima_Denunciado '!H166/'Relación Víctima_Denunciado '!$L166)</f>
        <v>0</v>
      </c>
      <c r="H166" s="56">
        <f>IF('Relación Víctima_Denunciado '!$L166=0,"-",'Relación Víctima_Denunciado '!I166/'Relación Víctima_Denunciado '!$L166)</f>
        <v>0</v>
      </c>
      <c r="I166" s="56">
        <f>IF('Relación Víctima_Denunciado '!$L166=0,"-",'Relación Víctima_Denunciado '!J166/'Relación Víctima_Denunciado '!$L166)</f>
        <v>0</v>
      </c>
      <c r="J166" s="56">
        <f>IF('Relación Víctima_Denunciado '!$L166=0,"-",'Relación Víctima_Denunciado '!K166/'Relación Víctima_Denunciado '!$L166)</f>
        <v>0</v>
      </c>
    </row>
    <row r="167" spans="2:10" ht="20.100000000000001" customHeight="1" thickBot="1" x14ac:dyDescent="0.25">
      <c r="B167" s="4" t="s">
        <v>180</v>
      </c>
      <c r="C167" s="56">
        <f>IF('Relación Víctima_Denunciado '!$L167=0,"-",'Relación Víctima_Denunciado '!C167/'Relación Víctima_Denunciado '!$L167)</f>
        <v>0.13333333333333333</v>
      </c>
      <c r="D167" s="56">
        <f>IF('Relación Víctima_Denunciado '!$L167=0,"-",'Relación Víctima_Denunciado '!D167/'Relación Víctima_Denunciado '!$L167)</f>
        <v>0.26666666666666666</v>
      </c>
      <c r="E167" s="56">
        <f>IF('Relación Víctima_Denunciado '!$L167=0,"-",'Relación Víctima_Denunciado '!E167/'Relación Víctima_Denunciado '!$L167)</f>
        <v>0.33333333333333331</v>
      </c>
      <c r="F167" s="56">
        <f>IF('Relación Víctima_Denunciado '!$L167=0,"-",'Relación Víctima_Denunciado '!F167/'Relación Víctima_Denunciado '!$L167)</f>
        <v>0.26666666666666666</v>
      </c>
      <c r="G167" s="56">
        <f>IF('Relación Víctima_Denunciado '!$L167=0,"-",'Relación Víctima_Denunciado '!H167/'Relación Víctima_Denunciado '!$L167)</f>
        <v>0</v>
      </c>
      <c r="H167" s="56">
        <f>IF('Relación Víctima_Denunciado '!$L167=0,"-",'Relación Víctima_Denunciado '!I167/'Relación Víctima_Denunciado '!$L167)</f>
        <v>0</v>
      </c>
      <c r="I167" s="56">
        <f>IF('Relación Víctima_Denunciado '!$L167=0,"-",'Relación Víctima_Denunciado '!J167/'Relación Víctima_Denunciado '!$L167)</f>
        <v>0</v>
      </c>
      <c r="J167" s="56">
        <f>IF('Relación Víctima_Denunciado '!$L167=0,"-",'Relación Víctima_Denunciado '!K167/'Relación Víctima_Denunciado '!$L167)</f>
        <v>0</v>
      </c>
    </row>
    <row r="168" spans="2:10" ht="20.100000000000001" customHeight="1" thickBot="1" x14ac:dyDescent="0.25">
      <c r="B168" s="4" t="s">
        <v>373</v>
      </c>
      <c r="C168" s="56" t="str">
        <f>IF('Relación Víctima_Denunciado '!$L168=0,"-",'Relación Víctima_Denunciado '!C168/'Relación Víctima_Denunciado '!$L168)</f>
        <v>-</v>
      </c>
      <c r="D168" s="56" t="str">
        <f>IF('Relación Víctima_Denunciado '!$L168=0,"-",'Relación Víctima_Denunciado '!D168/'Relación Víctima_Denunciado '!$L168)</f>
        <v>-</v>
      </c>
      <c r="E168" s="56" t="str">
        <f>IF('Relación Víctima_Denunciado '!$L168=0,"-",'Relación Víctima_Denunciado '!E168/'Relación Víctima_Denunciado '!$L168)</f>
        <v>-</v>
      </c>
      <c r="F168" s="56" t="str">
        <f>IF('Relación Víctima_Denunciado '!$L168=0,"-",'Relación Víctima_Denunciado '!F168/'Relación Víctima_Denunciado '!$L168)</f>
        <v>-</v>
      </c>
      <c r="G168" s="56" t="str">
        <f>IF('Relación Víctima_Denunciado '!$L168=0,"-",'Relación Víctima_Denunciado '!H168/'Relación Víctima_Denunciado '!$L168)</f>
        <v>-</v>
      </c>
      <c r="H168" s="56" t="str">
        <f>IF('Relación Víctima_Denunciado '!$L168=0,"-",'Relación Víctima_Denunciado '!I168/'Relación Víctima_Denunciado '!$L168)</f>
        <v>-</v>
      </c>
      <c r="I168" s="56" t="str">
        <f>IF('Relación Víctima_Denunciado '!$L168=0,"-",'Relación Víctima_Denunciado '!J168/'Relación Víctima_Denunciado '!$L168)</f>
        <v>-</v>
      </c>
      <c r="J168" s="56" t="str">
        <f>IF('Relación Víctima_Denunciado '!$L168=0,"-",'Relación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181</v>
      </c>
      <c r="C169" s="56">
        <f>IF('Relación Víctima_Denunciado '!$L169=0,"-",'Relación Víctima_Denunciado '!C169/'Relación Víctima_Denunciado '!$L169)</f>
        <v>0.125</v>
      </c>
      <c r="D169" s="56">
        <f>IF('Relación Víctima_Denunciado '!$L169=0,"-",'Relación Víctima_Denunciado '!D169/'Relación Víctima_Denunciado '!$L169)</f>
        <v>0.109375</v>
      </c>
      <c r="E169" s="56">
        <f>IF('Relación Víctima_Denunciado '!$L169=0,"-",'Relación Víctima_Denunciado '!E169/'Relación Víctima_Denunciado '!$L169)</f>
        <v>0.40625</v>
      </c>
      <c r="F169" s="56">
        <f>IF('Relación Víctima_Denunciado '!$L169=0,"-",'Relación Víctima_Denunciado '!F169/'Relación Víctima_Denunciado '!$L169)</f>
        <v>0.359375</v>
      </c>
      <c r="G169" s="56">
        <f>IF('Relación Víctima_Denunciado '!$L169=0,"-",'Relación Víctima_Denunciado '!H169/'Relación Víctima_Denunciado '!$L169)</f>
        <v>0</v>
      </c>
      <c r="H169" s="56">
        <f>IF('Relación Víctima_Denunciado '!$L169=0,"-",'Relación Víctima_Denunciado '!I169/'Relación Víctima_Denunciado '!$L169)</f>
        <v>0</v>
      </c>
      <c r="I169" s="56">
        <f>IF('Relación Víctima_Denunciado '!$L169=0,"-",'Relación Víctima_Denunciado '!J169/'Relación Víctima_Denunciado '!$L169)</f>
        <v>0</v>
      </c>
      <c r="J169" s="56">
        <f>IF('Relación Víctima_Denunciado '!$L169=0,"-",'Relación Víctima_Denunciado '!K169/'Relación Víctima_Denunciado '!$L169)</f>
        <v>0</v>
      </c>
    </row>
    <row r="170" spans="2:10" ht="20.100000000000001" customHeight="1" thickBot="1" x14ac:dyDescent="0.25">
      <c r="B170" s="4" t="s">
        <v>374</v>
      </c>
      <c r="C170" s="56">
        <f>IF('Relación Víctima_Denunciado '!$L170=0,"-",'Relación Víctima_Denunciado '!C170/'Relación Víctima_Denunciado '!$L170)</f>
        <v>0.14285714285714285</v>
      </c>
      <c r="D170" s="56">
        <f>IF('Relación Víctima_Denunciado '!$L170=0,"-",'Relación Víctima_Denunciado '!D170/'Relación Víctima_Denunciado '!$L170)</f>
        <v>0.14285714285714285</v>
      </c>
      <c r="E170" s="56">
        <f>IF('Relación Víctima_Denunciado '!$L170=0,"-",'Relación Víctima_Denunciado '!E170/'Relación Víctima_Denunciado '!$L170)</f>
        <v>0.7142857142857143</v>
      </c>
      <c r="F170" s="56">
        <f>IF('Relación Víctima_Denunciado '!$L170=0,"-",'Relación Víctima_Denunciado '!F170/'Relación Víctima_Denunciado '!$L170)</f>
        <v>0</v>
      </c>
      <c r="G170" s="56">
        <f>IF('Relación Víctima_Denunciado '!$L170=0,"-",'Relación Víctima_Denunciado '!H170/'Relación Víctima_Denunciado '!$L170)</f>
        <v>0</v>
      </c>
      <c r="H170" s="56">
        <f>IF('Relación Víctima_Denunciado '!$L170=0,"-",'Relación Víctima_Denunciado '!I170/'Relación Víctima_Denunciado '!$L170)</f>
        <v>0</v>
      </c>
      <c r="I170" s="56">
        <f>IF('Relación Víctima_Denunciado '!$L170=0,"-",'Relación Víctima_Denunciado '!J170/'Relación Víctima_Denunciado '!$L170)</f>
        <v>0</v>
      </c>
      <c r="J170" s="56">
        <f>IF('Relación Víctima_Denunciado '!$L170=0,"-",'Relación Víctima_Denunciado '!K170/'Relación Víctima_Denunciado '!$L170)</f>
        <v>0</v>
      </c>
    </row>
    <row r="171" spans="2:10" ht="20.100000000000001" customHeight="1" thickBot="1" x14ac:dyDescent="0.25">
      <c r="B171" s="4" t="s">
        <v>375</v>
      </c>
      <c r="C171" s="56">
        <f>IF('Relación Víctima_Denunciado '!$L171=0,"-",'Relación Víctima_Denunciado '!C171/'Relación Víctima_Denunciado '!$L171)</f>
        <v>0.2857142857142857</v>
      </c>
      <c r="D171" s="56">
        <f>IF('Relación Víctima_Denunciado '!$L171=0,"-",'Relación Víctima_Denunciado '!D171/'Relación Víctima_Denunciado '!$L171)</f>
        <v>0</v>
      </c>
      <c r="E171" s="56">
        <f>IF('Relación Víctima_Denunciado '!$L171=0,"-",'Relación Víctima_Denunciado '!E171/'Relación Víctima_Denunciado '!$L171)</f>
        <v>0.2857142857142857</v>
      </c>
      <c r="F171" s="56">
        <f>IF('Relación Víctima_Denunciado '!$L171=0,"-",'Relación Víctima_Denunciado '!F171/'Relación Víctima_Denunciado '!$L171)</f>
        <v>0.42857142857142855</v>
      </c>
      <c r="G171" s="56">
        <f>IF('Relación Víctima_Denunciado '!$L171=0,"-",'Relación Víctima_Denunciado '!H171/'Relación Víctima_Denunciado '!$L171)</f>
        <v>0</v>
      </c>
      <c r="H171" s="56">
        <f>IF('Relación Víctima_Denunciado '!$L171=0,"-",'Relación Víctima_Denunciado '!I171/'Relación Víctima_Denunciado '!$L171)</f>
        <v>0</v>
      </c>
      <c r="I171" s="56">
        <f>IF('Relación Víctima_Denunciado '!$L171=0,"-",'Relación Víctima_Denunciado '!J171/'Relación Víctima_Denunciado '!$L171)</f>
        <v>0</v>
      </c>
      <c r="J171" s="56">
        <f>IF('Relación Víctima_Denunciado '!$L171=0,"-",'Relación Víctima_Denunciado '!K171/'Relación Víctima_Denunciado '!$L171)</f>
        <v>0</v>
      </c>
    </row>
    <row r="172" spans="2:10" ht="20.100000000000001" customHeight="1" thickBot="1" x14ac:dyDescent="0.25">
      <c r="B172" s="4" t="s">
        <v>376</v>
      </c>
      <c r="C172" s="56">
        <f>IF('Relación Víctima_Denunciado '!$L172=0,"-",'Relación Víctima_Denunciado '!C172/'Relación Víctima_Denunciado '!$L172)</f>
        <v>0</v>
      </c>
      <c r="D172" s="56">
        <f>IF('Relación Víctima_Denunciado '!$L172=0,"-",'Relación Víctima_Denunciado '!D172/'Relación Víctima_Denunciado '!$L172)</f>
        <v>0</v>
      </c>
      <c r="E172" s="56">
        <f>IF('Relación Víctima_Denunciado '!$L172=0,"-",'Relación Víctima_Denunciado '!E172/'Relación Víctima_Denunciado '!$L172)</f>
        <v>0</v>
      </c>
      <c r="F172" s="56">
        <f>IF('Relación Víctima_Denunciado '!$L172=0,"-",'Relación Víctima_Denunciado '!F172/'Relación Víctima_Denunciado '!$L172)</f>
        <v>1</v>
      </c>
      <c r="G172" s="56">
        <f>IF('Relación Víctima_Denunciado '!$L172=0,"-",'Relación Víctima_Denunciado '!H172/'Relación Víctima_Denunciado '!$L172)</f>
        <v>0</v>
      </c>
      <c r="H172" s="56">
        <f>IF('Relación Víctima_Denunciado '!$L172=0,"-",'Relación Víctima_Denunciado '!I172/'Relación Víctima_Denunciado '!$L172)</f>
        <v>0</v>
      </c>
      <c r="I172" s="56">
        <f>IF('Relación Víctima_Denunciado '!$L172=0,"-",'Relación Víctima_Denunciado '!J172/'Relación Víctima_Denunciado '!$L172)</f>
        <v>0</v>
      </c>
      <c r="J172" s="56">
        <f>IF('Relación Víctima_Denunciado '!$L172=0,"-",'Relación Víctima_Denunciado '!K172/'Relación Víctima_Denunciado '!$L172)</f>
        <v>0</v>
      </c>
    </row>
    <row r="173" spans="2:10" ht="20.100000000000001" customHeight="1" thickBot="1" x14ac:dyDescent="0.25">
      <c r="B173" s="4" t="s">
        <v>377</v>
      </c>
      <c r="C173" s="56">
        <f>IF('Relación Víctima_Denunciado '!$L173=0,"-",'Relación Víctima_Denunciado '!C173/'Relación Víctima_Denunciado '!$L173)</f>
        <v>1</v>
      </c>
      <c r="D173" s="56">
        <f>IF('Relación Víctima_Denunciado '!$L173=0,"-",'Relación Víctima_Denunciado '!D173/'Relación Víctima_Denunciado '!$L173)</f>
        <v>0</v>
      </c>
      <c r="E173" s="56">
        <f>IF('Relación Víctima_Denunciado '!$L173=0,"-",'Relación Víctima_Denunciado '!E173/'Relación Víctima_Denunciado '!$L173)</f>
        <v>0</v>
      </c>
      <c r="F173" s="56">
        <f>IF('Relación Víctima_Denunciado '!$L173=0,"-",'Relación Víctima_Denunciado '!F173/'Relación Víctima_Denunciado '!$L173)</f>
        <v>0</v>
      </c>
      <c r="G173" s="56">
        <f>IF('Relación Víctima_Denunciado '!$L173=0,"-",'Relación Víctima_Denunciado '!H173/'Relación Víctima_Denunciado '!$L173)</f>
        <v>0</v>
      </c>
      <c r="H173" s="56">
        <f>IF('Relación Víctima_Denunciado '!$L173=0,"-",'Relación Víctima_Denunciado '!I173/'Relación Víctima_Denunciado '!$L173)</f>
        <v>0</v>
      </c>
      <c r="I173" s="56">
        <f>IF('Relación Víctima_Denunciado '!$L173=0,"-",'Relación Víctima_Denunciado '!J173/'Relación Víctima_Denunciado '!$L173)</f>
        <v>0</v>
      </c>
      <c r="J173" s="56">
        <f>IF('Relación Víctima_Denunciado '!$L173=0,"-",'Relación Víctima_Denunciado '!K173/'Relación Víctima_Denunciado '!$L173)</f>
        <v>0</v>
      </c>
    </row>
    <row r="174" spans="2:10" ht="20.100000000000001" customHeight="1" thickBot="1" x14ac:dyDescent="0.25">
      <c r="B174" s="4" t="s">
        <v>378</v>
      </c>
      <c r="C174" s="56">
        <f>IF('Relación Víctima_Denunciado '!$L174=0,"-",'Relación Víctima_Denunciado '!C174/'Relación Víctima_Denunciado '!$L174)</f>
        <v>0</v>
      </c>
      <c r="D174" s="56">
        <f>IF('Relación Víctima_Denunciado '!$L174=0,"-",'Relación Víctima_Denunciado '!D174/'Relación Víctima_Denunciado '!$L174)</f>
        <v>0</v>
      </c>
      <c r="E174" s="56">
        <f>IF('Relación Víctima_Denunciado '!$L174=0,"-",'Relación Víctima_Denunciado '!E174/'Relación Víctima_Denunciado '!$L174)</f>
        <v>0.5</v>
      </c>
      <c r="F174" s="56">
        <f>IF('Relación Víctima_Denunciado '!$L174=0,"-",'Relación Víctima_Denunciado '!F174/'Relación Víctima_Denunciado '!$L174)</f>
        <v>0.5</v>
      </c>
      <c r="G174" s="56">
        <f>IF('Relación Víctima_Denunciado '!$L174=0,"-",'Relación Víctima_Denunciado '!H174/'Relación Víctima_Denunciado '!$L174)</f>
        <v>0</v>
      </c>
      <c r="H174" s="56">
        <f>IF('Relación Víctima_Denunciado '!$L174=0,"-",'Relación Víctima_Denunciado '!I174/'Relación Víctima_Denunciado '!$L174)</f>
        <v>0</v>
      </c>
      <c r="I174" s="56">
        <f>IF('Relación Víctima_Denunciado '!$L174=0,"-",'Relación Víctima_Denunciado '!J174/'Relación Víctima_Denunciado '!$L174)</f>
        <v>0</v>
      </c>
      <c r="J174" s="56">
        <f>IF('Relación Víctima_Denunciado '!$L174=0,"-",'Relación Víctima_Denunciado '!K174/'Relación Víctima_Denunciado '!$L174)</f>
        <v>0</v>
      </c>
    </row>
    <row r="175" spans="2:10" ht="20.100000000000001" customHeight="1" thickBot="1" x14ac:dyDescent="0.25">
      <c r="B175" s="4" t="s">
        <v>379</v>
      </c>
      <c r="C175" s="56">
        <f>IF('Relación Víctima_Denunciado '!$L175=0,"-",'Relación Víctima_Denunciado '!C175/'Relación Víctima_Denunciado '!$L175)</f>
        <v>1</v>
      </c>
      <c r="D175" s="56">
        <f>IF('Relación Víctima_Denunciado '!$L175=0,"-",'Relación Víctima_Denunciado '!D175/'Relación Víctima_Denunciado '!$L175)</f>
        <v>0</v>
      </c>
      <c r="E175" s="56">
        <f>IF('Relación Víctima_Denunciado '!$L175=0,"-",'Relación Víctima_Denunciado '!E175/'Relación Víctima_Denunciado '!$L175)</f>
        <v>0</v>
      </c>
      <c r="F175" s="56">
        <f>IF('Relación Víctima_Denunciado '!$L175=0,"-",'Relación Víctima_Denunciado '!F175/'Relación Víctima_Denunciado '!$L175)</f>
        <v>0</v>
      </c>
      <c r="G175" s="56">
        <f>IF('Relación Víctima_Denunciado '!$L175=0,"-",'Relación Víctima_Denunciado '!H175/'Relación Víctima_Denunciado '!$L175)</f>
        <v>0</v>
      </c>
      <c r="H175" s="56">
        <f>IF('Relación Víctima_Denunciado '!$L175=0,"-",'Relación Víctima_Denunciado '!I175/'Relación Víctima_Denunciado '!$L175)</f>
        <v>0</v>
      </c>
      <c r="I175" s="56">
        <f>IF('Relación Víctima_Denunciado '!$L175=0,"-",'Relación Víctima_Denunciado '!J175/'Relación Víctima_Denunciado '!$L175)</f>
        <v>0</v>
      </c>
      <c r="J175" s="56">
        <f>IF('Relación Víctima_Denunciado '!$L175=0,"-",'Relación Víctima_Denunciado '!K175/'Relación Víctima_Denunciado '!$L175)</f>
        <v>0</v>
      </c>
    </row>
    <row r="176" spans="2:10" ht="20.100000000000001" customHeight="1" thickBot="1" x14ac:dyDescent="0.25">
      <c r="B176" s="4" t="s">
        <v>380</v>
      </c>
      <c r="C176" s="56" t="str">
        <f>IF('Relación Víctima_Denunciado '!$L176=0,"-",'Relación Víctima_Denunciado '!C176/'Relación Víctima_Denunciado '!$L176)</f>
        <v>-</v>
      </c>
      <c r="D176" s="56" t="str">
        <f>IF('Relación Víctima_Denunciado '!$L176=0,"-",'Relación Víctima_Denunciado '!D176/'Relación Víctima_Denunciado '!$L176)</f>
        <v>-</v>
      </c>
      <c r="E176" s="56" t="str">
        <f>IF('Relación Víctima_Denunciado '!$L176=0,"-",'Relación Víctima_Denunciado '!E176/'Relación Víctima_Denunciado '!$L176)</f>
        <v>-</v>
      </c>
      <c r="F176" s="56" t="str">
        <f>IF('Relación Víctima_Denunciado '!$L176=0,"-",'Relación Víctima_Denunciado '!F176/'Relación Víctima_Denunciado '!$L176)</f>
        <v>-</v>
      </c>
      <c r="G176" s="56" t="str">
        <f>IF('Relación Víctima_Denunciado '!$L176=0,"-",'Relación Víctima_Denunciado '!H176/'Relación Víctima_Denunciado '!$L176)</f>
        <v>-</v>
      </c>
      <c r="H176" s="56" t="str">
        <f>IF('Relación Víctima_Denunciado '!$L176=0,"-",'Relación Víctima_Denunciado '!I176/'Relación Víctima_Denunciado '!$L176)</f>
        <v>-</v>
      </c>
      <c r="I176" s="56" t="str">
        <f>IF('Relación Víctima_Denunciado '!$L176=0,"-",'Relación Víctima_Denunciado '!J176/'Relación Víctima_Denunciado '!$L176)</f>
        <v>-</v>
      </c>
      <c r="J176" s="56" t="str">
        <f>IF('Relación Víctima_Denunciado '!$L176=0,"-",'Relación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56">
        <f>IF('Relación Víctima_Denunciado '!$L177=0,"-",'Relación Víctima_Denunciado '!C177/'Relación Víctima_Denunciado '!$L177)</f>
        <v>9.5238095238095233E-2</v>
      </c>
      <c r="D177" s="56">
        <f>IF('Relación Víctima_Denunciado '!$L177=0,"-",'Relación Víctima_Denunciado '!D177/'Relación Víctima_Denunciado '!$L177)</f>
        <v>0</v>
      </c>
      <c r="E177" s="56">
        <f>IF('Relación Víctima_Denunciado '!$L177=0,"-",'Relación Víctima_Denunciado '!E177/'Relación Víctima_Denunciado '!$L177)</f>
        <v>0.52380952380952384</v>
      </c>
      <c r="F177" s="56">
        <f>IF('Relación Víctima_Denunciado '!$L177=0,"-",'Relación Víctima_Denunciado '!F177/'Relación Víctima_Denunciado '!$L177)</f>
        <v>0.38095238095238093</v>
      </c>
      <c r="G177" s="56">
        <f>IF('Relación Víctima_Denunciado '!$L177=0,"-",'Relación Víctima_Denunciado '!H177/'Relación Víctima_Denunciado '!$L177)</f>
        <v>0</v>
      </c>
      <c r="H177" s="56">
        <f>IF('Relación Víctima_Denunciado '!$L177=0,"-",'Relación Víctima_Denunciado '!I177/'Relación Víctima_Denunciado '!$L177)</f>
        <v>0</v>
      </c>
      <c r="I177" s="56">
        <f>IF('Relación Víctima_Denunciado '!$L177=0,"-",'Relación Víctima_Denunciado '!J177/'Relación Víctima_Denunciado '!$L177)</f>
        <v>0</v>
      </c>
      <c r="J177" s="56">
        <f>IF('Relación Víctima_Denunciado '!$L177=0,"-",'Relación Víctima_Denunciado '!K177/'Relación Víctima_Denunciado '!$L177)</f>
        <v>0</v>
      </c>
    </row>
    <row r="178" spans="2:10" ht="20.100000000000001" customHeight="1" thickBot="1" x14ac:dyDescent="0.25">
      <c r="B178" s="4" t="s">
        <v>381</v>
      </c>
      <c r="C178" s="56">
        <f>IF('Relación Víctima_Denunciado '!$L178=0,"-",'Relación Víctima_Denunciado '!C178/'Relación Víctima_Denunciado '!$L178)</f>
        <v>0</v>
      </c>
      <c r="D178" s="56">
        <f>IF('Relación Víctima_Denunciado '!$L178=0,"-",'Relación Víctima_Denunciado '!D178/'Relación Víctima_Denunciado '!$L178)</f>
        <v>0</v>
      </c>
      <c r="E178" s="56">
        <f>IF('Relación Víctima_Denunciado '!$L178=0,"-",'Relación Víctima_Denunciado '!E178/'Relación Víctima_Denunciado '!$L178)</f>
        <v>0</v>
      </c>
      <c r="F178" s="56">
        <f>IF('Relación Víctima_Denunciado '!$L178=0,"-",'Relación Víctima_Denunciado '!F178/'Relación Víctima_Denunciado '!$L178)</f>
        <v>1</v>
      </c>
      <c r="G178" s="56">
        <f>IF('Relación Víctima_Denunciado '!$L178=0,"-",'Relación Víctima_Denunciado '!H178/'Relación Víctima_Denunciado '!$L178)</f>
        <v>0</v>
      </c>
      <c r="H178" s="56">
        <f>IF('Relación Víctima_Denunciado '!$L178=0,"-",'Relación Víctima_Denunciado '!I178/'Relación Víctima_Denunciado '!$L178)</f>
        <v>0</v>
      </c>
      <c r="I178" s="56">
        <f>IF('Relación Víctima_Denunciado '!$L178=0,"-",'Relación Víctima_Denunciado '!J178/'Relación Víctima_Denunciado '!$L178)</f>
        <v>0</v>
      </c>
      <c r="J178" s="56">
        <f>IF('Relación Víctima_Denunciado '!$L178=0,"-",'Relación Víctima_Denunciado '!K178/'Relación Víctima_Denunciado '!$L178)</f>
        <v>0</v>
      </c>
    </row>
    <row r="179" spans="2:10" ht="20.100000000000001" customHeight="1" thickBot="1" x14ac:dyDescent="0.25">
      <c r="B179" s="4" t="s">
        <v>382</v>
      </c>
      <c r="C179" s="56">
        <f>IF('Relación Víctima_Denunciado '!$L179=0,"-",'Relación Víctima_Denunciado '!C179/'Relación Víctima_Denunciado '!$L179)</f>
        <v>5.7142857142857141E-2</v>
      </c>
      <c r="D179" s="56">
        <f>IF('Relación Víctima_Denunciado '!$L179=0,"-",'Relación Víctima_Denunciado '!D179/'Relación Víctima_Denunciado '!$L179)</f>
        <v>0</v>
      </c>
      <c r="E179" s="56">
        <f>IF('Relación Víctima_Denunciado '!$L179=0,"-",'Relación Víctima_Denunciado '!E179/'Relación Víctima_Denunciado '!$L179)</f>
        <v>0.74285714285714288</v>
      </c>
      <c r="F179" s="56">
        <f>IF('Relación Víctima_Denunciado '!$L179=0,"-",'Relación Víctima_Denunciado '!F179/'Relación Víctima_Denunciado '!$L179)</f>
        <v>0.2</v>
      </c>
      <c r="G179" s="56">
        <f>IF('Relación Víctima_Denunciado '!$L179=0,"-",'Relación Víctima_Denunciado '!H179/'Relación Víctima_Denunciado '!$L179)</f>
        <v>0</v>
      </c>
      <c r="H179" s="56">
        <f>IF('Relación Víctima_Denunciado '!$L179=0,"-",'Relación Víctima_Denunciado '!I179/'Relación Víctima_Denunciado '!$L179)</f>
        <v>0</v>
      </c>
      <c r="I179" s="56">
        <f>IF('Relación Víctima_Denunciado '!$L179=0,"-",'Relación Víctima_Denunciado '!J179/'Relación Víctima_Denunciado '!$L179)</f>
        <v>0</v>
      </c>
      <c r="J179" s="56">
        <f>IF('Relación Víctima_Denunciado '!$L179=0,"-",'Relación Víctima_Denunciado '!K179/'Relación Víctima_Denunciado '!$L179)</f>
        <v>0</v>
      </c>
    </row>
    <row r="180" spans="2:10" ht="20.100000000000001" customHeight="1" thickBot="1" x14ac:dyDescent="0.25">
      <c r="B180" s="4" t="s">
        <v>383</v>
      </c>
      <c r="C180" s="56">
        <f>IF('Relación Víctima_Denunciado '!$L180=0,"-",'Relación Víctima_Denunciado '!C180/'Relación Víctima_Denunciado '!$L180)</f>
        <v>0</v>
      </c>
      <c r="D180" s="56">
        <f>IF('Relación Víctima_Denunciado '!$L180=0,"-",'Relación Víctima_Denunciado '!D180/'Relación Víctima_Denunciado '!$L180)</f>
        <v>0.125</v>
      </c>
      <c r="E180" s="56">
        <f>IF('Relación Víctima_Denunciado '!$L180=0,"-",'Relación Víctima_Denunciado '!E180/'Relación Víctima_Denunciado '!$L180)</f>
        <v>0.625</v>
      </c>
      <c r="F180" s="56">
        <f>IF('Relación Víctima_Denunciado '!$L180=0,"-",'Relación Víctima_Denunciado '!F180/'Relación Víctima_Denunciado '!$L180)</f>
        <v>0.25</v>
      </c>
      <c r="G180" s="56">
        <f>IF('Relación Víctima_Denunciado '!$L180=0,"-",'Relación Víctima_Denunciado '!H180/'Relación Víctima_Denunciado '!$L180)</f>
        <v>0</v>
      </c>
      <c r="H180" s="56">
        <f>IF('Relación Víctima_Denunciado '!$L180=0,"-",'Relación Víctima_Denunciado '!I180/'Relación Víctima_Denunciado '!$L180)</f>
        <v>0</v>
      </c>
      <c r="I180" s="56">
        <f>IF('Relación Víctima_Denunciado '!$L180=0,"-",'Relación Víctima_Denunciado '!J180/'Relación Víctima_Denunciado '!$L180)</f>
        <v>0</v>
      </c>
      <c r="J180" s="56">
        <f>IF('Relación Víctima_Denunciado '!$L180=0,"-",'Relación Víctima_Denunciado '!K180/'Relación Víctima_Denunciado '!$L180)</f>
        <v>0</v>
      </c>
    </row>
    <row r="181" spans="2:10" ht="20.100000000000001" customHeight="1" thickBot="1" x14ac:dyDescent="0.25">
      <c r="B181" s="4" t="s">
        <v>384</v>
      </c>
      <c r="C181" s="56">
        <f>IF('Relación Víctima_Denunciado '!$L181=0,"-",'Relación Víctima_Denunciado '!C181/'Relación Víctima_Denunciado '!$L181)</f>
        <v>0</v>
      </c>
      <c r="D181" s="56">
        <f>IF('Relación Víctima_Denunciado '!$L181=0,"-",'Relación Víctima_Denunciado '!D181/'Relación Víctima_Denunciado '!$L181)</f>
        <v>0</v>
      </c>
      <c r="E181" s="56">
        <f>IF('Relación Víctima_Denunciado '!$L181=0,"-",'Relación Víctima_Denunciado '!E181/'Relación Víctima_Denunciado '!$L181)</f>
        <v>0</v>
      </c>
      <c r="F181" s="56">
        <f>IF('Relación Víctima_Denunciado '!$L181=0,"-",'Relación Víctima_Denunciado '!F181/'Relación Víctima_Denunciado '!$L181)</f>
        <v>1</v>
      </c>
      <c r="G181" s="56">
        <f>IF('Relación Víctima_Denunciado '!$L181=0,"-",'Relación Víctima_Denunciado '!H181/'Relación Víctima_Denunciado '!$L181)</f>
        <v>0</v>
      </c>
      <c r="H181" s="56">
        <f>IF('Relación Víctima_Denunciado '!$L181=0,"-",'Relación Víctima_Denunciado '!I181/'Relación Víctima_Denunciado '!$L181)</f>
        <v>0</v>
      </c>
      <c r="I181" s="56">
        <f>IF('Relación Víctima_Denunciado '!$L181=0,"-",'Relación Víctima_Denunciado '!J181/'Relación Víctima_Denunciado '!$L181)</f>
        <v>0</v>
      </c>
      <c r="J181" s="56">
        <f>IF('Relación Víctima_Denunciado '!$L181=0,"-",'Relación Víctima_Denunciado '!K181/'Relación Víctima_Denunciado '!$L181)</f>
        <v>0</v>
      </c>
    </row>
    <row r="182" spans="2:10" ht="20.100000000000001" customHeight="1" thickBot="1" x14ac:dyDescent="0.25">
      <c r="B182" s="4" t="s">
        <v>385</v>
      </c>
      <c r="C182" s="56" t="str">
        <f>IF('Relación Víctima_Denunciado '!$L182=0,"-",'Relación Víctima_Denunciado '!C182/'Relación Víctima_Denunciado '!$L182)</f>
        <v>-</v>
      </c>
      <c r="D182" s="56" t="str">
        <f>IF('Relación Víctima_Denunciado '!$L182=0,"-",'Relación Víctima_Denunciado '!D182/'Relación Víctima_Denunciado '!$L182)</f>
        <v>-</v>
      </c>
      <c r="E182" s="56" t="str">
        <f>IF('Relación Víctima_Denunciado '!$L182=0,"-",'Relación Víctima_Denunciado '!E182/'Relación Víctima_Denunciado '!$L182)</f>
        <v>-</v>
      </c>
      <c r="F182" s="56" t="str">
        <f>IF('Relación Víctima_Denunciado '!$L182=0,"-",'Relación Víctima_Denunciado '!F182/'Relación Víctima_Denunciado '!$L182)</f>
        <v>-</v>
      </c>
      <c r="G182" s="56" t="str">
        <f>IF('Relación Víctima_Denunciado '!$L182=0,"-",'Relación Víctima_Denunciado '!H182/'Relación Víctima_Denunciado '!$L182)</f>
        <v>-</v>
      </c>
      <c r="H182" s="56" t="str">
        <f>IF('Relación Víctima_Denunciado '!$L182=0,"-",'Relación Víctima_Denunciado '!I182/'Relación Víctima_Denunciado '!$L182)</f>
        <v>-</v>
      </c>
      <c r="I182" s="56" t="str">
        <f>IF('Relación Víctima_Denunciado '!$L182=0,"-",'Relación Víctima_Denunciado '!J182/'Relación Víctima_Denunciado '!$L182)</f>
        <v>-</v>
      </c>
      <c r="J182" s="56" t="str">
        <f>IF('Relación Víctima_Denunciado '!$L182=0,"-",'Relación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183</v>
      </c>
      <c r="C183" s="56">
        <f>IF('Relación Víctima_Denunciado '!$L183=0,"-",'Relación Víctima_Denunciado '!C183/'Relación Víctima_Denunciado '!$L183)</f>
        <v>0.35714285714285715</v>
      </c>
      <c r="D183" s="56">
        <f>IF('Relación Víctima_Denunciado '!$L183=0,"-",'Relación Víctima_Denunciado '!D183/'Relación Víctima_Denunciado '!$L183)</f>
        <v>0</v>
      </c>
      <c r="E183" s="56">
        <f>IF('Relación Víctima_Denunciado '!$L183=0,"-",'Relación Víctima_Denunciado '!E183/'Relación Víctima_Denunciado '!$L183)</f>
        <v>0.21428571428571427</v>
      </c>
      <c r="F183" s="56">
        <f>IF('Relación Víctima_Denunciado '!$L183=0,"-",'Relación Víctima_Denunciado '!F183/'Relación Víctima_Denunciado '!$L183)</f>
        <v>0.14285714285714285</v>
      </c>
      <c r="G183" s="56">
        <f>IF('Relación Víctima_Denunciado '!$L183=0,"-",'Relación Víctima_Denunciado '!H183/'Relación Víctima_Denunciado '!$L183)</f>
        <v>0.2857142857142857</v>
      </c>
      <c r="H183" s="56">
        <f>IF('Relación Víctima_Denunciado '!$L183=0,"-",'Relación Víctima_Denunciado '!I183/'Relación Víctima_Denunciado '!$L183)</f>
        <v>0</v>
      </c>
      <c r="I183" s="56">
        <f>IF('Relación Víctima_Denunciado '!$L183=0,"-",'Relación Víctima_Denunciado '!J183/'Relación Víctima_Denunciado '!$L183)</f>
        <v>0</v>
      </c>
      <c r="J183" s="56">
        <f>IF('Relación Víctima_Denunciado '!$L183=0,"-",'Relación Víctima_Denunciado '!K183/'Relación Víctima_Denunciado '!$L183)</f>
        <v>0</v>
      </c>
    </row>
    <row r="184" spans="2:10" ht="20.100000000000001" customHeight="1" thickBot="1" x14ac:dyDescent="0.25">
      <c r="B184" s="4" t="s">
        <v>386</v>
      </c>
      <c r="C184" s="56" t="str">
        <f>IF('Relación Víctima_Denunciado '!$L184=0,"-",'Relación Víctima_Denunciado '!C184/'Relación Víctima_Denunciado '!$L184)</f>
        <v>-</v>
      </c>
      <c r="D184" s="56" t="str">
        <f>IF('Relación Víctima_Denunciado '!$L184=0,"-",'Relación Víctima_Denunciado '!D184/'Relación Víctima_Denunciado '!$L184)</f>
        <v>-</v>
      </c>
      <c r="E184" s="56" t="str">
        <f>IF('Relación Víctima_Denunciado '!$L184=0,"-",'Relación Víctima_Denunciado '!E184/'Relación Víctima_Denunciado '!$L184)</f>
        <v>-</v>
      </c>
      <c r="F184" s="56" t="str">
        <f>IF('Relación Víctima_Denunciado '!$L184=0,"-",'Relación Víctima_Denunciado '!F184/'Relación Víctima_Denunciado '!$L184)</f>
        <v>-</v>
      </c>
      <c r="G184" s="56" t="str">
        <f>IF('Relación Víctima_Denunciado '!$L184=0,"-",'Relación Víctima_Denunciado '!H184/'Relación Víctima_Denunciado '!$L184)</f>
        <v>-</v>
      </c>
      <c r="H184" s="56" t="str">
        <f>IF('Relación Víctima_Denunciado '!$L184=0,"-",'Relación Víctima_Denunciado '!I184/'Relación Víctima_Denunciado '!$L184)</f>
        <v>-</v>
      </c>
      <c r="I184" s="56" t="str">
        <f>IF('Relación Víctima_Denunciado '!$L184=0,"-",'Relación Víctima_Denunciado '!J184/'Relación Víctima_Denunciado '!$L184)</f>
        <v>-</v>
      </c>
      <c r="J184" s="56" t="str">
        <f>IF('Relación Víctima_Denunciado '!$L184=0,"-",'Relación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387</v>
      </c>
      <c r="C185" s="56">
        <f>IF('Relación Víctima_Denunciado '!$L185=0,"-",'Relación Víctima_Denunciado '!C185/'Relación Víctima_Denunciado '!$L185)</f>
        <v>0</v>
      </c>
      <c r="D185" s="56">
        <f>IF('Relación Víctima_Denunciado '!$L185=0,"-",'Relación Víctima_Denunciado '!D185/'Relación Víctima_Denunciado '!$L185)</f>
        <v>0</v>
      </c>
      <c r="E185" s="56">
        <f>IF('Relación Víctima_Denunciado '!$L185=0,"-",'Relación Víctima_Denunciado '!E185/'Relación Víctima_Denunciado '!$L185)</f>
        <v>0.5</v>
      </c>
      <c r="F185" s="56">
        <f>IF('Relación Víctima_Denunciado '!$L185=0,"-",'Relación Víctima_Denunciado '!F185/'Relación Víctima_Denunciado '!$L185)</f>
        <v>0.5</v>
      </c>
      <c r="G185" s="56">
        <f>IF('Relación Víctima_Denunciado '!$L185=0,"-",'Relación Víctima_Denunciado '!H185/'Relación Víctima_Denunciado '!$L185)</f>
        <v>0</v>
      </c>
      <c r="H185" s="56">
        <f>IF('Relación Víctima_Denunciado '!$L185=0,"-",'Relación Víctima_Denunciado '!I185/'Relación Víctima_Denunciado '!$L185)</f>
        <v>0</v>
      </c>
      <c r="I185" s="56">
        <f>IF('Relación Víctima_Denunciado '!$L185=0,"-",'Relación Víctima_Denunciado '!J185/'Relación Víctima_Denunciado '!$L185)</f>
        <v>0</v>
      </c>
      <c r="J185" s="56">
        <f>IF('Relación Víctima_Denunciado '!$L185=0,"-",'Relación Víctima_Denunciado '!K185/'Relación Víctima_Denunciado '!$L185)</f>
        <v>0</v>
      </c>
    </row>
    <row r="186" spans="2:10" ht="20.100000000000001" customHeight="1" thickBot="1" x14ac:dyDescent="0.25">
      <c r="B186" s="4" t="s">
        <v>184</v>
      </c>
      <c r="C186" s="56">
        <f>IF('Relación Víctima_Denunciado '!$L186=0,"-",'Relación Víctima_Denunciado '!C186/'Relación Víctima_Denunciado '!$L186)</f>
        <v>0.2857142857142857</v>
      </c>
      <c r="D186" s="56">
        <f>IF('Relación Víctima_Denunciado '!$L186=0,"-",'Relación Víctima_Denunciado '!D186/'Relación Víctima_Denunciado '!$L186)</f>
        <v>0</v>
      </c>
      <c r="E186" s="56">
        <f>IF('Relación Víctima_Denunciado '!$L186=0,"-",'Relación Víctima_Denunciado '!E186/'Relación Víctima_Denunciado '!$L186)</f>
        <v>0.32142857142857145</v>
      </c>
      <c r="F186" s="56">
        <f>IF('Relación Víctima_Denunciado '!$L186=0,"-",'Relación Víctima_Denunciado '!F186/'Relación Víctima_Denunciado '!$L186)</f>
        <v>0.39285714285714285</v>
      </c>
      <c r="G186" s="56">
        <f>IF('Relación Víctima_Denunciado '!$L186=0,"-",'Relación Víctima_Denunciado '!H186/'Relación Víctima_Denunciado '!$L186)</f>
        <v>0</v>
      </c>
      <c r="H186" s="56">
        <f>IF('Relación Víctima_Denunciado '!$L186=0,"-",'Relación Víctima_Denunciado '!I186/'Relación Víctima_Denunciado '!$L186)</f>
        <v>0</v>
      </c>
      <c r="I186" s="56">
        <f>IF('Relación Víctima_Denunciado '!$L186=0,"-",'Relación Víctima_Denunciado '!J186/'Relación Víctima_Denunciado '!$L186)</f>
        <v>0</v>
      </c>
      <c r="J186" s="56">
        <f>IF('Relación Víctima_Denunciado '!$L186=0,"-",'Relación Víctima_Denunciado '!K186/'Relación Víctima_Denunciado '!$L186)</f>
        <v>0</v>
      </c>
    </row>
    <row r="187" spans="2:10" ht="20.100000000000001" customHeight="1" thickBot="1" x14ac:dyDescent="0.25">
      <c r="B187" s="4" t="s">
        <v>388</v>
      </c>
      <c r="C187" s="56">
        <f>IF('Relación Víctima_Denunciado '!$L187=0,"-",'Relación Víctima_Denunciado '!C187/'Relación Víctima_Denunciado '!$L187)</f>
        <v>0</v>
      </c>
      <c r="D187" s="56">
        <f>IF('Relación Víctima_Denunciado '!$L187=0,"-",'Relación Víctima_Denunciado '!D187/'Relación Víctima_Denunciado '!$L187)</f>
        <v>0</v>
      </c>
      <c r="E187" s="56">
        <f>IF('Relación Víctima_Denunciado '!$L187=0,"-",'Relación Víctima_Denunciado '!E187/'Relación Víctima_Denunciado '!$L187)</f>
        <v>1</v>
      </c>
      <c r="F187" s="56">
        <f>IF('Relación Víctima_Denunciado '!$L187=0,"-",'Relación Víctima_Denunciado '!F187/'Relación Víctima_Denunciado '!$L187)</f>
        <v>0</v>
      </c>
      <c r="G187" s="56">
        <f>IF('Relación Víctima_Denunciado '!$L187=0,"-",'Relación Víctima_Denunciado '!H187/'Relación Víctima_Denunciado '!$L187)</f>
        <v>0</v>
      </c>
      <c r="H187" s="56">
        <f>IF('Relación Víctima_Denunciado '!$L187=0,"-",'Relación Víctima_Denunciado '!I187/'Relación Víctima_Denunciado '!$L187)</f>
        <v>0</v>
      </c>
      <c r="I187" s="56">
        <f>IF('Relación Víctima_Denunciado '!$L187=0,"-",'Relación Víctima_Denunciado '!J187/'Relación Víctima_Denunciado '!$L187)</f>
        <v>0</v>
      </c>
      <c r="J187" s="56">
        <f>IF('Relación Víctima_Denunciado '!$L187=0,"-",'Relación Víctima_Denunciado '!K187/'Relación Víctima_Denunciado '!$L187)</f>
        <v>0</v>
      </c>
    </row>
    <row r="188" spans="2:10" ht="20.100000000000001" customHeight="1" thickBot="1" x14ac:dyDescent="0.25">
      <c r="B188" s="4" t="s">
        <v>389</v>
      </c>
      <c r="C188" s="56" t="str">
        <f>IF('Relación Víctima_Denunciado '!$L188=0,"-",'Relación Víctima_Denunciado '!C188/'Relación Víctima_Denunciado '!$L188)</f>
        <v>-</v>
      </c>
      <c r="D188" s="56" t="str">
        <f>IF('Relación Víctima_Denunciado '!$L188=0,"-",'Relación Víctima_Denunciado '!D188/'Relación Víctima_Denunciado '!$L188)</f>
        <v>-</v>
      </c>
      <c r="E188" s="56" t="str">
        <f>IF('Relación Víctima_Denunciado '!$L188=0,"-",'Relación Víctima_Denunciado '!E188/'Relación Víctima_Denunciado '!$L188)</f>
        <v>-</v>
      </c>
      <c r="F188" s="56" t="str">
        <f>IF('Relación Víctima_Denunciado '!$L188=0,"-",'Relación Víctima_Denunciado '!F188/'Relación Víctima_Denunciado '!$L188)</f>
        <v>-</v>
      </c>
      <c r="G188" s="56" t="str">
        <f>IF('Relación Víctima_Denunciado '!$L188=0,"-",'Relación Víctima_Denunciado '!H188/'Relación Víctima_Denunciado '!$L188)</f>
        <v>-</v>
      </c>
      <c r="H188" s="56" t="str">
        <f>IF('Relación Víctima_Denunciado '!$L188=0,"-",'Relación Víctima_Denunciado '!I188/'Relación Víctima_Denunciado '!$L188)</f>
        <v>-</v>
      </c>
      <c r="I188" s="56" t="str">
        <f>IF('Relación Víctima_Denunciado '!$L188=0,"-",'Relación Víctima_Denunciado '!J188/'Relación Víctima_Denunciado '!$L188)</f>
        <v>-</v>
      </c>
      <c r="J188" s="56" t="str">
        <f>IF('Relación Víctima_Denunciado '!$L188=0,"-",'Relación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56">
        <f>IF('Relación Víctima_Denunciado '!$L189=0,"-",'Relación Víctima_Denunciado '!C189/'Relación Víctima_Denunciado '!$L189)</f>
        <v>0.36363636363636365</v>
      </c>
      <c r="D189" s="56">
        <f>IF('Relación Víctima_Denunciado '!$L189=0,"-",'Relación Víctima_Denunciado '!D189/'Relación Víctima_Denunciado '!$L189)</f>
        <v>0.18181818181818182</v>
      </c>
      <c r="E189" s="56">
        <f>IF('Relación Víctima_Denunciado '!$L189=0,"-",'Relación Víctima_Denunciado '!E189/'Relación Víctima_Denunciado '!$L189)</f>
        <v>0.36363636363636365</v>
      </c>
      <c r="F189" s="56">
        <f>IF('Relación Víctima_Denunciado '!$L189=0,"-",'Relación Víctima_Denunciado '!F189/'Relación Víctima_Denunciado '!$L189)</f>
        <v>9.0909090909090912E-2</v>
      </c>
      <c r="G189" s="56">
        <f>IF('Relación Víctima_Denunciado '!$L189=0,"-",'Relación Víctima_Denunciado '!H189/'Relación Víctima_Denunciado '!$L189)</f>
        <v>0</v>
      </c>
      <c r="H189" s="56">
        <f>IF('Relación Víctima_Denunciado '!$L189=0,"-",'Relación Víctima_Denunciado '!I189/'Relación Víctima_Denunciado '!$L189)</f>
        <v>0</v>
      </c>
      <c r="I189" s="56">
        <f>IF('Relación Víctima_Denunciado '!$L189=0,"-",'Relación Víctima_Denunciado '!J189/'Relación Víctima_Denunciado '!$L189)</f>
        <v>0</v>
      </c>
      <c r="J189" s="56">
        <f>IF('Relación Víctima_Denunciado '!$L189=0,"-",'Relación Víctima_Denunciado '!K189/'Relación Víctima_Denunciado '!$L189)</f>
        <v>0</v>
      </c>
    </row>
    <row r="190" spans="2:10" ht="20.100000000000001" customHeight="1" thickBot="1" x14ac:dyDescent="0.25">
      <c r="B190" s="4" t="s">
        <v>391</v>
      </c>
      <c r="C190" s="56">
        <f>IF('Relación Víctima_Denunciado '!$L190=0,"-",'Relación Víctima_Denunciado '!C190/'Relación Víctima_Denunciado '!$L190)</f>
        <v>0</v>
      </c>
      <c r="D190" s="56">
        <f>IF('Relación Víctima_Denunciado '!$L190=0,"-",'Relación Víctima_Denunciado '!D190/'Relación Víctima_Denunciado '!$L190)</f>
        <v>0</v>
      </c>
      <c r="E190" s="56">
        <f>IF('Relación Víctima_Denunciado '!$L190=0,"-",'Relación Víctima_Denunciado '!E190/'Relación Víctima_Denunciado '!$L190)</f>
        <v>1</v>
      </c>
      <c r="F190" s="56">
        <f>IF('Relación Víctima_Denunciado '!$L190=0,"-",'Relación Víctima_Denunciado '!F190/'Relación Víctima_Denunciado '!$L190)</f>
        <v>0</v>
      </c>
      <c r="G190" s="56">
        <f>IF('Relación Víctima_Denunciado '!$L190=0,"-",'Relación Víctima_Denunciado '!H190/'Relación Víctima_Denunciado '!$L190)</f>
        <v>0</v>
      </c>
      <c r="H190" s="56">
        <f>IF('Relación Víctima_Denunciado '!$L190=0,"-",'Relación Víctima_Denunciado '!I190/'Relación Víctima_Denunciado '!$L190)</f>
        <v>0</v>
      </c>
      <c r="I190" s="56">
        <f>IF('Relación Víctima_Denunciado '!$L190=0,"-",'Relación Víctima_Denunciado '!J190/'Relación Víctima_Denunciado '!$L190)</f>
        <v>0</v>
      </c>
      <c r="J190" s="56">
        <f>IF('Relación Víctima_Denunciado '!$L190=0,"-",'Relación Víctima_Denunciado '!K190/'Relación Víctima_Denunciado '!$L190)</f>
        <v>0</v>
      </c>
    </row>
    <row r="191" spans="2:10" ht="20.100000000000001" customHeight="1" thickBot="1" x14ac:dyDescent="0.25">
      <c r="B191" s="4" t="s">
        <v>185</v>
      </c>
      <c r="C191" s="56">
        <f>IF('Relación Víctima_Denunciado '!$L191=0,"-",'Relación Víctima_Denunciado '!C191/'Relación Víctima_Denunciado '!$L191)</f>
        <v>0.23529411764705882</v>
      </c>
      <c r="D191" s="56">
        <f>IF('Relación Víctima_Denunciado '!$L191=0,"-",'Relación Víctima_Denunciado '!D191/'Relación Víctima_Denunciado '!$L191)</f>
        <v>0.17647058823529413</v>
      </c>
      <c r="E191" s="56">
        <f>IF('Relación Víctima_Denunciado '!$L191=0,"-",'Relación Víctima_Denunciado '!E191/'Relación Víctima_Denunciado '!$L191)</f>
        <v>0.17647058823529413</v>
      </c>
      <c r="F191" s="56">
        <f>IF('Relación Víctima_Denunciado '!$L191=0,"-",'Relación Víctima_Denunciado '!F191/'Relación Víctima_Denunciado '!$L191)</f>
        <v>0.41176470588235292</v>
      </c>
      <c r="G191" s="56">
        <f>IF('Relación Víctima_Denunciado '!$L191=0,"-",'Relación Víctima_Denunciado '!H191/'Relación Víctima_Denunciado '!$L191)</f>
        <v>0</v>
      </c>
      <c r="H191" s="56">
        <f>IF('Relación Víctima_Denunciado '!$L191=0,"-",'Relación Víctima_Denunciado '!I191/'Relación Víctima_Denunciado '!$L191)</f>
        <v>0</v>
      </c>
      <c r="I191" s="56">
        <f>IF('Relación Víctima_Denunciado '!$L191=0,"-",'Relación Víctima_Denunciado '!J191/'Relación Víctima_Denunciado '!$L191)</f>
        <v>0</v>
      </c>
      <c r="J191" s="56">
        <f>IF('Relación Víctima_Denunciado '!$L191=0,"-",'Relación Víctima_Denunciado '!K191/'Relación Víctima_Denunciado '!$L191)</f>
        <v>0</v>
      </c>
    </row>
    <row r="192" spans="2:10" ht="20.100000000000001" customHeight="1" thickBot="1" x14ac:dyDescent="0.25">
      <c r="B192" s="4" t="s">
        <v>392</v>
      </c>
      <c r="C192" s="56">
        <f>IF('Relación Víctima_Denunciado '!$L192=0,"-",'Relación Víctima_Denunciado '!C192/'Relación Víctima_Denunciado '!$L192)</f>
        <v>0.2</v>
      </c>
      <c r="D192" s="56">
        <f>IF('Relación Víctima_Denunciado '!$L192=0,"-",'Relación Víctima_Denunciado '!D192/'Relación Víctima_Denunciado '!$L192)</f>
        <v>0.2</v>
      </c>
      <c r="E192" s="56">
        <f>IF('Relación Víctima_Denunciado '!$L192=0,"-",'Relación Víctima_Denunciado '!E192/'Relación Víctima_Denunciado '!$L192)</f>
        <v>0.6</v>
      </c>
      <c r="F192" s="56">
        <f>IF('Relación Víctima_Denunciado '!$L192=0,"-",'Relación Víctima_Denunciado '!F192/'Relación Víctima_Denunciado '!$L192)</f>
        <v>0</v>
      </c>
      <c r="G192" s="56">
        <f>IF('Relación Víctima_Denunciado '!$L192=0,"-",'Relación Víctima_Denunciado '!H192/'Relación Víctima_Denunciado '!$L192)</f>
        <v>0</v>
      </c>
      <c r="H192" s="56">
        <f>IF('Relación Víctima_Denunciado '!$L192=0,"-",'Relación Víctima_Denunciado '!I192/'Relación Víctima_Denunciado '!$L192)</f>
        <v>0</v>
      </c>
      <c r="I192" s="56">
        <f>IF('Relación Víctima_Denunciado '!$L192=0,"-",'Relación Víctima_Denunciado '!J192/'Relación Víctima_Denunciado '!$L192)</f>
        <v>0</v>
      </c>
      <c r="J192" s="56">
        <f>IF('Relación Víctima_Denunciado '!$L192=0,"-",'Relación Víctima_Denunciado '!K192/'Relación Víctima_Denunciado '!$L192)</f>
        <v>0</v>
      </c>
    </row>
    <row r="193" spans="2:10" ht="20.100000000000001" customHeight="1" thickBot="1" x14ac:dyDescent="0.25">
      <c r="B193" s="4" t="s">
        <v>393</v>
      </c>
      <c r="C193" s="56" t="str">
        <f>IF('Relación Víctima_Denunciado '!$L193=0,"-",'Relación Víctima_Denunciado '!C193/'Relación Víctima_Denunciado '!$L193)</f>
        <v>-</v>
      </c>
      <c r="D193" s="56" t="str">
        <f>IF('Relación Víctima_Denunciado '!$L193=0,"-",'Relación Víctima_Denunciado '!D193/'Relación Víctima_Denunciado '!$L193)</f>
        <v>-</v>
      </c>
      <c r="E193" s="56" t="str">
        <f>IF('Relación Víctima_Denunciado '!$L193=0,"-",'Relación Víctima_Denunciado '!E193/'Relación Víctima_Denunciado '!$L193)</f>
        <v>-</v>
      </c>
      <c r="F193" s="56" t="str">
        <f>IF('Relación Víctima_Denunciado '!$L193=0,"-",'Relación Víctima_Denunciado '!F193/'Relación Víctima_Denunciado '!$L193)</f>
        <v>-</v>
      </c>
      <c r="G193" s="56" t="str">
        <f>IF('Relación Víctima_Denunciado '!$L193=0,"-",'Relación Víctima_Denunciado '!H193/'Relación Víctima_Denunciado '!$L193)</f>
        <v>-</v>
      </c>
      <c r="H193" s="56" t="str">
        <f>IF('Relación Víctima_Denunciado '!$L193=0,"-",'Relación Víctima_Denunciado '!I193/'Relación Víctima_Denunciado '!$L193)</f>
        <v>-</v>
      </c>
      <c r="I193" s="56" t="str">
        <f>IF('Relación Víctima_Denunciado '!$L193=0,"-",'Relación Víctima_Denunciado '!J193/'Relación Víctima_Denunciado '!$L193)</f>
        <v>-</v>
      </c>
      <c r="J193" s="56" t="str">
        <f>IF('Relación Víctima_Denunciado '!$L193=0,"-",'Relación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56">
        <f>IF('Relación Víctima_Denunciado '!$L194=0,"-",'Relación Víctima_Denunciado '!C194/'Relación Víctima_Denunciado '!$L194)</f>
        <v>0</v>
      </c>
      <c r="D194" s="56">
        <f>IF('Relación Víctima_Denunciado '!$L194=0,"-",'Relación Víctima_Denunciado '!D194/'Relación Víctima_Denunciado '!$L194)</f>
        <v>0.5</v>
      </c>
      <c r="E194" s="56">
        <f>IF('Relación Víctima_Denunciado '!$L194=0,"-",'Relación Víctima_Denunciado '!E194/'Relación Víctima_Denunciado '!$L194)</f>
        <v>0</v>
      </c>
      <c r="F194" s="56">
        <f>IF('Relación Víctima_Denunciado '!$L194=0,"-",'Relación Víctima_Denunciado '!F194/'Relación Víctima_Denunciado '!$L194)</f>
        <v>0</v>
      </c>
      <c r="G194" s="56">
        <f>IF('Relación Víctima_Denunciado '!$L194=0,"-",'Relación Víctima_Denunciado '!H194/'Relación Víctima_Denunciado '!$L194)</f>
        <v>0</v>
      </c>
      <c r="H194" s="56">
        <f>IF('Relación Víctima_Denunciado '!$L194=0,"-",'Relación Víctima_Denunciado '!I194/'Relación Víctima_Denunciado '!$L194)</f>
        <v>0</v>
      </c>
      <c r="I194" s="56">
        <f>IF('Relación Víctima_Denunciado '!$L194=0,"-",'Relación Víctima_Denunciado '!J194/'Relación Víctima_Denunciado '!$L194)</f>
        <v>0</v>
      </c>
      <c r="J194" s="56">
        <f>IF('Relación Víctima_Denunciado '!$L194=0,"-",'Relación Víctima_Denunciado '!K194/'Relación Víctima_Denunciado '!$L194)</f>
        <v>0.5</v>
      </c>
    </row>
    <row r="195" spans="2:10" ht="20.100000000000001" customHeight="1" thickBot="1" x14ac:dyDescent="0.25">
      <c r="B195" s="4" t="s">
        <v>395</v>
      </c>
      <c r="C195" s="56">
        <f>IF('Relación Víctima_Denunciado '!$L195=0,"-",'Relación Víctima_Denunciado '!C195/'Relación Víctima_Denunciado '!$L195)</f>
        <v>0</v>
      </c>
      <c r="D195" s="56">
        <f>IF('Relación Víctima_Denunciado '!$L195=0,"-",'Relación Víctima_Denunciado '!D195/'Relación Víctima_Denunciado '!$L195)</f>
        <v>0</v>
      </c>
      <c r="E195" s="56">
        <f>IF('Relación Víctima_Denunciado '!$L195=0,"-",'Relación Víctima_Denunciado '!E195/'Relación Víctima_Denunciado '!$L195)</f>
        <v>1</v>
      </c>
      <c r="F195" s="56">
        <f>IF('Relación Víctima_Denunciado '!$L195=0,"-",'Relación Víctima_Denunciado '!F195/'Relación Víctima_Denunciado '!$L195)</f>
        <v>0</v>
      </c>
      <c r="G195" s="56">
        <f>IF('Relación Víctima_Denunciado '!$L195=0,"-",'Relación Víctima_Denunciado '!H195/'Relación Víctima_Denunciado '!$L195)</f>
        <v>0</v>
      </c>
      <c r="H195" s="56">
        <f>IF('Relación Víctima_Denunciado '!$L195=0,"-",'Relación Víctima_Denunciado '!I195/'Relación Víctima_Denunciado '!$L195)</f>
        <v>0</v>
      </c>
      <c r="I195" s="56">
        <f>IF('Relación Víctima_Denunciado '!$L195=0,"-",'Relación Víctima_Denunciado '!J195/'Relación Víctima_Denunciado '!$L195)</f>
        <v>0</v>
      </c>
      <c r="J195" s="56">
        <f>IF('Relación Víctima_Denunciado '!$L195=0,"-",'Relación Víctima_Denunciado '!K195/'Relación Víctima_Denunciado '!$L195)</f>
        <v>0</v>
      </c>
    </row>
    <row r="196" spans="2:10" ht="20.100000000000001" customHeight="1" thickBot="1" x14ac:dyDescent="0.25">
      <c r="B196" s="4" t="s">
        <v>396</v>
      </c>
      <c r="C196" s="56" t="str">
        <f>IF('Relación Víctima_Denunciado '!$L196=0,"-",'Relación Víctima_Denunciado '!C196/'Relación Víctima_Denunciado '!$L196)</f>
        <v>-</v>
      </c>
      <c r="D196" s="56" t="str">
        <f>IF('Relación Víctima_Denunciado '!$L196=0,"-",'Relación Víctima_Denunciado '!D196/'Relación Víctima_Denunciado '!$L196)</f>
        <v>-</v>
      </c>
      <c r="E196" s="56" t="str">
        <f>IF('Relación Víctima_Denunciado '!$L196=0,"-",'Relación Víctima_Denunciado '!E196/'Relación Víctima_Denunciado '!$L196)</f>
        <v>-</v>
      </c>
      <c r="F196" s="56" t="str">
        <f>IF('Relación Víctima_Denunciado '!$L196=0,"-",'Relación Víctima_Denunciado '!F196/'Relación Víctima_Denunciado '!$L196)</f>
        <v>-</v>
      </c>
      <c r="G196" s="56" t="str">
        <f>IF('Relación Víctima_Denunciado '!$L196=0,"-",'Relación Víctima_Denunciado '!H196/'Relación Víctima_Denunciado '!$L196)</f>
        <v>-</v>
      </c>
      <c r="H196" s="56" t="str">
        <f>IF('Relación Víctima_Denunciado '!$L196=0,"-",'Relación Víctima_Denunciado '!I196/'Relación Víctima_Denunciado '!$L196)</f>
        <v>-</v>
      </c>
      <c r="I196" s="56" t="str">
        <f>IF('Relación Víctima_Denunciado '!$L196=0,"-",'Relación Víctima_Denunciado '!J196/'Relación Víctima_Denunciado '!$L196)</f>
        <v>-</v>
      </c>
      <c r="J196" s="56" t="str">
        <f>IF('Relación Víctima_Denunciado '!$L196=0,"-",'Relación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186</v>
      </c>
      <c r="C197" s="56">
        <f>IF('Relación Víctima_Denunciado '!$L197=0,"-",'Relación Víctima_Denunciado '!C197/'Relación Víctima_Denunciado '!$L197)</f>
        <v>0.25</v>
      </c>
      <c r="D197" s="56">
        <f>IF('Relación Víctima_Denunciado '!$L197=0,"-",'Relación Víctima_Denunciado '!D197/'Relación Víctima_Denunciado '!$L197)</f>
        <v>6.25E-2</v>
      </c>
      <c r="E197" s="56">
        <f>IF('Relación Víctima_Denunciado '!$L197=0,"-",'Relación Víctima_Denunciado '!E197/'Relación Víctima_Denunciado '!$L197)</f>
        <v>0.4375</v>
      </c>
      <c r="F197" s="56">
        <f>IF('Relación Víctima_Denunciado '!$L197=0,"-",'Relación Víctima_Denunciado '!F197/'Relación Víctima_Denunciado '!$L197)</f>
        <v>0.25</v>
      </c>
      <c r="G197" s="56">
        <f>IF('Relación Víctima_Denunciado '!$L197=0,"-",'Relación Víctima_Denunciado '!H197/'Relación Víctima_Denunciado '!$L197)</f>
        <v>0</v>
      </c>
      <c r="H197" s="56">
        <f>IF('Relación Víctima_Denunciado '!$L197=0,"-",'Relación Víctima_Denunciado '!I197/'Relación Víctima_Denunciado '!$L197)</f>
        <v>0</v>
      </c>
      <c r="I197" s="56">
        <f>IF('Relación Víctima_Denunciado '!$L197=0,"-",'Relación Víctima_Denunciado '!J197/'Relación Víctima_Denunciado '!$L197)</f>
        <v>0</v>
      </c>
      <c r="J197" s="56">
        <f>IF('Relación Víctima_Denunciado '!$L197=0,"-",'Relación Víctima_Denunciado '!K197/'Relación Víctima_Denunciado '!$L197)</f>
        <v>0</v>
      </c>
    </row>
    <row r="198" spans="2:10" ht="20.100000000000001" customHeight="1" thickBot="1" x14ac:dyDescent="0.25">
      <c r="B198" s="4" t="s">
        <v>187</v>
      </c>
      <c r="C198" s="56">
        <f>IF('Relación Víctima_Denunciado '!$L198=0,"-",'Relación Víctima_Denunciado '!C198/'Relación Víctima_Denunciado '!$L198)</f>
        <v>0.18072289156626506</v>
      </c>
      <c r="D198" s="56">
        <f>IF('Relación Víctima_Denunciado '!$L198=0,"-",'Relación Víctima_Denunciado '!D198/'Relación Víctima_Denunciado '!$L198)</f>
        <v>0.25301204819277107</v>
      </c>
      <c r="E198" s="56">
        <f>IF('Relación Víctima_Denunciado '!$L198=0,"-",'Relación Víctima_Denunciado '!E198/'Relación Víctima_Denunciado '!$L198)</f>
        <v>0.18072289156626506</v>
      </c>
      <c r="F198" s="56">
        <f>IF('Relación Víctima_Denunciado '!$L198=0,"-",'Relación Víctima_Denunciado '!F198/'Relación Víctima_Denunciado '!$L198)</f>
        <v>0.38554216867469882</v>
      </c>
      <c r="G198" s="56">
        <f>IF('Relación Víctima_Denunciado '!$L198=0,"-",'Relación Víctima_Denunciado '!H198/'Relación Víctima_Denunciado '!$L198)</f>
        <v>0</v>
      </c>
      <c r="H198" s="56">
        <f>IF('Relación Víctima_Denunciado '!$L198=0,"-",'Relación Víctima_Denunciado '!I198/'Relación Víctima_Denunciado '!$L198)</f>
        <v>0</v>
      </c>
      <c r="I198" s="56">
        <f>IF('Relación Víctima_Denunciado '!$L198=0,"-",'Relación Víctima_Denunciado '!J198/'Relación Víctima_Denunciado '!$L198)</f>
        <v>0</v>
      </c>
      <c r="J198" s="56">
        <f>IF('Relación Víctima_Denunciado '!$L198=0,"-",'Relación Víctima_Denunciado '!K198/'Relación Víctima_Denunciado '!$L198)</f>
        <v>0</v>
      </c>
    </row>
    <row r="199" spans="2:10" ht="20.100000000000001" customHeight="1" thickBot="1" x14ac:dyDescent="0.25">
      <c r="B199" s="4" t="s">
        <v>397</v>
      </c>
      <c r="C199" s="56">
        <f>IF('Relación Víctima_Denunciado '!$L199=0,"-",'Relación Víctima_Denunciado '!C199/'Relación Víctima_Denunciado '!$L199)</f>
        <v>0.18181818181818182</v>
      </c>
      <c r="D199" s="56">
        <f>IF('Relación Víctima_Denunciado '!$L199=0,"-",'Relación Víctima_Denunciado '!D199/'Relación Víctima_Denunciado '!$L199)</f>
        <v>0.36363636363636365</v>
      </c>
      <c r="E199" s="56">
        <f>IF('Relación Víctima_Denunciado '!$L199=0,"-",'Relación Víctima_Denunciado '!E199/'Relación Víctima_Denunciado '!$L199)</f>
        <v>0.27272727272727271</v>
      </c>
      <c r="F199" s="56">
        <f>IF('Relación Víctima_Denunciado '!$L199=0,"-",'Relación Víctima_Denunciado '!F199/'Relación Víctima_Denunciado '!$L199)</f>
        <v>0.18181818181818182</v>
      </c>
      <c r="G199" s="56">
        <f>IF('Relación Víctima_Denunciado '!$L199=0,"-",'Relación Víctima_Denunciado '!H199/'Relación Víctima_Denunciado '!$L199)</f>
        <v>0</v>
      </c>
      <c r="H199" s="56">
        <f>IF('Relación Víctima_Denunciado '!$L199=0,"-",'Relación Víctima_Denunciado '!I199/'Relación Víctima_Denunciado '!$L199)</f>
        <v>0</v>
      </c>
      <c r="I199" s="56">
        <f>IF('Relación Víctima_Denunciado '!$L199=0,"-",'Relación Víctima_Denunciado '!J199/'Relación Víctima_Denunciado '!$L199)</f>
        <v>0</v>
      </c>
      <c r="J199" s="56">
        <f>IF('Relación Víctima_Denunciado '!$L199=0,"-",'Relación Víctima_Denunciado '!K199/'Relación Víctima_Denunciado '!$L199)</f>
        <v>0</v>
      </c>
    </row>
    <row r="200" spans="2:10" ht="20.100000000000001" customHeight="1" thickBot="1" x14ac:dyDescent="0.25">
      <c r="B200" s="4" t="s">
        <v>398</v>
      </c>
      <c r="C200" s="56" t="str">
        <f>IF('Relación Víctima_Denunciado '!$L200=0,"-",'Relación Víctima_Denunciado '!C200/'Relación Víctima_Denunciado '!$L200)</f>
        <v>-</v>
      </c>
      <c r="D200" s="56" t="str">
        <f>IF('Relación Víctima_Denunciado '!$L200=0,"-",'Relación Víctima_Denunciado '!D200/'Relación Víctima_Denunciado '!$L200)</f>
        <v>-</v>
      </c>
      <c r="E200" s="56" t="str">
        <f>IF('Relación Víctima_Denunciado '!$L200=0,"-",'Relación Víctima_Denunciado '!E200/'Relación Víctima_Denunciado '!$L200)</f>
        <v>-</v>
      </c>
      <c r="F200" s="56" t="str">
        <f>IF('Relación Víctima_Denunciado '!$L200=0,"-",'Relación Víctima_Denunciado '!F200/'Relación Víctima_Denunciado '!$L200)</f>
        <v>-</v>
      </c>
      <c r="G200" s="56" t="str">
        <f>IF('Relación Víctima_Denunciado '!$L200=0,"-",'Relación Víctima_Denunciado '!H200/'Relación Víctima_Denunciado '!$L200)</f>
        <v>-</v>
      </c>
      <c r="H200" s="56" t="str">
        <f>IF('Relación Víctima_Denunciado '!$L200=0,"-",'Relación Víctima_Denunciado '!I200/'Relación Víctima_Denunciado '!$L200)</f>
        <v>-</v>
      </c>
      <c r="I200" s="56" t="str">
        <f>IF('Relación Víctima_Denunciado '!$L200=0,"-",'Relación Víctima_Denunciado '!J200/'Relación Víctima_Denunciado '!$L200)</f>
        <v>-</v>
      </c>
      <c r="J200" s="56" t="str">
        <f>IF('Relación Víctima_Denunciado '!$L200=0,"-",'Relación Víctima_Denunciado '!K200/'Relación Víctima_Denunciado '!$L200)</f>
        <v>-</v>
      </c>
    </row>
    <row r="201" spans="2:10" ht="20.100000000000001" customHeight="1" thickBot="1" x14ac:dyDescent="0.25">
      <c r="B201" s="4" t="s">
        <v>399</v>
      </c>
      <c r="C201" s="56">
        <f>IF('Relación Víctima_Denunciado '!$L201=0,"-",'Relación Víctima_Denunciado '!C201/'Relación Víctima_Denunciado '!$L201)</f>
        <v>0.5</v>
      </c>
      <c r="D201" s="56">
        <f>IF('Relación Víctima_Denunciado '!$L201=0,"-",'Relación Víctima_Denunciado '!D201/'Relación Víctima_Denunciado '!$L201)</f>
        <v>0.5</v>
      </c>
      <c r="E201" s="56">
        <f>IF('Relación Víctima_Denunciado '!$L201=0,"-",'Relación Víctima_Denunciado '!E201/'Relación Víctima_Denunciado '!$L201)</f>
        <v>0</v>
      </c>
      <c r="F201" s="56">
        <f>IF('Relación Víctima_Denunciado '!$L201=0,"-",'Relación Víctima_Denunciado '!F201/'Relación Víctima_Denunciado '!$L201)</f>
        <v>0</v>
      </c>
      <c r="G201" s="56">
        <f>IF('Relación Víctima_Denunciado '!$L201=0,"-",'Relación Víctima_Denunciado '!H201/'Relación Víctima_Denunciado '!$L201)</f>
        <v>0</v>
      </c>
      <c r="H201" s="56">
        <f>IF('Relación Víctima_Denunciado '!$L201=0,"-",'Relación Víctima_Denunciado '!I201/'Relación Víctima_Denunciado '!$L201)</f>
        <v>0</v>
      </c>
      <c r="I201" s="56">
        <f>IF('Relación Víctima_Denunciado '!$L201=0,"-",'Relación Víctima_Denunciado '!J201/'Relación Víctima_Denunciado '!$L201)</f>
        <v>0</v>
      </c>
      <c r="J201" s="56">
        <f>IF('Relación Víctima_Denunciado '!$L201=0,"-",'Relación Víctima_Denunciado '!K201/'Relación Víctima_Denunciado '!$L201)</f>
        <v>0</v>
      </c>
    </row>
    <row r="202" spans="2:10" ht="20.100000000000001" customHeight="1" thickBot="1" x14ac:dyDescent="0.25">
      <c r="B202" s="4" t="s">
        <v>188</v>
      </c>
      <c r="C202" s="56">
        <f>IF('Relación Víctima_Denunciado '!$L202=0,"-",'Relación Víctima_Denunciado '!C202/'Relación Víctima_Denunciado '!$L202)</f>
        <v>9.5238095238095233E-2</v>
      </c>
      <c r="D202" s="56">
        <f>IF('Relación Víctima_Denunciado '!$L202=0,"-",'Relación Víctima_Denunciado '!D202/'Relación Víctima_Denunciado '!$L202)</f>
        <v>0.14285714285714285</v>
      </c>
      <c r="E202" s="56">
        <f>IF('Relación Víctima_Denunciado '!$L202=0,"-",'Relación Víctima_Denunciado '!E202/'Relación Víctima_Denunciado '!$L202)</f>
        <v>0.14285714285714285</v>
      </c>
      <c r="F202" s="56">
        <f>IF('Relación Víctima_Denunciado '!$L202=0,"-",'Relación Víctima_Denunciado '!F202/'Relación Víctima_Denunciado '!$L202)</f>
        <v>0.61904761904761907</v>
      </c>
      <c r="G202" s="56">
        <f>IF('Relación Víctima_Denunciado '!$L202=0,"-",'Relación Víctima_Denunciado '!H202/'Relación Víctima_Denunciado '!$L202)</f>
        <v>0</v>
      </c>
      <c r="H202" s="56">
        <f>IF('Relación Víctima_Denunciado '!$L202=0,"-",'Relación Víctima_Denunciado '!I202/'Relación Víctima_Denunciado '!$L202)</f>
        <v>0</v>
      </c>
      <c r="I202" s="56">
        <f>IF('Relación Víctima_Denunciado '!$L202=0,"-",'Relación Víctima_Denunciado '!J202/'Relación Víctima_Denunciado '!$L202)</f>
        <v>0</v>
      </c>
      <c r="J202" s="56">
        <f>IF('Relación Víctima_Denunciado '!$L202=0,"-",'Relación Víctima_Denunciado '!K202/'Relación Víctima_Denunciado '!$L202)</f>
        <v>0</v>
      </c>
    </row>
    <row r="203" spans="2:10" ht="20.100000000000001" customHeight="1" thickBot="1" x14ac:dyDescent="0.25">
      <c r="B203" s="4" t="s">
        <v>400</v>
      </c>
      <c r="C203" s="56">
        <f>IF('Relación Víctima_Denunciado '!$L203=0,"-",'Relación Víctima_Denunciado '!C203/'Relación Víctima_Denunciado '!$L203)</f>
        <v>0.16666666666666666</v>
      </c>
      <c r="D203" s="56">
        <f>IF('Relación Víctima_Denunciado '!$L203=0,"-",'Relación Víctima_Denunciado '!D203/'Relación Víctima_Denunciado '!$L203)</f>
        <v>0</v>
      </c>
      <c r="E203" s="56">
        <f>IF('Relación Víctima_Denunciado '!$L203=0,"-",'Relación Víctima_Denunciado '!E203/'Relación Víctima_Denunciado '!$L203)</f>
        <v>0.33333333333333331</v>
      </c>
      <c r="F203" s="56">
        <f>IF('Relación Víctima_Denunciado '!$L203=0,"-",'Relación Víctima_Denunciado '!F203/'Relación Víctima_Denunciado '!$L203)</f>
        <v>0.5</v>
      </c>
      <c r="G203" s="56">
        <f>IF('Relación Víctima_Denunciado '!$L203=0,"-",'Relación Víctima_Denunciado '!H203/'Relación Víctima_Denunciado '!$L203)</f>
        <v>0</v>
      </c>
      <c r="H203" s="56">
        <f>IF('Relación Víctima_Denunciado '!$L203=0,"-",'Relación Víctima_Denunciado '!I203/'Relación Víctima_Denunciado '!$L203)</f>
        <v>0</v>
      </c>
      <c r="I203" s="56">
        <f>IF('Relación Víctima_Denunciado '!$L203=0,"-",'Relación Víctima_Denunciado '!J203/'Relación Víctima_Denunciado '!$L203)</f>
        <v>0</v>
      </c>
      <c r="J203" s="56">
        <f>IF('Relación Víctima_Denunciado '!$L203=0,"-",'Relación Víctima_Denunciado '!K203/'Relación Víctima_Denunciado '!$L203)</f>
        <v>0</v>
      </c>
    </row>
    <row r="204" spans="2:10" ht="20.100000000000001" customHeight="1" thickBot="1" x14ac:dyDescent="0.25">
      <c r="B204" s="4" t="s">
        <v>401</v>
      </c>
      <c r="C204" s="56">
        <f>IF('Relación Víctima_Denunciado '!$L204=0,"-",'Relación Víctima_Denunciado '!C204/'Relación Víctima_Denunciado '!$L204)</f>
        <v>0</v>
      </c>
      <c r="D204" s="56">
        <f>IF('Relación Víctima_Denunciado '!$L204=0,"-",'Relación Víctima_Denunciado '!D204/'Relación Víctima_Denunciado '!$L204)</f>
        <v>0</v>
      </c>
      <c r="E204" s="56">
        <f>IF('Relación Víctima_Denunciado '!$L204=0,"-",'Relación Víctima_Denunciado '!E204/'Relación Víctima_Denunciado '!$L204)</f>
        <v>0</v>
      </c>
      <c r="F204" s="56">
        <f>IF('Relación Víctima_Denunciado '!$L204=0,"-",'Relación Víctima_Denunciado '!F204/'Relación Víctima_Denunciado '!$L204)</f>
        <v>1</v>
      </c>
      <c r="G204" s="56">
        <f>IF('Relación Víctima_Denunciado '!$L204=0,"-",'Relación Víctima_Denunciado '!H204/'Relación Víctima_Denunciado '!$L204)</f>
        <v>0</v>
      </c>
      <c r="H204" s="56">
        <f>IF('Relación Víctima_Denunciado '!$L204=0,"-",'Relación Víctima_Denunciado '!I204/'Relación Víctima_Denunciado '!$L204)</f>
        <v>0</v>
      </c>
      <c r="I204" s="56">
        <f>IF('Relación Víctima_Denunciado '!$L204=0,"-",'Relación Víctima_Denunciado '!J204/'Relación Víctima_Denunciado '!$L204)</f>
        <v>0</v>
      </c>
      <c r="J204" s="56">
        <f>IF('Relación Víctima_Denunciado '!$L204=0,"-",'Relación Víctima_Denunciado '!K204/'Relación Víctima_Denunciado '!$L204)</f>
        <v>0</v>
      </c>
    </row>
    <row r="205" spans="2:10" ht="20.100000000000001" customHeight="1" thickBot="1" x14ac:dyDescent="0.25">
      <c r="B205" s="4" t="s">
        <v>402</v>
      </c>
      <c r="C205" s="56">
        <f>IF('Relación Víctima_Denunciado '!$L205=0,"-",'Relación Víctima_Denunciado '!C205/'Relación Víctima_Denunciado '!$L205)</f>
        <v>0.5</v>
      </c>
      <c r="D205" s="56">
        <f>IF('Relación Víctima_Denunciado '!$L205=0,"-",'Relación Víctima_Denunciado '!D205/'Relación Víctima_Denunciado '!$L205)</f>
        <v>0</v>
      </c>
      <c r="E205" s="56">
        <f>IF('Relación Víctima_Denunciado '!$L205=0,"-",'Relación Víctima_Denunciado '!E205/'Relación Víctima_Denunciado '!$L205)</f>
        <v>0</v>
      </c>
      <c r="F205" s="56">
        <f>IF('Relación Víctima_Denunciado '!$L205=0,"-",'Relación Víctima_Denunciado '!F205/'Relación Víctima_Denunciado '!$L205)</f>
        <v>0.5</v>
      </c>
      <c r="G205" s="56">
        <f>IF('Relación Víctima_Denunciado '!$L205=0,"-",'Relación Víctima_Denunciado '!H205/'Relación Víctima_Denunciado '!$L205)</f>
        <v>0</v>
      </c>
      <c r="H205" s="56">
        <f>IF('Relación Víctima_Denunciado '!$L205=0,"-",'Relación Víctima_Denunciado '!I205/'Relación Víctima_Denunciado '!$L205)</f>
        <v>0</v>
      </c>
      <c r="I205" s="56">
        <f>IF('Relación Víctima_Denunciado '!$L205=0,"-",'Relación Víctima_Denunciado '!J205/'Relación Víctima_Denunciado '!$L205)</f>
        <v>0</v>
      </c>
      <c r="J205" s="56">
        <f>IF('Relación Víctima_Denunciado '!$L205=0,"-",'Relación Víctima_Denunciado '!K205/'Relación Víctima_Denunciado '!$L205)</f>
        <v>0</v>
      </c>
    </row>
    <row r="206" spans="2:10" ht="20.100000000000001" customHeight="1" thickBot="1" x14ac:dyDescent="0.25">
      <c r="B206" s="4" t="s">
        <v>189</v>
      </c>
      <c r="C206" s="56">
        <f>IF('Relación Víctima_Denunciado '!$L206=0,"-",'Relación Víctima_Denunciado '!C206/'Relación Víctima_Denunciado '!$L206)</f>
        <v>0.15873015873015872</v>
      </c>
      <c r="D206" s="56">
        <f>IF('Relación Víctima_Denunciado '!$L206=0,"-",'Relación Víctima_Denunciado '!D206/'Relación Víctima_Denunciado '!$L206)</f>
        <v>0.1111111111111111</v>
      </c>
      <c r="E206" s="56">
        <f>IF('Relación Víctima_Denunciado '!$L206=0,"-",'Relación Víctima_Denunciado '!E206/'Relación Víctima_Denunciado '!$L206)</f>
        <v>0.33333333333333331</v>
      </c>
      <c r="F206" s="56">
        <f>IF('Relación Víctima_Denunciado '!$L206=0,"-",'Relación Víctima_Denunciado '!F206/'Relación Víctima_Denunciado '!$L206)</f>
        <v>0.3968253968253968</v>
      </c>
      <c r="G206" s="56">
        <f>IF('Relación Víctima_Denunciado '!$L206=0,"-",'Relación Víctima_Denunciado '!H206/'Relación Víctima_Denunciado '!$L206)</f>
        <v>0</v>
      </c>
      <c r="H206" s="56">
        <f>IF('Relación Víctima_Denunciado '!$L206=0,"-",'Relación Víctima_Denunciado '!I206/'Relación Víctima_Denunciado '!$L206)</f>
        <v>0</v>
      </c>
      <c r="I206" s="56">
        <f>IF('Relación Víctima_Denunciado '!$L206=0,"-",'Relación Víctima_Denunciado '!J206/'Relación Víctima_Denunciado '!$L206)</f>
        <v>0</v>
      </c>
      <c r="J206" s="56">
        <f>IF('Relación Víctima_Denunciado '!$L206=0,"-",'Relación Víctima_Denunciado '!K206/'Relación Víctima_Denunciado '!$L206)</f>
        <v>0</v>
      </c>
    </row>
    <row r="207" spans="2:10" ht="20.100000000000001" customHeight="1" thickBot="1" x14ac:dyDescent="0.25">
      <c r="B207" s="4" t="s">
        <v>403</v>
      </c>
      <c r="C207" s="56" t="str">
        <f>IF('Relación Víctima_Denunciado '!$L207=0,"-",'Relación Víctima_Denunciado '!C207/'Relación Víctima_Denunciado '!$L207)</f>
        <v>-</v>
      </c>
      <c r="D207" s="56" t="str">
        <f>IF('Relación Víctima_Denunciado '!$L207=0,"-",'Relación Víctima_Denunciado '!D207/'Relación Víctima_Denunciado '!$L207)</f>
        <v>-</v>
      </c>
      <c r="E207" s="56" t="str">
        <f>IF('Relación Víctima_Denunciado '!$L207=0,"-",'Relación Víctima_Denunciado '!E207/'Relación Víctima_Denunciado '!$L207)</f>
        <v>-</v>
      </c>
      <c r="F207" s="56" t="str">
        <f>IF('Relación Víctima_Denunciado '!$L207=0,"-",'Relación Víctima_Denunciado '!F207/'Relación Víctima_Denunciado '!$L207)</f>
        <v>-</v>
      </c>
      <c r="G207" s="56" t="str">
        <f>IF('Relación Víctima_Denunciado '!$L207=0,"-",'Relación Víctima_Denunciado '!H207/'Relación Víctima_Denunciado '!$L207)</f>
        <v>-</v>
      </c>
      <c r="H207" s="56" t="str">
        <f>IF('Relación Víctima_Denunciado '!$L207=0,"-",'Relación Víctima_Denunciado '!I207/'Relación Víctima_Denunciado '!$L207)</f>
        <v>-</v>
      </c>
      <c r="I207" s="56" t="str">
        <f>IF('Relación Víctima_Denunciado '!$L207=0,"-",'Relación Víctima_Denunciado '!J207/'Relación Víctima_Denunciado '!$L207)</f>
        <v>-</v>
      </c>
      <c r="J207" s="56" t="str">
        <f>IF('Relación Víctima_Denunciado '!$L207=0,"-",'Relación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56">
        <f>IF('Relación Víctima_Denunciado '!$L208=0,"-",'Relación Víctima_Denunciado '!C208/'Relación Víctima_Denunciado '!$L208)</f>
        <v>0.25</v>
      </c>
      <c r="D208" s="56">
        <f>IF('Relación Víctima_Denunciado '!$L208=0,"-",'Relación Víctima_Denunciado '!D208/'Relación Víctima_Denunciado '!$L208)</f>
        <v>0.125</v>
      </c>
      <c r="E208" s="56">
        <f>IF('Relación Víctima_Denunciado '!$L208=0,"-",'Relación Víctima_Denunciado '!E208/'Relación Víctima_Denunciado '!$L208)</f>
        <v>0.375</v>
      </c>
      <c r="F208" s="56">
        <f>IF('Relación Víctima_Denunciado '!$L208=0,"-",'Relación Víctima_Denunciado '!F208/'Relación Víctima_Denunciado '!$L208)</f>
        <v>0.25</v>
      </c>
      <c r="G208" s="56">
        <f>IF('Relación Víctima_Denunciado '!$L208=0,"-",'Relación Víctima_Denunciado '!H208/'Relación Víctima_Denunciado '!$L208)</f>
        <v>0</v>
      </c>
      <c r="H208" s="56">
        <f>IF('Relación Víctima_Denunciado '!$L208=0,"-",'Relación Víctima_Denunciado '!I208/'Relación Víctima_Denunciado '!$L208)</f>
        <v>0</v>
      </c>
      <c r="I208" s="56">
        <f>IF('Relación Víctima_Denunciado '!$L208=0,"-",'Relación Víctima_Denunciado '!J208/'Relación Víctima_Denunciado '!$L208)</f>
        <v>0</v>
      </c>
      <c r="J208" s="56">
        <f>IF('Relación Víctima_Denunciado '!$L208=0,"-",'Relación Víctima_Denunciado '!K208/'Relación Víctima_Denunciado '!$L208)</f>
        <v>0</v>
      </c>
    </row>
    <row r="209" spans="2:10" ht="20.100000000000001" customHeight="1" thickBot="1" x14ac:dyDescent="0.25">
      <c r="B209" s="4" t="s">
        <v>405</v>
      </c>
      <c r="C209" s="56">
        <f>IF('Relación Víctima_Denunciado '!$L209=0,"-",'Relación Víctima_Denunciado '!C209/'Relación Víctima_Denunciado '!$L209)</f>
        <v>0.27272727272727271</v>
      </c>
      <c r="D209" s="56">
        <f>IF('Relación Víctima_Denunciado '!$L209=0,"-",'Relación Víctima_Denunciado '!D209/'Relación Víctima_Denunciado '!$L209)</f>
        <v>0.18181818181818182</v>
      </c>
      <c r="E209" s="56">
        <f>IF('Relación Víctima_Denunciado '!$L209=0,"-",'Relación Víctima_Denunciado '!E209/'Relación Víctima_Denunciado '!$L209)</f>
        <v>0.36363636363636365</v>
      </c>
      <c r="F209" s="56">
        <f>IF('Relación Víctima_Denunciado '!$L209=0,"-",'Relación Víctima_Denunciado '!F209/'Relación Víctima_Denunciado '!$L209)</f>
        <v>0.18181818181818182</v>
      </c>
      <c r="G209" s="56">
        <f>IF('Relación Víctima_Denunciado '!$L209=0,"-",'Relación Víctima_Denunciado '!H209/'Relación Víctima_Denunciado '!$L209)</f>
        <v>0</v>
      </c>
      <c r="H209" s="56">
        <f>IF('Relación Víctima_Denunciado '!$L209=0,"-",'Relación Víctima_Denunciado '!I209/'Relación Víctima_Denunciado '!$L209)</f>
        <v>0</v>
      </c>
      <c r="I209" s="56">
        <f>IF('Relación Víctima_Denunciado '!$L209=0,"-",'Relación Víctima_Denunciado '!J209/'Relación Víctima_Denunciado '!$L209)</f>
        <v>0</v>
      </c>
      <c r="J209" s="56">
        <f>IF('Relación Víctima_Denunciado '!$L209=0,"-",'Relación Víctima_Denunciado '!K209/'Relación Víctima_Denunciado '!$L209)</f>
        <v>0</v>
      </c>
    </row>
    <row r="210" spans="2:10" ht="20.100000000000001" customHeight="1" thickBot="1" x14ac:dyDescent="0.25">
      <c r="B210" s="4" t="s">
        <v>406</v>
      </c>
      <c r="C210" s="56">
        <f>IF('Relación Víctima_Denunciado '!$L210=0,"-",'Relación Víctima_Denunciado '!C210/'Relación Víctima_Denunciado '!$L210)</f>
        <v>0.33333333333333331</v>
      </c>
      <c r="D210" s="56">
        <f>IF('Relación Víctima_Denunciado '!$L210=0,"-",'Relación Víctima_Denunciado '!D210/'Relación Víctima_Denunciado '!$L210)</f>
        <v>0</v>
      </c>
      <c r="E210" s="56">
        <f>IF('Relación Víctima_Denunciado '!$L210=0,"-",'Relación Víctima_Denunciado '!E210/'Relación Víctima_Denunciado '!$L210)</f>
        <v>0</v>
      </c>
      <c r="F210" s="56">
        <f>IF('Relación Víctima_Denunciado '!$L210=0,"-",'Relación Víctima_Denunciado '!F210/'Relación Víctima_Denunciado '!$L210)</f>
        <v>0.66666666666666663</v>
      </c>
      <c r="G210" s="56">
        <f>IF('Relación Víctima_Denunciado '!$L210=0,"-",'Relación Víctima_Denunciado '!H210/'Relación Víctima_Denunciado '!$L210)</f>
        <v>0</v>
      </c>
      <c r="H210" s="56">
        <f>IF('Relación Víctima_Denunciado '!$L210=0,"-",'Relación Víctima_Denunciado '!I210/'Relación Víctima_Denunciado '!$L210)</f>
        <v>0</v>
      </c>
      <c r="I210" s="56">
        <f>IF('Relación Víctima_Denunciado '!$L210=0,"-",'Relación Víctima_Denunciado '!J210/'Relación Víctima_Denunciado '!$L210)</f>
        <v>0</v>
      </c>
      <c r="J210" s="56">
        <f>IF('Relación Víctima_Denunciado '!$L210=0,"-",'Relación Víctima_Denunciado '!K210/'Relación Víctima_Denunciado '!$L210)</f>
        <v>0</v>
      </c>
    </row>
    <row r="211" spans="2:10" ht="20.100000000000001" customHeight="1" thickBot="1" x14ac:dyDescent="0.25">
      <c r="B211" s="4" t="s">
        <v>407</v>
      </c>
      <c r="C211" s="56">
        <f>IF('Relación Víctima_Denunciado '!$L211=0,"-",'Relación Víctima_Denunciado '!C211/'Relación Víctima_Denunciado '!$L211)</f>
        <v>0.33333333333333331</v>
      </c>
      <c r="D211" s="56">
        <f>IF('Relación Víctima_Denunciado '!$L211=0,"-",'Relación Víctima_Denunciado '!D211/'Relación Víctima_Denunciado '!$L211)</f>
        <v>0</v>
      </c>
      <c r="E211" s="56">
        <f>IF('Relación Víctima_Denunciado '!$L211=0,"-",'Relación Víctima_Denunciado '!E211/'Relación Víctima_Denunciado '!$L211)</f>
        <v>0</v>
      </c>
      <c r="F211" s="56">
        <f>IF('Relación Víctima_Denunciado '!$L211=0,"-",'Relación Víctima_Denunciado '!F211/'Relación Víctima_Denunciado '!$L211)</f>
        <v>0.66666666666666663</v>
      </c>
      <c r="G211" s="56">
        <f>IF('Relación Víctima_Denunciado '!$L211=0,"-",'Relación Víctima_Denunciado '!H211/'Relación Víctima_Denunciado '!$L211)</f>
        <v>0</v>
      </c>
      <c r="H211" s="56">
        <f>IF('Relación Víctima_Denunciado '!$L211=0,"-",'Relación Víctima_Denunciado '!I211/'Relación Víctima_Denunciado '!$L211)</f>
        <v>0</v>
      </c>
      <c r="I211" s="56">
        <f>IF('Relación Víctima_Denunciado '!$L211=0,"-",'Relación Víctima_Denunciado '!J211/'Relación Víctima_Denunciado '!$L211)</f>
        <v>0</v>
      </c>
      <c r="J211" s="56">
        <f>IF('Relación Víctima_Denunciado '!$L211=0,"-",'Relación Víctima_Denunciado '!K211/'Relación Víctima_Denunciado '!$L211)</f>
        <v>0</v>
      </c>
    </row>
    <row r="212" spans="2:10" ht="20.100000000000001" customHeight="1" thickBot="1" x14ac:dyDescent="0.25">
      <c r="B212" s="4" t="s">
        <v>641</v>
      </c>
      <c r="C212" s="56">
        <f>IF('Relación Víctima_Denunciado '!$L212=0,"-",'Relación Víctima_Denunciado '!C212/'Relación Víctima_Denunciado '!$L212)</f>
        <v>0.5</v>
      </c>
      <c r="D212" s="56">
        <f>IF('Relación Víctima_Denunciado '!$L212=0,"-",'Relación Víctima_Denunciado '!D212/'Relación Víctima_Denunciado '!$L212)</f>
        <v>0</v>
      </c>
      <c r="E212" s="56">
        <f>IF('Relación Víctima_Denunciado '!$L212=0,"-",'Relación Víctima_Denunciado '!E212/'Relación Víctima_Denunciado '!$L212)</f>
        <v>0.25</v>
      </c>
      <c r="F212" s="56">
        <f>IF('Relación Víctima_Denunciado '!$L212=0,"-",'Relación Víctima_Denunciado '!F212/'Relación Víctima_Denunciado '!$L212)</f>
        <v>0.25</v>
      </c>
      <c r="G212" s="56">
        <f>IF('Relación Víctima_Denunciado '!$L212=0,"-",'Relación Víctima_Denunciado '!H212/'Relación Víctima_Denunciado '!$L212)</f>
        <v>0</v>
      </c>
      <c r="H212" s="56">
        <f>IF('Relación Víctima_Denunciado '!$L212=0,"-",'Relación Víctima_Denunciado '!I212/'Relación Víctima_Denunciado '!$L212)</f>
        <v>0</v>
      </c>
      <c r="I212" s="56">
        <f>IF('Relación Víctima_Denunciado '!$L212=0,"-",'Relación Víctima_Denunciado '!J212/'Relación Víctima_Denunciado '!$L212)</f>
        <v>0</v>
      </c>
      <c r="J212" s="56">
        <f>IF('Relación Víctima_Denunciado '!$L212=0,"-",'Relación Víctima_Denunciado '!K212/'Relación Víctima_Denunciado '!$L212)</f>
        <v>0</v>
      </c>
    </row>
    <row r="213" spans="2:10" ht="20.100000000000001" customHeight="1" thickBot="1" x14ac:dyDescent="0.25">
      <c r="B213" s="4" t="s">
        <v>408</v>
      </c>
      <c r="C213" s="56">
        <f>IF('Relación Víctima_Denunciado '!$L213=0,"-",'Relación Víctima_Denunciado '!C213/'Relación Víctima_Denunciado '!$L213)</f>
        <v>0.61111111111111116</v>
      </c>
      <c r="D213" s="56">
        <f>IF('Relación Víctima_Denunciado '!$L213=0,"-",'Relación Víctima_Denunciado '!D213/'Relación Víctima_Denunciado '!$L213)</f>
        <v>0.1111111111111111</v>
      </c>
      <c r="E213" s="56">
        <f>IF('Relación Víctima_Denunciado '!$L213=0,"-",'Relación Víctima_Denunciado '!E213/'Relación Víctima_Denunciado '!$L213)</f>
        <v>0.1111111111111111</v>
      </c>
      <c r="F213" s="56">
        <f>IF('Relación Víctima_Denunciado '!$L213=0,"-",'Relación Víctima_Denunciado '!F213/'Relación Víctima_Denunciado '!$L213)</f>
        <v>0.16666666666666666</v>
      </c>
      <c r="G213" s="56">
        <f>IF('Relación Víctima_Denunciado '!$L213=0,"-",'Relación Víctima_Denunciado '!H213/'Relación Víctima_Denunciado '!$L213)</f>
        <v>0</v>
      </c>
      <c r="H213" s="56">
        <f>IF('Relación Víctima_Denunciado '!$L213=0,"-",'Relación Víctima_Denunciado '!I213/'Relación Víctima_Denunciado '!$L213)</f>
        <v>0</v>
      </c>
      <c r="I213" s="56">
        <f>IF('Relación Víctima_Denunciado '!$L213=0,"-",'Relación Víctima_Denunciado '!J213/'Relación Víctima_Denunciado '!$L213)</f>
        <v>0</v>
      </c>
      <c r="J213" s="56">
        <f>IF('Relación Víctima_Denunciado '!$L213=0,"-",'Relación Víctima_Denunciado '!K213/'Relación Víctima_Denunciado '!$L213)</f>
        <v>0</v>
      </c>
    </row>
    <row r="214" spans="2:10" ht="20.100000000000001" customHeight="1" thickBot="1" x14ac:dyDescent="0.25">
      <c r="B214" s="4" t="s">
        <v>190</v>
      </c>
      <c r="C214" s="56">
        <f>IF('Relación Víctima_Denunciado '!$L214=0,"-",'Relación Víctima_Denunciado '!C214/'Relación Víctima_Denunciado '!$L214)</f>
        <v>0.1111111111111111</v>
      </c>
      <c r="D214" s="56">
        <f>IF('Relación Víctima_Denunciado '!$L214=0,"-",'Relación Víctima_Denunciado '!D214/'Relación Víctima_Denunciado '!$L214)</f>
        <v>0</v>
      </c>
      <c r="E214" s="56">
        <f>IF('Relación Víctima_Denunciado '!$L214=0,"-",'Relación Víctima_Denunciado '!E214/'Relación Víctima_Denunciado '!$L214)</f>
        <v>0.3888888888888889</v>
      </c>
      <c r="F214" s="56">
        <f>IF('Relación Víctima_Denunciado '!$L214=0,"-",'Relación Víctima_Denunciado '!F214/'Relación Víctima_Denunciado '!$L214)</f>
        <v>0.5</v>
      </c>
      <c r="G214" s="56">
        <f>IF('Relación Víctima_Denunciado '!$L214=0,"-",'Relación Víctima_Denunciado '!H214/'Relación Víctima_Denunciado '!$L214)</f>
        <v>0</v>
      </c>
      <c r="H214" s="56">
        <f>IF('Relación Víctima_Denunciado '!$L214=0,"-",'Relación Víctima_Denunciado '!I214/'Relación Víctima_Denunciado '!$L214)</f>
        <v>0</v>
      </c>
      <c r="I214" s="56">
        <f>IF('Relación Víctima_Denunciado '!$L214=0,"-",'Relación Víctima_Denunciado '!J214/'Relación Víctima_Denunciado '!$L214)</f>
        <v>0</v>
      </c>
      <c r="J214" s="56">
        <f>IF('Relación Víctima_Denunciado '!$L214=0,"-",'Relación Víctima_Denunciado '!K214/'Relación Víctima_Denunciado '!$L214)</f>
        <v>0</v>
      </c>
    </row>
    <row r="215" spans="2:10" ht="20.100000000000001" customHeight="1" thickBot="1" x14ac:dyDescent="0.25">
      <c r="B215" s="4" t="s">
        <v>409</v>
      </c>
      <c r="C215" s="56">
        <f>IF('Relación Víctima_Denunciado '!$L215=0,"-",'Relación Víctima_Denunciado '!C215/'Relación Víctima_Denunciado '!$L215)</f>
        <v>0.33333333333333331</v>
      </c>
      <c r="D215" s="56">
        <f>IF('Relación Víctima_Denunciado '!$L215=0,"-",'Relación Víctima_Denunciado '!D215/'Relación Víctima_Denunciado '!$L215)</f>
        <v>0.16666666666666666</v>
      </c>
      <c r="E215" s="56">
        <f>IF('Relación Víctima_Denunciado '!$L215=0,"-",'Relación Víctima_Denunciado '!E215/'Relación Víctima_Denunciado '!$L215)</f>
        <v>0.16666666666666666</v>
      </c>
      <c r="F215" s="56">
        <f>IF('Relación Víctima_Denunciado '!$L215=0,"-",'Relación Víctima_Denunciado '!F215/'Relación Víctima_Denunciado '!$L215)</f>
        <v>0.33333333333333331</v>
      </c>
      <c r="G215" s="56">
        <f>IF('Relación Víctima_Denunciado '!$L215=0,"-",'Relación Víctima_Denunciado '!H215/'Relación Víctima_Denunciado '!$L215)</f>
        <v>0</v>
      </c>
      <c r="H215" s="56">
        <f>IF('Relación Víctima_Denunciado '!$L215=0,"-",'Relación Víctima_Denunciado '!I215/'Relación Víctima_Denunciado '!$L215)</f>
        <v>0</v>
      </c>
      <c r="I215" s="56">
        <f>IF('Relación Víctima_Denunciado '!$L215=0,"-",'Relación Víctima_Denunciado '!J215/'Relación Víctima_Denunciado '!$L215)</f>
        <v>0</v>
      </c>
      <c r="J215" s="56">
        <f>IF('Relación Víctima_Denunciado '!$L215=0,"-",'Relación Víctima_Denunciado '!K215/'Relación Víctima_Denunciado '!$L215)</f>
        <v>0</v>
      </c>
    </row>
    <row r="216" spans="2:10" ht="20.100000000000001" customHeight="1" thickBot="1" x14ac:dyDescent="0.25">
      <c r="B216" s="4" t="s">
        <v>410</v>
      </c>
      <c r="C216" s="56">
        <f>IF('Relación Víctima_Denunciado '!$L216=0,"-",'Relación Víctima_Denunciado '!C216/'Relación Víctima_Denunciado '!$L216)</f>
        <v>0.16666666666666666</v>
      </c>
      <c r="D216" s="56">
        <f>IF('Relación Víctima_Denunciado '!$L216=0,"-",'Relación Víctima_Denunciado '!D216/'Relación Víctima_Denunciado '!$L216)</f>
        <v>0.16666666666666666</v>
      </c>
      <c r="E216" s="56">
        <f>IF('Relación Víctima_Denunciado '!$L216=0,"-",'Relación Víctima_Denunciado '!E216/'Relación Víctima_Denunciado '!$L216)</f>
        <v>0.16666666666666666</v>
      </c>
      <c r="F216" s="56">
        <f>IF('Relación Víctima_Denunciado '!$L216=0,"-",'Relación Víctima_Denunciado '!F216/'Relación Víctima_Denunciado '!$L216)</f>
        <v>0.5</v>
      </c>
      <c r="G216" s="56">
        <f>IF('Relación Víctima_Denunciado '!$L216=0,"-",'Relación Víctima_Denunciado '!H216/'Relación Víctima_Denunciado '!$L216)</f>
        <v>0</v>
      </c>
      <c r="H216" s="56">
        <f>IF('Relación Víctima_Denunciado '!$L216=0,"-",'Relación Víctima_Denunciado '!I216/'Relación Víctima_Denunciado '!$L216)</f>
        <v>0</v>
      </c>
      <c r="I216" s="56">
        <f>IF('Relación Víctima_Denunciado '!$L216=0,"-",'Relación Víctima_Denunciado '!J216/'Relación Víctima_Denunciado '!$L216)</f>
        <v>0</v>
      </c>
      <c r="J216" s="56">
        <f>IF('Relación Víctima_Denunciado '!$L216=0,"-",'Relación Víctima_Denunciado '!K216/'Relación Víctima_Denunciado '!$L216)</f>
        <v>0</v>
      </c>
    </row>
    <row r="217" spans="2:10" ht="20.100000000000001" customHeight="1" thickBot="1" x14ac:dyDescent="0.25">
      <c r="B217" s="4" t="s">
        <v>411</v>
      </c>
      <c r="C217" s="56">
        <f>IF('Relación Víctima_Denunciado '!$L217=0,"-",'Relación Víctima_Denunciado '!C217/'Relación Víctima_Denunciado '!$L217)</f>
        <v>0.25</v>
      </c>
      <c r="D217" s="56">
        <f>IF('Relación Víctima_Denunciado '!$L217=0,"-",'Relación Víctima_Denunciado '!D217/'Relación Víctima_Denunciado '!$L217)</f>
        <v>0.33333333333333331</v>
      </c>
      <c r="E217" s="56">
        <f>IF('Relación Víctima_Denunciado '!$L217=0,"-",'Relación Víctima_Denunciado '!E217/'Relación Víctima_Denunciado '!$L217)</f>
        <v>0.16666666666666666</v>
      </c>
      <c r="F217" s="56">
        <f>IF('Relación Víctima_Denunciado '!$L217=0,"-",'Relación Víctima_Denunciado '!F217/'Relación Víctima_Denunciado '!$L217)</f>
        <v>0.25</v>
      </c>
      <c r="G217" s="56">
        <f>IF('Relación Víctima_Denunciado '!$L217=0,"-",'Relación Víctima_Denunciado '!H217/'Relación Víctima_Denunciado '!$L217)</f>
        <v>0</v>
      </c>
      <c r="H217" s="56">
        <f>IF('Relación Víctima_Denunciado '!$L217=0,"-",'Relación Víctima_Denunciado '!I217/'Relación Víctima_Denunciado '!$L217)</f>
        <v>0</v>
      </c>
      <c r="I217" s="56">
        <f>IF('Relación Víctima_Denunciado '!$L217=0,"-",'Relación Víctima_Denunciado '!J217/'Relación Víctima_Denunciado '!$L217)</f>
        <v>0</v>
      </c>
      <c r="J217" s="56">
        <f>IF('Relación Víctima_Denunciado '!$L217=0,"-",'Relación Víctima_Denunciado '!K217/'Relación Víctima_Denunciado '!$L217)</f>
        <v>0</v>
      </c>
    </row>
    <row r="218" spans="2:10" ht="20.100000000000001" customHeight="1" thickBot="1" x14ac:dyDescent="0.25">
      <c r="B218" s="4" t="s">
        <v>412</v>
      </c>
      <c r="C218" s="56">
        <f>IF('Relación Víctima_Denunciado '!$L218=0,"-",'Relación Víctima_Denunciado '!C218/'Relación Víctima_Denunciado '!$L218)</f>
        <v>0.6</v>
      </c>
      <c r="D218" s="56">
        <f>IF('Relación Víctima_Denunciado '!$L218=0,"-",'Relación Víctima_Denunciado '!D218/'Relación Víctima_Denunciado '!$L218)</f>
        <v>0.4</v>
      </c>
      <c r="E218" s="56">
        <f>IF('Relación Víctima_Denunciado '!$L218=0,"-",'Relación Víctima_Denunciado '!E218/'Relación Víctima_Denunciado '!$L218)</f>
        <v>0</v>
      </c>
      <c r="F218" s="56">
        <f>IF('Relación Víctima_Denunciado '!$L218=0,"-",'Relación Víctima_Denunciado '!F218/'Relación Víctima_Denunciado '!$L218)</f>
        <v>0</v>
      </c>
      <c r="G218" s="56">
        <f>IF('Relación Víctima_Denunciado '!$L218=0,"-",'Relación Víctima_Denunciado '!H218/'Relación Víctima_Denunciado '!$L218)</f>
        <v>0</v>
      </c>
      <c r="H218" s="56">
        <f>IF('Relación Víctima_Denunciado '!$L218=0,"-",'Relación Víctima_Denunciado '!I218/'Relación Víctima_Denunciado '!$L218)</f>
        <v>0</v>
      </c>
      <c r="I218" s="56">
        <f>IF('Relación Víctima_Denunciado '!$L218=0,"-",'Relación Víctima_Denunciado '!J218/'Relación Víctima_Denunciado '!$L218)</f>
        <v>0</v>
      </c>
      <c r="J218" s="56">
        <f>IF('Relación Víctima_Denunciado '!$L218=0,"-",'Relación Víctima_Denunciado '!K218/'Relación Víctima_Denunciado '!$L218)</f>
        <v>0</v>
      </c>
    </row>
    <row r="219" spans="2:10" ht="20.100000000000001" customHeight="1" thickBot="1" x14ac:dyDescent="0.25">
      <c r="B219" s="4" t="s">
        <v>413</v>
      </c>
      <c r="C219" s="56">
        <f>IF('Relación Víctima_Denunciado '!$L219=0,"-",'Relación Víctima_Denunciado '!C219/'Relación Víctima_Denunciado '!$L219)</f>
        <v>0.125</v>
      </c>
      <c r="D219" s="56">
        <f>IF('Relación Víctima_Denunciado '!$L219=0,"-",'Relación Víctima_Denunciado '!D219/'Relación Víctima_Denunciado '!$L219)</f>
        <v>8.3333333333333329E-2</v>
      </c>
      <c r="E219" s="56">
        <f>IF('Relación Víctima_Denunciado '!$L219=0,"-",'Relación Víctima_Denunciado '!E219/'Relación Víctima_Denunciado '!$L219)</f>
        <v>0.5</v>
      </c>
      <c r="F219" s="56">
        <f>IF('Relación Víctima_Denunciado '!$L219=0,"-",'Relación Víctima_Denunciado '!F219/'Relación Víctima_Denunciado '!$L219)</f>
        <v>0.29166666666666669</v>
      </c>
      <c r="G219" s="56">
        <f>IF('Relación Víctima_Denunciado '!$L219=0,"-",'Relación Víctima_Denunciado '!H219/'Relación Víctima_Denunciado '!$L219)</f>
        <v>0</v>
      </c>
      <c r="H219" s="56">
        <f>IF('Relación Víctima_Denunciado '!$L219=0,"-",'Relación Víctima_Denunciado '!I219/'Relación Víctima_Denunciado '!$L219)</f>
        <v>0</v>
      </c>
      <c r="I219" s="56">
        <f>IF('Relación Víctima_Denunciado '!$L219=0,"-",'Relación Víctima_Denunciado '!J219/'Relación Víctima_Denunciado '!$L219)</f>
        <v>0</v>
      </c>
      <c r="J219" s="56">
        <f>IF('Relación Víctima_Denunciado '!$L219=0,"-",'Relación Víctima_Denunciado '!K219/'Relación Víctima_Denunciado '!$L219)</f>
        <v>0</v>
      </c>
    </row>
    <row r="220" spans="2:10" ht="20.100000000000001" customHeight="1" thickBot="1" x14ac:dyDescent="0.25">
      <c r="B220" s="4" t="s">
        <v>414</v>
      </c>
      <c r="C220" s="56">
        <f>IF('Relación Víctima_Denunciado '!$L220=0,"-",'Relación Víctima_Denunciado '!C220/'Relación Víctima_Denunciado '!$L220)</f>
        <v>7.1428571428571425E-2</v>
      </c>
      <c r="D220" s="56">
        <f>IF('Relación Víctima_Denunciado '!$L220=0,"-",'Relación Víctima_Denunciado '!D220/'Relación Víctima_Denunciado '!$L220)</f>
        <v>0.14285714285714285</v>
      </c>
      <c r="E220" s="56">
        <f>IF('Relación Víctima_Denunciado '!$L220=0,"-",'Relación Víctima_Denunciado '!E220/'Relación Víctima_Denunciado '!$L220)</f>
        <v>0.35714285714285715</v>
      </c>
      <c r="F220" s="56">
        <f>IF('Relación Víctima_Denunciado '!$L220=0,"-",'Relación Víctima_Denunciado '!F220/'Relación Víctima_Denunciado '!$L220)</f>
        <v>0.42857142857142855</v>
      </c>
      <c r="G220" s="56">
        <f>IF('Relación Víctima_Denunciado '!$L220=0,"-",'Relación Víctima_Denunciado '!H220/'Relación Víctima_Denunciado '!$L220)</f>
        <v>0</v>
      </c>
      <c r="H220" s="56">
        <f>IF('Relación Víctima_Denunciado '!$L220=0,"-",'Relación Víctima_Denunciado '!I220/'Relación Víctima_Denunciado '!$L220)</f>
        <v>0</v>
      </c>
      <c r="I220" s="56">
        <f>IF('Relación Víctima_Denunciado '!$L220=0,"-",'Relación Víctima_Denunciado '!J220/'Relación Víctima_Denunciado '!$L220)</f>
        <v>0</v>
      </c>
      <c r="J220" s="56">
        <f>IF('Relación Víctima_Denunciado '!$L220=0,"-",'Relación Víctima_Denunciado '!K220/'Relación Víctima_Denunciado '!$L220)</f>
        <v>0</v>
      </c>
    </row>
    <row r="221" spans="2:10" ht="20.100000000000001" customHeight="1" thickBot="1" x14ac:dyDescent="0.25">
      <c r="B221" s="4" t="s">
        <v>415</v>
      </c>
      <c r="C221" s="56">
        <f>IF('Relación Víctima_Denunciado '!$L221=0,"-",'Relación Víctima_Denunciado '!C221/'Relación Víctima_Denunciado '!$L221)</f>
        <v>0.23076923076923078</v>
      </c>
      <c r="D221" s="56">
        <f>IF('Relación Víctima_Denunciado '!$L221=0,"-",'Relación Víctima_Denunciado '!D221/'Relación Víctima_Denunciado '!$L221)</f>
        <v>0.15384615384615385</v>
      </c>
      <c r="E221" s="56">
        <f>IF('Relación Víctima_Denunciado '!$L221=0,"-",'Relación Víctima_Denunciado '!E221/'Relación Víctima_Denunciado '!$L221)</f>
        <v>0.53846153846153844</v>
      </c>
      <c r="F221" s="56">
        <f>IF('Relación Víctima_Denunciado '!$L221=0,"-",'Relación Víctima_Denunciado '!F221/'Relación Víctima_Denunciado '!$L221)</f>
        <v>7.6923076923076927E-2</v>
      </c>
      <c r="G221" s="56">
        <f>IF('Relación Víctima_Denunciado '!$L221=0,"-",'Relación Víctima_Denunciado '!H221/'Relación Víctima_Denunciado '!$L221)</f>
        <v>0</v>
      </c>
      <c r="H221" s="56">
        <f>IF('Relación Víctima_Denunciado '!$L221=0,"-",'Relación Víctima_Denunciado '!I221/'Relación Víctima_Denunciado '!$L221)</f>
        <v>0</v>
      </c>
      <c r="I221" s="56">
        <f>IF('Relación Víctima_Denunciado '!$L221=0,"-",'Relación Víctima_Denunciado '!J221/'Relación Víctima_Denunciado '!$L221)</f>
        <v>0</v>
      </c>
      <c r="J221" s="56">
        <f>IF('Relación Víctima_Denunciado '!$L221=0,"-",'Relación Víctima_Denunciado '!K221/'Relación Víctima_Denunciado '!$L221)</f>
        <v>0</v>
      </c>
    </row>
    <row r="222" spans="2:10" ht="20.100000000000001" customHeight="1" thickBot="1" x14ac:dyDescent="0.25">
      <c r="B222" s="4" t="s">
        <v>416</v>
      </c>
      <c r="C222" s="56">
        <f>IF('Relación Víctima_Denunciado '!$L222=0,"-",'Relación Víctima_Denunciado '!C222/'Relación Víctima_Denunciado '!$L222)</f>
        <v>0</v>
      </c>
      <c r="D222" s="56">
        <f>IF('Relación Víctima_Denunciado '!$L222=0,"-",'Relación Víctima_Denunciado '!D222/'Relación Víctima_Denunciado '!$L222)</f>
        <v>0</v>
      </c>
      <c r="E222" s="56">
        <f>IF('Relación Víctima_Denunciado '!$L222=0,"-",'Relación Víctima_Denunciado '!E222/'Relación Víctima_Denunciado '!$L222)</f>
        <v>0</v>
      </c>
      <c r="F222" s="56">
        <f>IF('Relación Víctima_Denunciado '!$L222=0,"-",'Relación Víctima_Denunciado '!F222/'Relación Víctima_Denunciado '!$L222)</f>
        <v>1</v>
      </c>
      <c r="G222" s="56">
        <f>IF('Relación Víctima_Denunciado '!$L222=0,"-",'Relación Víctima_Denunciado '!H222/'Relación Víctima_Denunciado '!$L222)</f>
        <v>0</v>
      </c>
      <c r="H222" s="56">
        <f>IF('Relación Víctima_Denunciado '!$L222=0,"-",'Relación Víctima_Denunciado '!I222/'Relación Víctima_Denunciado '!$L222)</f>
        <v>0</v>
      </c>
      <c r="I222" s="56">
        <f>IF('Relación Víctima_Denunciado '!$L222=0,"-",'Relación Víctima_Denunciado '!J222/'Relación Víctima_Denunciado '!$L222)</f>
        <v>0</v>
      </c>
      <c r="J222" s="56">
        <f>IF('Relación Víctima_Denunciado '!$L222=0,"-",'Relación Víctima_Denunciado '!K222/'Relación Víctima_Denunciado '!$L222)</f>
        <v>0</v>
      </c>
    </row>
    <row r="223" spans="2:10" ht="20.100000000000001" customHeight="1" thickBot="1" x14ac:dyDescent="0.25">
      <c r="B223" s="4" t="s">
        <v>191</v>
      </c>
      <c r="C223" s="56">
        <f>IF('Relación Víctima_Denunciado '!$L223=0,"-",'Relación Víctima_Denunciado '!C223/'Relación Víctima_Denunciado '!$L223)</f>
        <v>0.13333333333333333</v>
      </c>
      <c r="D223" s="56">
        <f>IF('Relación Víctima_Denunciado '!$L223=0,"-",'Relación Víctima_Denunciado '!D223/'Relación Víctima_Denunciado '!$L223)</f>
        <v>0</v>
      </c>
      <c r="E223" s="56">
        <f>IF('Relación Víctima_Denunciado '!$L223=0,"-",'Relación Víctima_Denunciado '!E223/'Relación Víctima_Denunciado '!$L223)</f>
        <v>0.33333333333333331</v>
      </c>
      <c r="F223" s="56">
        <f>IF('Relación Víctima_Denunciado '!$L223=0,"-",'Relación Víctima_Denunciado '!F223/'Relación Víctima_Denunciado '!$L223)</f>
        <v>0.53333333333333333</v>
      </c>
      <c r="G223" s="56">
        <f>IF('Relación Víctima_Denunciado '!$L223=0,"-",'Relación Víctima_Denunciado '!H223/'Relación Víctima_Denunciado '!$L223)</f>
        <v>0</v>
      </c>
      <c r="H223" s="56">
        <f>IF('Relación Víctima_Denunciado '!$L223=0,"-",'Relación Víctima_Denunciado '!I223/'Relación Víctima_Denunciado '!$L223)</f>
        <v>0</v>
      </c>
      <c r="I223" s="56">
        <f>IF('Relación Víctima_Denunciado '!$L223=0,"-",'Relación Víctima_Denunciado '!J223/'Relación Víctima_Denunciado '!$L223)</f>
        <v>0</v>
      </c>
      <c r="J223" s="56">
        <f>IF('Relación Víctima_Denunciado '!$L223=0,"-",'Relación Víctima_Denunciado '!K223/'Relación Víctima_Denunciado '!$L223)</f>
        <v>0</v>
      </c>
    </row>
    <row r="224" spans="2:10" ht="20.100000000000001" customHeight="1" thickBot="1" x14ac:dyDescent="0.25">
      <c r="B224" s="4" t="s">
        <v>417</v>
      </c>
      <c r="C224" s="56">
        <f>IF('Relación Víctima_Denunciado '!$L224=0,"-",'Relación Víctima_Denunciado '!C224/'Relación Víctima_Denunciado '!$L224)</f>
        <v>0</v>
      </c>
      <c r="D224" s="56">
        <f>IF('Relación Víctima_Denunciado '!$L224=0,"-",'Relación Víctima_Denunciado '!D224/'Relación Víctima_Denunciado '!$L224)</f>
        <v>0.66666666666666663</v>
      </c>
      <c r="E224" s="56">
        <f>IF('Relación Víctima_Denunciado '!$L224=0,"-",'Relación Víctima_Denunciado '!E224/'Relación Víctima_Denunciado '!$L224)</f>
        <v>0</v>
      </c>
      <c r="F224" s="56">
        <f>IF('Relación Víctima_Denunciado '!$L224=0,"-",'Relación Víctima_Denunciado '!F224/'Relación Víctima_Denunciado '!$L224)</f>
        <v>0.33333333333333331</v>
      </c>
      <c r="G224" s="56">
        <f>IF('Relación Víctima_Denunciado '!$L224=0,"-",'Relación Víctima_Denunciado '!H224/'Relación Víctima_Denunciado '!$L224)</f>
        <v>0</v>
      </c>
      <c r="H224" s="56">
        <f>IF('Relación Víctima_Denunciado '!$L224=0,"-",'Relación Víctima_Denunciado '!I224/'Relación Víctima_Denunciado '!$L224)</f>
        <v>0</v>
      </c>
      <c r="I224" s="56">
        <f>IF('Relación Víctima_Denunciado '!$L224=0,"-",'Relación Víctima_Denunciado '!J224/'Relación Víctima_Denunciado '!$L224)</f>
        <v>0</v>
      </c>
      <c r="J224" s="56">
        <f>IF('Relación Víctima_Denunciado '!$L224=0,"-",'Relación Víctima_Denunciado '!K224/'Relación Víctima_Denunciado '!$L224)</f>
        <v>0</v>
      </c>
    </row>
    <row r="225" spans="2:10" ht="20.100000000000001" customHeight="1" thickBot="1" x14ac:dyDescent="0.25">
      <c r="B225" s="4" t="s">
        <v>418</v>
      </c>
      <c r="C225" s="56">
        <f>IF('Relación Víctima_Denunciado '!$L225=0,"-",'Relación Víctima_Denunciado '!C225/'Relación Víctima_Denunciado '!$L225)</f>
        <v>0.4</v>
      </c>
      <c r="D225" s="56">
        <f>IF('Relación Víctima_Denunciado '!$L225=0,"-",'Relación Víctima_Denunciado '!D225/'Relación Víctima_Denunciado '!$L225)</f>
        <v>0</v>
      </c>
      <c r="E225" s="56">
        <f>IF('Relación Víctima_Denunciado '!$L225=0,"-",'Relación Víctima_Denunciado '!E225/'Relación Víctima_Denunciado '!$L225)</f>
        <v>0.6</v>
      </c>
      <c r="F225" s="56">
        <f>IF('Relación Víctima_Denunciado '!$L225=0,"-",'Relación Víctima_Denunciado '!F225/'Relación Víctima_Denunciado '!$L225)</f>
        <v>0</v>
      </c>
      <c r="G225" s="56">
        <f>IF('Relación Víctima_Denunciado '!$L225=0,"-",'Relación Víctima_Denunciado '!H225/'Relación Víctima_Denunciado '!$L225)</f>
        <v>0</v>
      </c>
      <c r="H225" s="56">
        <f>IF('Relación Víctima_Denunciado '!$L225=0,"-",'Relación Víctima_Denunciado '!I225/'Relación Víctima_Denunciado '!$L225)</f>
        <v>0</v>
      </c>
      <c r="I225" s="56">
        <f>IF('Relación Víctima_Denunciado '!$L225=0,"-",'Relación Víctima_Denunciado '!J225/'Relación Víctima_Denunciado '!$L225)</f>
        <v>0</v>
      </c>
      <c r="J225" s="56">
        <f>IF('Relación Víctima_Denunciado '!$L225=0,"-",'Relación Víctima_Denunciado '!K225/'Relación Víctima_Denunciado '!$L225)</f>
        <v>0</v>
      </c>
    </row>
    <row r="226" spans="2:10" ht="20.100000000000001" customHeight="1" thickBot="1" x14ac:dyDescent="0.25">
      <c r="B226" s="4" t="s">
        <v>419</v>
      </c>
      <c r="C226" s="56">
        <f>IF('Relación Víctima_Denunciado '!$L226=0,"-",'Relación Víctima_Denunciado '!C226/'Relación Víctima_Denunciado '!$L226)</f>
        <v>0</v>
      </c>
      <c r="D226" s="56">
        <f>IF('Relación Víctima_Denunciado '!$L226=0,"-",'Relación Víctima_Denunciado '!D226/'Relación Víctima_Denunciado '!$L226)</f>
        <v>0</v>
      </c>
      <c r="E226" s="56">
        <f>IF('Relación Víctima_Denunciado '!$L226=0,"-",'Relación Víctima_Denunciado '!E226/'Relación Víctima_Denunciado '!$L226)</f>
        <v>0</v>
      </c>
      <c r="F226" s="56">
        <f>IF('Relación Víctima_Denunciado '!$L226=0,"-",'Relación Víctima_Denunciado '!F226/'Relación Víctima_Denunciado '!$L226)</f>
        <v>1</v>
      </c>
      <c r="G226" s="56">
        <f>IF('Relación Víctima_Denunciado '!$L226=0,"-",'Relación Víctima_Denunciado '!H226/'Relación Víctima_Denunciado '!$L226)</f>
        <v>0</v>
      </c>
      <c r="H226" s="56">
        <f>IF('Relación Víctima_Denunciado '!$L226=0,"-",'Relación Víctima_Denunciado '!I226/'Relación Víctima_Denunciado '!$L226)</f>
        <v>0</v>
      </c>
      <c r="I226" s="56">
        <f>IF('Relación Víctima_Denunciado '!$L226=0,"-",'Relación Víctima_Denunciado '!J226/'Relación Víctima_Denunciado '!$L226)</f>
        <v>0</v>
      </c>
      <c r="J226" s="56">
        <f>IF('Relación Víctima_Denunciado '!$L226=0,"-",'Relación Víctima_Denunciado '!K226/'Relación Víctima_Denunciado '!$L226)</f>
        <v>0</v>
      </c>
    </row>
    <row r="227" spans="2:10" ht="20.100000000000001" customHeight="1" thickBot="1" x14ac:dyDescent="0.25">
      <c r="B227" s="4" t="s">
        <v>192</v>
      </c>
      <c r="C227" s="56">
        <f>IF('Relación Víctima_Denunciado '!$L227=0,"-",'Relación Víctima_Denunciado '!C227/'Relación Víctima_Denunciado '!$L227)</f>
        <v>0.10638297872340426</v>
      </c>
      <c r="D227" s="56">
        <f>IF('Relación Víctima_Denunciado '!$L227=0,"-",'Relación Víctima_Denunciado '!D227/'Relación Víctima_Denunciado '!$L227)</f>
        <v>0.10638297872340426</v>
      </c>
      <c r="E227" s="56">
        <f>IF('Relación Víctima_Denunciado '!$L227=0,"-",'Relación Víctima_Denunciado '!E227/'Relación Víctima_Denunciado '!$L227)</f>
        <v>0.31914893617021278</v>
      </c>
      <c r="F227" s="56">
        <f>IF('Relación Víctima_Denunciado '!$L227=0,"-",'Relación Víctima_Denunciado '!F227/'Relación Víctima_Denunciado '!$L227)</f>
        <v>0.46808510638297873</v>
      </c>
      <c r="G227" s="56">
        <f>IF('Relación Víctima_Denunciado '!$L227=0,"-",'Relación Víctima_Denunciado '!H227/'Relación Víctima_Denunciado '!$L227)</f>
        <v>0</v>
      </c>
      <c r="H227" s="56">
        <f>IF('Relación Víctima_Denunciado '!$L227=0,"-",'Relación Víctima_Denunciado '!I227/'Relación Víctima_Denunciado '!$L227)</f>
        <v>0</v>
      </c>
      <c r="I227" s="56">
        <f>IF('Relación Víctima_Denunciado '!$L227=0,"-",'Relación Víctima_Denunciado '!J227/'Relación Víctima_Denunciado '!$L227)</f>
        <v>0</v>
      </c>
      <c r="J227" s="56">
        <f>IF('Relación Víctima_Denunciado '!$L227=0,"-",'Relación Víctima_Denunciado '!K227/'Relación Víctima_Denunciado '!$L227)</f>
        <v>0</v>
      </c>
    </row>
    <row r="228" spans="2:10" ht="20.100000000000001" customHeight="1" thickBot="1" x14ac:dyDescent="0.25">
      <c r="B228" s="4" t="s">
        <v>420</v>
      </c>
      <c r="C228" s="56">
        <f>IF('Relación Víctima_Denunciado '!$L228=0,"-",'Relación Víctima_Denunciado '!C228/'Relación Víctima_Denunciado '!$L228)</f>
        <v>0</v>
      </c>
      <c r="D228" s="56">
        <f>IF('Relación Víctima_Denunciado '!$L228=0,"-",'Relación Víctima_Denunciado '!D228/'Relación Víctima_Denunciado '!$L228)</f>
        <v>0</v>
      </c>
      <c r="E228" s="56">
        <f>IF('Relación Víctima_Denunciado '!$L228=0,"-",'Relación Víctima_Denunciado '!E228/'Relación Víctima_Denunciado '!$L228)</f>
        <v>0</v>
      </c>
      <c r="F228" s="56">
        <f>IF('Relación Víctima_Denunciado '!$L228=0,"-",'Relación Víctima_Denunciado '!F228/'Relación Víctima_Denunciado '!$L228)</f>
        <v>1</v>
      </c>
      <c r="G228" s="56">
        <f>IF('Relación Víctima_Denunciado '!$L228=0,"-",'Relación Víctima_Denunciado '!H228/'Relación Víctima_Denunciado '!$L228)</f>
        <v>0</v>
      </c>
      <c r="H228" s="56">
        <f>IF('Relación Víctima_Denunciado '!$L228=0,"-",'Relación Víctima_Denunciado '!I228/'Relación Víctima_Denunciado '!$L228)</f>
        <v>0</v>
      </c>
      <c r="I228" s="56">
        <f>IF('Relación Víctima_Denunciado '!$L228=0,"-",'Relación Víctima_Denunciado '!J228/'Relación Víctima_Denunciado '!$L228)</f>
        <v>0</v>
      </c>
      <c r="J228" s="56">
        <f>IF('Relación Víctima_Denunciado '!$L228=0,"-",'Relación Víctima_Denunciado '!K228/'Relación Víctima_Denunciado '!$L228)</f>
        <v>0</v>
      </c>
    </row>
    <row r="229" spans="2:10" ht="20.100000000000001" customHeight="1" thickBot="1" x14ac:dyDescent="0.25">
      <c r="B229" s="4" t="s">
        <v>421</v>
      </c>
      <c r="C229" s="56">
        <f>IF('Relación Víctima_Denunciado '!$L229=0,"-",'Relación Víctima_Denunciado '!C229/'Relación Víctima_Denunciado '!$L229)</f>
        <v>0</v>
      </c>
      <c r="D229" s="56">
        <f>IF('Relación Víctima_Denunciado '!$L229=0,"-",'Relación Víctima_Denunciado '!D229/'Relación Víctima_Denunciado '!$L229)</f>
        <v>0</v>
      </c>
      <c r="E229" s="56">
        <f>IF('Relación Víctima_Denunciado '!$L229=0,"-",'Relación Víctima_Denunciado '!E229/'Relación Víctima_Denunciado '!$L229)</f>
        <v>0.5</v>
      </c>
      <c r="F229" s="56">
        <f>IF('Relación Víctima_Denunciado '!$L229=0,"-",'Relación Víctima_Denunciado '!F229/'Relación Víctima_Denunciado '!$L229)</f>
        <v>0.5</v>
      </c>
      <c r="G229" s="56">
        <f>IF('Relación Víctima_Denunciado '!$L229=0,"-",'Relación Víctima_Denunciado '!H229/'Relación Víctima_Denunciado '!$L229)</f>
        <v>0</v>
      </c>
      <c r="H229" s="56">
        <f>IF('Relación Víctima_Denunciado '!$L229=0,"-",'Relación Víctima_Denunciado '!I229/'Relación Víctima_Denunciado '!$L229)</f>
        <v>0</v>
      </c>
      <c r="I229" s="56">
        <f>IF('Relación Víctima_Denunciado '!$L229=0,"-",'Relación Víctima_Denunciado '!J229/'Relación Víctima_Denunciado '!$L229)</f>
        <v>0</v>
      </c>
      <c r="J229" s="56">
        <f>IF('Relación Víctima_Denunciado '!$L229=0,"-",'Relación Víctima_Denunciado '!K229/'Relación Víctima_Denunciado '!$L229)</f>
        <v>0</v>
      </c>
    </row>
    <row r="230" spans="2:10" ht="20.100000000000001" customHeight="1" thickBot="1" x14ac:dyDescent="0.25">
      <c r="B230" s="4" t="s">
        <v>422</v>
      </c>
      <c r="C230" s="56">
        <f>IF('Relación Víctima_Denunciado '!$L230=0,"-",'Relación Víctima_Denunciado '!C230/'Relación Víctima_Denunciado '!$L230)</f>
        <v>0.18181818181818182</v>
      </c>
      <c r="D230" s="56">
        <f>IF('Relación Víctima_Denunciado '!$L230=0,"-",'Relación Víctima_Denunciado '!D230/'Relación Víctima_Denunciado '!$L230)</f>
        <v>9.0909090909090912E-2</v>
      </c>
      <c r="E230" s="56">
        <f>IF('Relación Víctima_Denunciado '!$L230=0,"-",'Relación Víctima_Denunciado '!E230/'Relación Víctima_Denunciado '!$L230)</f>
        <v>0.27272727272727271</v>
      </c>
      <c r="F230" s="56">
        <f>IF('Relación Víctima_Denunciado '!$L230=0,"-",'Relación Víctima_Denunciado '!F230/'Relación Víctima_Denunciado '!$L230)</f>
        <v>0.45454545454545453</v>
      </c>
      <c r="G230" s="56">
        <f>IF('Relación Víctima_Denunciado '!$L230=0,"-",'Relación Víctima_Denunciado '!H230/'Relación Víctima_Denunciado '!$L230)</f>
        <v>0</v>
      </c>
      <c r="H230" s="56">
        <f>IF('Relación Víctima_Denunciado '!$L230=0,"-",'Relación Víctima_Denunciado '!I230/'Relación Víctima_Denunciado '!$L230)</f>
        <v>0</v>
      </c>
      <c r="I230" s="56">
        <f>IF('Relación Víctima_Denunciado '!$L230=0,"-",'Relación Víctima_Denunciado '!J230/'Relación Víctima_Denunciado '!$L230)</f>
        <v>0</v>
      </c>
      <c r="J230" s="56">
        <f>IF('Relación Víctima_Denunciado '!$L230=0,"-",'Relación Víctima_Denunciado '!K230/'Relación Víctima_Denunciado '!$L230)</f>
        <v>0</v>
      </c>
    </row>
    <row r="231" spans="2:10" ht="20.100000000000001" customHeight="1" thickBot="1" x14ac:dyDescent="0.25">
      <c r="B231" s="4" t="s">
        <v>423</v>
      </c>
      <c r="C231" s="56">
        <f>IF('Relación Víctima_Denunciado '!$L231=0,"-",'Relación Víctima_Denunciado '!C231/'Relación Víctima_Denunciado '!$L231)</f>
        <v>0.05</v>
      </c>
      <c r="D231" s="56">
        <f>IF('Relación Víctima_Denunciado '!$L231=0,"-",'Relación Víctima_Denunciado '!D231/'Relación Víctima_Denunciado '!$L231)</f>
        <v>0</v>
      </c>
      <c r="E231" s="56">
        <f>IF('Relación Víctima_Denunciado '!$L231=0,"-",'Relación Víctima_Denunciado '!E231/'Relación Víctima_Denunciado '!$L231)</f>
        <v>0</v>
      </c>
      <c r="F231" s="56">
        <f>IF('Relación Víctima_Denunciado '!$L231=0,"-",'Relación Víctima_Denunciado '!F231/'Relación Víctima_Denunciado '!$L231)</f>
        <v>0.9</v>
      </c>
      <c r="G231" s="56">
        <f>IF('Relación Víctima_Denunciado '!$L231=0,"-",'Relación Víctima_Denunciado '!H231/'Relación Víctima_Denunciado '!$L231)</f>
        <v>0</v>
      </c>
      <c r="H231" s="56">
        <f>IF('Relación Víctima_Denunciado '!$L231=0,"-",'Relación Víctima_Denunciado '!I231/'Relación Víctima_Denunciado '!$L231)</f>
        <v>0</v>
      </c>
      <c r="I231" s="56">
        <f>IF('Relación Víctima_Denunciado '!$L231=0,"-",'Relación Víctima_Denunciado '!J231/'Relación Víctima_Denunciado '!$L231)</f>
        <v>0</v>
      </c>
      <c r="J231" s="56">
        <f>IF('Relación Víctima_Denunciado '!$L231=0,"-",'Relación Víctima_Denunciado '!K231/'Relación Víctima_Denunciado '!$L231)</f>
        <v>0.05</v>
      </c>
    </row>
    <row r="232" spans="2:10" ht="20.100000000000001" customHeight="1" thickBot="1" x14ac:dyDescent="0.25">
      <c r="B232" s="4" t="s">
        <v>424</v>
      </c>
      <c r="C232" s="56">
        <f>IF('Relación Víctima_Denunciado '!$L232=0,"-",'Relación Víctima_Denunciado '!C232/'Relación Víctima_Denunciado '!$L232)</f>
        <v>7.0000000000000007E-2</v>
      </c>
      <c r="D232" s="56">
        <f>IF('Relación Víctima_Denunciado '!$L232=0,"-",'Relación Víctima_Denunciado '!D232/'Relación Víctima_Denunciado '!$L232)</f>
        <v>0</v>
      </c>
      <c r="E232" s="56">
        <f>IF('Relación Víctima_Denunciado '!$L232=0,"-",'Relación Víctima_Denunciado '!E232/'Relación Víctima_Denunciado '!$L232)</f>
        <v>0.28999999999999998</v>
      </c>
      <c r="F232" s="56">
        <f>IF('Relación Víctima_Denunciado '!$L232=0,"-",'Relación Víctima_Denunciado '!F232/'Relación Víctima_Denunciado '!$L232)</f>
        <v>0.64</v>
      </c>
      <c r="G232" s="56">
        <f>IF('Relación Víctima_Denunciado '!$L232=0,"-",'Relación Víctima_Denunciado '!H232/'Relación Víctima_Denunciado '!$L232)</f>
        <v>0</v>
      </c>
      <c r="H232" s="56">
        <f>IF('Relación Víctima_Denunciado '!$L232=0,"-",'Relación Víctima_Denunciado '!I232/'Relación Víctima_Denunciado '!$L232)</f>
        <v>0</v>
      </c>
      <c r="I232" s="56">
        <f>IF('Relación Víctima_Denunciado '!$L232=0,"-",'Relación Víctima_Denunciado '!J232/'Relación Víctima_Denunciado '!$L232)</f>
        <v>0</v>
      </c>
      <c r="J232" s="56">
        <f>IF('Relación Víctima_Denunciado '!$L232=0,"-",'Relación Víctima_Denunciado '!K232/'Relación Víctima_Denunciado '!$L232)</f>
        <v>0</v>
      </c>
    </row>
    <row r="233" spans="2:10" ht="20.100000000000001" customHeight="1" thickBot="1" x14ac:dyDescent="0.25">
      <c r="B233" s="4" t="s">
        <v>425</v>
      </c>
      <c r="C233" s="56">
        <f>IF('Relación Víctima_Denunciado '!$L233=0,"-",'Relación Víctima_Denunciado '!C233/'Relación Víctima_Denunciado '!$L233)</f>
        <v>0.42307692307692307</v>
      </c>
      <c r="D233" s="56">
        <f>IF('Relación Víctima_Denunciado '!$L233=0,"-",'Relación Víctima_Denunciado '!D233/'Relación Víctima_Denunciado '!$L233)</f>
        <v>0.26923076923076922</v>
      </c>
      <c r="E233" s="56">
        <f>IF('Relación Víctima_Denunciado '!$L233=0,"-",'Relación Víctima_Denunciado '!E233/'Relación Víctima_Denunciado '!$L233)</f>
        <v>0.30769230769230771</v>
      </c>
      <c r="F233" s="56">
        <f>IF('Relación Víctima_Denunciado '!$L233=0,"-",'Relación Víctima_Denunciado '!F233/'Relación Víctima_Denunciado '!$L233)</f>
        <v>0</v>
      </c>
      <c r="G233" s="56">
        <f>IF('Relación Víctima_Denunciado '!$L233=0,"-",'Relación Víctima_Denunciado '!H233/'Relación Víctima_Denunciado '!$L233)</f>
        <v>0</v>
      </c>
      <c r="H233" s="56">
        <f>IF('Relación Víctima_Denunciado '!$L233=0,"-",'Relación Víctima_Denunciado '!I233/'Relación Víctima_Denunciado '!$L233)</f>
        <v>0</v>
      </c>
      <c r="I233" s="56">
        <f>IF('Relación Víctima_Denunciado '!$L233=0,"-",'Relación Víctima_Denunciado '!J233/'Relación Víctima_Denunciado '!$L233)</f>
        <v>0</v>
      </c>
      <c r="J233" s="56">
        <f>IF('Relación Víctima_Denunciado '!$L233=0,"-",'Relación Víctima_Denunciado '!K233/'Relación Víctima_Denunciado '!$L233)</f>
        <v>0</v>
      </c>
    </row>
    <row r="234" spans="2:10" ht="20.100000000000001" customHeight="1" thickBot="1" x14ac:dyDescent="0.25">
      <c r="B234" s="4" t="s">
        <v>193</v>
      </c>
      <c r="C234" s="56">
        <f>IF('Relación Víctima_Denunciado '!$L234=0,"-",'Relación Víctima_Denunciado '!C234/'Relación Víctima_Denunciado '!$L234)</f>
        <v>0</v>
      </c>
      <c r="D234" s="56">
        <f>IF('Relación Víctima_Denunciado '!$L234=0,"-",'Relación Víctima_Denunciado '!D234/'Relación Víctima_Denunciado '!$L234)</f>
        <v>0.29411764705882354</v>
      </c>
      <c r="E234" s="56">
        <f>IF('Relación Víctima_Denunciado '!$L234=0,"-",'Relación Víctima_Denunciado '!E234/'Relación Víctima_Denunciado '!$L234)</f>
        <v>0.35294117647058826</v>
      </c>
      <c r="F234" s="56">
        <f>IF('Relación Víctima_Denunciado '!$L234=0,"-",'Relación Víctima_Denunciado '!F234/'Relación Víctima_Denunciado '!$L234)</f>
        <v>0.35294117647058826</v>
      </c>
      <c r="G234" s="56">
        <f>IF('Relación Víctima_Denunciado '!$L234=0,"-",'Relación Víctima_Denunciado '!H234/'Relación Víctima_Denunciado '!$L234)</f>
        <v>0</v>
      </c>
      <c r="H234" s="56">
        <f>IF('Relación Víctima_Denunciado '!$L234=0,"-",'Relación Víctima_Denunciado '!I234/'Relación Víctima_Denunciado '!$L234)</f>
        <v>0</v>
      </c>
      <c r="I234" s="56">
        <f>IF('Relación Víctima_Denunciado '!$L234=0,"-",'Relación Víctima_Denunciado '!J234/'Relación Víctima_Denunciado '!$L234)</f>
        <v>0</v>
      </c>
      <c r="J234" s="56">
        <f>IF('Relación Víctima_Denunciado '!$L234=0,"-",'Relación Víctima_Denunciado '!K234/'Relación Víctima_Denunciado '!$L234)</f>
        <v>0</v>
      </c>
    </row>
    <row r="235" spans="2:10" ht="20.100000000000001" customHeight="1" thickBot="1" x14ac:dyDescent="0.25">
      <c r="B235" s="4" t="s">
        <v>426</v>
      </c>
      <c r="C235" s="56">
        <f>IF('Relación Víctima_Denunciado '!$L235=0,"-",'Relación Víctima_Denunciado '!C235/'Relación Víctima_Denunciado '!$L235)</f>
        <v>0.2857142857142857</v>
      </c>
      <c r="D235" s="56">
        <f>IF('Relación Víctima_Denunciado '!$L235=0,"-",'Relación Víctima_Denunciado '!D235/'Relación Víctima_Denunciado '!$L235)</f>
        <v>0.14285714285714285</v>
      </c>
      <c r="E235" s="56">
        <f>IF('Relación Víctima_Denunciado '!$L235=0,"-",'Relación Víctima_Denunciado '!E235/'Relación Víctima_Denunciado '!$L235)</f>
        <v>0.42857142857142855</v>
      </c>
      <c r="F235" s="56">
        <f>IF('Relación Víctima_Denunciado '!$L235=0,"-",'Relación Víctima_Denunciado '!F235/'Relación Víctima_Denunciado '!$L235)</f>
        <v>0.14285714285714285</v>
      </c>
      <c r="G235" s="56">
        <f>IF('Relación Víctima_Denunciado '!$L235=0,"-",'Relación Víctima_Denunciado '!H235/'Relación Víctima_Denunciado '!$L235)</f>
        <v>0</v>
      </c>
      <c r="H235" s="56">
        <f>IF('Relación Víctima_Denunciado '!$L235=0,"-",'Relación Víctima_Denunciado '!I235/'Relación Víctima_Denunciado '!$L235)</f>
        <v>0</v>
      </c>
      <c r="I235" s="56">
        <f>IF('Relación Víctima_Denunciado '!$L235=0,"-",'Relación Víctima_Denunciado '!J235/'Relación Víctima_Denunciado '!$L235)</f>
        <v>0</v>
      </c>
      <c r="J235" s="56">
        <f>IF('Relación Víctima_Denunciado '!$L235=0,"-",'Relación Víctima_Denunciado '!K235/'Relación Víctima_Denunciado '!$L235)</f>
        <v>0</v>
      </c>
    </row>
    <row r="236" spans="2:10" ht="20.100000000000001" customHeight="1" thickBot="1" x14ac:dyDescent="0.25">
      <c r="B236" s="4" t="s">
        <v>427</v>
      </c>
      <c r="C236" s="56">
        <f>IF('Relación Víctima_Denunciado '!$L236=0,"-",'Relación Víctima_Denunciado '!C236/'Relación Víctima_Denunciado '!$L236)</f>
        <v>0.125</v>
      </c>
      <c r="D236" s="56">
        <f>IF('Relación Víctima_Denunciado '!$L236=0,"-",'Relación Víctima_Denunciado '!D236/'Relación Víctima_Denunciado '!$L236)</f>
        <v>0.125</v>
      </c>
      <c r="E236" s="56">
        <f>IF('Relación Víctima_Denunciado '!$L236=0,"-",'Relación Víctima_Denunciado '!E236/'Relación Víctima_Denunciado '!$L236)</f>
        <v>0.25</v>
      </c>
      <c r="F236" s="56">
        <f>IF('Relación Víctima_Denunciado '!$L236=0,"-",'Relación Víctima_Denunciado '!F236/'Relación Víctima_Denunciado '!$L236)</f>
        <v>0.5</v>
      </c>
      <c r="G236" s="56">
        <f>IF('Relación Víctima_Denunciado '!$L236=0,"-",'Relación Víctima_Denunciado '!H236/'Relación Víctima_Denunciado '!$L236)</f>
        <v>0</v>
      </c>
      <c r="H236" s="56">
        <f>IF('Relación Víctima_Denunciado '!$L236=0,"-",'Relación Víctima_Denunciado '!I236/'Relación Víctima_Denunciado '!$L236)</f>
        <v>0</v>
      </c>
      <c r="I236" s="56">
        <f>IF('Relación Víctima_Denunciado '!$L236=0,"-",'Relación Víctima_Denunciado '!J236/'Relación Víctima_Denunciado '!$L236)</f>
        <v>0</v>
      </c>
      <c r="J236" s="56">
        <f>IF('Relación Víctima_Denunciado '!$L236=0,"-",'Relación Víctima_Denunciado '!K236/'Relación Víctima_Denunciado '!$L236)</f>
        <v>0</v>
      </c>
    </row>
    <row r="237" spans="2:10" ht="20.100000000000001" customHeight="1" thickBot="1" x14ac:dyDescent="0.25">
      <c r="B237" s="4" t="s">
        <v>428</v>
      </c>
      <c r="C237" s="56">
        <f>IF('Relación Víctima_Denunciado '!$L237=0,"-",'Relación Víctima_Denunciado '!C237/'Relación Víctima_Denunciado '!$L237)</f>
        <v>0</v>
      </c>
      <c r="D237" s="56">
        <f>IF('Relación Víctima_Denunciado '!$L237=0,"-",'Relación Víctima_Denunciado '!D237/'Relación Víctima_Denunciado '!$L237)</f>
        <v>0.51724137931034486</v>
      </c>
      <c r="E237" s="56">
        <f>IF('Relación Víctima_Denunciado '!$L237=0,"-",'Relación Víctima_Denunciado '!E237/'Relación Víctima_Denunciado '!$L237)</f>
        <v>0</v>
      </c>
      <c r="F237" s="56">
        <f>IF('Relación Víctima_Denunciado '!$L237=0,"-",'Relación Víctima_Denunciado '!F237/'Relación Víctima_Denunciado '!$L237)</f>
        <v>0.48275862068965519</v>
      </c>
      <c r="G237" s="56">
        <f>IF('Relación Víctima_Denunciado '!$L237=0,"-",'Relación Víctima_Denunciado '!H237/'Relación Víctima_Denunciado '!$L237)</f>
        <v>0</v>
      </c>
      <c r="H237" s="56">
        <f>IF('Relación Víctima_Denunciado '!$L237=0,"-",'Relación Víctima_Denunciado '!I237/'Relación Víctima_Denunciado '!$L237)</f>
        <v>0</v>
      </c>
      <c r="I237" s="56">
        <f>IF('Relación Víctima_Denunciado '!$L237=0,"-",'Relación Víctima_Denunciado '!J237/'Relación Víctima_Denunciado '!$L237)</f>
        <v>0</v>
      </c>
      <c r="J237" s="56">
        <f>IF('Relación Víctima_Denunciado '!$L237=0,"-",'Relación Víctima_Denunciado '!K237/'Relación Víctima_Denunciado '!$L237)</f>
        <v>0</v>
      </c>
    </row>
    <row r="238" spans="2:10" ht="20.100000000000001" customHeight="1" thickBot="1" x14ac:dyDescent="0.25">
      <c r="B238" s="4" t="s">
        <v>429</v>
      </c>
      <c r="C238" s="56">
        <f>IF('Relación Víctima_Denunciado '!$L238=0,"-",'Relación Víctima_Denunciado '!C238/'Relación Víctima_Denunciado '!$L238)</f>
        <v>0.23404255319148937</v>
      </c>
      <c r="D238" s="56">
        <f>IF('Relación Víctima_Denunciado '!$L238=0,"-",'Relación Víctima_Denunciado '!D238/'Relación Víctima_Denunciado '!$L238)</f>
        <v>0.1702127659574468</v>
      </c>
      <c r="E238" s="56">
        <f>IF('Relación Víctima_Denunciado '!$L238=0,"-",'Relación Víctima_Denunciado '!E238/'Relación Víctima_Denunciado '!$L238)</f>
        <v>0.34042553191489361</v>
      </c>
      <c r="F238" s="56">
        <f>IF('Relación Víctima_Denunciado '!$L238=0,"-",'Relación Víctima_Denunciado '!F238/'Relación Víctima_Denunciado '!$L238)</f>
        <v>0.21276595744680851</v>
      </c>
      <c r="G238" s="56">
        <f>IF('Relación Víctima_Denunciado '!$L238=0,"-",'Relación Víctima_Denunciado '!H238/'Relación Víctima_Denunciado '!$L238)</f>
        <v>4.2553191489361701E-2</v>
      </c>
      <c r="H238" s="56">
        <f>IF('Relación Víctima_Denunciado '!$L238=0,"-",'Relación Víctima_Denunciado '!I238/'Relación Víctima_Denunciado '!$L238)</f>
        <v>0</v>
      </c>
      <c r="I238" s="56">
        <f>IF('Relación Víctima_Denunciado '!$L238=0,"-",'Relación Víctima_Denunciado '!J238/'Relación Víctima_Denunciado '!$L238)</f>
        <v>0</v>
      </c>
      <c r="J238" s="56">
        <f>IF('Relación Víctima_Denunciado '!$L238=0,"-",'Relación Víctima_Denunciado '!K238/'Relación Víctima_Denunciado '!$L238)</f>
        <v>0</v>
      </c>
    </row>
    <row r="239" spans="2:10" ht="20.100000000000001" customHeight="1" thickBot="1" x14ac:dyDescent="0.25">
      <c r="B239" s="4" t="s">
        <v>430</v>
      </c>
      <c r="C239" s="56">
        <f>IF('Relación Víctima_Denunciado '!$L239=0,"-",'Relación Víctima_Denunciado '!C239/'Relación Víctima_Denunciado '!$L239)</f>
        <v>0.2857142857142857</v>
      </c>
      <c r="D239" s="56">
        <f>IF('Relación Víctima_Denunciado '!$L239=0,"-",'Relación Víctima_Denunciado '!D239/'Relación Víctima_Denunciado '!$L239)</f>
        <v>0.32142857142857145</v>
      </c>
      <c r="E239" s="56">
        <f>IF('Relación Víctima_Denunciado '!$L239=0,"-",'Relación Víctima_Denunciado '!E239/'Relación Víctima_Denunciado '!$L239)</f>
        <v>0</v>
      </c>
      <c r="F239" s="56">
        <f>IF('Relación Víctima_Denunciado '!$L239=0,"-",'Relación Víctima_Denunciado '!F239/'Relación Víctima_Denunciado '!$L239)</f>
        <v>0.39285714285714285</v>
      </c>
      <c r="G239" s="56">
        <f>IF('Relación Víctima_Denunciado '!$L239=0,"-",'Relación Víctima_Denunciado '!H239/'Relación Víctima_Denunciado '!$L239)</f>
        <v>0</v>
      </c>
      <c r="H239" s="56">
        <f>IF('Relación Víctima_Denunciado '!$L239=0,"-",'Relación Víctima_Denunciado '!I239/'Relación Víctima_Denunciado '!$L239)</f>
        <v>0</v>
      </c>
      <c r="I239" s="56">
        <f>IF('Relación Víctima_Denunciado '!$L239=0,"-",'Relación Víctima_Denunciado '!J239/'Relación Víctima_Denunciado '!$L239)</f>
        <v>0</v>
      </c>
      <c r="J239" s="56">
        <f>IF('Relación Víctima_Denunciado '!$L239=0,"-",'Relación Víctima_Denunciado '!K239/'Relación Víctima_Denunciado '!$L239)</f>
        <v>0</v>
      </c>
    </row>
    <row r="240" spans="2:10" ht="20.100000000000001" customHeight="1" thickBot="1" x14ac:dyDescent="0.25">
      <c r="B240" s="4" t="s">
        <v>431</v>
      </c>
      <c r="C240" s="56">
        <f>IF('Relación Víctima_Denunciado '!$L240=0,"-",'Relación Víctima_Denunciado '!C240/'Relación Víctima_Denunciado '!$L240)</f>
        <v>0.45161290322580644</v>
      </c>
      <c r="D240" s="56">
        <f>IF('Relación Víctima_Denunciado '!$L240=0,"-",'Relación Víctima_Denunciado '!D240/'Relación Víctima_Denunciado '!$L240)</f>
        <v>6.4516129032258063E-2</v>
      </c>
      <c r="E240" s="56">
        <f>IF('Relación Víctima_Denunciado '!$L240=0,"-",'Relación Víctima_Denunciado '!E240/'Relación Víctima_Denunciado '!$L240)</f>
        <v>0.38709677419354838</v>
      </c>
      <c r="F240" s="56">
        <f>IF('Relación Víctima_Denunciado '!$L240=0,"-",'Relación Víctima_Denunciado '!F240/'Relación Víctima_Denunciado '!$L240)</f>
        <v>9.6774193548387094E-2</v>
      </c>
      <c r="G240" s="56">
        <f>IF('Relación Víctima_Denunciado '!$L240=0,"-",'Relación Víctima_Denunciado '!H240/'Relación Víctima_Denunciado '!$L240)</f>
        <v>0</v>
      </c>
      <c r="H240" s="56">
        <f>IF('Relación Víctima_Denunciado '!$L240=0,"-",'Relación Víctima_Denunciado '!I240/'Relación Víctima_Denunciado '!$L240)</f>
        <v>0</v>
      </c>
      <c r="I240" s="56">
        <f>IF('Relación Víctima_Denunciado '!$L240=0,"-",'Relación Víctima_Denunciado '!J240/'Relación Víctima_Denunciado '!$L240)</f>
        <v>0</v>
      </c>
      <c r="J240" s="56">
        <f>IF('Relación Víctima_Denunciado '!$L240=0,"-",'Relación Víctima_Denunciado '!K240/'Relación Víctima_Denunciado '!$L240)</f>
        <v>0</v>
      </c>
    </row>
    <row r="241" spans="2:10" ht="20.100000000000001" customHeight="1" thickBot="1" x14ac:dyDescent="0.25">
      <c r="B241" s="4" t="s">
        <v>432</v>
      </c>
      <c r="C241" s="56">
        <f>IF('Relación Víctima_Denunciado '!$L241=0,"-",'Relación Víctima_Denunciado '!C241/'Relación Víctima_Denunciado '!$L241)</f>
        <v>0.65</v>
      </c>
      <c r="D241" s="56">
        <f>IF('Relación Víctima_Denunciado '!$L241=0,"-",'Relación Víctima_Denunciado '!D241/'Relación Víctima_Denunciado '!$L241)</f>
        <v>0.2</v>
      </c>
      <c r="E241" s="56">
        <f>IF('Relación Víctima_Denunciado '!$L241=0,"-",'Relación Víctima_Denunciado '!E241/'Relación Víctima_Denunciado '!$L241)</f>
        <v>0</v>
      </c>
      <c r="F241" s="56">
        <f>IF('Relación Víctima_Denunciado '!$L241=0,"-",'Relación Víctima_Denunciado '!F241/'Relación Víctima_Denunciado '!$L241)</f>
        <v>0.15</v>
      </c>
      <c r="G241" s="56">
        <f>IF('Relación Víctima_Denunciado '!$L241=0,"-",'Relación Víctima_Denunciado '!H241/'Relación Víctima_Denunciado '!$L241)</f>
        <v>0</v>
      </c>
      <c r="H241" s="56">
        <f>IF('Relación Víctima_Denunciado '!$L241=0,"-",'Relación Víctima_Denunciado '!I241/'Relación Víctima_Denunciado '!$L241)</f>
        <v>0</v>
      </c>
      <c r="I241" s="56">
        <f>IF('Relación Víctima_Denunciado '!$L241=0,"-",'Relación Víctima_Denunciado '!J241/'Relación Víctima_Denunciado '!$L241)</f>
        <v>0</v>
      </c>
      <c r="J241" s="56">
        <f>IF('Relación Víctima_Denunciado '!$L241=0,"-",'Relación Víctima_Denunciado '!K241/'Relación Víctima_Denunciado '!$L241)</f>
        <v>0</v>
      </c>
    </row>
    <row r="242" spans="2:10" ht="20.100000000000001" customHeight="1" thickBot="1" x14ac:dyDescent="0.25">
      <c r="B242" s="4" t="s">
        <v>433</v>
      </c>
      <c r="C242" s="56">
        <f>IF('Relación Víctima_Denunciado '!$L242=0,"-",'Relación Víctima_Denunciado '!C242/'Relación Víctima_Denunciado '!$L242)</f>
        <v>8.1081081081081086E-2</v>
      </c>
      <c r="D242" s="56">
        <f>IF('Relación Víctima_Denunciado '!$L242=0,"-",'Relación Víctima_Denunciado '!D242/'Relación Víctima_Denunciado '!$L242)</f>
        <v>0.24324324324324326</v>
      </c>
      <c r="E242" s="56">
        <f>IF('Relación Víctima_Denunciado '!$L242=0,"-",'Relación Víctima_Denunciado '!E242/'Relación Víctima_Denunciado '!$L242)</f>
        <v>0.13513513513513514</v>
      </c>
      <c r="F242" s="56">
        <f>IF('Relación Víctima_Denunciado '!$L242=0,"-",'Relación Víctima_Denunciado '!F242/'Relación Víctima_Denunciado '!$L242)</f>
        <v>0.54054054054054057</v>
      </c>
      <c r="G242" s="56">
        <f>IF('Relación Víctima_Denunciado '!$L242=0,"-",'Relación Víctima_Denunciado '!H242/'Relación Víctima_Denunciado '!$L242)</f>
        <v>0</v>
      </c>
      <c r="H242" s="56">
        <f>IF('Relación Víctima_Denunciado '!$L242=0,"-",'Relación Víctima_Denunciado '!I242/'Relación Víctima_Denunciado '!$L242)</f>
        <v>0</v>
      </c>
      <c r="I242" s="56">
        <f>IF('Relación Víctima_Denunciado '!$L242=0,"-",'Relación Víctima_Denunciado '!J242/'Relación Víctima_Denunciado '!$L242)</f>
        <v>0</v>
      </c>
      <c r="J242" s="56">
        <f>IF('Relación Víctima_Denunciado '!$L242=0,"-",'Relación Víctima_Denunciado '!K242/'Relación Víctima_Denunciado '!$L242)</f>
        <v>0</v>
      </c>
    </row>
    <row r="243" spans="2:10" ht="20.100000000000001" customHeight="1" thickBot="1" x14ac:dyDescent="0.25">
      <c r="B243" s="4" t="s">
        <v>434</v>
      </c>
      <c r="C243" s="56">
        <f>IF('Relación Víctima_Denunciado '!$L243=0,"-",'Relación Víctima_Denunciado '!C243/'Relación Víctima_Denunciado '!$L243)</f>
        <v>0.17647058823529413</v>
      </c>
      <c r="D243" s="56">
        <f>IF('Relación Víctima_Denunciado '!$L243=0,"-",'Relación Víctima_Denunciado '!D243/'Relación Víctima_Denunciado '!$L243)</f>
        <v>0.11764705882352941</v>
      </c>
      <c r="E243" s="56">
        <f>IF('Relación Víctima_Denunciado '!$L243=0,"-",'Relación Víctima_Denunciado '!E243/'Relación Víctima_Denunciado '!$L243)</f>
        <v>0</v>
      </c>
      <c r="F243" s="56">
        <f>IF('Relación Víctima_Denunciado '!$L243=0,"-",'Relación Víctima_Denunciado '!F243/'Relación Víctima_Denunciado '!$L243)</f>
        <v>0.70588235294117652</v>
      </c>
      <c r="G243" s="56">
        <f>IF('Relación Víctima_Denunciado '!$L243=0,"-",'Relación Víctima_Denunciado '!H243/'Relación Víctima_Denunciado '!$L243)</f>
        <v>0</v>
      </c>
      <c r="H243" s="56">
        <f>IF('Relación Víctima_Denunciado '!$L243=0,"-",'Relación Víctima_Denunciado '!I243/'Relación Víctima_Denunciado '!$L243)</f>
        <v>0</v>
      </c>
      <c r="I243" s="56">
        <f>IF('Relación Víctima_Denunciado '!$L243=0,"-",'Relación Víctima_Denunciado '!J243/'Relación Víctima_Denunciado '!$L243)</f>
        <v>0</v>
      </c>
      <c r="J243" s="56">
        <f>IF('Relación Víctima_Denunciado '!$L243=0,"-",'Relación Víctima_Denunciado '!K243/'Relación Víctima_Denunciado '!$L243)</f>
        <v>0</v>
      </c>
    </row>
    <row r="244" spans="2:10" ht="20.100000000000001" customHeight="1" thickBot="1" x14ac:dyDescent="0.25">
      <c r="B244" s="4" t="s">
        <v>435</v>
      </c>
      <c r="C244" s="56">
        <f>IF('Relación Víctima_Denunciado '!$L244=0,"-",'Relación Víctima_Denunciado '!C244/'Relación Víctima_Denunciado '!$L244)</f>
        <v>0.2857142857142857</v>
      </c>
      <c r="D244" s="56">
        <f>IF('Relación Víctima_Denunciado '!$L244=0,"-",'Relación Víctima_Denunciado '!D244/'Relación Víctima_Denunciado '!$L244)</f>
        <v>0</v>
      </c>
      <c r="E244" s="56">
        <f>IF('Relación Víctima_Denunciado '!$L244=0,"-",'Relación Víctima_Denunciado '!E244/'Relación Víctima_Denunciado '!$L244)</f>
        <v>0.5714285714285714</v>
      </c>
      <c r="F244" s="56">
        <f>IF('Relación Víctima_Denunciado '!$L244=0,"-",'Relación Víctima_Denunciado '!F244/'Relación Víctima_Denunciado '!$L244)</f>
        <v>0.14285714285714285</v>
      </c>
      <c r="G244" s="56">
        <f>IF('Relación Víctima_Denunciado '!$L244=0,"-",'Relación Víctima_Denunciado '!H244/'Relación Víctima_Denunciado '!$L244)</f>
        <v>0</v>
      </c>
      <c r="H244" s="56">
        <f>IF('Relación Víctima_Denunciado '!$L244=0,"-",'Relación Víctima_Denunciado '!I244/'Relación Víctima_Denunciado '!$L244)</f>
        <v>0</v>
      </c>
      <c r="I244" s="56">
        <f>IF('Relación Víctima_Denunciado '!$L244=0,"-",'Relación Víctima_Denunciado '!J244/'Relación Víctima_Denunciado '!$L244)</f>
        <v>0</v>
      </c>
      <c r="J244" s="56">
        <f>IF('Relación Víctima_Denunciado '!$L244=0,"-",'Relación Víctima_Denunciado '!K244/'Relación Víctima_Denunciado '!$L244)</f>
        <v>0</v>
      </c>
    </row>
    <row r="245" spans="2:10" ht="20.100000000000001" customHeight="1" thickBot="1" x14ac:dyDescent="0.25">
      <c r="B245" s="4" t="s">
        <v>436</v>
      </c>
      <c r="C245" s="56">
        <f>IF('Relación Víctima_Denunciado '!$L245=0,"-",'Relación Víctima_Denunciado '!C245/'Relación Víctima_Denunciado '!$L245)</f>
        <v>0.2857142857142857</v>
      </c>
      <c r="D245" s="56">
        <f>IF('Relación Víctima_Denunciado '!$L245=0,"-",'Relación Víctima_Denunciado '!D245/'Relación Víctima_Denunciado '!$L245)</f>
        <v>9.5238095238095233E-2</v>
      </c>
      <c r="E245" s="56">
        <f>IF('Relación Víctima_Denunciado '!$L245=0,"-",'Relación Víctima_Denunciado '!E245/'Relación Víctima_Denunciado '!$L245)</f>
        <v>0.23809523809523808</v>
      </c>
      <c r="F245" s="56">
        <f>IF('Relación Víctima_Denunciado '!$L245=0,"-",'Relación Víctima_Denunciado '!F245/'Relación Víctima_Denunciado '!$L245)</f>
        <v>0.38095238095238093</v>
      </c>
      <c r="G245" s="56">
        <f>IF('Relación Víctima_Denunciado '!$L245=0,"-",'Relación Víctima_Denunciado '!H245/'Relación Víctima_Denunciado '!$L245)</f>
        <v>0</v>
      </c>
      <c r="H245" s="56">
        <f>IF('Relación Víctima_Denunciado '!$L245=0,"-",'Relación Víctima_Denunciado '!I245/'Relación Víctima_Denunciado '!$L245)</f>
        <v>0</v>
      </c>
      <c r="I245" s="56">
        <f>IF('Relación Víctima_Denunciado '!$L245=0,"-",'Relación Víctima_Denunciado '!J245/'Relación Víctima_Denunciado '!$L245)</f>
        <v>0</v>
      </c>
      <c r="J245" s="56">
        <f>IF('Relación Víctima_Denunciado '!$L245=0,"-",'Relación Víctima_Denunciado '!K245/'Relación Víctima_Denunciado '!$L245)</f>
        <v>0</v>
      </c>
    </row>
    <row r="246" spans="2:10" ht="20.100000000000001" customHeight="1" thickBot="1" x14ac:dyDescent="0.25">
      <c r="B246" s="4" t="s">
        <v>437</v>
      </c>
      <c r="C246" s="56">
        <f>IF('Relación Víctima_Denunciado '!$L246=0,"-",'Relación Víctima_Denunciado '!C246/'Relación Víctima_Denunciado '!$L246)</f>
        <v>0.11627906976744186</v>
      </c>
      <c r="D246" s="56">
        <f>IF('Relación Víctima_Denunciado '!$L246=0,"-",'Relación Víctima_Denunciado '!D246/'Relación Víctima_Denunciado '!$L246)</f>
        <v>2.3255813953488372E-2</v>
      </c>
      <c r="E246" s="56">
        <f>IF('Relación Víctima_Denunciado '!$L246=0,"-",'Relación Víctima_Denunciado '!E246/'Relación Víctima_Denunciado '!$L246)</f>
        <v>0.44186046511627908</v>
      </c>
      <c r="F246" s="56">
        <f>IF('Relación Víctima_Denunciado '!$L246=0,"-",'Relación Víctima_Denunciado '!F246/'Relación Víctima_Denunciado '!$L246)</f>
        <v>0.41860465116279072</v>
      </c>
      <c r="G246" s="56">
        <f>IF('Relación Víctima_Denunciado '!$L246=0,"-",'Relación Víctima_Denunciado '!H246/'Relación Víctima_Denunciado '!$L246)</f>
        <v>0</v>
      </c>
      <c r="H246" s="56">
        <f>IF('Relación Víctima_Denunciado '!$L246=0,"-",'Relación Víctima_Denunciado '!I246/'Relación Víctima_Denunciado '!$L246)</f>
        <v>0</v>
      </c>
      <c r="I246" s="56">
        <f>IF('Relación Víctima_Denunciado '!$L246=0,"-",'Relación Víctima_Denunciado '!J246/'Relación Víctima_Denunciado '!$L246)</f>
        <v>0</v>
      </c>
      <c r="J246" s="56">
        <f>IF('Relación Víctima_Denunciado '!$L246=0,"-",'Relación Víctima_Denunciado '!K246/'Relación Víctima_Denunciado '!$L246)</f>
        <v>0</v>
      </c>
    </row>
    <row r="247" spans="2:10" ht="20.100000000000001" customHeight="1" thickBot="1" x14ac:dyDescent="0.25">
      <c r="B247" s="4" t="s">
        <v>194</v>
      </c>
      <c r="C247" s="56">
        <f>IF('Relación Víctima_Denunciado '!$L247=0,"-",'Relación Víctima_Denunciado '!C247/'Relación Víctima_Denunciado '!$L247)</f>
        <v>0.14373088685015289</v>
      </c>
      <c r="D247" s="56">
        <f>IF('Relación Víctima_Denunciado '!$L247=0,"-",'Relación Víctima_Denunciado '!D247/'Relación Víctima_Denunciado '!$L247)</f>
        <v>7.9510703363914373E-2</v>
      </c>
      <c r="E247" s="56">
        <f>IF('Relación Víctima_Denunciado '!$L247=0,"-",'Relación Víctima_Denunciado '!E247/'Relación Víctima_Denunciado '!$L247)</f>
        <v>0.37614678899082571</v>
      </c>
      <c r="F247" s="56">
        <f>IF('Relación Víctima_Denunciado '!$L247=0,"-",'Relación Víctima_Denunciado '!F247/'Relación Víctima_Denunciado '!$L247)</f>
        <v>0.40061162079510704</v>
      </c>
      <c r="G247" s="56">
        <f>IF('Relación Víctima_Denunciado '!$L247=0,"-",'Relación Víctima_Denunciado '!H247/'Relación Víctima_Denunciado '!$L247)</f>
        <v>0</v>
      </c>
      <c r="H247" s="56">
        <f>IF('Relación Víctima_Denunciado '!$L247=0,"-",'Relación Víctima_Denunciado '!I247/'Relación Víctima_Denunciado '!$L247)</f>
        <v>0</v>
      </c>
      <c r="I247" s="56">
        <f>IF('Relación Víctima_Denunciado '!$L247=0,"-",'Relación Víctima_Denunciado '!J247/'Relación Víctima_Denunciado '!$L247)</f>
        <v>0</v>
      </c>
      <c r="J247" s="56">
        <f>IF('Relación Víctima_Denunciado '!$L247=0,"-",'Relación Víctima_Denunciado '!K247/'Relación Víctima_Denunciado '!$L247)</f>
        <v>0</v>
      </c>
    </row>
    <row r="248" spans="2:10" ht="20.100000000000001" customHeight="1" thickBot="1" x14ac:dyDescent="0.25">
      <c r="B248" s="4" t="s">
        <v>438</v>
      </c>
      <c r="C248" s="56">
        <f>IF('Relación Víctima_Denunciado '!$L248=0,"-",'Relación Víctima_Denunciado '!C248/'Relación Víctima_Denunciado '!$L248)</f>
        <v>8.3333333333333329E-2</v>
      </c>
      <c r="D248" s="56">
        <f>IF('Relación Víctima_Denunciado '!$L248=0,"-",'Relación Víctima_Denunciado '!D248/'Relación Víctima_Denunciado '!$L248)</f>
        <v>8.3333333333333329E-2</v>
      </c>
      <c r="E248" s="56">
        <f>IF('Relación Víctima_Denunciado '!$L248=0,"-",'Relación Víctima_Denunciado '!E248/'Relación Víctima_Denunciado '!$L248)</f>
        <v>0.25</v>
      </c>
      <c r="F248" s="56">
        <f>IF('Relación Víctima_Denunciado '!$L248=0,"-",'Relación Víctima_Denunciado '!F248/'Relación Víctima_Denunciado '!$L248)</f>
        <v>0.58333333333333337</v>
      </c>
      <c r="G248" s="56">
        <f>IF('Relación Víctima_Denunciado '!$L248=0,"-",'Relación Víctima_Denunciado '!H248/'Relación Víctima_Denunciado '!$L248)</f>
        <v>0</v>
      </c>
      <c r="H248" s="56">
        <f>IF('Relación Víctima_Denunciado '!$L248=0,"-",'Relación Víctima_Denunciado '!I248/'Relación Víctima_Denunciado '!$L248)</f>
        <v>0</v>
      </c>
      <c r="I248" s="56">
        <f>IF('Relación Víctima_Denunciado '!$L248=0,"-",'Relación Víctima_Denunciado '!J248/'Relación Víctima_Denunciado '!$L248)</f>
        <v>0</v>
      </c>
      <c r="J248" s="56">
        <f>IF('Relación Víctima_Denunciado '!$L248=0,"-",'Relación Víctima_Denunciado '!K248/'Relación Víctima_Denunciado '!$L248)</f>
        <v>0</v>
      </c>
    </row>
    <row r="249" spans="2:10" ht="20.100000000000001" customHeight="1" thickBot="1" x14ac:dyDescent="0.25">
      <c r="B249" s="4" t="s">
        <v>439</v>
      </c>
      <c r="C249" s="56">
        <f>IF('Relación Víctima_Denunciado '!$L249=0,"-",'Relación Víctima_Denunciado '!C249/'Relación Víctima_Denunciado '!$L249)</f>
        <v>8.1632653061224483E-2</v>
      </c>
      <c r="D249" s="56">
        <f>IF('Relación Víctima_Denunciado '!$L249=0,"-",'Relación Víctima_Denunciado '!D249/'Relación Víctima_Denunciado '!$L249)</f>
        <v>4.0816326530612242E-2</v>
      </c>
      <c r="E249" s="56">
        <f>IF('Relación Víctima_Denunciado '!$L249=0,"-",'Relación Víctima_Denunciado '!E249/'Relación Víctima_Denunciado '!$L249)</f>
        <v>0.30612244897959184</v>
      </c>
      <c r="F249" s="56">
        <f>IF('Relación Víctima_Denunciado '!$L249=0,"-",'Relación Víctima_Denunciado '!F249/'Relación Víctima_Denunciado '!$L249)</f>
        <v>0.5714285714285714</v>
      </c>
      <c r="G249" s="56">
        <f>IF('Relación Víctima_Denunciado '!$L249=0,"-",'Relación Víctima_Denunciado '!H249/'Relación Víctima_Denunciado '!$L249)</f>
        <v>0</v>
      </c>
      <c r="H249" s="56">
        <f>IF('Relación Víctima_Denunciado '!$L249=0,"-",'Relación Víctima_Denunciado '!I249/'Relación Víctima_Denunciado '!$L249)</f>
        <v>0</v>
      </c>
      <c r="I249" s="56">
        <f>IF('Relación Víctima_Denunciado '!$L249=0,"-",'Relación Víctima_Denunciado '!J249/'Relación Víctima_Denunciado '!$L249)</f>
        <v>0</v>
      </c>
      <c r="J249" s="56">
        <f>IF('Relación Víctima_Denunciado '!$L249=0,"-",'Relación Víctima_Denunciado '!K249/'Relación Víctima_Denunciado '!$L249)</f>
        <v>0</v>
      </c>
    </row>
    <row r="250" spans="2:10" ht="20.100000000000001" customHeight="1" thickBot="1" x14ac:dyDescent="0.25">
      <c r="B250" s="4" t="s">
        <v>440</v>
      </c>
      <c r="C250" s="56">
        <f>IF('Relación Víctima_Denunciado '!$L250=0,"-",'Relación Víctima_Denunciado '!C250/'Relación Víctima_Denunciado '!$L250)</f>
        <v>0.10526315789473684</v>
      </c>
      <c r="D250" s="56">
        <f>IF('Relación Víctima_Denunciado '!$L250=0,"-",'Relación Víctima_Denunciado '!D250/'Relación Víctima_Denunciado '!$L250)</f>
        <v>0</v>
      </c>
      <c r="E250" s="56">
        <f>IF('Relación Víctima_Denunciado '!$L250=0,"-",'Relación Víctima_Denunciado '!E250/'Relación Víctima_Denunciado '!$L250)</f>
        <v>0.36842105263157893</v>
      </c>
      <c r="F250" s="56">
        <f>IF('Relación Víctima_Denunciado '!$L250=0,"-",'Relación Víctima_Denunciado '!F250/'Relación Víctima_Denunciado '!$L250)</f>
        <v>0.52631578947368418</v>
      </c>
      <c r="G250" s="56">
        <f>IF('Relación Víctima_Denunciado '!$L250=0,"-",'Relación Víctima_Denunciado '!H250/'Relación Víctima_Denunciado '!$L250)</f>
        <v>0</v>
      </c>
      <c r="H250" s="56">
        <f>IF('Relación Víctima_Denunciado '!$L250=0,"-",'Relación Víctima_Denunciado '!I250/'Relación Víctima_Denunciado '!$L250)</f>
        <v>0</v>
      </c>
      <c r="I250" s="56">
        <f>IF('Relación Víctima_Denunciado '!$L250=0,"-",'Relación Víctima_Denunciado '!J250/'Relación Víctima_Denunciado '!$L250)</f>
        <v>0</v>
      </c>
      <c r="J250" s="56">
        <f>IF('Relación Víctima_Denunciado '!$L250=0,"-",'Relación Víctima_Denunciado '!K250/'Relación Víctima_Denunciado '!$L250)</f>
        <v>0</v>
      </c>
    </row>
    <row r="251" spans="2:10" ht="20.100000000000001" customHeight="1" thickBot="1" x14ac:dyDescent="0.25">
      <c r="B251" s="4" t="s">
        <v>441</v>
      </c>
      <c r="C251" s="56">
        <f>IF('Relación Víctima_Denunciado '!$L251=0,"-",'Relación Víctima_Denunciado '!C251/'Relación Víctima_Denunciado '!$L251)</f>
        <v>0.11538461538461539</v>
      </c>
      <c r="D251" s="56">
        <f>IF('Relación Víctima_Denunciado '!$L251=0,"-",'Relación Víctima_Denunciado '!D251/'Relación Víctima_Denunciado '!$L251)</f>
        <v>0.26923076923076922</v>
      </c>
      <c r="E251" s="56">
        <f>IF('Relación Víctima_Denunciado '!$L251=0,"-",'Relación Víctima_Denunciado '!E251/'Relación Víctima_Denunciado '!$L251)</f>
        <v>7.6923076923076927E-2</v>
      </c>
      <c r="F251" s="56">
        <f>IF('Relación Víctima_Denunciado '!$L251=0,"-",'Relación Víctima_Denunciado '!F251/'Relación Víctima_Denunciado '!$L251)</f>
        <v>0.53846153846153844</v>
      </c>
      <c r="G251" s="56">
        <f>IF('Relación Víctima_Denunciado '!$L251=0,"-",'Relación Víctima_Denunciado '!H251/'Relación Víctima_Denunciado '!$L251)</f>
        <v>0</v>
      </c>
      <c r="H251" s="56">
        <f>IF('Relación Víctima_Denunciado '!$L251=0,"-",'Relación Víctima_Denunciado '!I251/'Relación Víctima_Denunciado '!$L251)</f>
        <v>0</v>
      </c>
      <c r="I251" s="56">
        <f>IF('Relación Víctima_Denunciado '!$L251=0,"-",'Relación Víctima_Denunciado '!J251/'Relación Víctima_Denunciado '!$L251)</f>
        <v>0</v>
      </c>
      <c r="J251" s="56">
        <f>IF('Relación Víctima_Denunciado '!$L251=0,"-",'Relación Víctima_Denunciado '!K251/'Relación Víctima_Denunciado '!$L251)</f>
        <v>0</v>
      </c>
    </row>
    <row r="252" spans="2:10" ht="20.100000000000001" customHeight="1" thickBot="1" x14ac:dyDescent="0.25">
      <c r="B252" s="4" t="s">
        <v>442</v>
      </c>
      <c r="C252" s="56">
        <f>IF('Relación Víctima_Denunciado '!$L252=0,"-",'Relación Víctima_Denunciado '!C252/'Relación Víctima_Denunciado '!$L252)</f>
        <v>0.10714285714285714</v>
      </c>
      <c r="D252" s="56">
        <f>IF('Relación Víctima_Denunciado '!$L252=0,"-",'Relación Víctima_Denunciado '!D252/'Relación Víctima_Denunciado '!$L252)</f>
        <v>0.2857142857142857</v>
      </c>
      <c r="E252" s="56">
        <f>IF('Relación Víctima_Denunciado '!$L252=0,"-",'Relación Víctima_Denunciado '!E252/'Relación Víctima_Denunciado '!$L252)</f>
        <v>3.5714285714285712E-2</v>
      </c>
      <c r="F252" s="56">
        <f>IF('Relación Víctima_Denunciado '!$L252=0,"-",'Relación Víctima_Denunciado '!F252/'Relación Víctima_Denunciado '!$L252)</f>
        <v>0.5714285714285714</v>
      </c>
      <c r="G252" s="56">
        <f>IF('Relación Víctima_Denunciado '!$L252=0,"-",'Relación Víctima_Denunciado '!H252/'Relación Víctima_Denunciado '!$L252)</f>
        <v>0</v>
      </c>
      <c r="H252" s="56">
        <f>IF('Relación Víctima_Denunciado '!$L252=0,"-",'Relación Víctima_Denunciado '!I252/'Relación Víctima_Denunciado '!$L252)</f>
        <v>0</v>
      </c>
      <c r="I252" s="56">
        <f>IF('Relación Víctima_Denunciado '!$L252=0,"-",'Relación Víctima_Denunciado '!J252/'Relación Víctima_Denunciado '!$L252)</f>
        <v>0</v>
      </c>
      <c r="J252" s="56">
        <f>IF('Relación Víctima_Denunciado '!$L252=0,"-",'Relación Víctima_Denunciado '!K252/'Relación Víctima_Denunciado '!$L252)</f>
        <v>0</v>
      </c>
    </row>
    <row r="253" spans="2:10" ht="20.100000000000001" customHeight="1" thickBot="1" x14ac:dyDescent="0.25">
      <c r="B253" s="4" t="s">
        <v>443</v>
      </c>
      <c r="C253" s="56">
        <f>IF('Relación Víctima_Denunciado '!$L253=0,"-",'Relación Víctima_Denunciado '!C253/'Relación Víctima_Denunciado '!$L253)</f>
        <v>0</v>
      </c>
      <c r="D253" s="56">
        <f>IF('Relación Víctima_Denunciado '!$L253=0,"-",'Relación Víctima_Denunciado '!D253/'Relación Víctima_Denunciado '!$L253)</f>
        <v>9.8360655737704916E-2</v>
      </c>
      <c r="E253" s="56">
        <f>IF('Relación Víctima_Denunciado '!$L253=0,"-",'Relación Víctima_Denunciado '!E253/'Relación Víctima_Denunciado '!$L253)</f>
        <v>8.1967213114754092E-2</v>
      </c>
      <c r="F253" s="56">
        <f>IF('Relación Víctima_Denunciado '!$L253=0,"-",'Relación Víctima_Denunciado '!F253/'Relación Víctima_Denunciado '!$L253)</f>
        <v>0.81967213114754101</v>
      </c>
      <c r="G253" s="56">
        <f>IF('Relación Víctima_Denunciado '!$L253=0,"-",'Relación Víctima_Denunciado '!H253/'Relación Víctima_Denunciado '!$L253)</f>
        <v>0</v>
      </c>
      <c r="H253" s="56">
        <f>IF('Relación Víctima_Denunciado '!$L253=0,"-",'Relación Víctima_Denunciado '!I253/'Relación Víctima_Denunciado '!$L253)</f>
        <v>0</v>
      </c>
      <c r="I253" s="56">
        <f>IF('Relación Víctima_Denunciado '!$L253=0,"-",'Relación Víctima_Denunciado '!J253/'Relación Víctima_Denunciado '!$L253)</f>
        <v>0</v>
      </c>
      <c r="J253" s="56">
        <f>IF('Relación Víctima_Denunciado '!$L253=0,"-",'Relación Víctima_Denunciado '!K253/'Relación Víctima_Denunciado '!$L253)</f>
        <v>0</v>
      </c>
    </row>
    <row r="254" spans="2:10" ht="20.100000000000001" customHeight="1" thickBot="1" x14ac:dyDescent="0.25">
      <c r="B254" s="4" t="s">
        <v>444</v>
      </c>
      <c r="C254" s="56">
        <f>IF('Relación Víctima_Denunciado '!$L254=0,"-",'Relación Víctima_Denunciado '!C254/'Relación Víctima_Denunciado '!$L254)</f>
        <v>8.6956521739130432E-2</v>
      </c>
      <c r="D254" s="56">
        <f>IF('Relación Víctima_Denunciado '!$L254=0,"-",'Relación Víctima_Denunciado '!D254/'Relación Víctima_Denunciado '!$L254)</f>
        <v>0</v>
      </c>
      <c r="E254" s="56">
        <f>IF('Relación Víctima_Denunciado '!$L254=0,"-",'Relación Víctima_Denunciado '!E254/'Relación Víctima_Denunciado '!$L254)</f>
        <v>0.52173913043478259</v>
      </c>
      <c r="F254" s="56">
        <f>IF('Relación Víctima_Denunciado '!$L254=0,"-",'Relación Víctima_Denunciado '!F254/'Relación Víctima_Denunciado '!$L254)</f>
        <v>0.39130434782608697</v>
      </c>
      <c r="G254" s="56">
        <f>IF('Relación Víctima_Denunciado '!$L254=0,"-",'Relación Víctima_Denunciado '!H254/'Relación Víctima_Denunciado '!$L254)</f>
        <v>0</v>
      </c>
      <c r="H254" s="56">
        <f>IF('Relación Víctima_Denunciado '!$L254=0,"-",'Relación Víctima_Denunciado '!I254/'Relación Víctima_Denunciado '!$L254)</f>
        <v>0</v>
      </c>
      <c r="I254" s="56">
        <f>IF('Relación Víctima_Denunciado '!$L254=0,"-",'Relación Víctima_Denunciado '!J254/'Relación Víctima_Denunciado '!$L254)</f>
        <v>0</v>
      </c>
      <c r="J254" s="56">
        <f>IF('Relación Víctima_Denunciado '!$L254=0,"-",'Relación Víctima_Denunciado '!K254/'Relación Víctima_Denunciado '!$L254)</f>
        <v>0</v>
      </c>
    </row>
    <row r="255" spans="2:10" ht="20.100000000000001" customHeight="1" thickBot="1" x14ac:dyDescent="0.25">
      <c r="B255" s="4" t="s">
        <v>445</v>
      </c>
      <c r="C255" s="56">
        <f>IF('Relación Víctima_Denunciado '!$L255=0,"-",'Relación Víctima_Denunciado '!C255/'Relación Víctima_Denunciado '!$L255)</f>
        <v>7.6923076923076927E-2</v>
      </c>
      <c r="D255" s="56">
        <f>IF('Relación Víctima_Denunciado '!$L255=0,"-",'Relación Víctima_Denunciado '!D255/'Relación Víctima_Denunciado '!$L255)</f>
        <v>0</v>
      </c>
      <c r="E255" s="56">
        <f>IF('Relación Víctima_Denunciado '!$L255=0,"-",'Relación Víctima_Denunciado '!E255/'Relación Víctima_Denunciado '!$L255)</f>
        <v>0.42307692307692307</v>
      </c>
      <c r="F255" s="56">
        <f>IF('Relación Víctima_Denunciado '!$L255=0,"-",'Relación Víctima_Denunciado '!F255/'Relación Víctima_Denunciado '!$L255)</f>
        <v>0.5</v>
      </c>
      <c r="G255" s="56">
        <f>IF('Relación Víctima_Denunciado '!$L255=0,"-",'Relación Víctima_Denunciado '!H255/'Relación Víctima_Denunciado '!$L255)</f>
        <v>0</v>
      </c>
      <c r="H255" s="56">
        <f>IF('Relación Víctima_Denunciado '!$L255=0,"-",'Relación Víctima_Denunciado '!I255/'Relación Víctima_Denunciado '!$L255)</f>
        <v>0</v>
      </c>
      <c r="I255" s="56">
        <f>IF('Relación Víctima_Denunciado '!$L255=0,"-",'Relación Víctima_Denunciado '!J255/'Relación Víctima_Denunciado '!$L255)</f>
        <v>0</v>
      </c>
      <c r="J255" s="56">
        <f>IF('Relación Víctima_Denunciado '!$L255=0,"-",'Relación Víctima_Denunciado '!K255/'Relación Víctima_Denunciado '!$L255)</f>
        <v>0</v>
      </c>
    </row>
    <row r="256" spans="2:10" ht="20.100000000000001" customHeight="1" thickBot="1" x14ac:dyDescent="0.25">
      <c r="B256" s="4" t="s">
        <v>446</v>
      </c>
      <c r="C256" s="56">
        <f>IF('Relación Víctima_Denunciado '!$L256=0,"-",'Relación Víctima_Denunciado '!C256/'Relación Víctima_Denunciado '!$L256)</f>
        <v>0</v>
      </c>
      <c r="D256" s="56">
        <f>IF('Relación Víctima_Denunciado '!$L256=0,"-",'Relación Víctima_Denunciado '!D256/'Relación Víctima_Denunciado '!$L256)</f>
        <v>0</v>
      </c>
      <c r="E256" s="56">
        <f>IF('Relación Víctima_Denunciado '!$L256=0,"-",'Relación Víctima_Denunciado '!E256/'Relación Víctima_Denunciado '!$L256)</f>
        <v>0.375</v>
      </c>
      <c r="F256" s="56">
        <f>IF('Relación Víctima_Denunciado '!$L256=0,"-",'Relación Víctima_Denunciado '!F256/'Relación Víctima_Denunciado '!$L256)</f>
        <v>0.625</v>
      </c>
      <c r="G256" s="56">
        <f>IF('Relación Víctima_Denunciado '!$L256=0,"-",'Relación Víctima_Denunciado '!H256/'Relación Víctima_Denunciado '!$L256)</f>
        <v>0</v>
      </c>
      <c r="H256" s="56">
        <f>IF('Relación Víctima_Denunciado '!$L256=0,"-",'Relación Víctima_Denunciado '!I256/'Relación Víctima_Denunciado '!$L256)</f>
        <v>0</v>
      </c>
      <c r="I256" s="56">
        <f>IF('Relación Víctima_Denunciado '!$L256=0,"-",'Relación Víctima_Denunciado '!J256/'Relación Víctima_Denunciado '!$L256)</f>
        <v>0</v>
      </c>
      <c r="J256" s="56">
        <f>IF('Relación Víctima_Denunciado '!$L256=0,"-",'Relación Víctima_Denunciado '!K256/'Relación Víctima_Denunciado '!$L256)</f>
        <v>0</v>
      </c>
    </row>
    <row r="257" spans="2:10" ht="20.100000000000001" customHeight="1" thickBot="1" x14ac:dyDescent="0.25">
      <c r="B257" s="4" t="s">
        <v>447</v>
      </c>
      <c r="C257" s="56">
        <f>IF('Relación Víctima_Denunciado '!$L257=0,"-",'Relación Víctima_Denunciado '!C257/'Relación Víctima_Denunciado '!$L257)</f>
        <v>0.05</v>
      </c>
      <c r="D257" s="56">
        <f>IF('Relación Víctima_Denunciado '!$L257=0,"-",'Relación Víctima_Denunciado '!D257/'Relación Víctima_Denunciado '!$L257)</f>
        <v>0</v>
      </c>
      <c r="E257" s="56">
        <f>IF('Relación Víctima_Denunciado '!$L257=0,"-",'Relación Víctima_Denunciado '!E257/'Relación Víctima_Denunciado '!$L257)</f>
        <v>0.35</v>
      </c>
      <c r="F257" s="56">
        <f>IF('Relación Víctima_Denunciado '!$L257=0,"-",'Relación Víctima_Denunciado '!F257/'Relación Víctima_Denunciado '!$L257)</f>
        <v>0.6</v>
      </c>
      <c r="G257" s="56">
        <f>IF('Relación Víctima_Denunciado '!$L257=0,"-",'Relación Víctima_Denunciado '!H257/'Relación Víctima_Denunciado '!$L257)</f>
        <v>0</v>
      </c>
      <c r="H257" s="56">
        <f>IF('Relación Víctima_Denunciado '!$L257=0,"-",'Relación Víctima_Denunciado '!I257/'Relación Víctima_Denunciado '!$L257)</f>
        <v>0</v>
      </c>
      <c r="I257" s="56">
        <f>IF('Relación Víctima_Denunciado '!$L257=0,"-",'Relación Víctima_Denunciado '!J257/'Relación Víctima_Denunciado '!$L257)</f>
        <v>0</v>
      </c>
      <c r="J257" s="56">
        <f>IF('Relación Víctima_Denunciado '!$L257=0,"-",'Relación Víctima_Denunciado '!K257/'Relación Víctima_Denunciado '!$L257)</f>
        <v>0</v>
      </c>
    </row>
    <row r="258" spans="2:10" ht="20.100000000000001" customHeight="1" thickBot="1" x14ac:dyDescent="0.25">
      <c r="B258" s="4" t="s">
        <v>448</v>
      </c>
      <c r="C258" s="56">
        <f>IF('Relación Víctima_Denunciado '!$L258=0,"-",'Relación Víctima_Denunciado '!C258/'Relación Víctima_Denunciado '!$L258)</f>
        <v>0.26315789473684209</v>
      </c>
      <c r="D258" s="56">
        <f>IF('Relación Víctima_Denunciado '!$L258=0,"-",'Relación Víctima_Denunciado '!D258/'Relación Víctima_Denunciado '!$L258)</f>
        <v>0.36842105263157893</v>
      </c>
      <c r="E258" s="56">
        <f>IF('Relación Víctima_Denunciado '!$L258=0,"-",'Relación Víctima_Denunciado '!E258/'Relación Víctima_Denunciado '!$L258)</f>
        <v>0</v>
      </c>
      <c r="F258" s="56">
        <f>IF('Relación Víctima_Denunciado '!$L258=0,"-",'Relación Víctima_Denunciado '!F258/'Relación Víctima_Denunciado '!$L258)</f>
        <v>0.36842105263157893</v>
      </c>
      <c r="G258" s="56">
        <f>IF('Relación Víctima_Denunciado '!$L258=0,"-",'Relación Víctima_Denunciado '!H258/'Relación Víctima_Denunciado '!$L258)</f>
        <v>0</v>
      </c>
      <c r="H258" s="56">
        <f>IF('Relación Víctima_Denunciado '!$L258=0,"-",'Relación Víctima_Denunciado '!I258/'Relación Víctima_Denunciado '!$L258)</f>
        <v>0</v>
      </c>
      <c r="I258" s="56">
        <f>IF('Relación Víctima_Denunciado '!$L258=0,"-",'Relación Víctima_Denunciado '!J258/'Relación Víctima_Denunciado '!$L258)</f>
        <v>0</v>
      </c>
      <c r="J258" s="56">
        <f>IF('Relación Víctima_Denunciado '!$L258=0,"-",'Relación Víctima_Denunciado '!K258/'Relación Víctima_Denunciado '!$L258)</f>
        <v>0</v>
      </c>
    </row>
    <row r="259" spans="2:10" ht="20.100000000000001" customHeight="1" thickBot="1" x14ac:dyDescent="0.25">
      <c r="B259" s="4" t="s">
        <v>642</v>
      </c>
      <c r="C259" s="56">
        <f>IF('Relación Víctima_Denunciado '!$L259=0,"-",'Relación Víctima_Denunciado '!C259/'Relación Víctima_Denunciado '!$L259)</f>
        <v>0.5</v>
      </c>
      <c r="D259" s="56">
        <f>IF('Relación Víctima_Denunciado '!$L259=0,"-",'Relación Víctima_Denunciado '!D259/'Relación Víctima_Denunciado '!$L259)</f>
        <v>0.33333333333333331</v>
      </c>
      <c r="E259" s="56">
        <f>IF('Relación Víctima_Denunciado '!$L259=0,"-",'Relación Víctima_Denunciado '!E259/'Relación Víctima_Denunciado '!$L259)</f>
        <v>0.16666666666666666</v>
      </c>
      <c r="F259" s="56">
        <f>IF('Relación Víctima_Denunciado '!$L259=0,"-",'Relación Víctima_Denunciado '!F259/'Relación Víctima_Denunciado '!$L259)</f>
        <v>0</v>
      </c>
      <c r="G259" s="56">
        <f>IF('Relación Víctima_Denunciado '!$L259=0,"-",'Relación Víctima_Denunciado '!H259/'Relación Víctima_Denunciado '!$L259)</f>
        <v>0</v>
      </c>
      <c r="H259" s="56">
        <f>IF('Relación Víctima_Denunciado '!$L259=0,"-",'Relación Víctima_Denunciado '!I259/'Relación Víctima_Denunciado '!$L259)</f>
        <v>0</v>
      </c>
      <c r="I259" s="56">
        <f>IF('Relación Víctima_Denunciado '!$L259=0,"-",'Relación Víctima_Denunciado '!J259/'Relación Víctima_Denunciado '!$L259)</f>
        <v>0</v>
      </c>
      <c r="J259" s="56">
        <f>IF('Relación Víctima_Denunciado '!$L259=0,"-",'Relación Víctima_Denunciado '!K259/'Relación Víctima_Denunciado '!$L259)</f>
        <v>0</v>
      </c>
    </row>
    <row r="260" spans="2:10" ht="20.100000000000001" customHeight="1" thickBot="1" x14ac:dyDescent="0.25">
      <c r="B260" s="4" t="s">
        <v>449</v>
      </c>
      <c r="C260" s="56">
        <f>IF('Relación Víctima_Denunciado '!$L260=0,"-",'Relación Víctima_Denunciado '!C260/'Relación Víctima_Denunciado '!$L260)</f>
        <v>0</v>
      </c>
      <c r="D260" s="56">
        <f>IF('Relación Víctima_Denunciado '!$L260=0,"-",'Relación Víctima_Denunciado '!D260/'Relación Víctima_Denunciado '!$L260)</f>
        <v>0</v>
      </c>
      <c r="E260" s="56">
        <f>IF('Relación Víctima_Denunciado '!$L260=0,"-",'Relación Víctima_Denunciado '!E260/'Relación Víctima_Denunciado '!$L260)</f>
        <v>0.68421052631578949</v>
      </c>
      <c r="F260" s="56">
        <f>IF('Relación Víctima_Denunciado '!$L260=0,"-",'Relación Víctima_Denunciado '!F260/'Relación Víctima_Denunciado '!$L260)</f>
        <v>0.31578947368421051</v>
      </c>
      <c r="G260" s="56">
        <f>IF('Relación Víctima_Denunciado '!$L260=0,"-",'Relación Víctima_Denunciado '!H260/'Relación Víctima_Denunciado '!$L260)</f>
        <v>0</v>
      </c>
      <c r="H260" s="56">
        <f>IF('Relación Víctima_Denunciado '!$L260=0,"-",'Relación Víctima_Denunciado '!I260/'Relación Víctima_Denunciado '!$L260)</f>
        <v>0</v>
      </c>
      <c r="I260" s="56">
        <f>IF('Relación Víctima_Denunciado '!$L260=0,"-",'Relación Víctima_Denunciado '!J260/'Relación Víctima_Denunciado '!$L260)</f>
        <v>0</v>
      </c>
      <c r="J260" s="56">
        <f>IF('Relación Víctima_Denunciado '!$L260=0,"-",'Relación Víctima_Denunciado '!K260/'Relación Víctima_Denunciado '!$L260)</f>
        <v>0</v>
      </c>
    </row>
    <row r="261" spans="2:10" ht="20.100000000000001" customHeight="1" thickBot="1" x14ac:dyDescent="0.25">
      <c r="B261" s="4" t="s">
        <v>450</v>
      </c>
      <c r="C261" s="56">
        <f>IF('Relación Víctima_Denunciado '!$L261=0,"-",'Relación Víctima_Denunciado '!C261/'Relación Víctima_Denunciado '!$L261)</f>
        <v>0</v>
      </c>
      <c r="D261" s="56">
        <f>IF('Relación Víctima_Denunciado '!$L261=0,"-",'Relación Víctima_Denunciado '!D261/'Relación Víctima_Denunciado '!$L261)</f>
        <v>0</v>
      </c>
      <c r="E261" s="56">
        <f>IF('Relación Víctima_Denunciado '!$L261=0,"-",'Relación Víctima_Denunciado '!E261/'Relación Víctima_Denunciado '!$L261)</f>
        <v>0</v>
      </c>
      <c r="F261" s="56">
        <f>IF('Relación Víctima_Denunciado '!$L261=0,"-",'Relación Víctima_Denunciado '!F261/'Relación Víctima_Denunciado '!$L261)</f>
        <v>1</v>
      </c>
      <c r="G261" s="56">
        <f>IF('Relación Víctima_Denunciado '!$L261=0,"-",'Relación Víctima_Denunciado '!H261/'Relación Víctima_Denunciado '!$L261)</f>
        <v>0</v>
      </c>
      <c r="H261" s="56">
        <f>IF('Relación Víctima_Denunciado '!$L261=0,"-",'Relación Víctima_Denunciado '!I261/'Relación Víctima_Denunciado '!$L261)</f>
        <v>0</v>
      </c>
      <c r="I261" s="56">
        <f>IF('Relación Víctima_Denunciado '!$L261=0,"-",'Relación Víctima_Denunciado '!J261/'Relación Víctima_Denunciado '!$L261)</f>
        <v>0</v>
      </c>
      <c r="J261" s="56">
        <f>IF('Relación Víctima_Denunciado '!$L261=0,"-",'Relación Víctima_Denunciado '!K261/'Relación Víctima_Denunciado '!$L261)</f>
        <v>0</v>
      </c>
    </row>
    <row r="262" spans="2:10" ht="20.100000000000001" customHeight="1" thickBot="1" x14ac:dyDescent="0.25">
      <c r="B262" s="4" t="s">
        <v>451</v>
      </c>
      <c r="C262" s="56">
        <f>IF('Relación Víctima_Denunciado '!$L262=0,"-",'Relación Víctima_Denunciado '!C262/'Relación Víctima_Denunciado '!$L262)</f>
        <v>2.0833333333333332E-2</v>
      </c>
      <c r="D262" s="56">
        <f>IF('Relación Víctima_Denunciado '!$L262=0,"-",'Relación Víctima_Denunciado '!D262/'Relación Víctima_Denunciado '!$L262)</f>
        <v>0</v>
      </c>
      <c r="E262" s="56">
        <f>IF('Relación Víctima_Denunciado '!$L262=0,"-",'Relación Víctima_Denunciado '!E262/'Relación Víctima_Denunciado '!$L262)</f>
        <v>0.4375</v>
      </c>
      <c r="F262" s="56">
        <f>IF('Relación Víctima_Denunciado '!$L262=0,"-",'Relación Víctima_Denunciado '!F262/'Relación Víctima_Denunciado '!$L262)</f>
        <v>0.54166666666666663</v>
      </c>
      <c r="G262" s="56">
        <f>IF('Relación Víctima_Denunciado '!$L262=0,"-",'Relación Víctima_Denunciado '!H262/'Relación Víctima_Denunciado '!$L262)</f>
        <v>0</v>
      </c>
      <c r="H262" s="56">
        <f>IF('Relación Víctima_Denunciado '!$L262=0,"-",'Relación Víctima_Denunciado '!I262/'Relación Víctima_Denunciado '!$L262)</f>
        <v>0</v>
      </c>
      <c r="I262" s="56">
        <f>IF('Relación Víctima_Denunciado '!$L262=0,"-",'Relación Víctima_Denunciado '!J262/'Relación Víctima_Denunciado '!$L262)</f>
        <v>0</v>
      </c>
      <c r="J262" s="56">
        <f>IF('Relación Víctima_Denunciado '!$L262=0,"-",'Relación Víctima_Denunciado '!K262/'Relación Víctima_Denunciado '!$L262)</f>
        <v>0</v>
      </c>
    </row>
    <row r="263" spans="2:10" ht="20.100000000000001" customHeight="1" thickBot="1" x14ac:dyDescent="0.25">
      <c r="B263" s="4" t="s">
        <v>195</v>
      </c>
      <c r="C263" s="56">
        <f>IF('Relación Víctima_Denunciado '!$L263=0,"-",'Relación Víctima_Denunciado '!C263/'Relación Víctima_Denunciado '!$L263)</f>
        <v>0.26666666666666666</v>
      </c>
      <c r="D263" s="56">
        <f>IF('Relación Víctima_Denunciado '!$L263=0,"-",'Relación Víctima_Denunciado '!D263/'Relación Víctima_Denunciado '!$L263)</f>
        <v>0.28888888888888886</v>
      </c>
      <c r="E263" s="56">
        <f>IF('Relación Víctima_Denunciado '!$L263=0,"-",'Relación Víctima_Denunciado '!E263/'Relación Víctima_Denunciado '!$L263)</f>
        <v>0.2</v>
      </c>
      <c r="F263" s="56">
        <f>IF('Relación Víctima_Denunciado '!$L263=0,"-",'Relación Víctima_Denunciado '!F263/'Relación Víctima_Denunciado '!$L263)</f>
        <v>0.24444444444444444</v>
      </c>
      <c r="G263" s="56">
        <f>IF('Relación Víctima_Denunciado '!$L263=0,"-",'Relación Víctima_Denunciado '!H263/'Relación Víctima_Denunciado '!$L263)</f>
        <v>0</v>
      </c>
      <c r="H263" s="56">
        <f>IF('Relación Víctima_Denunciado '!$L263=0,"-",'Relación Víctima_Denunciado '!I263/'Relación Víctima_Denunciado '!$L263)</f>
        <v>0</v>
      </c>
      <c r="I263" s="56">
        <f>IF('Relación Víctima_Denunciado '!$L263=0,"-",'Relación Víctima_Denunciado '!J263/'Relación Víctima_Denunciado '!$L263)</f>
        <v>0</v>
      </c>
      <c r="J263" s="56">
        <f>IF('Relación Víctima_Denunciado '!$L263=0,"-",'Relación Víctima_Denunciado '!K263/'Relación Víctima_Denunciado '!$L263)</f>
        <v>0</v>
      </c>
    </row>
    <row r="264" spans="2:10" ht="20.100000000000001" customHeight="1" thickBot="1" x14ac:dyDescent="0.25">
      <c r="B264" s="4" t="s">
        <v>452</v>
      </c>
      <c r="C264" s="56">
        <f>IF('Relación Víctima_Denunciado '!$L264=0,"-",'Relación Víctima_Denunciado '!C264/'Relación Víctima_Denunciado '!$L264)</f>
        <v>0.5</v>
      </c>
      <c r="D264" s="56">
        <f>IF('Relación Víctima_Denunciado '!$L264=0,"-",'Relación Víctima_Denunciado '!D264/'Relación Víctima_Denunciado '!$L264)</f>
        <v>0.15</v>
      </c>
      <c r="E264" s="56">
        <f>IF('Relación Víctima_Denunciado '!$L264=0,"-",'Relación Víctima_Denunciado '!E264/'Relación Víctima_Denunciado '!$L264)</f>
        <v>0.2</v>
      </c>
      <c r="F264" s="56">
        <f>IF('Relación Víctima_Denunciado '!$L264=0,"-",'Relación Víctima_Denunciado '!F264/'Relación Víctima_Denunciado '!$L264)</f>
        <v>0.15</v>
      </c>
      <c r="G264" s="56">
        <f>IF('Relación Víctima_Denunciado '!$L264=0,"-",'Relación Víctima_Denunciado '!H264/'Relación Víctima_Denunciado '!$L264)</f>
        <v>0</v>
      </c>
      <c r="H264" s="56">
        <f>IF('Relación Víctima_Denunciado '!$L264=0,"-",'Relación Víctima_Denunciado '!I264/'Relación Víctima_Denunciado '!$L264)</f>
        <v>0</v>
      </c>
      <c r="I264" s="56">
        <f>IF('Relación Víctima_Denunciado '!$L264=0,"-",'Relación Víctima_Denunciado '!J264/'Relación Víctima_Denunciado '!$L264)</f>
        <v>0</v>
      </c>
      <c r="J264" s="56">
        <f>IF('Relación Víctima_Denunciado '!$L264=0,"-",'Relación Víctima_Denunciado '!K264/'Relación Víctima_Denunciado '!$L264)</f>
        <v>0</v>
      </c>
    </row>
    <row r="265" spans="2:10" ht="20.100000000000001" customHeight="1" thickBot="1" x14ac:dyDescent="0.25">
      <c r="B265" s="4" t="s">
        <v>453</v>
      </c>
      <c r="C265" s="56">
        <f>IF('Relación Víctima_Denunciado '!$L265=0,"-",'Relación Víctima_Denunciado '!C265/'Relación Víctima_Denunciado '!$L265)</f>
        <v>0.5</v>
      </c>
      <c r="D265" s="56">
        <f>IF('Relación Víctima_Denunciado '!$L265=0,"-",'Relación Víctima_Denunciado '!D265/'Relación Víctima_Denunciado '!$L265)</f>
        <v>0</v>
      </c>
      <c r="E265" s="56">
        <f>IF('Relación Víctima_Denunciado '!$L265=0,"-",'Relación Víctima_Denunciado '!E265/'Relación Víctima_Denunciado '!$L265)</f>
        <v>0.5</v>
      </c>
      <c r="F265" s="56">
        <f>IF('Relación Víctima_Denunciado '!$L265=0,"-",'Relación Víctima_Denunciado '!F265/'Relación Víctima_Denunciado '!$L265)</f>
        <v>0</v>
      </c>
      <c r="G265" s="56">
        <f>IF('Relación Víctima_Denunciado '!$L265=0,"-",'Relación Víctima_Denunciado '!H265/'Relación Víctima_Denunciado '!$L265)</f>
        <v>0</v>
      </c>
      <c r="H265" s="56">
        <f>IF('Relación Víctima_Denunciado '!$L265=0,"-",'Relación Víctima_Denunciado '!I265/'Relación Víctima_Denunciado '!$L265)</f>
        <v>0</v>
      </c>
      <c r="I265" s="56">
        <f>IF('Relación Víctima_Denunciado '!$L265=0,"-",'Relación Víctima_Denunciado '!J265/'Relación Víctima_Denunciado '!$L265)</f>
        <v>0</v>
      </c>
      <c r="J265" s="56">
        <f>IF('Relación Víctima_Denunciado '!$L265=0,"-",'Relación Víctima_Denunciado '!K265/'Relación Víctima_Denunciado '!$L265)</f>
        <v>0</v>
      </c>
    </row>
    <row r="266" spans="2:10" ht="20.100000000000001" customHeight="1" thickBot="1" x14ac:dyDescent="0.25">
      <c r="B266" s="4" t="s">
        <v>454</v>
      </c>
      <c r="C266" s="56">
        <f>IF('Relación Víctima_Denunciado '!$L266=0,"-",'Relación Víctima_Denunciado '!C266/'Relación Víctima_Denunciado '!$L266)</f>
        <v>0</v>
      </c>
      <c r="D266" s="56">
        <f>IF('Relación Víctima_Denunciado '!$L266=0,"-",'Relación Víctima_Denunciado '!D266/'Relación Víctima_Denunciado '!$L266)</f>
        <v>0.22222222222222221</v>
      </c>
      <c r="E266" s="56">
        <f>IF('Relación Víctima_Denunciado '!$L266=0,"-",'Relación Víctima_Denunciado '!E266/'Relación Víctima_Denunciado '!$L266)</f>
        <v>0.33333333333333331</v>
      </c>
      <c r="F266" s="56">
        <f>IF('Relación Víctima_Denunciado '!$L266=0,"-",'Relación Víctima_Denunciado '!F266/'Relación Víctima_Denunciado '!$L266)</f>
        <v>0.44444444444444442</v>
      </c>
      <c r="G266" s="56">
        <f>IF('Relación Víctima_Denunciado '!$L266=0,"-",'Relación Víctima_Denunciado '!H266/'Relación Víctima_Denunciado '!$L266)</f>
        <v>0</v>
      </c>
      <c r="H266" s="56">
        <f>IF('Relación Víctima_Denunciado '!$L266=0,"-",'Relación Víctima_Denunciado '!I266/'Relación Víctima_Denunciado '!$L266)</f>
        <v>0</v>
      </c>
      <c r="I266" s="56">
        <f>IF('Relación Víctima_Denunciado '!$L266=0,"-",'Relación Víctima_Denunciado '!J266/'Relación Víctima_Denunciado '!$L266)</f>
        <v>0</v>
      </c>
      <c r="J266" s="56">
        <f>IF('Relación Víctima_Denunciado '!$L266=0,"-",'Relación Víctima_Denunciado '!K266/'Relación Víctima_Denunciado '!$L266)</f>
        <v>0</v>
      </c>
    </row>
    <row r="267" spans="2:10" ht="20.100000000000001" customHeight="1" thickBot="1" x14ac:dyDescent="0.25">
      <c r="B267" s="4" t="s">
        <v>455</v>
      </c>
      <c r="C267" s="56">
        <f>IF('Relación Víctima_Denunciado '!$L267=0,"-",'Relación Víctima_Denunciado '!C267/'Relación Víctima_Denunciado '!$L267)</f>
        <v>0.18181818181818182</v>
      </c>
      <c r="D267" s="56">
        <f>IF('Relación Víctima_Denunciado '!$L267=0,"-",'Relación Víctima_Denunciado '!D267/'Relación Víctima_Denunciado '!$L267)</f>
        <v>0</v>
      </c>
      <c r="E267" s="56">
        <f>IF('Relación Víctima_Denunciado '!$L267=0,"-",'Relación Víctima_Denunciado '!E267/'Relación Víctima_Denunciado '!$L267)</f>
        <v>0.36363636363636365</v>
      </c>
      <c r="F267" s="56">
        <f>IF('Relación Víctima_Denunciado '!$L267=0,"-",'Relación Víctima_Denunciado '!F267/'Relación Víctima_Denunciado '!$L267)</f>
        <v>0.45454545454545453</v>
      </c>
      <c r="G267" s="56">
        <f>IF('Relación Víctima_Denunciado '!$L267=0,"-",'Relación Víctima_Denunciado '!H267/'Relación Víctima_Denunciado '!$L267)</f>
        <v>0</v>
      </c>
      <c r="H267" s="56">
        <f>IF('Relación Víctima_Denunciado '!$L267=0,"-",'Relación Víctima_Denunciado '!I267/'Relación Víctima_Denunciado '!$L267)</f>
        <v>0</v>
      </c>
      <c r="I267" s="56">
        <f>IF('Relación Víctima_Denunciado '!$L267=0,"-",'Relación Víctima_Denunciado '!J267/'Relación Víctima_Denunciado '!$L267)</f>
        <v>0</v>
      </c>
      <c r="J267" s="56">
        <f>IF('Relación Víctima_Denunciado '!$L267=0,"-",'Relación Víctima_Denunciado '!K267/'Relación Víctima_Denunciado '!$L267)</f>
        <v>0</v>
      </c>
    </row>
    <row r="268" spans="2:10" ht="20.100000000000001" customHeight="1" thickBot="1" x14ac:dyDescent="0.25">
      <c r="B268" s="4" t="s">
        <v>456</v>
      </c>
      <c r="C268" s="56">
        <f>IF('Relación Víctima_Denunciado '!$L268=0,"-",'Relación Víctima_Denunciado '!C268/'Relación Víctima_Denunciado '!$L268)</f>
        <v>0.1111111111111111</v>
      </c>
      <c r="D268" s="56">
        <f>IF('Relación Víctima_Denunciado '!$L268=0,"-",'Relación Víctima_Denunciado '!D268/'Relación Víctima_Denunciado '!$L268)</f>
        <v>0.16666666666666666</v>
      </c>
      <c r="E268" s="56">
        <f>IF('Relación Víctima_Denunciado '!$L268=0,"-",'Relación Víctima_Denunciado '!E268/'Relación Víctima_Denunciado '!$L268)</f>
        <v>5.5555555555555552E-2</v>
      </c>
      <c r="F268" s="56">
        <f>IF('Relación Víctima_Denunciado '!$L268=0,"-",'Relación Víctima_Denunciado '!F268/'Relación Víctima_Denunciado '!$L268)</f>
        <v>0.66666666666666663</v>
      </c>
      <c r="G268" s="56">
        <f>IF('Relación Víctima_Denunciado '!$L268=0,"-",'Relación Víctima_Denunciado '!H268/'Relación Víctima_Denunciado '!$L268)</f>
        <v>0</v>
      </c>
      <c r="H268" s="56">
        <f>IF('Relación Víctima_Denunciado '!$L268=0,"-",'Relación Víctima_Denunciado '!I268/'Relación Víctima_Denunciado '!$L268)</f>
        <v>0</v>
      </c>
      <c r="I268" s="56">
        <f>IF('Relación Víctima_Denunciado '!$L268=0,"-",'Relación Víctima_Denunciado '!J268/'Relación Víctima_Denunciado '!$L268)</f>
        <v>0</v>
      </c>
      <c r="J268" s="56">
        <f>IF('Relación Víctima_Denunciado '!$L268=0,"-",'Relación Víctima_Denunciado '!K268/'Relación Víctima_Denunciado '!$L268)</f>
        <v>0</v>
      </c>
    </row>
    <row r="269" spans="2:10" ht="20.100000000000001" customHeight="1" thickBot="1" x14ac:dyDescent="0.25">
      <c r="B269" s="4" t="s">
        <v>457</v>
      </c>
      <c r="C269" s="56">
        <f>IF('Relación Víctima_Denunciado '!$L269=0,"-",'Relación Víctima_Denunciado '!C269/'Relación Víctima_Denunciado '!$L269)</f>
        <v>0.46153846153846156</v>
      </c>
      <c r="D269" s="56">
        <f>IF('Relación Víctima_Denunciado '!$L269=0,"-",'Relación Víctima_Denunciado '!D269/'Relación Víctima_Denunciado '!$L269)</f>
        <v>0</v>
      </c>
      <c r="E269" s="56">
        <f>IF('Relación Víctima_Denunciado '!$L269=0,"-",'Relación Víctima_Denunciado '!E269/'Relación Víctima_Denunciado '!$L269)</f>
        <v>0.15384615384615385</v>
      </c>
      <c r="F269" s="56">
        <f>IF('Relación Víctima_Denunciado '!$L269=0,"-",'Relación Víctima_Denunciado '!F269/'Relación Víctima_Denunciado '!$L269)</f>
        <v>0.38461538461538464</v>
      </c>
      <c r="G269" s="56">
        <f>IF('Relación Víctima_Denunciado '!$L269=0,"-",'Relación Víctima_Denunciado '!H269/'Relación Víctima_Denunciado '!$L269)</f>
        <v>0</v>
      </c>
      <c r="H269" s="56">
        <f>IF('Relación Víctima_Denunciado '!$L269=0,"-",'Relación Víctima_Denunciado '!I269/'Relación Víctima_Denunciado '!$L269)</f>
        <v>0</v>
      </c>
      <c r="I269" s="56">
        <f>IF('Relación Víctima_Denunciado '!$L269=0,"-",'Relación Víctima_Denunciado '!J269/'Relación Víctima_Denunciado '!$L269)</f>
        <v>0</v>
      </c>
      <c r="J269" s="56">
        <f>IF('Relación Víctima_Denunciado '!$L269=0,"-",'Relación Víctima_Denunciado '!K269/'Relación Víctima_Denunciado '!$L269)</f>
        <v>0</v>
      </c>
    </row>
    <row r="270" spans="2:10" ht="20.100000000000001" customHeight="1" thickBot="1" x14ac:dyDescent="0.25">
      <c r="B270" s="4" t="s">
        <v>458</v>
      </c>
      <c r="C270" s="56">
        <f>IF('Relación Víctima_Denunciado '!$L270=0,"-",'Relación Víctima_Denunciado '!C270/'Relación Víctima_Denunciado '!$L270)</f>
        <v>0</v>
      </c>
      <c r="D270" s="56">
        <f>IF('Relación Víctima_Denunciado '!$L270=0,"-",'Relación Víctima_Denunciado '!D270/'Relación Víctima_Denunciado '!$L270)</f>
        <v>0</v>
      </c>
      <c r="E270" s="56">
        <f>IF('Relación Víctima_Denunciado '!$L270=0,"-",'Relación Víctima_Denunciado '!E270/'Relación Víctima_Denunciado '!$L270)</f>
        <v>0</v>
      </c>
      <c r="F270" s="56">
        <f>IF('Relación Víctima_Denunciado '!$L270=0,"-",'Relación Víctima_Denunciado '!F270/'Relación Víctima_Denunciado '!$L270)</f>
        <v>1</v>
      </c>
      <c r="G270" s="56">
        <f>IF('Relación Víctima_Denunciado '!$L270=0,"-",'Relación Víctima_Denunciado '!H270/'Relación Víctima_Denunciado '!$L270)</f>
        <v>0</v>
      </c>
      <c r="H270" s="56">
        <f>IF('Relación Víctima_Denunciado '!$L270=0,"-",'Relación Víctima_Denunciado '!I270/'Relación Víctima_Denunciado '!$L270)</f>
        <v>0</v>
      </c>
      <c r="I270" s="56">
        <f>IF('Relación Víctima_Denunciado '!$L270=0,"-",'Relación Víctima_Denunciado '!J270/'Relación Víctima_Denunciado '!$L270)</f>
        <v>0</v>
      </c>
      <c r="J270" s="56">
        <f>IF('Relación Víctima_Denunciado '!$L270=0,"-",'Relación Víctima_Denunciado '!K270/'Relación Víctima_Denunciado '!$L270)</f>
        <v>0</v>
      </c>
    </row>
    <row r="271" spans="2:10" ht="20.100000000000001" customHeight="1" thickBot="1" x14ac:dyDescent="0.25">
      <c r="B271" s="4" t="s">
        <v>459</v>
      </c>
      <c r="C271" s="56">
        <f>IF('Relación Víctima_Denunciado '!$L271=0,"-",'Relación Víctima_Denunciado '!C271/'Relación Víctima_Denunciado '!$L271)</f>
        <v>0.125</v>
      </c>
      <c r="D271" s="56">
        <f>IF('Relación Víctima_Denunciado '!$L271=0,"-",'Relación Víctima_Denunciado '!D271/'Relación Víctima_Denunciado '!$L271)</f>
        <v>0</v>
      </c>
      <c r="E271" s="56">
        <f>IF('Relación Víctima_Denunciado '!$L271=0,"-",'Relación Víctima_Denunciado '!E271/'Relación Víctima_Denunciado '!$L271)</f>
        <v>0.75</v>
      </c>
      <c r="F271" s="56">
        <f>IF('Relación Víctima_Denunciado '!$L271=0,"-",'Relación Víctima_Denunciado '!F271/'Relación Víctima_Denunciado '!$L271)</f>
        <v>0.125</v>
      </c>
      <c r="G271" s="56">
        <f>IF('Relación Víctima_Denunciado '!$L271=0,"-",'Relación Víctima_Denunciado '!H271/'Relación Víctima_Denunciado '!$L271)</f>
        <v>0</v>
      </c>
      <c r="H271" s="56">
        <f>IF('Relación Víctima_Denunciado '!$L271=0,"-",'Relación Víctima_Denunciado '!I271/'Relación Víctima_Denunciado '!$L271)</f>
        <v>0</v>
      </c>
      <c r="I271" s="56">
        <f>IF('Relación Víctima_Denunciado '!$L271=0,"-",'Relación Víctima_Denunciado '!J271/'Relación Víctima_Denunciado '!$L271)</f>
        <v>0</v>
      </c>
      <c r="J271" s="56">
        <f>IF('Relación Víctima_Denunciado '!$L271=0,"-",'Relación Víctima_Denunciado '!K271/'Relación Víctima_Denunciado '!$L271)</f>
        <v>0</v>
      </c>
    </row>
    <row r="272" spans="2:10" ht="20.100000000000001" customHeight="1" thickBot="1" x14ac:dyDescent="0.25">
      <c r="B272" s="4" t="s">
        <v>460</v>
      </c>
      <c r="C272" s="56">
        <f>IF('Relación Víctima_Denunciado '!$L272=0,"-",'Relación Víctima_Denunciado '!C272/'Relación Víctima_Denunciado '!$L272)</f>
        <v>0.16</v>
      </c>
      <c r="D272" s="56">
        <f>IF('Relación Víctima_Denunciado '!$L272=0,"-",'Relación Víctima_Denunciado '!D272/'Relación Víctima_Denunciado '!$L272)</f>
        <v>0.08</v>
      </c>
      <c r="E272" s="56">
        <f>IF('Relación Víctima_Denunciado '!$L272=0,"-",'Relación Víctima_Denunciado '!E272/'Relación Víctima_Denunciado '!$L272)</f>
        <v>0.08</v>
      </c>
      <c r="F272" s="56">
        <f>IF('Relación Víctima_Denunciado '!$L272=0,"-",'Relación Víctima_Denunciado '!F272/'Relación Víctima_Denunciado '!$L272)</f>
        <v>0.68</v>
      </c>
      <c r="G272" s="56">
        <f>IF('Relación Víctima_Denunciado '!$L272=0,"-",'Relación Víctima_Denunciado '!H272/'Relación Víctima_Denunciado '!$L272)</f>
        <v>0</v>
      </c>
      <c r="H272" s="56">
        <f>IF('Relación Víctima_Denunciado '!$L272=0,"-",'Relación Víctima_Denunciado '!I272/'Relación Víctima_Denunciado '!$L272)</f>
        <v>0</v>
      </c>
      <c r="I272" s="56">
        <f>IF('Relación Víctima_Denunciado '!$L272=0,"-",'Relación Víctima_Denunciado '!J272/'Relación Víctima_Denunciado '!$L272)</f>
        <v>0</v>
      </c>
      <c r="J272" s="56">
        <f>IF('Relación Víctima_Denunciado '!$L272=0,"-",'Relación Víctima_Denunciado '!K272/'Relación Víctima_Denunciado '!$L272)</f>
        <v>0</v>
      </c>
    </row>
    <row r="273" spans="2:10" ht="20.100000000000001" customHeight="1" thickBot="1" x14ac:dyDescent="0.25">
      <c r="B273" s="4" t="s">
        <v>461</v>
      </c>
      <c r="C273" s="56">
        <f>IF('Relación Víctima_Denunciado '!$L273=0,"-",'Relación Víctima_Denunciado '!C273/'Relación Víctima_Denunciado '!$L273)</f>
        <v>0</v>
      </c>
      <c r="D273" s="56">
        <f>IF('Relación Víctima_Denunciado '!$L273=0,"-",'Relación Víctima_Denunciado '!D273/'Relación Víctima_Denunciado '!$L273)</f>
        <v>0</v>
      </c>
      <c r="E273" s="56">
        <f>IF('Relación Víctima_Denunciado '!$L273=0,"-",'Relación Víctima_Denunciado '!E273/'Relación Víctima_Denunciado '!$L273)</f>
        <v>0</v>
      </c>
      <c r="F273" s="56">
        <f>IF('Relación Víctima_Denunciado '!$L273=0,"-",'Relación Víctima_Denunciado '!F273/'Relación Víctima_Denunciado '!$L273)</f>
        <v>1</v>
      </c>
      <c r="G273" s="56">
        <f>IF('Relación Víctima_Denunciado '!$L273=0,"-",'Relación Víctima_Denunciado '!H273/'Relación Víctima_Denunciado '!$L273)</f>
        <v>0</v>
      </c>
      <c r="H273" s="56">
        <f>IF('Relación Víctima_Denunciado '!$L273=0,"-",'Relación Víctima_Denunciado '!I273/'Relación Víctima_Denunciado '!$L273)</f>
        <v>0</v>
      </c>
      <c r="I273" s="56">
        <f>IF('Relación Víctima_Denunciado '!$L273=0,"-",'Relación Víctima_Denunciado '!J273/'Relación Víctima_Denunciado '!$L273)</f>
        <v>0</v>
      </c>
      <c r="J273" s="56">
        <f>IF('Relación Víctima_Denunciado '!$L273=0,"-",'Relación Víctima_Denunciado '!K273/'Relación Víctima_Denunciado '!$L273)</f>
        <v>0</v>
      </c>
    </row>
    <row r="274" spans="2:10" ht="20.100000000000001" customHeight="1" thickBot="1" x14ac:dyDescent="0.25">
      <c r="B274" s="4" t="s">
        <v>196</v>
      </c>
      <c r="C274" s="56">
        <f>IF('Relación Víctima_Denunciado '!$L274=0,"-",'Relación Víctima_Denunciado '!C274/'Relación Víctima_Denunciado '!$L274)</f>
        <v>0.375</v>
      </c>
      <c r="D274" s="56">
        <f>IF('Relación Víctima_Denunciado '!$L274=0,"-",'Relación Víctima_Denunciado '!D274/'Relación Víctima_Denunciado '!$L274)</f>
        <v>0.05</v>
      </c>
      <c r="E274" s="56">
        <f>IF('Relación Víctima_Denunciado '!$L274=0,"-",'Relación Víctima_Denunciado '!E274/'Relación Víctima_Denunciado '!$L274)</f>
        <v>0.5</v>
      </c>
      <c r="F274" s="56">
        <f>IF('Relación Víctima_Denunciado '!$L274=0,"-",'Relación Víctima_Denunciado '!F274/'Relación Víctima_Denunciado '!$L274)</f>
        <v>7.4999999999999997E-2</v>
      </c>
      <c r="G274" s="56">
        <f>IF('Relación Víctima_Denunciado '!$L274=0,"-",'Relación Víctima_Denunciado '!H274/'Relación Víctima_Denunciado '!$L274)</f>
        <v>0</v>
      </c>
      <c r="H274" s="56">
        <f>IF('Relación Víctima_Denunciado '!$L274=0,"-",'Relación Víctima_Denunciado '!I274/'Relación Víctima_Denunciado '!$L274)</f>
        <v>0</v>
      </c>
      <c r="I274" s="56">
        <f>IF('Relación Víctima_Denunciado '!$L274=0,"-",'Relación Víctima_Denunciado '!J274/'Relación Víctima_Denunciado '!$L274)</f>
        <v>0</v>
      </c>
      <c r="J274" s="56">
        <f>IF('Relación Víctima_Denunciado '!$L274=0,"-",'Relación Víctima_Denunciado '!K274/'Relación Víctima_Denunciado '!$L274)</f>
        <v>0</v>
      </c>
    </row>
    <row r="275" spans="2:10" ht="20.100000000000001" customHeight="1" thickBot="1" x14ac:dyDescent="0.25">
      <c r="B275" s="4" t="s">
        <v>462</v>
      </c>
      <c r="C275" s="56">
        <f>IF('Relación Víctima_Denunciado '!$L275=0,"-",'Relación Víctima_Denunciado '!C275/'Relación Víctima_Denunciado '!$L275)</f>
        <v>0</v>
      </c>
      <c r="D275" s="56">
        <f>IF('Relación Víctima_Denunciado '!$L275=0,"-",'Relación Víctima_Denunciado '!D275/'Relación Víctima_Denunciado '!$L275)</f>
        <v>0</v>
      </c>
      <c r="E275" s="56">
        <f>IF('Relación Víctima_Denunciado '!$L275=0,"-",'Relación Víctima_Denunciado '!E275/'Relación Víctima_Denunciado '!$L275)</f>
        <v>0</v>
      </c>
      <c r="F275" s="56">
        <f>IF('Relación Víctima_Denunciado '!$L275=0,"-",'Relación Víctima_Denunciado '!F275/'Relación Víctima_Denunciado '!$L275)</f>
        <v>1</v>
      </c>
      <c r="G275" s="56">
        <f>IF('Relación Víctima_Denunciado '!$L275=0,"-",'Relación Víctima_Denunciado '!H275/'Relación Víctima_Denunciado '!$L275)</f>
        <v>0</v>
      </c>
      <c r="H275" s="56">
        <f>IF('Relación Víctima_Denunciado '!$L275=0,"-",'Relación Víctima_Denunciado '!I275/'Relación Víctima_Denunciado '!$L275)</f>
        <v>0</v>
      </c>
      <c r="I275" s="56">
        <f>IF('Relación Víctima_Denunciado '!$L275=0,"-",'Relación Víctima_Denunciado '!J275/'Relación Víctima_Denunciado '!$L275)</f>
        <v>0</v>
      </c>
      <c r="J275" s="56">
        <f>IF('Relación Víctima_Denunciado '!$L275=0,"-",'Relación Víctima_Denunciado '!K275/'Relación Víctima_Denunciado '!$L275)</f>
        <v>0</v>
      </c>
    </row>
    <row r="276" spans="2:10" ht="20.100000000000001" customHeight="1" thickBot="1" x14ac:dyDescent="0.25">
      <c r="B276" s="4" t="s">
        <v>463</v>
      </c>
      <c r="C276" s="56">
        <f>IF('Relación Víctima_Denunciado '!$L276=0,"-",'Relación Víctima_Denunciado '!C276/'Relación Víctima_Denunciado '!$L276)</f>
        <v>0</v>
      </c>
      <c r="D276" s="56">
        <f>IF('Relación Víctima_Denunciado '!$L276=0,"-",'Relación Víctima_Denunciado '!D276/'Relación Víctima_Denunciado '!$L276)</f>
        <v>0.4</v>
      </c>
      <c r="E276" s="56">
        <f>IF('Relación Víctima_Denunciado '!$L276=0,"-",'Relación Víctima_Denunciado '!E276/'Relación Víctima_Denunciado '!$L276)</f>
        <v>0</v>
      </c>
      <c r="F276" s="56">
        <f>IF('Relación Víctima_Denunciado '!$L276=0,"-",'Relación Víctima_Denunciado '!F276/'Relación Víctima_Denunciado '!$L276)</f>
        <v>0.6</v>
      </c>
      <c r="G276" s="56">
        <f>IF('Relación Víctima_Denunciado '!$L276=0,"-",'Relación Víctima_Denunciado '!H276/'Relación Víctima_Denunciado '!$L276)</f>
        <v>0</v>
      </c>
      <c r="H276" s="56">
        <f>IF('Relación Víctima_Denunciado '!$L276=0,"-",'Relación Víctima_Denunciado '!I276/'Relación Víctima_Denunciado '!$L276)</f>
        <v>0</v>
      </c>
      <c r="I276" s="56">
        <f>IF('Relación Víctima_Denunciado '!$L276=0,"-",'Relación Víctima_Denunciado '!J276/'Relación Víctima_Denunciado '!$L276)</f>
        <v>0</v>
      </c>
      <c r="J276" s="56">
        <f>IF('Relación Víctima_Denunciado '!$L276=0,"-",'Relación Víctima_Denunciado '!K276/'Relación Víctima_Denunciado '!$L276)</f>
        <v>0</v>
      </c>
    </row>
    <row r="277" spans="2:10" ht="20.100000000000001" customHeight="1" thickBot="1" x14ac:dyDescent="0.25">
      <c r="B277" s="4" t="s">
        <v>464</v>
      </c>
      <c r="C277" s="56">
        <f>IF('Relación Víctima_Denunciado '!$L277=0,"-",'Relación Víctima_Denunciado '!C277/'Relación Víctima_Denunciado '!$L277)</f>
        <v>0.75</v>
      </c>
      <c r="D277" s="56">
        <f>IF('Relación Víctima_Denunciado '!$L277=0,"-",'Relación Víctima_Denunciado '!D277/'Relación Víctima_Denunciado '!$L277)</f>
        <v>0</v>
      </c>
      <c r="E277" s="56">
        <f>IF('Relación Víctima_Denunciado '!$L277=0,"-",'Relación Víctima_Denunciado '!E277/'Relación Víctima_Denunciado '!$L277)</f>
        <v>0.25</v>
      </c>
      <c r="F277" s="56">
        <f>IF('Relación Víctima_Denunciado '!$L277=0,"-",'Relación Víctima_Denunciado '!F277/'Relación Víctima_Denunciado '!$L277)</f>
        <v>0</v>
      </c>
      <c r="G277" s="56">
        <f>IF('Relación Víctima_Denunciado '!$L277=0,"-",'Relación Víctima_Denunciado '!H277/'Relación Víctima_Denunciado '!$L277)</f>
        <v>0</v>
      </c>
      <c r="H277" s="56">
        <f>IF('Relación Víctima_Denunciado '!$L277=0,"-",'Relación Víctima_Denunciado '!I277/'Relación Víctima_Denunciado '!$L277)</f>
        <v>0</v>
      </c>
      <c r="I277" s="56">
        <f>IF('Relación Víctima_Denunciado '!$L277=0,"-",'Relación Víctima_Denunciado '!J277/'Relación Víctima_Denunciado '!$L277)</f>
        <v>0</v>
      </c>
      <c r="J277" s="56">
        <f>IF('Relación Víctima_Denunciado '!$L277=0,"-",'Relación Víctima_Denunciado '!K277/'Relación Víctima_Denunciado '!$L277)</f>
        <v>0</v>
      </c>
    </row>
    <row r="278" spans="2:10" ht="20.100000000000001" customHeight="1" thickBot="1" x14ac:dyDescent="0.25">
      <c r="B278" s="4" t="s">
        <v>465</v>
      </c>
      <c r="C278" s="56">
        <f>IF('Relación Víctima_Denunciado '!$L278=0,"-",'Relación Víctima_Denunciado '!C278/'Relación Víctima_Denunciado '!$L278)</f>
        <v>0.15094339622641509</v>
      </c>
      <c r="D278" s="56">
        <f>IF('Relación Víctima_Denunciado '!$L278=0,"-",'Relación Víctima_Denunciado '!D278/'Relación Víctima_Denunciado '!$L278)</f>
        <v>3.7735849056603772E-2</v>
      </c>
      <c r="E278" s="56">
        <f>IF('Relación Víctima_Denunciado '!$L278=0,"-",'Relación Víctima_Denunciado '!E278/'Relación Víctima_Denunciado '!$L278)</f>
        <v>0.26415094339622641</v>
      </c>
      <c r="F278" s="56">
        <f>IF('Relación Víctima_Denunciado '!$L278=0,"-",'Relación Víctima_Denunciado '!F278/'Relación Víctima_Denunciado '!$L278)</f>
        <v>0.54716981132075471</v>
      </c>
      <c r="G278" s="56">
        <f>IF('Relación Víctima_Denunciado '!$L278=0,"-",'Relación Víctima_Denunciado '!H278/'Relación Víctima_Denunciado '!$L278)</f>
        <v>0</v>
      </c>
      <c r="H278" s="56">
        <f>IF('Relación Víctima_Denunciado '!$L278=0,"-",'Relación Víctima_Denunciado '!I278/'Relación Víctima_Denunciado '!$L278)</f>
        <v>0</v>
      </c>
      <c r="I278" s="56">
        <f>IF('Relación Víctima_Denunciado '!$L278=0,"-",'Relación Víctima_Denunciado '!J278/'Relación Víctima_Denunciado '!$L278)</f>
        <v>0</v>
      </c>
      <c r="J278" s="56">
        <f>IF('Relación Víctima_Denunciado '!$L278=0,"-",'Relación Víctima_Denunciado '!K278/'Relación Víctima_Denunciado '!$L278)</f>
        <v>0</v>
      </c>
    </row>
    <row r="279" spans="2:10" ht="20.100000000000001" customHeight="1" thickBot="1" x14ac:dyDescent="0.25">
      <c r="B279" s="4" t="s">
        <v>466</v>
      </c>
      <c r="C279" s="56">
        <f>IF('Relación Víctima_Denunciado '!$L279=0,"-",'Relación Víctima_Denunciado '!C279/'Relación Víctima_Denunciado '!$L279)</f>
        <v>0.16666666666666666</v>
      </c>
      <c r="D279" s="56">
        <f>IF('Relación Víctima_Denunciado '!$L279=0,"-",'Relación Víctima_Denunciado '!D279/'Relación Víctima_Denunciado '!$L279)</f>
        <v>8.3333333333333329E-2</v>
      </c>
      <c r="E279" s="56">
        <f>IF('Relación Víctima_Denunciado '!$L279=0,"-",'Relación Víctima_Denunciado '!E279/'Relación Víctima_Denunciado '!$L279)</f>
        <v>0.33333333333333331</v>
      </c>
      <c r="F279" s="56">
        <f>IF('Relación Víctima_Denunciado '!$L279=0,"-",'Relación Víctima_Denunciado '!F279/'Relación Víctima_Denunciado '!$L279)</f>
        <v>0.41666666666666669</v>
      </c>
      <c r="G279" s="56">
        <f>IF('Relación Víctima_Denunciado '!$L279=0,"-",'Relación Víctima_Denunciado '!H279/'Relación Víctima_Denunciado '!$L279)</f>
        <v>0</v>
      </c>
      <c r="H279" s="56">
        <f>IF('Relación Víctima_Denunciado '!$L279=0,"-",'Relación Víctima_Denunciado '!I279/'Relación Víctima_Denunciado '!$L279)</f>
        <v>0</v>
      </c>
      <c r="I279" s="56">
        <f>IF('Relación Víctima_Denunciado '!$L279=0,"-",'Relación Víctima_Denunciado '!J279/'Relación Víctima_Denunciado '!$L279)</f>
        <v>0</v>
      </c>
      <c r="J279" s="56">
        <f>IF('Relación Víctima_Denunciado '!$L279=0,"-",'Relación Víctima_Denunciado '!K279/'Relación Víctima_Denunciado '!$L279)</f>
        <v>0</v>
      </c>
    </row>
    <row r="280" spans="2:10" ht="20.100000000000001" customHeight="1" thickBot="1" x14ac:dyDescent="0.25">
      <c r="B280" s="4" t="s">
        <v>467</v>
      </c>
      <c r="C280" s="56">
        <f>IF('Relación Víctima_Denunciado '!$L280=0,"-",'Relación Víctima_Denunciado '!C280/'Relación Víctima_Denunciado '!$L280)</f>
        <v>0.125</v>
      </c>
      <c r="D280" s="56">
        <f>IF('Relación Víctima_Denunciado '!$L280=0,"-",'Relación Víctima_Denunciado '!D280/'Relación Víctima_Denunciado '!$L280)</f>
        <v>0.1875</v>
      </c>
      <c r="E280" s="56">
        <f>IF('Relación Víctima_Denunciado '!$L280=0,"-",'Relación Víctima_Denunciado '!E280/'Relación Víctima_Denunciado '!$L280)</f>
        <v>0.375</v>
      </c>
      <c r="F280" s="56">
        <f>IF('Relación Víctima_Denunciado '!$L280=0,"-",'Relación Víctima_Denunciado '!F280/'Relación Víctima_Denunciado '!$L280)</f>
        <v>0.3125</v>
      </c>
      <c r="G280" s="56">
        <f>IF('Relación Víctima_Denunciado '!$L280=0,"-",'Relación Víctima_Denunciado '!H280/'Relación Víctima_Denunciado '!$L280)</f>
        <v>0</v>
      </c>
      <c r="H280" s="56">
        <f>IF('Relación Víctima_Denunciado '!$L280=0,"-",'Relación Víctima_Denunciado '!I280/'Relación Víctima_Denunciado '!$L280)</f>
        <v>0</v>
      </c>
      <c r="I280" s="56">
        <f>IF('Relación Víctima_Denunciado '!$L280=0,"-",'Relación Víctima_Denunciado '!J280/'Relación Víctima_Denunciado '!$L280)</f>
        <v>0</v>
      </c>
      <c r="J280" s="56">
        <f>IF('Relación Víctima_Denunciado '!$L280=0,"-",'Relación Víctima_Denunciado '!K280/'Relación Víctima_Denunciado '!$L280)</f>
        <v>0</v>
      </c>
    </row>
    <row r="281" spans="2:10" ht="20.100000000000001" customHeight="1" thickBot="1" x14ac:dyDescent="0.25">
      <c r="B281" s="4" t="s">
        <v>468</v>
      </c>
      <c r="C281" s="56">
        <f>IF('Relación Víctima_Denunciado '!$L281=0,"-",'Relación Víctima_Denunciado '!C281/'Relación Víctima_Denunciado '!$L281)</f>
        <v>0.25</v>
      </c>
      <c r="D281" s="56">
        <f>IF('Relación Víctima_Denunciado '!$L281=0,"-",'Relación Víctima_Denunciado '!D281/'Relación Víctima_Denunciado '!$L281)</f>
        <v>8.3333333333333329E-2</v>
      </c>
      <c r="E281" s="56">
        <f>IF('Relación Víctima_Denunciado '!$L281=0,"-",'Relación Víctima_Denunciado '!E281/'Relación Víctima_Denunciado '!$L281)</f>
        <v>0.33333333333333331</v>
      </c>
      <c r="F281" s="56">
        <f>IF('Relación Víctima_Denunciado '!$L281=0,"-",'Relación Víctima_Denunciado '!F281/'Relación Víctima_Denunciado '!$L281)</f>
        <v>0.33333333333333331</v>
      </c>
      <c r="G281" s="56">
        <f>IF('Relación Víctima_Denunciado '!$L281=0,"-",'Relación Víctima_Denunciado '!H281/'Relación Víctima_Denunciado '!$L281)</f>
        <v>0</v>
      </c>
      <c r="H281" s="56">
        <f>IF('Relación Víctima_Denunciado '!$L281=0,"-",'Relación Víctima_Denunciado '!I281/'Relación Víctima_Denunciado '!$L281)</f>
        <v>0</v>
      </c>
      <c r="I281" s="56">
        <f>IF('Relación Víctima_Denunciado '!$L281=0,"-",'Relación Víctima_Denunciado '!J281/'Relación Víctima_Denunciado '!$L281)</f>
        <v>0</v>
      </c>
      <c r="J281" s="56">
        <f>IF('Relación Víctima_Denunciado '!$L281=0,"-",'Relación Víctima_Denunciado '!K281/'Relación Víctima_Denunciado '!$L281)</f>
        <v>0</v>
      </c>
    </row>
    <row r="282" spans="2:10" ht="20.100000000000001" customHeight="1" thickBot="1" x14ac:dyDescent="0.25">
      <c r="B282" s="4" t="s">
        <v>469</v>
      </c>
      <c r="C282" s="56">
        <f>IF('Relación Víctima_Denunciado '!$L282=0,"-",'Relación Víctima_Denunciado '!C282/'Relación Víctima_Denunciado '!$L282)</f>
        <v>0.33333333333333331</v>
      </c>
      <c r="D282" s="56">
        <f>IF('Relación Víctima_Denunciado '!$L282=0,"-",'Relación Víctima_Denunciado '!D282/'Relación Víctima_Denunciado '!$L282)</f>
        <v>0.33333333333333331</v>
      </c>
      <c r="E282" s="56">
        <f>IF('Relación Víctima_Denunciado '!$L282=0,"-",'Relación Víctima_Denunciado '!E282/'Relación Víctima_Denunciado '!$L282)</f>
        <v>0.33333333333333331</v>
      </c>
      <c r="F282" s="56">
        <f>IF('Relación Víctima_Denunciado '!$L282=0,"-",'Relación Víctima_Denunciado '!F282/'Relación Víctima_Denunciado '!$L282)</f>
        <v>0</v>
      </c>
      <c r="G282" s="56">
        <f>IF('Relación Víctima_Denunciado '!$L282=0,"-",'Relación Víctima_Denunciado '!H282/'Relación Víctima_Denunciado '!$L282)</f>
        <v>0</v>
      </c>
      <c r="H282" s="56">
        <f>IF('Relación Víctima_Denunciado '!$L282=0,"-",'Relación Víctima_Denunciado '!I282/'Relación Víctima_Denunciado '!$L282)</f>
        <v>0</v>
      </c>
      <c r="I282" s="56">
        <f>IF('Relación Víctima_Denunciado '!$L282=0,"-",'Relación Víctima_Denunciado '!J282/'Relación Víctima_Denunciado '!$L282)</f>
        <v>0</v>
      </c>
      <c r="J282" s="56">
        <f>IF('Relación Víctima_Denunciado '!$L282=0,"-",'Relación Víctima_Denunciado '!K282/'Relación Víctima_Denunciado '!$L282)</f>
        <v>0</v>
      </c>
    </row>
    <row r="283" spans="2:10" ht="20.100000000000001" customHeight="1" thickBot="1" x14ac:dyDescent="0.25">
      <c r="B283" s="4" t="s">
        <v>197</v>
      </c>
      <c r="C283" s="56">
        <f>IF('Relación Víctima_Denunciado '!$L283=0,"-",'Relación Víctima_Denunciado '!C283/'Relación Víctima_Denunciado '!$L283)</f>
        <v>8.3333333333333329E-2</v>
      </c>
      <c r="D283" s="56">
        <f>IF('Relación Víctima_Denunciado '!$L283=0,"-",'Relación Víctima_Denunciado '!D283/'Relación Víctima_Denunciado '!$L283)</f>
        <v>8.3333333333333329E-2</v>
      </c>
      <c r="E283" s="56">
        <f>IF('Relación Víctima_Denunciado '!$L283=0,"-",'Relación Víctima_Denunciado '!E283/'Relación Víctima_Denunciado '!$L283)</f>
        <v>0.33333333333333331</v>
      </c>
      <c r="F283" s="56">
        <f>IF('Relación Víctima_Denunciado '!$L283=0,"-",'Relación Víctima_Denunciado '!F283/'Relación Víctima_Denunciado '!$L283)</f>
        <v>0.5</v>
      </c>
      <c r="G283" s="56">
        <f>IF('Relación Víctima_Denunciado '!$L283=0,"-",'Relación Víctima_Denunciado '!H283/'Relación Víctima_Denunciado '!$L283)</f>
        <v>0</v>
      </c>
      <c r="H283" s="56">
        <f>IF('Relación Víctima_Denunciado '!$L283=0,"-",'Relación Víctima_Denunciado '!I283/'Relación Víctima_Denunciado '!$L283)</f>
        <v>0</v>
      </c>
      <c r="I283" s="56">
        <f>IF('Relación Víctima_Denunciado '!$L283=0,"-",'Relación Víctima_Denunciado '!J283/'Relación Víctima_Denunciado '!$L283)</f>
        <v>0</v>
      </c>
      <c r="J283" s="56">
        <f>IF('Relación Víctima_Denunciado '!$L283=0,"-",'Relación Víctima_Denunciado '!K283/'Relación Víctima_Denunciado '!$L283)</f>
        <v>0</v>
      </c>
    </row>
    <row r="284" spans="2:10" ht="20.100000000000001" customHeight="1" thickBot="1" x14ac:dyDescent="0.25">
      <c r="B284" s="4" t="s">
        <v>470</v>
      </c>
      <c r="C284" s="56">
        <f>IF('Relación Víctima_Denunciado '!$L284=0,"-",'Relación Víctima_Denunciado '!C284/'Relación Víctima_Denunciado '!$L284)</f>
        <v>0.3</v>
      </c>
      <c r="D284" s="56">
        <f>IF('Relación Víctima_Denunciado '!$L284=0,"-",'Relación Víctima_Denunciado '!D284/'Relación Víctima_Denunciado '!$L284)</f>
        <v>3.3333333333333333E-2</v>
      </c>
      <c r="E284" s="56">
        <f>IF('Relación Víctima_Denunciado '!$L284=0,"-",'Relación Víctima_Denunciado '!E284/'Relación Víctima_Denunciado '!$L284)</f>
        <v>0.33333333333333331</v>
      </c>
      <c r="F284" s="56">
        <f>IF('Relación Víctima_Denunciado '!$L284=0,"-",'Relación Víctima_Denunciado '!F284/'Relación Víctima_Denunciado '!$L284)</f>
        <v>0.33333333333333331</v>
      </c>
      <c r="G284" s="56">
        <f>IF('Relación Víctima_Denunciado '!$L284=0,"-",'Relación Víctima_Denunciado '!H284/'Relación Víctima_Denunciado '!$L284)</f>
        <v>0</v>
      </c>
      <c r="H284" s="56">
        <f>IF('Relación Víctima_Denunciado '!$L284=0,"-",'Relación Víctima_Denunciado '!I284/'Relación Víctima_Denunciado '!$L284)</f>
        <v>0</v>
      </c>
      <c r="I284" s="56">
        <f>IF('Relación Víctima_Denunciado '!$L284=0,"-",'Relación Víctima_Denunciado '!J284/'Relación Víctima_Denunciado '!$L284)</f>
        <v>0</v>
      </c>
      <c r="J284" s="56">
        <f>IF('Relación Víctima_Denunciado '!$L284=0,"-",'Relación Víctima_Denunciado '!K284/'Relación Víctima_Denunciado '!$L284)</f>
        <v>0</v>
      </c>
    </row>
    <row r="285" spans="2:10" ht="20.100000000000001" customHeight="1" thickBot="1" x14ac:dyDescent="0.25">
      <c r="B285" s="4" t="s">
        <v>471</v>
      </c>
      <c r="C285" s="56">
        <f>IF('Relación Víctima_Denunciado '!$L285=0,"-",'Relación Víctima_Denunciado '!C285/'Relación Víctima_Denunciado '!$L285)</f>
        <v>0</v>
      </c>
      <c r="D285" s="56">
        <f>IF('Relación Víctima_Denunciado '!$L285=0,"-",'Relación Víctima_Denunciado '!D285/'Relación Víctima_Denunciado '!$L285)</f>
        <v>0</v>
      </c>
      <c r="E285" s="56">
        <f>IF('Relación Víctima_Denunciado '!$L285=0,"-",'Relación Víctima_Denunciado '!E285/'Relación Víctima_Denunciado '!$L285)</f>
        <v>0.5</v>
      </c>
      <c r="F285" s="56">
        <f>IF('Relación Víctima_Denunciado '!$L285=0,"-",'Relación Víctima_Denunciado '!F285/'Relación Víctima_Denunciado '!$L285)</f>
        <v>0.5</v>
      </c>
      <c r="G285" s="56">
        <f>IF('Relación Víctima_Denunciado '!$L285=0,"-",'Relación Víctima_Denunciado '!H285/'Relación Víctima_Denunciado '!$L285)</f>
        <v>0</v>
      </c>
      <c r="H285" s="56">
        <f>IF('Relación Víctima_Denunciado '!$L285=0,"-",'Relación Víctima_Denunciado '!I285/'Relación Víctima_Denunciado '!$L285)</f>
        <v>0</v>
      </c>
      <c r="I285" s="56">
        <f>IF('Relación Víctima_Denunciado '!$L285=0,"-",'Relación Víctima_Denunciado '!J285/'Relación Víctima_Denunciado '!$L285)</f>
        <v>0</v>
      </c>
      <c r="J285" s="56">
        <f>IF('Relación Víctima_Denunciado '!$L285=0,"-",'Relación Víctima_Denunciado '!K285/'Relación Víctima_Denunciado '!$L285)</f>
        <v>0</v>
      </c>
    </row>
    <row r="286" spans="2:10" ht="20.100000000000001" customHeight="1" thickBot="1" x14ac:dyDescent="0.25">
      <c r="B286" s="4" t="s">
        <v>472</v>
      </c>
      <c r="C286" s="56">
        <f>IF('Relación Víctima_Denunciado '!$L286=0,"-",'Relación Víctima_Denunciado '!C286/'Relación Víctima_Denunciado '!$L286)</f>
        <v>0</v>
      </c>
      <c r="D286" s="56">
        <f>IF('Relación Víctima_Denunciado '!$L286=0,"-",'Relación Víctima_Denunciado '!D286/'Relación Víctima_Denunciado '!$L286)</f>
        <v>0</v>
      </c>
      <c r="E286" s="56">
        <f>IF('Relación Víctima_Denunciado '!$L286=0,"-",'Relación Víctima_Denunciado '!E286/'Relación Víctima_Denunciado '!$L286)</f>
        <v>0.46153846153846156</v>
      </c>
      <c r="F286" s="56">
        <f>IF('Relación Víctima_Denunciado '!$L286=0,"-",'Relación Víctima_Denunciado '!F286/'Relación Víctima_Denunciado '!$L286)</f>
        <v>0.53846153846153844</v>
      </c>
      <c r="G286" s="56">
        <f>IF('Relación Víctima_Denunciado '!$L286=0,"-",'Relación Víctima_Denunciado '!H286/'Relación Víctima_Denunciado '!$L286)</f>
        <v>0</v>
      </c>
      <c r="H286" s="56">
        <f>IF('Relación Víctima_Denunciado '!$L286=0,"-",'Relación Víctima_Denunciado '!I286/'Relación Víctima_Denunciado '!$L286)</f>
        <v>0</v>
      </c>
      <c r="I286" s="56">
        <f>IF('Relación Víctima_Denunciado '!$L286=0,"-",'Relación Víctima_Denunciado '!J286/'Relación Víctima_Denunciado '!$L286)</f>
        <v>0</v>
      </c>
      <c r="J286" s="56">
        <f>IF('Relación Víctima_Denunciado '!$L286=0,"-",'Relación Víctima_Denunciado '!K286/'Relación Víctima_Denunciado '!$L286)</f>
        <v>0</v>
      </c>
    </row>
    <row r="287" spans="2:10" ht="20.100000000000001" customHeight="1" thickBot="1" x14ac:dyDescent="0.25">
      <c r="B287" s="4" t="s">
        <v>473</v>
      </c>
      <c r="C287" s="56">
        <f>IF('Relación Víctima_Denunciado '!$L287=0,"-",'Relación Víctima_Denunciado '!C287/'Relación Víctima_Denunciado '!$L287)</f>
        <v>0.26666666666666666</v>
      </c>
      <c r="D287" s="56">
        <f>IF('Relación Víctima_Denunciado '!$L287=0,"-",'Relación Víctima_Denunciado '!D287/'Relación Víctima_Denunciado '!$L287)</f>
        <v>0</v>
      </c>
      <c r="E287" s="56">
        <f>IF('Relación Víctima_Denunciado '!$L287=0,"-",'Relación Víctima_Denunciado '!E287/'Relación Víctima_Denunciado '!$L287)</f>
        <v>0.2</v>
      </c>
      <c r="F287" s="56">
        <f>IF('Relación Víctima_Denunciado '!$L287=0,"-",'Relación Víctima_Denunciado '!F287/'Relación Víctima_Denunciado '!$L287)</f>
        <v>0.53333333333333333</v>
      </c>
      <c r="G287" s="56">
        <f>IF('Relación Víctima_Denunciado '!$L287=0,"-",'Relación Víctima_Denunciado '!H287/'Relación Víctima_Denunciado '!$L287)</f>
        <v>0</v>
      </c>
      <c r="H287" s="56">
        <f>IF('Relación Víctima_Denunciado '!$L287=0,"-",'Relación Víctima_Denunciado '!I287/'Relación Víctima_Denunciado '!$L287)</f>
        <v>0</v>
      </c>
      <c r="I287" s="56">
        <f>IF('Relación Víctima_Denunciado '!$L287=0,"-",'Relación Víctima_Denunciado '!J287/'Relación Víctima_Denunciado '!$L287)</f>
        <v>0</v>
      </c>
      <c r="J287" s="56">
        <f>IF('Relación Víctima_Denunciado '!$L287=0,"-",'Relación Víctima_Denunciado '!K287/'Relación Víctima_Denunciado '!$L287)</f>
        <v>0</v>
      </c>
    </row>
    <row r="288" spans="2:10" ht="20.100000000000001" customHeight="1" thickBot="1" x14ac:dyDescent="0.25">
      <c r="B288" s="4" t="s">
        <v>198</v>
      </c>
      <c r="C288" s="56">
        <f>IF('Relación Víctima_Denunciado '!$L288=0,"-",'Relación Víctima_Denunciado '!C288/'Relación Víctima_Denunciado '!$L288)</f>
        <v>0.13709677419354838</v>
      </c>
      <c r="D288" s="56">
        <f>IF('Relación Víctima_Denunciado '!$L288=0,"-",'Relación Víctima_Denunciado '!D288/'Relación Víctima_Denunciado '!$L288)</f>
        <v>0.22177419354838709</v>
      </c>
      <c r="E288" s="56">
        <f>IF('Relación Víctima_Denunciado '!$L288=0,"-",'Relación Víctima_Denunciado '!E288/'Relación Víctima_Denunciado '!$L288)</f>
        <v>0.30645161290322581</v>
      </c>
      <c r="F288" s="56">
        <f>IF('Relación Víctima_Denunciado '!$L288=0,"-",'Relación Víctima_Denunciado '!F288/'Relación Víctima_Denunciado '!$L288)</f>
        <v>0.33467741935483869</v>
      </c>
      <c r="G288" s="56">
        <f>IF('Relación Víctima_Denunciado '!$L288=0,"-",'Relación Víctima_Denunciado '!H288/'Relación Víctima_Denunciado '!$L288)</f>
        <v>0</v>
      </c>
      <c r="H288" s="56">
        <f>IF('Relación Víctima_Denunciado '!$L288=0,"-",'Relación Víctima_Denunciado '!I288/'Relación Víctima_Denunciado '!$L288)</f>
        <v>0</v>
      </c>
      <c r="I288" s="56">
        <f>IF('Relación Víctima_Denunciado '!$L288=0,"-",'Relación Víctima_Denunciado '!J288/'Relación Víctima_Denunciado '!$L288)</f>
        <v>0</v>
      </c>
      <c r="J288" s="56">
        <f>IF('Relación Víctima_Denunciado '!$L288=0,"-",'Relación Víctima_Denunciado '!K288/'Relación Víctima_Denunciado '!$L288)</f>
        <v>0</v>
      </c>
    </row>
    <row r="289" spans="2:10" ht="20.100000000000001" customHeight="1" thickBot="1" x14ac:dyDescent="0.25">
      <c r="B289" s="4" t="s">
        <v>474</v>
      </c>
      <c r="C289" s="56">
        <f>IF('Relación Víctima_Denunciado '!$L289=0,"-",'Relación Víctima_Denunciado '!C289/'Relación Víctima_Denunciado '!$L289)</f>
        <v>0.14583333333333334</v>
      </c>
      <c r="D289" s="56">
        <f>IF('Relación Víctima_Denunciado '!$L289=0,"-",'Relación Víctima_Denunciado '!D289/'Relación Víctima_Denunciado '!$L289)</f>
        <v>0.16666666666666666</v>
      </c>
      <c r="E289" s="56">
        <f>IF('Relación Víctima_Denunciado '!$L289=0,"-",'Relación Víctima_Denunciado '!E289/'Relación Víctima_Denunciado '!$L289)</f>
        <v>0.3125</v>
      </c>
      <c r="F289" s="56">
        <f>IF('Relación Víctima_Denunciado '!$L289=0,"-",'Relación Víctima_Denunciado '!F289/'Relación Víctima_Denunciado '!$L289)</f>
        <v>0.375</v>
      </c>
      <c r="G289" s="56">
        <f>IF('Relación Víctima_Denunciado '!$L289=0,"-",'Relación Víctima_Denunciado '!H289/'Relación Víctima_Denunciado '!$L289)</f>
        <v>0</v>
      </c>
      <c r="H289" s="56">
        <f>IF('Relación Víctima_Denunciado '!$L289=0,"-",'Relación Víctima_Denunciado '!I289/'Relación Víctima_Denunciado '!$L289)</f>
        <v>0</v>
      </c>
      <c r="I289" s="56">
        <f>IF('Relación Víctima_Denunciado '!$L289=0,"-",'Relación Víctima_Denunciado '!J289/'Relación Víctima_Denunciado '!$L289)</f>
        <v>0</v>
      </c>
      <c r="J289" s="56">
        <f>IF('Relación Víctima_Denunciado '!$L289=0,"-",'Relación Víctima_Denunciado '!K289/'Relación Víctima_Denunciado '!$L289)</f>
        <v>0</v>
      </c>
    </row>
    <row r="290" spans="2:10" ht="20.100000000000001" customHeight="1" thickBot="1" x14ac:dyDescent="0.25">
      <c r="B290" s="4" t="s">
        <v>643</v>
      </c>
      <c r="C290" s="56" t="str">
        <f>IF('Relación Víctima_Denunciado '!$L290=0,"-",'Relación Víctima_Denunciado '!C290/'Relación Víctima_Denunciado '!$L290)</f>
        <v>-</v>
      </c>
      <c r="D290" s="56" t="str">
        <f>IF('Relación Víctima_Denunciado '!$L290=0,"-",'Relación Víctima_Denunciado '!D290/'Relación Víctima_Denunciado '!$L290)</f>
        <v>-</v>
      </c>
      <c r="E290" s="56" t="str">
        <f>IF('Relación Víctima_Denunciado '!$L290=0,"-",'Relación Víctima_Denunciado '!E290/'Relación Víctima_Denunciado '!$L290)</f>
        <v>-</v>
      </c>
      <c r="F290" s="56" t="str">
        <f>IF('Relación Víctima_Denunciado '!$L290=0,"-",'Relación Víctima_Denunciado '!F290/'Relación Víctima_Denunciado '!$L290)</f>
        <v>-</v>
      </c>
      <c r="G290" s="56" t="str">
        <f>IF('Relación Víctima_Denunciado '!$L290=0,"-",'Relación Víctima_Denunciado '!H290/'Relación Víctima_Denunciado '!$L290)</f>
        <v>-</v>
      </c>
      <c r="H290" s="56" t="str">
        <f>IF('Relación Víctima_Denunciado '!$L290=0,"-",'Relación Víctima_Denunciado '!I290/'Relación Víctima_Denunciado '!$L290)</f>
        <v>-</v>
      </c>
      <c r="I290" s="56" t="str">
        <f>IF('Relación Víctima_Denunciado '!$L290=0,"-",'Relación Víctima_Denunciado '!J290/'Relación Víctima_Denunciado '!$L290)</f>
        <v>-</v>
      </c>
      <c r="J290" s="56" t="str">
        <f>IF('Relación Víctima_Denunciado '!$L290=0,"-",'Relación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56">
        <f>IF('Relación Víctima_Denunciado '!$L291=0,"-",'Relación Víctima_Denunciado '!C291/'Relación Víctima_Denunciado '!$L291)</f>
        <v>0</v>
      </c>
      <c r="D291" s="56">
        <f>IF('Relación Víctima_Denunciado '!$L291=0,"-",'Relación Víctima_Denunciado '!D291/'Relación Víctima_Denunciado '!$L291)</f>
        <v>9.5238095238095233E-2</v>
      </c>
      <c r="E291" s="56">
        <f>IF('Relación Víctima_Denunciado '!$L291=0,"-",'Relación Víctima_Denunciado '!E291/'Relación Víctima_Denunciado '!$L291)</f>
        <v>0.23809523809523808</v>
      </c>
      <c r="F291" s="56">
        <f>IF('Relación Víctima_Denunciado '!$L291=0,"-",'Relación Víctima_Denunciado '!F291/'Relación Víctima_Denunciado '!$L291)</f>
        <v>0.66666666666666663</v>
      </c>
      <c r="G291" s="56">
        <f>IF('Relación Víctima_Denunciado '!$L291=0,"-",'Relación Víctima_Denunciado '!H291/'Relación Víctima_Denunciado '!$L291)</f>
        <v>0</v>
      </c>
      <c r="H291" s="56">
        <f>IF('Relación Víctima_Denunciado '!$L291=0,"-",'Relación Víctima_Denunciado '!I291/'Relación Víctima_Denunciado '!$L291)</f>
        <v>0</v>
      </c>
      <c r="I291" s="56">
        <f>IF('Relación Víctima_Denunciado '!$L291=0,"-",'Relación Víctima_Denunciado '!J291/'Relación Víctima_Denunciado '!$L291)</f>
        <v>0</v>
      </c>
      <c r="J291" s="56">
        <f>IF('Relación Víctima_Denunciado '!$L291=0,"-",'Relación Víctima_Denunciado '!K291/'Relación Víctima_Denunciado '!$L291)</f>
        <v>0</v>
      </c>
    </row>
    <row r="292" spans="2:10" ht="20.100000000000001" customHeight="1" thickBot="1" x14ac:dyDescent="0.25">
      <c r="B292" s="4" t="s">
        <v>476</v>
      </c>
      <c r="C292" s="56">
        <f>IF('Relación Víctima_Denunciado '!$L292=0,"-",'Relación Víctima_Denunciado '!C292/'Relación Víctima_Denunciado '!$L292)</f>
        <v>0.25</v>
      </c>
      <c r="D292" s="56">
        <f>IF('Relación Víctima_Denunciado '!$L292=0,"-",'Relación Víctima_Denunciado '!D292/'Relación Víctima_Denunciado '!$L292)</f>
        <v>0.375</v>
      </c>
      <c r="E292" s="56">
        <f>IF('Relación Víctima_Denunciado '!$L292=0,"-",'Relación Víctima_Denunciado '!E292/'Relación Víctima_Denunciado '!$L292)</f>
        <v>0.125</v>
      </c>
      <c r="F292" s="56">
        <f>IF('Relación Víctima_Denunciado '!$L292=0,"-",'Relación Víctima_Denunciado '!F292/'Relación Víctima_Denunciado '!$L292)</f>
        <v>0.25</v>
      </c>
      <c r="G292" s="56">
        <f>IF('Relación Víctima_Denunciado '!$L292=0,"-",'Relación Víctima_Denunciado '!H292/'Relación Víctima_Denunciado '!$L292)</f>
        <v>0</v>
      </c>
      <c r="H292" s="56">
        <f>IF('Relación Víctima_Denunciado '!$L292=0,"-",'Relación Víctima_Denunciado '!I292/'Relación Víctima_Denunciado '!$L292)</f>
        <v>0</v>
      </c>
      <c r="I292" s="56">
        <f>IF('Relación Víctima_Denunciado '!$L292=0,"-",'Relación Víctima_Denunciado '!J292/'Relación Víctima_Denunciado '!$L292)</f>
        <v>0</v>
      </c>
      <c r="J292" s="56">
        <f>IF('Relación Víctima_Denunciado '!$L292=0,"-",'Relación Víctima_Denunciado '!K292/'Relación Víctima_Denunciado '!$L292)</f>
        <v>0</v>
      </c>
    </row>
    <row r="293" spans="2:10" ht="20.100000000000001" customHeight="1" thickBot="1" x14ac:dyDescent="0.25">
      <c r="B293" s="4" t="s">
        <v>477</v>
      </c>
      <c r="C293" s="56">
        <f>IF('Relación Víctima_Denunciado '!$L293=0,"-",'Relación Víctima_Denunciado '!C293/'Relación Víctima_Denunciado '!$L293)</f>
        <v>0.20547945205479451</v>
      </c>
      <c r="D293" s="56">
        <f>IF('Relación Víctima_Denunciado '!$L293=0,"-",'Relación Víctima_Denunciado '!D293/'Relación Víctima_Denunciado '!$L293)</f>
        <v>0.13698630136986301</v>
      </c>
      <c r="E293" s="56">
        <f>IF('Relación Víctima_Denunciado '!$L293=0,"-",'Relación Víctima_Denunciado '!E293/'Relación Víctima_Denunciado '!$L293)</f>
        <v>0.28767123287671231</v>
      </c>
      <c r="F293" s="56">
        <f>IF('Relación Víctima_Denunciado '!$L293=0,"-",'Relación Víctima_Denunciado '!F293/'Relación Víctima_Denunciado '!$L293)</f>
        <v>0.36986301369863012</v>
      </c>
      <c r="G293" s="56">
        <f>IF('Relación Víctima_Denunciado '!$L293=0,"-",'Relación Víctima_Denunciado '!H293/'Relación Víctima_Denunciado '!$L293)</f>
        <v>0</v>
      </c>
      <c r="H293" s="56">
        <f>IF('Relación Víctima_Denunciado '!$L293=0,"-",'Relación Víctima_Denunciado '!I293/'Relación Víctima_Denunciado '!$L293)</f>
        <v>0</v>
      </c>
      <c r="I293" s="56">
        <f>IF('Relación Víctima_Denunciado '!$L293=0,"-",'Relación Víctima_Denunciado '!J293/'Relación Víctima_Denunciado '!$L293)</f>
        <v>0</v>
      </c>
      <c r="J293" s="56">
        <f>IF('Relación Víctima_Denunciado '!$L293=0,"-",'Relación Víctima_Denunciado '!K293/'Relación Víctima_Denunciado '!$L293)</f>
        <v>0</v>
      </c>
    </row>
    <row r="294" spans="2:10" ht="20.100000000000001" customHeight="1" thickBot="1" x14ac:dyDescent="0.25">
      <c r="B294" s="4" t="s">
        <v>478</v>
      </c>
      <c r="C294" s="56">
        <f>IF('Relación Víctima_Denunciado '!$L294=0,"-",'Relación Víctima_Denunciado '!C294/'Relación Víctima_Denunciado '!$L294)</f>
        <v>9.3023255813953487E-2</v>
      </c>
      <c r="D294" s="56">
        <f>IF('Relación Víctima_Denunciado '!$L294=0,"-",'Relación Víctima_Denunciado '!D294/'Relación Víctima_Denunciado '!$L294)</f>
        <v>9.3023255813953487E-2</v>
      </c>
      <c r="E294" s="56">
        <f>IF('Relación Víctima_Denunciado '!$L294=0,"-",'Relación Víctima_Denunciado '!E294/'Relación Víctima_Denunciado '!$L294)</f>
        <v>0.48837209302325579</v>
      </c>
      <c r="F294" s="56">
        <f>IF('Relación Víctima_Denunciado '!$L294=0,"-",'Relación Víctima_Denunciado '!F294/'Relación Víctima_Denunciado '!$L294)</f>
        <v>0.32558139534883723</v>
      </c>
      <c r="G294" s="56">
        <f>IF('Relación Víctima_Denunciado '!$L294=0,"-",'Relación Víctima_Denunciado '!H294/'Relación Víctima_Denunciado '!$L294)</f>
        <v>0</v>
      </c>
      <c r="H294" s="56">
        <f>IF('Relación Víctima_Denunciado '!$L294=0,"-",'Relación Víctima_Denunciado '!I294/'Relación Víctima_Denunciado '!$L294)</f>
        <v>0</v>
      </c>
      <c r="I294" s="56">
        <f>IF('Relación Víctima_Denunciado '!$L294=0,"-",'Relación Víctima_Denunciado '!J294/'Relación Víctima_Denunciado '!$L294)</f>
        <v>0</v>
      </c>
      <c r="J294" s="56">
        <f>IF('Relación Víctima_Denunciado '!$L294=0,"-",'Relación Víctima_Denunciado '!K294/'Relación Víctima_Denunciado '!$L294)</f>
        <v>0</v>
      </c>
    </row>
    <row r="295" spans="2:10" ht="20.100000000000001" customHeight="1" thickBot="1" x14ac:dyDescent="0.25">
      <c r="B295" s="4" t="s">
        <v>479</v>
      </c>
      <c r="C295" s="56" t="str">
        <f>IF('Relación Víctima_Denunciado '!$L295=0,"-",'Relación Víctima_Denunciado '!C295/'Relación Víctima_Denunciado '!$L295)</f>
        <v>-</v>
      </c>
      <c r="D295" s="56" t="str">
        <f>IF('Relación Víctima_Denunciado '!$L295=0,"-",'Relación Víctima_Denunciado '!D295/'Relación Víctima_Denunciado '!$L295)</f>
        <v>-</v>
      </c>
      <c r="E295" s="56" t="str">
        <f>IF('Relación Víctima_Denunciado '!$L295=0,"-",'Relación Víctima_Denunciado '!E295/'Relación Víctima_Denunciado '!$L295)</f>
        <v>-</v>
      </c>
      <c r="F295" s="56" t="str">
        <f>IF('Relación Víctima_Denunciado '!$L295=0,"-",'Relación Víctima_Denunciado '!F295/'Relación Víctima_Denunciado '!$L295)</f>
        <v>-</v>
      </c>
      <c r="G295" s="56" t="str">
        <f>IF('Relación Víctima_Denunciado '!$L295=0,"-",'Relación Víctima_Denunciado '!H295/'Relación Víctima_Denunciado '!$L295)</f>
        <v>-</v>
      </c>
      <c r="H295" s="56" t="str">
        <f>IF('Relación Víctima_Denunciado '!$L295=0,"-",'Relación Víctima_Denunciado '!I295/'Relación Víctima_Denunciado '!$L295)</f>
        <v>-</v>
      </c>
      <c r="I295" s="56" t="str">
        <f>IF('Relación Víctima_Denunciado '!$L295=0,"-",'Relación Víctima_Denunciado '!J295/'Relación Víctima_Denunciado '!$L295)</f>
        <v>-</v>
      </c>
      <c r="J295" s="56" t="str">
        <f>IF('Relación Víctima_Denunciado '!$L295=0,"-",'Relación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56">
        <f>IF('Relación Víctima_Denunciado '!$L296=0,"-",'Relación Víctima_Denunciado '!C296/'Relación Víctima_Denunciado '!$L296)</f>
        <v>0</v>
      </c>
      <c r="D296" s="56">
        <f>IF('Relación Víctima_Denunciado '!$L296=0,"-",'Relación Víctima_Denunciado '!D296/'Relación Víctima_Denunciado '!$L296)</f>
        <v>0</v>
      </c>
      <c r="E296" s="56">
        <f>IF('Relación Víctima_Denunciado '!$L296=0,"-",'Relación Víctima_Denunciado '!E296/'Relación Víctima_Denunciado '!$L296)</f>
        <v>0</v>
      </c>
      <c r="F296" s="56">
        <f>IF('Relación Víctima_Denunciado '!$L296=0,"-",'Relación Víctima_Denunciado '!F296/'Relación Víctima_Denunciado '!$L296)</f>
        <v>1</v>
      </c>
      <c r="G296" s="56">
        <f>IF('Relación Víctima_Denunciado '!$L296=0,"-",'Relación Víctima_Denunciado '!H296/'Relación Víctima_Denunciado '!$L296)</f>
        <v>0</v>
      </c>
      <c r="H296" s="56">
        <f>IF('Relación Víctima_Denunciado '!$L296=0,"-",'Relación Víctima_Denunciado '!I296/'Relación Víctima_Denunciado '!$L296)</f>
        <v>0</v>
      </c>
      <c r="I296" s="56">
        <f>IF('Relación Víctima_Denunciado '!$L296=0,"-",'Relación Víctima_Denunciado '!J296/'Relación Víctima_Denunciado '!$L296)</f>
        <v>0</v>
      </c>
      <c r="J296" s="56">
        <f>IF('Relación Víctima_Denunciado '!$L296=0,"-",'Relación Víctima_Denunciado '!K296/'Relación Víctima_Denunciado '!$L296)</f>
        <v>0</v>
      </c>
    </row>
    <row r="297" spans="2:10" ht="20.100000000000001" customHeight="1" thickBot="1" x14ac:dyDescent="0.25">
      <c r="B297" s="4" t="s">
        <v>481</v>
      </c>
      <c r="C297" s="56">
        <f>IF('Relación Víctima_Denunciado '!$L297=0,"-",'Relación Víctima_Denunciado '!C297/'Relación Víctima_Denunciado '!$L297)</f>
        <v>0.33333333333333331</v>
      </c>
      <c r="D297" s="56">
        <f>IF('Relación Víctima_Denunciado '!$L297=0,"-",'Relación Víctima_Denunciado '!D297/'Relación Víctima_Denunciado '!$L297)</f>
        <v>0</v>
      </c>
      <c r="E297" s="56">
        <f>IF('Relación Víctima_Denunciado '!$L297=0,"-",'Relación Víctima_Denunciado '!E297/'Relación Víctima_Denunciado '!$L297)</f>
        <v>0.5</v>
      </c>
      <c r="F297" s="56">
        <f>IF('Relación Víctima_Denunciado '!$L297=0,"-",'Relación Víctima_Denunciado '!F297/'Relación Víctima_Denunciado '!$L297)</f>
        <v>0.16666666666666666</v>
      </c>
      <c r="G297" s="56">
        <f>IF('Relación Víctima_Denunciado '!$L297=0,"-",'Relación Víctima_Denunciado '!H297/'Relación Víctima_Denunciado '!$L297)</f>
        <v>0</v>
      </c>
      <c r="H297" s="56">
        <f>IF('Relación Víctima_Denunciado '!$L297=0,"-",'Relación Víctima_Denunciado '!I297/'Relación Víctima_Denunciado '!$L297)</f>
        <v>0</v>
      </c>
      <c r="I297" s="56">
        <f>IF('Relación Víctima_Denunciado '!$L297=0,"-",'Relación Víctima_Denunciado '!J297/'Relación Víctima_Denunciado '!$L297)</f>
        <v>0</v>
      </c>
      <c r="J297" s="56">
        <f>IF('Relación Víctima_Denunciado '!$L297=0,"-",'Relación Víctima_Denunciado '!K297/'Relación Víctima_Denunciado '!$L297)</f>
        <v>0</v>
      </c>
    </row>
    <row r="298" spans="2:10" ht="20.100000000000001" customHeight="1" thickBot="1" x14ac:dyDescent="0.25">
      <c r="B298" s="4" t="s">
        <v>482</v>
      </c>
      <c r="C298" s="56">
        <f>IF('Relación Víctima_Denunciado '!$L298=0,"-",'Relación Víctima_Denunciado '!C298/'Relación Víctima_Denunciado '!$L298)</f>
        <v>0.3888888888888889</v>
      </c>
      <c r="D298" s="56">
        <f>IF('Relación Víctima_Denunciado '!$L298=0,"-",'Relación Víctima_Denunciado '!D298/'Relación Víctima_Denunciado '!$L298)</f>
        <v>0.27777777777777779</v>
      </c>
      <c r="E298" s="56">
        <f>IF('Relación Víctima_Denunciado '!$L298=0,"-",'Relación Víctima_Denunciado '!E298/'Relación Víctima_Denunciado '!$L298)</f>
        <v>0.16666666666666666</v>
      </c>
      <c r="F298" s="56">
        <f>IF('Relación Víctima_Denunciado '!$L298=0,"-",'Relación Víctima_Denunciado '!F298/'Relación Víctima_Denunciado '!$L298)</f>
        <v>0.16666666666666666</v>
      </c>
      <c r="G298" s="56">
        <f>IF('Relación Víctima_Denunciado '!$L298=0,"-",'Relación Víctima_Denunciado '!H298/'Relación Víctima_Denunciado '!$L298)</f>
        <v>0</v>
      </c>
      <c r="H298" s="56">
        <f>IF('Relación Víctima_Denunciado '!$L298=0,"-",'Relación Víctima_Denunciado '!I298/'Relación Víctima_Denunciado '!$L298)</f>
        <v>0</v>
      </c>
      <c r="I298" s="56">
        <f>IF('Relación Víctima_Denunciado '!$L298=0,"-",'Relación Víctima_Denunciado '!J298/'Relación Víctima_Denunciado '!$L298)</f>
        <v>0</v>
      </c>
      <c r="J298" s="56">
        <f>IF('Relación Víctima_Denunciado '!$L298=0,"-",'Relación Víctima_Denunciado '!K298/'Relación Víctima_Denunciado '!$L298)</f>
        <v>0</v>
      </c>
    </row>
    <row r="299" spans="2:10" ht="20.100000000000001" customHeight="1" thickBot="1" x14ac:dyDescent="0.25">
      <c r="B299" s="4" t="s">
        <v>483</v>
      </c>
      <c r="C299" s="56">
        <f>IF('Relación Víctima_Denunciado '!$L299=0,"-",'Relación Víctima_Denunciado '!C299/'Relación Víctima_Denunciado '!$L299)</f>
        <v>0</v>
      </c>
      <c r="D299" s="56">
        <f>IF('Relación Víctima_Denunciado '!$L299=0,"-",'Relación Víctima_Denunciado '!D299/'Relación Víctima_Denunciado '!$L299)</f>
        <v>0.24242424242424243</v>
      </c>
      <c r="E299" s="56">
        <f>IF('Relación Víctima_Denunciado '!$L299=0,"-",'Relación Víctima_Denunciado '!E299/'Relación Víctima_Denunciado '!$L299)</f>
        <v>0</v>
      </c>
      <c r="F299" s="56">
        <f>IF('Relación Víctima_Denunciado '!$L299=0,"-",'Relación Víctima_Denunciado '!F299/'Relación Víctima_Denunciado '!$L299)</f>
        <v>0.75757575757575757</v>
      </c>
      <c r="G299" s="56">
        <f>IF('Relación Víctima_Denunciado '!$L299=0,"-",'Relación Víctima_Denunciado '!H299/'Relación Víctima_Denunciado '!$L299)</f>
        <v>0</v>
      </c>
      <c r="H299" s="56">
        <f>IF('Relación Víctima_Denunciado '!$L299=0,"-",'Relación Víctima_Denunciado '!I299/'Relación Víctima_Denunciado '!$L299)</f>
        <v>0</v>
      </c>
      <c r="I299" s="56">
        <f>IF('Relación Víctima_Denunciado '!$L299=0,"-",'Relación Víctima_Denunciado '!J299/'Relación Víctima_Denunciado '!$L299)</f>
        <v>0</v>
      </c>
      <c r="J299" s="56">
        <f>IF('Relación Víctima_Denunciado '!$L299=0,"-",'Relación Víctima_Denunciado '!K299/'Relación Víctima_Denunciado '!$L299)</f>
        <v>0</v>
      </c>
    </row>
    <row r="300" spans="2:10" ht="20.100000000000001" customHeight="1" thickBot="1" x14ac:dyDescent="0.25">
      <c r="B300" s="4" t="s">
        <v>484</v>
      </c>
      <c r="C300" s="56" t="str">
        <f>IF('Relación Víctima_Denunciado '!$L300=0,"-",'Relación Víctima_Denunciado '!C300/'Relación Víctima_Denunciado '!$L300)</f>
        <v>-</v>
      </c>
      <c r="D300" s="56" t="str">
        <f>IF('Relación Víctima_Denunciado '!$L300=0,"-",'Relación Víctima_Denunciado '!D300/'Relación Víctima_Denunciado '!$L300)</f>
        <v>-</v>
      </c>
      <c r="E300" s="56" t="str">
        <f>IF('Relación Víctima_Denunciado '!$L300=0,"-",'Relación Víctima_Denunciado '!E300/'Relación Víctima_Denunciado '!$L300)</f>
        <v>-</v>
      </c>
      <c r="F300" s="56" t="str">
        <f>IF('Relación Víctima_Denunciado '!$L300=0,"-",'Relación Víctima_Denunciado '!F300/'Relación Víctima_Denunciado '!$L300)</f>
        <v>-</v>
      </c>
      <c r="G300" s="56" t="str">
        <f>IF('Relación Víctima_Denunciado '!$L300=0,"-",'Relación Víctima_Denunciado '!H300/'Relación Víctima_Denunciado '!$L300)</f>
        <v>-</v>
      </c>
      <c r="H300" s="56" t="str">
        <f>IF('Relación Víctima_Denunciado '!$L300=0,"-",'Relación Víctima_Denunciado '!I300/'Relación Víctima_Denunciado '!$L300)</f>
        <v>-</v>
      </c>
      <c r="I300" s="56" t="str">
        <f>IF('Relación Víctima_Denunciado '!$L300=0,"-",'Relación Víctima_Denunciado '!J300/'Relación Víctima_Denunciado '!$L300)</f>
        <v>-</v>
      </c>
      <c r="J300" s="56" t="str">
        <f>IF('Relación Víctima_Denunciado '!$L300=0,"-",'Relación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56">
        <f>IF('Relación Víctima_Denunciado '!$L301=0,"-",'Relación Víctima_Denunciado '!C301/'Relación Víctima_Denunciado '!$L301)</f>
        <v>0.125</v>
      </c>
      <c r="D301" s="56">
        <f>IF('Relación Víctima_Denunciado '!$L301=0,"-",'Relación Víctima_Denunciado '!D301/'Relación Víctima_Denunciado '!$L301)</f>
        <v>8.3333333333333329E-2</v>
      </c>
      <c r="E301" s="56">
        <f>IF('Relación Víctima_Denunciado '!$L301=0,"-",'Relación Víctima_Denunciado '!E301/'Relación Víctima_Denunciado '!$L301)</f>
        <v>0.5</v>
      </c>
      <c r="F301" s="56">
        <f>IF('Relación Víctima_Denunciado '!$L301=0,"-",'Relación Víctima_Denunciado '!F301/'Relación Víctima_Denunciado '!$L301)</f>
        <v>0.29166666666666669</v>
      </c>
      <c r="G301" s="56">
        <f>IF('Relación Víctima_Denunciado '!$L301=0,"-",'Relación Víctima_Denunciado '!H301/'Relación Víctima_Denunciado '!$L301)</f>
        <v>0</v>
      </c>
      <c r="H301" s="56">
        <f>IF('Relación Víctima_Denunciado '!$L301=0,"-",'Relación Víctima_Denunciado '!I301/'Relación Víctima_Denunciado '!$L301)</f>
        <v>0</v>
      </c>
      <c r="I301" s="56">
        <f>IF('Relación Víctima_Denunciado '!$L301=0,"-",'Relación Víctima_Denunciado '!J301/'Relación Víctima_Denunciado '!$L301)</f>
        <v>0</v>
      </c>
      <c r="J301" s="56">
        <f>IF('Relación Víctima_Denunciado '!$L301=0,"-",'Relación Víctima_Denunciado '!K301/'Relación Víctima_Denunciado '!$L301)</f>
        <v>0</v>
      </c>
    </row>
    <row r="302" spans="2:10" ht="20.100000000000001" customHeight="1" thickBot="1" x14ac:dyDescent="0.25">
      <c r="B302" s="4" t="s">
        <v>486</v>
      </c>
      <c r="C302" s="56" t="str">
        <f>IF('Relación Víctima_Denunciado '!$L302=0,"-",'Relación Víctima_Denunciado '!C302/'Relación Víctima_Denunciado '!$L302)</f>
        <v>-</v>
      </c>
      <c r="D302" s="56" t="str">
        <f>IF('Relación Víctima_Denunciado '!$L302=0,"-",'Relación Víctima_Denunciado '!D302/'Relación Víctima_Denunciado '!$L302)</f>
        <v>-</v>
      </c>
      <c r="E302" s="56" t="str">
        <f>IF('Relación Víctima_Denunciado '!$L302=0,"-",'Relación Víctima_Denunciado '!E302/'Relación Víctima_Denunciado '!$L302)</f>
        <v>-</v>
      </c>
      <c r="F302" s="56" t="str">
        <f>IF('Relación Víctima_Denunciado '!$L302=0,"-",'Relación Víctima_Denunciado '!F302/'Relación Víctima_Denunciado '!$L302)</f>
        <v>-</v>
      </c>
      <c r="G302" s="56" t="str">
        <f>IF('Relación Víctima_Denunciado '!$L302=0,"-",'Relación Víctima_Denunciado '!H302/'Relación Víctima_Denunciado '!$L302)</f>
        <v>-</v>
      </c>
      <c r="H302" s="56" t="str">
        <f>IF('Relación Víctima_Denunciado '!$L302=0,"-",'Relación Víctima_Denunciado '!I302/'Relación Víctima_Denunciado '!$L302)</f>
        <v>-</v>
      </c>
      <c r="I302" s="56" t="str">
        <f>IF('Relación Víctima_Denunciado '!$L302=0,"-",'Relación Víctima_Denunciado '!J302/'Relación Víctima_Denunciado '!$L302)</f>
        <v>-</v>
      </c>
      <c r="J302" s="56" t="str">
        <f>IF('Relación Víctima_Denunciado '!$L302=0,"-",'Relación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56">
        <f>IF('Relación Víctima_Denunciado '!$L303=0,"-",'Relación Víctima_Denunciado '!C303/'Relación Víctima_Denunciado '!$L303)</f>
        <v>0.25</v>
      </c>
      <c r="D303" s="56">
        <f>IF('Relación Víctima_Denunciado '!$L303=0,"-",'Relación Víctima_Denunciado '!D303/'Relación Víctima_Denunciado '!$L303)</f>
        <v>7.4999999999999997E-2</v>
      </c>
      <c r="E303" s="56">
        <f>IF('Relación Víctima_Denunciado '!$L303=0,"-",'Relación Víctima_Denunciado '!E303/'Relación Víctima_Denunciado '!$L303)</f>
        <v>0.22500000000000001</v>
      </c>
      <c r="F303" s="56">
        <f>IF('Relación Víctima_Denunciado '!$L303=0,"-",'Relación Víctima_Denunciado '!F303/'Relación Víctima_Denunciado '!$L303)</f>
        <v>0.45</v>
      </c>
      <c r="G303" s="56">
        <f>IF('Relación Víctima_Denunciado '!$L303=0,"-",'Relación Víctima_Denunciado '!H303/'Relación Víctima_Denunciado '!$L303)</f>
        <v>0</v>
      </c>
      <c r="H303" s="56">
        <f>IF('Relación Víctima_Denunciado '!$L303=0,"-",'Relación Víctima_Denunciado '!I303/'Relación Víctima_Denunciado '!$L303)</f>
        <v>0</v>
      </c>
      <c r="I303" s="56">
        <f>IF('Relación Víctima_Denunciado '!$L303=0,"-",'Relación Víctima_Denunciado '!J303/'Relación Víctima_Denunciado '!$L303)</f>
        <v>0</v>
      </c>
      <c r="J303" s="56">
        <f>IF('Relación Víctima_Denunciado '!$L303=0,"-",'Relación Víctima_Denunciado '!K303/'Relación Víctima_Denunciado '!$L303)</f>
        <v>0</v>
      </c>
    </row>
    <row r="304" spans="2:10" ht="20.100000000000001" customHeight="1" thickBot="1" x14ac:dyDescent="0.25">
      <c r="B304" s="4" t="s">
        <v>488</v>
      </c>
      <c r="C304" s="56">
        <f>IF('Relación Víctima_Denunciado '!$L304=0,"-",'Relación Víctima_Denunciado '!C304/'Relación Víctima_Denunciado '!$L304)</f>
        <v>0.14705882352941177</v>
      </c>
      <c r="D304" s="56">
        <f>IF('Relación Víctima_Denunciado '!$L304=0,"-",'Relación Víctima_Denunciado '!D304/'Relación Víctima_Denunciado '!$L304)</f>
        <v>2.9411764705882353E-2</v>
      </c>
      <c r="E304" s="56">
        <f>IF('Relación Víctima_Denunciado '!$L304=0,"-",'Relación Víctima_Denunciado '!E304/'Relación Víctima_Denunciado '!$L304)</f>
        <v>0.41176470588235292</v>
      </c>
      <c r="F304" s="56">
        <f>IF('Relación Víctima_Denunciado '!$L304=0,"-",'Relación Víctima_Denunciado '!F304/'Relación Víctima_Denunciado '!$L304)</f>
        <v>0.41176470588235292</v>
      </c>
      <c r="G304" s="56">
        <f>IF('Relación Víctima_Denunciado '!$L304=0,"-",'Relación Víctima_Denunciado '!H304/'Relación Víctima_Denunciado '!$L304)</f>
        <v>0</v>
      </c>
      <c r="H304" s="56">
        <f>IF('Relación Víctima_Denunciado '!$L304=0,"-",'Relación Víctima_Denunciado '!I304/'Relación Víctima_Denunciado '!$L304)</f>
        <v>0</v>
      </c>
      <c r="I304" s="56">
        <f>IF('Relación Víctima_Denunciado '!$L304=0,"-",'Relación Víctima_Denunciado '!J304/'Relación Víctima_Denunciado '!$L304)</f>
        <v>0</v>
      </c>
      <c r="J304" s="56">
        <f>IF('Relación Víctima_Denunciado '!$L304=0,"-",'Relación Víctima_Denunciado '!K304/'Relación Víctima_Denunciado '!$L304)</f>
        <v>0</v>
      </c>
    </row>
    <row r="305" spans="2:10" ht="20.100000000000001" customHeight="1" thickBot="1" x14ac:dyDescent="0.25">
      <c r="B305" s="4" t="s">
        <v>489</v>
      </c>
      <c r="C305" s="56">
        <f>IF('Relación Víctima_Denunciado '!$L305=0,"-",'Relación Víctima_Denunciado '!C305/'Relación Víctima_Denunciado '!$L305)</f>
        <v>7.6923076923076927E-2</v>
      </c>
      <c r="D305" s="56">
        <f>IF('Relación Víctima_Denunciado '!$L305=0,"-",'Relación Víctima_Denunciado '!D305/'Relación Víctima_Denunciado '!$L305)</f>
        <v>3.8461538461538464E-2</v>
      </c>
      <c r="E305" s="56">
        <f>IF('Relación Víctima_Denunciado '!$L305=0,"-",'Relación Víctima_Denunciado '!E305/'Relación Víctima_Denunciado '!$L305)</f>
        <v>0.26923076923076922</v>
      </c>
      <c r="F305" s="56">
        <f>IF('Relación Víctima_Denunciado '!$L305=0,"-",'Relación Víctima_Denunciado '!F305/'Relación Víctima_Denunciado '!$L305)</f>
        <v>0.61538461538461542</v>
      </c>
      <c r="G305" s="56">
        <f>IF('Relación Víctima_Denunciado '!$L305=0,"-",'Relación Víctima_Denunciado '!H305/'Relación Víctima_Denunciado '!$L305)</f>
        <v>0</v>
      </c>
      <c r="H305" s="56">
        <f>IF('Relación Víctima_Denunciado '!$L305=0,"-",'Relación Víctima_Denunciado '!I305/'Relación Víctima_Denunciado '!$L305)</f>
        <v>0</v>
      </c>
      <c r="I305" s="56">
        <f>IF('Relación Víctima_Denunciado '!$L305=0,"-",'Relación Víctima_Denunciado '!J305/'Relación Víctima_Denunciado '!$L305)</f>
        <v>0</v>
      </c>
      <c r="J305" s="56">
        <f>IF('Relación Víctima_Denunciado '!$L305=0,"-",'Relación Víctima_Denunciado '!K305/'Relación Víctima_Denunciado '!$L305)</f>
        <v>0</v>
      </c>
    </row>
    <row r="306" spans="2:10" ht="20.100000000000001" customHeight="1" thickBot="1" x14ac:dyDescent="0.25">
      <c r="B306" s="4" t="s">
        <v>490</v>
      </c>
      <c r="C306" s="56">
        <f>IF('Relación Víctima_Denunciado '!$L306=0,"-",'Relación Víctima_Denunciado '!C306/'Relación Víctima_Denunciado '!$L306)</f>
        <v>0</v>
      </c>
      <c r="D306" s="56">
        <f>IF('Relación Víctima_Denunciado '!$L306=0,"-",'Relación Víctima_Denunciado '!D306/'Relación Víctima_Denunciado '!$L306)</f>
        <v>0.77777777777777779</v>
      </c>
      <c r="E306" s="56">
        <f>IF('Relación Víctima_Denunciado '!$L306=0,"-",'Relación Víctima_Denunciado '!E306/'Relación Víctima_Denunciado '!$L306)</f>
        <v>0.22222222222222221</v>
      </c>
      <c r="F306" s="56">
        <f>IF('Relación Víctima_Denunciado '!$L306=0,"-",'Relación Víctima_Denunciado '!F306/'Relación Víctima_Denunciado '!$L306)</f>
        <v>0</v>
      </c>
      <c r="G306" s="56">
        <f>IF('Relación Víctima_Denunciado '!$L306=0,"-",'Relación Víctima_Denunciado '!H306/'Relación Víctima_Denunciado '!$L306)</f>
        <v>0</v>
      </c>
      <c r="H306" s="56">
        <f>IF('Relación Víctima_Denunciado '!$L306=0,"-",'Relación Víctima_Denunciado '!I306/'Relación Víctima_Denunciado '!$L306)</f>
        <v>0</v>
      </c>
      <c r="I306" s="56">
        <f>IF('Relación Víctima_Denunciado '!$L306=0,"-",'Relación Víctima_Denunciado '!J306/'Relación Víctima_Denunciado '!$L306)</f>
        <v>0</v>
      </c>
      <c r="J306" s="56">
        <f>IF('Relación Víctima_Denunciado '!$L306=0,"-",'Relación Víctima_Denunciado '!K306/'Relación Víctima_Denunciado '!$L306)</f>
        <v>0</v>
      </c>
    </row>
    <row r="307" spans="2:10" ht="20.100000000000001" customHeight="1" thickBot="1" x14ac:dyDescent="0.25">
      <c r="B307" s="4" t="s">
        <v>644</v>
      </c>
      <c r="C307" s="56">
        <f>IF('Relación Víctima_Denunciado '!$L307=0,"-",'Relación Víctima_Denunciado '!C307/'Relación Víctima_Denunciado '!$L307)</f>
        <v>0.16279069767441862</v>
      </c>
      <c r="D307" s="56">
        <f>IF('Relación Víctima_Denunciado '!$L307=0,"-",'Relación Víctima_Denunciado '!D307/'Relación Víctima_Denunciado '!$L307)</f>
        <v>0</v>
      </c>
      <c r="E307" s="56">
        <f>IF('Relación Víctima_Denunciado '!$L307=0,"-",'Relación Víctima_Denunciado '!E307/'Relación Víctima_Denunciado '!$L307)</f>
        <v>0.34883720930232559</v>
      </c>
      <c r="F307" s="56">
        <f>IF('Relación Víctima_Denunciado '!$L307=0,"-",'Relación Víctima_Denunciado '!F307/'Relación Víctima_Denunciado '!$L307)</f>
        <v>0.48837209302325579</v>
      </c>
      <c r="G307" s="56">
        <f>IF('Relación Víctima_Denunciado '!$L307=0,"-",'Relación Víctima_Denunciado '!H307/'Relación Víctima_Denunciado '!$L307)</f>
        <v>0</v>
      </c>
      <c r="H307" s="56">
        <f>IF('Relación Víctima_Denunciado '!$L307=0,"-",'Relación Víctima_Denunciado '!I307/'Relación Víctima_Denunciado '!$L307)</f>
        <v>0</v>
      </c>
      <c r="I307" s="56">
        <f>IF('Relación Víctima_Denunciado '!$L307=0,"-",'Relación Víctima_Denunciado '!J307/'Relación Víctima_Denunciado '!$L307)</f>
        <v>0</v>
      </c>
      <c r="J307" s="56">
        <f>IF('Relación Víctima_Denunciado '!$L307=0,"-",'Relación Víctima_Denunciado '!K307/'Relación Víctima_Denunciado '!$L307)</f>
        <v>0</v>
      </c>
    </row>
    <row r="308" spans="2:10" ht="20.100000000000001" customHeight="1" thickBot="1" x14ac:dyDescent="0.25">
      <c r="B308" s="4" t="s">
        <v>491</v>
      </c>
      <c r="C308" s="56">
        <f>IF('Relación Víctima_Denunciado '!$L308=0,"-",'Relación Víctima_Denunciado '!C308/'Relación Víctima_Denunciado '!$L308)</f>
        <v>4.5454545454545456E-2</v>
      </c>
      <c r="D308" s="56">
        <f>IF('Relación Víctima_Denunciado '!$L308=0,"-",'Relación Víctima_Denunciado '!D308/'Relación Víctima_Denunciado '!$L308)</f>
        <v>4.5454545454545456E-2</v>
      </c>
      <c r="E308" s="56">
        <f>IF('Relación Víctima_Denunciado '!$L308=0,"-",'Relación Víctima_Denunciado '!E308/'Relación Víctima_Denunciado '!$L308)</f>
        <v>0.22727272727272727</v>
      </c>
      <c r="F308" s="56">
        <f>IF('Relación Víctima_Denunciado '!$L308=0,"-",'Relación Víctima_Denunciado '!F308/'Relación Víctima_Denunciado '!$L308)</f>
        <v>0.68181818181818177</v>
      </c>
      <c r="G308" s="56">
        <f>IF('Relación Víctima_Denunciado '!$L308=0,"-",'Relación Víctima_Denunciado '!H308/'Relación Víctima_Denunciado '!$L308)</f>
        <v>0</v>
      </c>
      <c r="H308" s="56">
        <f>IF('Relación Víctima_Denunciado '!$L308=0,"-",'Relación Víctima_Denunciado '!I308/'Relación Víctima_Denunciado '!$L308)</f>
        <v>0</v>
      </c>
      <c r="I308" s="56">
        <f>IF('Relación Víctima_Denunciado '!$L308=0,"-",'Relación Víctima_Denunciado '!J308/'Relación Víctima_Denunciado '!$L308)</f>
        <v>0</v>
      </c>
      <c r="J308" s="56">
        <f>IF('Relación Víctima_Denunciado '!$L308=0,"-",'Relación Víctima_Denunciado '!K308/'Relación Víctima_Denunciado '!$L308)</f>
        <v>0</v>
      </c>
    </row>
    <row r="309" spans="2:10" ht="20.100000000000001" customHeight="1" thickBot="1" x14ac:dyDescent="0.25">
      <c r="B309" s="4" t="s">
        <v>492</v>
      </c>
      <c r="C309" s="56">
        <f>IF('Relación Víctima_Denunciado '!$L309=0,"-",'Relación Víctima_Denunciado '!C309/'Relación Víctima_Denunciado '!$L309)</f>
        <v>9.3117408906882596E-2</v>
      </c>
      <c r="D309" s="56">
        <f>IF('Relación Víctima_Denunciado '!$L309=0,"-",'Relación Víctima_Denunciado '!D309/'Relación Víctima_Denunciado '!$L309)</f>
        <v>2.4291497975708502E-2</v>
      </c>
      <c r="E309" s="56">
        <f>IF('Relación Víctima_Denunciado '!$L309=0,"-",'Relación Víctima_Denunciado '!E309/'Relación Víctima_Denunciado '!$L309)</f>
        <v>0.39676113360323889</v>
      </c>
      <c r="F309" s="56">
        <f>IF('Relación Víctima_Denunciado '!$L309=0,"-",'Relación Víctima_Denunciado '!F309/'Relación Víctima_Denunciado '!$L309)</f>
        <v>0.48582995951417002</v>
      </c>
      <c r="G309" s="56">
        <f>IF('Relación Víctima_Denunciado '!$L309=0,"-",'Relación Víctima_Denunciado '!H309/'Relación Víctima_Denunciado '!$L309)</f>
        <v>0</v>
      </c>
      <c r="H309" s="56">
        <f>IF('Relación Víctima_Denunciado '!$L309=0,"-",'Relación Víctima_Denunciado '!I309/'Relación Víctima_Denunciado '!$L309)</f>
        <v>0</v>
      </c>
      <c r="I309" s="56">
        <f>IF('Relación Víctima_Denunciado '!$L309=0,"-",'Relación Víctima_Denunciado '!J309/'Relación Víctima_Denunciado '!$L309)</f>
        <v>0</v>
      </c>
      <c r="J309" s="56">
        <f>IF('Relación Víctima_Denunciado '!$L309=0,"-",'Relación Víctima_Denunciado '!K309/'Relación Víctima_Denunciado '!$L309)</f>
        <v>0</v>
      </c>
    </row>
    <row r="310" spans="2:10" ht="20.100000000000001" customHeight="1" thickBot="1" x14ac:dyDescent="0.25">
      <c r="B310" s="4" t="s">
        <v>493</v>
      </c>
      <c r="C310" s="56">
        <f>IF('Relación Víctima_Denunciado '!$L310=0,"-",'Relación Víctima_Denunciado '!C310/'Relación Víctima_Denunciado '!$L310)</f>
        <v>0.38461538461538464</v>
      </c>
      <c r="D310" s="56">
        <f>IF('Relación Víctima_Denunciado '!$L310=0,"-",'Relación Víctima_Denunciado '!D310/'Relación Víctima_Denunciado '!$L310)</f>
        <v>0.23076923076923078</v>
      </c>
      <c r="E310" s="56">
        <f>IF('Relación Víctima_Denunciado '!$L310=0,"-",'Relación Víctima_Denunciado '!E310/'Relación Víctima_Denunciado '!$L310)</f>
        <v>0.15384615384615385</v>
      </c>
      <c r="F310" s="56">
        <f>IF('Relación Víctima_Denunciado '!$L310=0,"-",'Relación Víctima_Denunciado '!F310/'Relación Víctima_Denunciado '!$L310)</f>
        <v>0.23076923076923078</v>
      </c>
      <c r="G310" s="56">
        <f>IF('Relación Víctima_Denunciado '!$L310=0,"-",'Relación Víctima_Denunciado '!H310/'Relación Víctima_Denunciado '!$L310)</f>
        <v>0</v>
      </c>
      <c r="H310" s="56">
        <f>IF('Relación Víctima_Denunciado '!$L310=0,"-",'Relación Víctima_Denunciado '!I310/'Relación Víctima_Denunciado '!$L310)</f>
        <v>0</v>
      </c>
      <c r="I310" s="56">
        <f>IF('Relación Víctima_Denunciado '!$L310=0,"-",'Relación Víctima_Denunciado '!J310/'Relación Víctima_Denunciado '!$L310)</f>
        <v>0</v>
      </c>
      <c r="J310" s="56">
        <f>IF('Relación Víctima_Denunciado '!$L310=0,"-",'Relación Víctima_Denunciado '!K310/'Relación Víctima_Denunciado '!$L310)</f>
        <v>0</v>
      </c>
    </row>
    <row r="311" spans="2:10" ht="20.100000000000001" customHeight="1" thickBot="1" x14ac:dyDescent="0.25">
      <c r="B311" s="4" t="s">
        <v>494</v>
      </c>
      <c r="C311" s="56">
        <f>IF('Relación Víctima_Denunciado '!$L311=0,"-",'Relación Víctima_Denunciado '!C311/'Relación Víctima_Denunciado '!$L311)</f>
        <v>0.27586206896551724</v>
      </c>
      <c r="D311" s="56">
        <f>IF('Relación Víctima_Denunciado '!$L311=0,"-",'Relación Víctima_Denunciado '!D311/'Relación Víctima_Denunciado '!$L311)</f>
        <v>3.4482758620689655E-2</v>
      </c>
      <c r="E311" s="56">
        <f>IF('Relación Víctima_Denunciado '!$L311=0,"-",'Relación Víctima_Denunciado '!E311/'Relación Víctima_Denunciado '!$L311)</f>
        <v>0.34482758620689657</v>
      </c>
      <c r="F311" s="56">
        <f>IF('Relación Víctima_Denunciado '!$L311=0,"-",'Relación Víctima_Denunciado '!F311/'Relación Víctima_Denunciado '!$L311)</f>
        <v>0.34482758620689657</v>
      </c>
      <c r="G311" s="56">
        <f>IF('Relación Víctima_Denunciado '!$L311=0,"-",'Relación Víctima_Denunciado '!H311/'Relación Víctima_Denunciado '!$L311)</f>
        <v>0</v>
      </c>
      <c r="H311" s="56">
        <f>IF('Relación Víctima_Denunciado '!$L311=0,"-",'Relación Víctima_Denunciado '!I311/'Relación Víctima_Denunciado '!$L311)</f>
        <v>0</v>
      </c>
      <c r="I311" s="56">
        <f>IF('Relación Víctima_Denunciado '!$L311=0,"-",'Relación Víctima_Denunciado '!J311/'Relación Víctima_Denunciado '!$L311)</f>
        <v>0</v>
      </c>
      <c r="J311" s="56">
        <f>IF('Relación Víctima_Denunciado '!$L311=0,"-",'Relación Víctima_Denunciado '!K311/'Relación Víctima_Denunciado '!$L311)</f>
        <v>0</v>
      </c>
    </row>
    <row r="312" spans="2:10" ht="20.100000000000001" customHeight="1" thickBot="1" x14ac:dyDescent="0.25">
      <c r="B312" s="4" t="s">
        <v>495</v>
      </c>
      <c r="C312" s="56" t="str">
        <f>IF('Relación Víctima_Denunciado '!$L312=0,"-",'Relación Víctima_Denunciado '!C312/'Relación Víctima_Denunciado '!$L312)</f>
        <v>-</v>
      </c>
      <c r="D312" s="56" t="str">
        <f>IF('Relación Víctima_Denunciado '!$L312=0,"-",'Relación Víctima_Denunciado '!D312/'Relación Víctima_Denunciado '!$L312)</f>
        <v>-</v>
      </c>
      <c r="E312" s="56" t="str">
        <f>IF('Relación Víctima_Denunciado '!$L312=0,"-",'Relación Víctima_Denunciado '!E312/'Relación Víctima_Denunciado '!$L312)</f>
        <v>-</v>
      </c>
      <c r="F312" s="56" t="str">
        <f>IF('Relación Víctima_Denunciado '!$L312=0,"-",'Relación Víctima_Denunciado '!F312/'Relación Víctima_Denunciado '!$L312)</f>
        <v>-</v>
      </c>
      <c r="G312" s="56" t="str">
        <f>IF('Relación Víctima_Denunciado '!$L312=0,"-",'Relación Víctima_Denunciado '!H312/'Relación Víctima_Denunciado '!$L312)</f>
        <v>-</v>
      </c>
      <c r="H312" s="56" t="str">
        <f>IF('Relación Víctima_Denunciado '!$L312=0,"-",'Relación Víctima_Denunciado '!I312/'Relación Víctima_Denunciado '!$L312)</f>
        <v>-</v>
      </c>
      <c r="I312" s="56" t="str">
        <f>IF('Relación Víctima_Denunciado '!$L312=0,"-",'Relación Víctima_Denunciado '!J312/'Relación Víctima_Denunciado '!$L312)</f>
        <v>-</v>
      </c>
      <c r="J312" s="56" t="str">
        <f>IF('Relación Víctima_Denunciado '!$L312=0,"-",'Relación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56">
        <f>IF('Relación Víctima_Denunciado '!$L313=0,"-",'Relación Víctima_Denunciado '!C313/'Relación Víctima_Denunciado '!$L313)</f>
        <v>0.2</v>
      </c>
      <c r="D313" s="56">
        <f>IF('Relación Víctima_Denunciado '!$L313=0,"-",'Relación Víctima_Denunciado '!D313/'Relación Víctima_Denunciado '!$L313)</f>
        <v>0.2</v>
      </c>
      <c r="E313" s="56">
        <f>IF('Relación Víctima_Denunciado '!$L313=0,"-",'Relación Víctima_Denunciado '!E313/'Relación Víctima_Denunciado '!$L313)</f>
        <v>0</v>
      </c>
      <c r="F313" s="56">
        <f>IF('Relación Víctima_Denunciado '!$L313=0,"-",'Relación Víctima_Denunciado '!F313/'Relación Víctima_Denunciado '!$L313)</f>
        <v>0.6</v>
      </c>
      <c r="G313" s="56">
        <f>IF('Relación Víctima_Denunciado '!$L313=0,"-",'Relación Víctima_Denunciado '!H313/'Relación Víctima_Denunciado '!$L313)</f>
        <v>0</v>
      </c>
      <c r="H313" s="56">
        <f>IF('Relación Víctima_Denunciado '!$L313=0,"-",'Relación Víctima_Denunciado '!I313/'Relación Víctima_Denunciado '!$L313)</f>
        <v>0</v>
      </c>
      <c r="I313" s="56">
        <f>IF('Relación Víctima_Denunciado '!$L313=0,"-",'Relación Víctima_Denunciado '!J313/'Relación Víctima_Denunciado '!$L313)</f>
        <v>0</v>
      </c>
      <c r="J313" s="56">
        <f>IF('Relación Víctima_Denunciado '!$L313=0,"-",'Relación Víctima_Denunciado '!K313/'Relación Víctima_Denunciado '!$L313)</f>
        <v>0</v>
      </c>
    </row>
    <row r="314" spans="2:10" ht="20.100000000000001" customHeight="1" thickBot="1" x14ac:dyDescent="0.25">
      <c r="B314" s="4" t="s">
        <v>497</v>
      </c>
      <c r="C314" s="56">
        <f>IF('Relación Víctima_Denunciado '!$L314=0,"-",'Relación Víctima_Denunciado '!C314/'Relación Víctima_Denunciado '!$L314)</f>
        <v>0.17241379310344829</v>
      </c>
      <c r="D314" s="56">
        <f>IF('Relación Víctima_Denunciado '!$L314=0,"-",'Relación Víctima_Denunciado '!D314/'Relación Víctima_Denunciado '!$L314)</f>
        <v>0.10344827586206896</v>
      </c>
      <c r="E314" s="56">
        <f>IF('Relación Víctima_Denunciado '!$L314=0,"-",'Relación Víctima_Denunciado '!E314/'Relación Víctima_Denunciado '!$L314)</f>
        <v>0.2413793103448276</v>
      </c>
      <c r="F314" s="56">
        <f>IF('Relación Víctima_Denunciado '!$L314=0,"-",'Relación Víctima_Denunciado '!F314/'Relación Víctima_Denunciado '!$L314)</f>
        <v>0.41379310344827586</v>
      </c>
      <c r="G314" s="56">
        <f>IF('Relación Víctima_Denunciado '!$L314=0,"-",'Relación Víctima_Denunciado '!H314/'Relación Víctima_Denunciado '!$L314)</f>
        <v>6.8965517241379309E-2</v>
      </c>
      <c r="H314" s="56">
        <f>IF('Relación Víctima_Denunciado '!$L314=0,"-",'Relación Víctima_Denunciado '!I314/'Relación Víctima_Denunciado '!$L314)</f>
        <v>0</v>
      </c>
      <c r="I314" s="56">
        <f>IF('Relación Víctima_Denunciado '!$L314=0,"-",'Relación Víctima_Denunciado '!J314/'Relación Víctima_Denunciado '!$L314)</f>
        <v>0</v>
      </c>
      <c r="J314" s="56">
        <f>IF('Relación Víctima_Denunciado '!$L314=0,"-",'Relación Víctima_Denunciado '!K314/'Relación Víctima_Denunciado '!$L314)</f>
        <v>0</v>
      </c>
    </row>
    <row r="315" spans="2:10" ht="20.100000000000001" customHeight="1" thickBot="1" x14ac:dyDescent="0.25">
      <c r="B315" s="4" t="s">
        <v>498</v>
      </c>
      <c r="C315" s="56" t="str">
        <f>IF('Relación Víctima_Denunciado '!$L315=0,"-",'Relación Víctima_Denunciado '!C315/'Relación Víctima_Denunciado '!$L315)</f>
        <v>-</v>
      </c>
      <c r="D315" s="56" t="str">
        <f>IF('Relación Víctima_Denunciado '!$L315=0,"-",'Relación Víctima_Denunciado '!D315/'Relación Víctima_Denunciado '!$L315)</f>
        <v>-</v>
      </c>
      <c r="E315" s="56" t="str">
        <f>IF('Relación Víctima_Denunciado '!$L315=0,"-",'Relación Víctima_Denunciado '!E315/'Relación Víctima_Denunciado '!$L315)</f>
        <v>-</v>
      </c>
      <c r="F315" s="56" t="str">
        <f>IF('Relación Víctima_Denunciado '!$L315=0,"-",'Relación Víctima_Denunciado '!F315/'Relación Víctima_Denunciado '!$L315)</f>
        <v>-</v>
      </c>
      <c r="G315" s="56" t="str">
        <f>IF('Relación Víctima_Denunciado '!$L315=0,"-",'Relación Víctima_Denunciado '!H315/'Relación Víctima_Denunciado '!$L315)</f>
        <v>-</v>
      </c>
      <c r="H315" s="56" t="str">
        <f>IF('Relación Víctima_Denunciado '!$L315=0,"-",'Relación Víctima_Denunciado '!I315/'Relación Víctima_Denunciado '!$L315)</f>
        <v>-</v>
      </c>
      <c r="I315" s="56" t="str">
        <f>IF('Relación Víctima_Denunciado '!$L315=0,"-",'Relación Víctima_Denunciado '!J315/'Relación Víctima_Denunciado '!$L315)</f>
        <v>-</v>
      </c>
      <c r="J315" s="56" t="str">
        <f>IF('Relación Víctima_Denunciado '!$L315=0,"-",'Relación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56" t="str">
        <f>IF('Relación Víctima_Denunciado '!$L316=0,"-",'Relación Víctima_Denunciado '!C316/'Relación Víctima_Denunciado '!$L316)</f>
        <v>-</v>
      </c>
      <c r="D316" s="56" t="str">
        <f>IF('Relación Víctima_Denunciado '!$L316=0,"-",'Relación Víctima_Denunciado '!D316/'Relación Víctima_Denunciado '!$L316)</f>
        <v>-</v>
      </c>
      <c r="E316" s="56" t="str">
        <f>IF('Relación Víctima_Denunciado '!$L316=0,"-",'Relación Víctima_Denunciado '!E316/'Relación Víctima_Denunciado '!$L316)</f>
        <v>-</v>
      </c>
      <c r="F316" s="56" t="str">
        <f>IF('Relación Víctima_Denunciado '!$L316=0,"-",'Relación Víctima_Denunciado '!F316/'Relación Víctima_Denunciado '!$L316)</f>
        <v>-</v>
      </c>
      <c r="G316" s="56" t="str">
        <f>IF('Relación Víctima_Denunciado '!$L316=0,"-",'Relación Víctima_Denunciado '!H316/'Relación Víctima_Denunciado '!$L316)</f>
        <v>-</v>
      </c>
      <c r="H316" s="56" t="str">
        <f>IF('Relación Víctima_Denunciado '!$L316=0,"-",'Relación Víctima_Denunciado '!I316/'Relación Víctima_Denunciado '!$L316)</f>
        <v>-</v>
      </c>
      <c r="I316" s="56" t="str">
        <f>IF('Relación Víctima_Denunciado '!$L316=0,"-",'Relación Víctima_Denunciado '!J316/'Relación Víctima_Denunciado '!$L316)</f>
        <v>-</v>
      </c>
      <c r="J316" s="56" t="str">
        <f>IF('Relación Víctima_Denunciado '!$L316=0,"-",'Relación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56">
        <f>IF('Relación Víctima_Denunciado '!$L317=0,"-",'Relación Víctima_Denunciado '!C317/'Relación Víctima_Denunciado '!$L317)</f>
        <v>3.125E-2</v>
      </c>
      <c r="D317" s="56">
        <f>IF('Relación Víctima_Denunciado '!$L317=0,"-",'Relación Víctima_Denunciado '!D317/'Relación Víctima_Denunciado '!$L317)</f>
        <v>9.375E-2</v>
      </c>
      <c r="E317" s="56">
        <f>IF('Relación Víctima_Denunciado '!$L317=0,"-",'Relación Víctima_Denunciado '!E317/'Relación Víctima_Denunciado '!$L317)</f>
        <v>6.25E-2</v>
      </c>
      <c r="F317" s="56">
        <f>IF('Relación Víctima_Denunciado '!$L317=0,"-",'Relación Víctima_Denunciado '!F317/'Relación Víctima_Denunciado '!$L317)</f>
        <v>0.8125</v>
      </c>
      <c r="G317" s="56">
        <f>IF('Relación Víctima_Denunciado '!$L317=0,"-",'Relación Víctima_Denunciado '!H317/'Relación Víctima_Denunciado '!$L317)</f>
        <v>0</v>
      </c>
      <c r="H317" s="56">
        <f>IF('Relación Víctima_Denunciado '!$L317=0,"-",'Relación Víctima_Denunciado '!I317/'Relación Víctima_Denunciado '!$L317)</f>
        <v>0</v>
      </c>
      <c r="I317" s="56">
        <f>IF('Relación Víctima_Denunciado '!$L317=0,"-",'Relación Víctima_Denunciado '!J317/'Relación Víctima_Denunciado '!$L317)</f>
        <v>0</v>
      </c>
      <c r="J317" s="56">
        <f>IF('Relación Víctima_Denunciado '!$L317=0,"-",'Relación Víctima_Denunciado '!K317/'Relación Víctima_Denunciado '!$L317)</f>
        <v>0</v>
      </c>
    </row>
    <row r="318" spans="2:10" ht="20.100000000000001" customHeight="1" thickBot="1" x14ac:dyDescent="0.25">
      <c r="B318" s="4" t="s">
        <v>501</v>
      </c>
      <c r="C318" s="56" t="str">
        <f>IF('Relación Víctima_Denunciado '!$L318=0,"-",'Relación Víctima_Denunciado '!C318/'Relación Víctima_Denunciado '!$L318)</f>
        <v>-</v>
      </c>
      <c r="D318" s="56" t="str">
        <f>IF('Relación Víctima_Denunciado '!$L318=0,"-",'Relación Víctima_Denunciado '!D318/'Relación Víctima_Denunciado '!$L318)</f>
        <v>-</v>
      </c>
      <c r="E318" s="56" t="str">
        <f>IF('Relación Víctima_Denunciado '!$L318=0,"-",'Relación Víctima_Denunciado '!E318/'Relación Víctima_Denunciado '!$L318)</f>
        <v>-</v>
      </c>
      <c r="F318" s="56" t="str">
        <f>IF('Relación Víctima_Denunciado '!$L318=0,"-",'Relación Víctima_Denunciado '!F318/'Relación Víctima_Denunciado '!$L318)</f>
        <v>-</v>
      </c>
      <c r="G318" s="56" t="str">
        <f>IF('Relación Víctima_Denunciado '!$L318=0,"-",'Relación Víctima_Denunciado '!H318/'Relación Víctima_Denunciado '!$L318)</f>
        <v>-</v>
      </c>
      <c r="H318" s="56" t="str">
        <f>IF('Relación Víctima_Denunciado '!$L318=0,"-",'Relación Víctima_Denunciado '!I318/'Relación Víctima_Denunciado '!$L318)</f>
        <v>-</v>
      </c>
      <c r="I318" s="56" t="str">
        <f>IF('Relación Víctima_Denunciado '!$L318=0,"-",'Relación Víctima_Denunciado '!J318/'Relación Víctima_Denunciado '!$L318)</f>
        <v>-</v>
      </c>
      <c r="J318" s="56" t="str">
        <f>IF('Relación Víctima_Denunciado '!$L318=0,"-",'Relación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56">
        <f>IF('Relación Víctima_Denunciado '!$L319=0,"-",'Relación Víctima_Denunciado '!C319/'Relación Víctima_Denunciado '!$L319)</f>
        <v>0.41666666666666669</v>
      </c>
      <c r="D319" s="56">
        <f>IF('Relación Víctima_Denunciado '!$L319=0,"-",'Relación Víctima_Denunciado '!D319/'Relación Víctima_Denunciado '!$L319)</f>
        <v>0</v>
      </c>
      <c r="E319" s="56">
        <f>IF('Relación Víctima_Denunciado '!$L319=0,"-",'Relación Víctima_Denunciado '!E319/'Relación Víctima_Denunciado '!$L319)</f>
        <v>0.33333333333333331</v>
      </c>
      <c r="F319" s="56">
        <f>IF('Relación Víctima_Denunciado '!$L319=0,"-",'Relación Víctima_Denunciado '!F319/'Relación Víctima_Denunciado '!$L319)</f>
        <v>0.25</v>
      </c>
      <c r="G319" s="56">
        <f>IF('Relación Víctima_Denunciado '!$L319=0,"-",'Relación Víctima_Denunciado '!H319/'Relación Víctima_Denunciado '!$L319)</f>
        <v>0</v>
      </c>
      <c r="H319" s="56">
        <f>IF('Relación Víctima_Denunciado '!$L319=0,"-",'Relación Víctima_Denunciado '!I319/'Relación Víctima_Denunciado '!$L319)</f>
        <v>0</v>
      </c>
      <c r="I319" s="56">
        <f>IF('Relación Víctima_Denunciado '!$L319=0,"-",'Relación Víctima_Denunciado '!J319/'Relación Víctima_Denunciado '!$L319)</f>
        <v>0</v>
      </c>
      <c r="J319" s="56">
        <f>IF('Relación Víctima_Denunciado '!$L319=0,"-",'Relación Víctima_Denunciado '!K319/'Relación Víctima_Denunciado '!$L319)</f>
        <v>0</v>
      </c>
    </row>
    <row r="320" spans="2:10" ht="20.100000000000001" customHeight="1" thickBot="1" x14ac:dyDescent="0.25">
      <c r="B320" s="4" t="s">
        <v>503</v>
      </c>
      <c r="C320" s="56">
        <f>IF('Relación Víctima_Denunciado '!$L320=0,"-",'Relación Víctima_Denunciado '!C320/'Relación Víctima_Denunciado '!$L320)</f>
        <v>0.26666666666666666</v>
      </c>
      <c r="D320" s="56">
        <f>IF('Relación Víctima_Denunciado '!$L320=0,"-",'Relación Víctima_Denunciado '!D320/'Relación Víctima_Denunciado '!$L320)</f>
        <v>6.6666666666666666E-2</v>
      </c>
      <c r="E320" s="56">
        <f>IF('Relación Víctima_Denunciado '!$L320=0,"-",'Relación Víctima_Denunciado '!E320/'Relación Víctima_Denunciado '!$L320)</f>
        <v>0.33333333333333331</v>
      </c>
      <c r="F320" s="56">
        <f>IF('Relación Víctima_Denunciado '!$L320=0,"-",'Relación Víctima_Denunciado '!F320/'Relación Víctima_Denunciado '!$L320)</f>
        <v>0.33333333333333331</v>
      </c>
      <c r="G320" s="56">
        <f>IF('Relación Víctima_Denunciado '!$L320=0,"-",'Relación Víctima_Denunciado '!H320/'Relación Víctima_Denunciado '!$L320)</f>
        <v>0</v>
      </c>
      <c r="H320" s="56">
        <f>IF('Relación Víctima_Denunciado '!$L320=0,"-",'Relación Víctima_Denunciado '!I320/'Relación Víctima_Denunciado '!$L320)</f>
        <v>0</v>
      </c>
      <c r="I320" s="56">
        <f>IF('Relación Víctima_Denunciado '!$L320=0,"-",'Relación Víctima_Denunciado '!J320/'Relación Víctima_Denunciado '!$L320)</f>
        <v>0</v>
      </c>
      <c r="J320" s="56">
        <f>IF('Relación Víctima_Denunciado '!$L320=0,"-",'Relación Víctima_Denunciado '!K320/'Relación Víctima_Denunciado '!$L320)</f>
        <v>0</v>
      </c>
    </row>
    <row r="321" spans="2:10" ht="20.100000000000001" customHeight="1" thickBot="1" x14ac:dyDescent="0.25">
      <c r="B321" s="4" t="s">
        <v>504</v>
      </c>
      <c r="C321" s="56" t="str">
        <f>IF('Relación Víctima_Denunciado '!$L321=0,"-",'Relación Víctima_Denunciado '!C321/'Relación Víctima_Denunciado '!$L321)</f>
        <v>-</v>
      </c>
      <c r="D321" s="56" t="str">
        <f>IF('Relación Víctima_Denunciado '!$L321=0,"-",'Relación Víctima_Denunciado '!D321/'Relación Víctima_Denunciado '!$L321)</f>
        <v>-</v>
      </c>
      <c r="E321" s="56" t="str">
        <f>IF('Relación Víctima_Denunciado '!$L321=0,"-",'Relación Víctima_Denunciado '!E321/'Relación Víctima_Denunciado '!$L321)</f>
        <v>-</v>
      </c>
      <c r="F321" s="56" t="str">
        <f>IF('Relación Víctima_Denunciado '!$L321=0,"-",'Relación Víctima_Denunciado '!F321/'Relación Víctima_Denunciado '!$L321)</f>
        <v>-</v>
      </c>
      <c r="G321" s="56" t="str">
        <f>IF('Relación Víctima_Denunciado '!$L321=0,"-",'Relación Víctima_Denunciado '!H321/'Relación Víctima_Denunciado '!$L321)</f>
        <v>-</v>
      </c>
      <c r="H321" s="56" t="str">
        <f>IF('Relación Víctima_Denunciado '!$L321=0,"-",'Relación Víctima_Denunciado '!I321/'Relación Víctima_Denunciado '!$L321)</f>
        <v>-</v>
      </c>
      <c r="I321" s="56" t="str">
        <f>IF('Relación Víctima_Denunciado '!$L321=0,"-",'Relación Víctima_Denunciado '!J321/'Relación Víctima_Denunciado '!$L321)</f>
        <v>-</v>
      </c>
      <c r="J321" s="56" t="str">
        <f>IF('Relación Víctima_Denunciado '!$L321=0,"-",'Relación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56">
        <f>IF('Relación Víctima_Denunciado '!$L322=0,"-",'Relación Víctima_Denunciado '!C322/'Relación Víctima_Denunciado '!$L322)</f>
        <v>0.5</v>
      </c>
      <c r="D322" s="56">
        <f>IF('Relación Víctima_Denunciado '!$L322=0,"-",'Relación Víctima_Denunciado '!D322/'Relación Víctima_Denunciado '!$L322)</f>
        <v>0.5</v>
      </c>
      <c r="E322" s="56">
        <f>IF('Relación Víctima_Denunciado '!$L322=0,"-",'Relación Víctima_Denunciado '!E322/'Relación Víctima_Denunciado '!$L322)</f>
        <v>0</v>
      </c>
      <c r="F322" s="56">
        <f>IF('Relación Víctima_Denunciado '!$L322=0,"-",'Relación Víctima_Denunciado '!F322/'Relación Víctima_Denunciado '!$L322)</f>
        <v>0</v>
      </c>
      <c r="G322" s="56">
        <f>IF('Relación Víctima_Denunciado '!$L322=0,"-",'Relación Víctima_Denunciado '!H322/'Relación Víctima_Denunciado '!$L322)</f>
        <v>0</v>
      </c>
      <c r="H322" s="56">
        <f>IF('Relación Víctima_Denunciado '!$L322=0,"-",'Relación Víctima_Denunciado '!I322/'Relación Víctima_Denunciado '!$L322)</f>
        <v>0</v>
      </c>
      <c r="I322" s="56">
        <f>IF('Relación Víctima_Denunciado '!$L322=0,"-",'Relación Víctima_Denunciado '!J322/'Relación Víctima_Denunciado '!$L322)</f>
        <v>0</v>
      </c>
      <c r="J322" s="56">
        <f>IF('Relación Víctima_Denunciado '!$L322=0,"-",'Relación Víctima_Denunciado '!K322/'Relación Víctima_Denunciado '!$L322)</f>
        <v>0</v>
      </c>
    </row>
    <row r="323" spans="2:10" ht="20.100000000000001" customHeight="1" thickBot="1" x14ac:dyDescent="0.25">
      <c r="B323" s="4" t="s">
        <v>506</v>
      </c>
      <c r="C323" s="56">
        <f>IF('Relación Víctima_Denunciado '!$L323=0,"-",'Relación Víctima_Denunciado '!C323/'Relación Víctima_Denunciado '!$L323)</f>
        <v>0.33333333333333331</v>
      </c>
      <c r="D323" s="56">
        <f>IF('Relación Víctima_Denunciado '!$L323=0,"-",'Relación Víctima_Denunciado '!D323/'Relación Víctima_Denunciado '!$L323)</f>
        <v>0.16666666666666666</v>
      </c>
      <c r="E323" s="56">
        <f>IF('Relación Víctima_Denunciado '!$L323=0,"-",'Relación Víctima_Denunciado '!E323/'Relación Víctima_Denunciado '!$L323)</f>
        <v>0.25</v>
      </c>
      <c r="F323" s="56">
        <f>IF('Relación Víctima_Denunciado '!$L323=0,"-",'Relación Víctima_Denunciado '!F323/'Relación Víctima_Denunciado '!$L323)</f>
        <v>0.25</v>
      </c>
      <c r="G323" s="56">
        <f>IF('Relación Víctima_Denunciado '!$L323=0,"-",'Relación Víctima_Denunciado '!H323/'Relación Víctima_Denunciado '!$L323)</f>
        <v>0</v>
      </c>
      <c r="H323" s="56">
        <f>IF('Relación Víctima_Denunciado '!$L323=0,"-",'Relación Víctima_Denunciado '!I323/'Relación Víctima_Denunciado '!$L323)</f>
        <v>0</v>
      </c>
      <c r="I323" s="56">
        <f>IF('Relación Víctima_Denunciado '!$L323=0,"-",'Relación Víctima_Denunciado '!J323/'Relación Víctima_Denunciado '!$L323)</f>
        <v>0</v>
      </c>
      <c r="J323" s="56">
        <f>IF('Relación Víctima_Denunciado '!$L323=0,"-",'Relación Víctima_Denunciado '!K323/'Relación Víctima_Denunciado '!$L323)</f>
        <v>0</v>
      </c>
    </row>
    <row r="324" spans="2:10" ht="20.100000000000001" customHeight="1" thickBot="1" x14ac:dyDescent="0.25">
      <c r="B324" s="4" t="s">
        <v>507</v>
      </c>
      <c r="C324" s="56">
        <f>IF('Relación Víctima_Denunciado '!$L324=0,"-",'Relación Víctima_Denunciado '!C324/'Relación Víctima_Denunciado '!$L324)</f>
        <v>0</v>
      </c>
      <c r="D324" s="56">
        <f>IF('Relación Víctima_Denunciado '!$L324=0,"-",'Relación Víctima_Denunciado '!D324/'Relación Víctima_Denunciado '!$L324)</f>
        <v>0</v>
      </c>
      <c r="E324" s="56">
        <f>IF('Relación Víctima_Denunciado '!$L324=0,"-",'Relación Víctima_Denunciado '!E324/'Relación Víctima_Denunciado '!$L324)</f>
        <v>0.5</v>
      </c>
      <c r="F324" s="56">
        <f>IF('Relación Víctima_Denunciado '!$L324=0,"-",'Relación Víctima_Denunciado '!F324/'Relación Víctima_Denunciado '!$L324)</f>
        <v>0.5</v>
      </c>
      <c r="G324" s="56">
        <f>IF('Relación Víctima_Denunciado '!$L324=0,"-",'Relación Víctima_Denunciado '!H324/'Relación Víctima_Denunciado '!$L324)</f>
        <v>0</v>
      </c>
      <c r="H324" s="56">
        <f>IF('Relación Víctima_Denunciado '!$L324=0,"-",'Relación Víctima_Denunciado '!I324/'Relación Víctima_Denunciado '!$L324)</f>
        <v>0</v>
      </c>
      <c r="I324" s="56">
        <f>IF('Relación Víctima_Denunciado '!$L324=0,"-",'Relación Víctima_Denunciado '!J324/'Relación Víctima_Denunciado '!$L324)</f>
        <v>0</v>
      </c>
      <c r="J324" s="56">
        <f>IF('Relación Víctima_Denunciado '!$L324=0,"-",'Relación Víctima_Denunciado '!K324/'Relación Víctima_Denunciado '!$L324)</f>
        <v>0</v>
      </c>
    </row>
    <row r="325" spans="2:10" ht="20.100000000000001" customHeight="1" thickBot="1" x14ac:dyDescent="0.25">
      <c r="B325" s="4" t="s">
        <v>508</v>
      </c>
      <c r="C325" s="56">
        <f>IF('Relación Víctima_Denunciado '!$L325=0,"-",'Relación Víctima_Denunciado '!C325/'Relación Víctima_Denunciado '!$L325)</f>
        <v>0.66666666666666663</v>
      </c>
      <c r="D325" s="56">
        <f>IF('Relación Víctima_Denunciado '!$L325=0,"-",'Relación Víctima_Denunciado '!D325/'Relación Víctima_Denunciado '!$L325)</f>
        <v>0.1111111111111111</v>
      </c>
      <c r="E325" s="56">
        <f>IF('Relación Víctima_Denunciado '!$L325=0,"-",'Relación Víctima_Denunciado '!E325/'Relación Víctima_Denunciado '!$L325)</f>
        <v>0.22222222222222221</v>
      </c>
      <c r="F325" s="56">
        <f>IF('Relación Víctima_Denunciado '!$L325=0,"-",'Relación Víctima_Denunciado '!F325/'Relación Víctima_Denunciado '!$L325)</f>
        <v>0</v>
      </c>
      <c r="G325" s="56">
        <f>IF('Relación Víctima_Denunciado '!$L325=0,"-",'Relación Víctima_Denunciado '!H325/'Relación Víctima_Denunciado '!$L325)</f>
        <v>0</v>
      </c>
      <c r="H325" s="56">
        <f>IF('Relación Víctima_Denunciado '!$L325=0,"-",'Relación Víctima_Denunciado '!I325/'Relación Víctima_Denunciado '!$L325)</f>
        <v>0</v>
      </c>
      <c r="I325" s="56">
        <f>IF('Relación Víctima_Denunciado '!$L325=0,"-",'Relación Víctima_Denunciado '!J325/'Relación Víctima_Denunciado '!$L325)</f>
        <v>0</v>
      </c>
      <c r="J325" s="56">
        <f>IF('Relación Víctima_Denunciado '!$L325=0,"-",'Relación Víctima_Denunciado '!K325/'Relación Víctima_Denunciado '!$L325)</f>
        <v>0</v>
      </c>
    </row>
    <row r="326" spans="2:10" ht="20.100000000000001" customHeight="1" thickBot="1" x14ac:dyDescent="0.25">
      <c r="B326" s="4" t="s">
        <v>199</v>
      </c>
      <c r="C326" s="56">
        <f>IF('Relación Víctima_Denunciado '!$L326=0,"-",'Relación Víctima_Denunciado '!C326/'Relación Víctima_Denunciado '!$L326)</f>
        <v>0.15555555555555556</v>
      </c>
      <c r="D326" s="56">
        <f>IF('Relación Víctima_Denunciado '!$L326=0,"-",'Relación Víctima_Denunciado '!D326/'Relación Víctima_Denunciado '!$L326)</f>
        <v>0.17777777777777778</v>
      </c>
      <c r="E326" s="56">
        <f>IF('Relación Víctima_Denunciado '!$L326=0,"-",'Relación Víctima_Denunciado '!E326/'Relación Víctima_Denunciado '!$L326)</f>
        <v>0.26666666666666666</v>
      </c>
      <c r="F326" s="56">
        <f>IF('Relación Víctima_Denunciado '!$L326=0,"-",'Relación Víctima_Denunciado '!F326/'Relación Víctima_Denunciado '!$L326)</f>
        <v>0.4</v>
      </c>
      <c r="G326" s="56">
        <f>IF('Relación Víctima_Denunciado '!$L326=0,"-",'Relación Víctima_Denunciado '!H326/'Relación Víctima_Denunciado '!$L326)</f>
        <v>0</v>
      </c>
      <c r="H326" s="56">
        <f>IF('Relación Víctima_Denunciado '!$L326=0,"-",'Relación Víctima_Denunciado '!I326/'Relación Víctima_Denunciado '!$L326)</f>
        <v>0</v>
      </c>
      <c r="I326" s="56">
        <f>IF('Relación Víctima_Denunciado '!$L326=0,"-",'Relación Víctima_Denunciado '!J326/'Relación Víctima_Denunciado '!$L326)</f>
        <v>0</v>
      </c>
      <c r="J326" s="56">
        <f>IF('Relación Víctima_Denunciado '!$L326=0,"-",'Relación Víctima_Denunciado '!K326/'Relación Víctima_Denunciado '!$L326)</f>
        <v>0</v>
      </c>
    </row>
    <row r="327" spans="2:10" ht="20.100000000000001" customHeight="1" thickBot="1" x14ac:dyDescent="0.25">
      <c r="B327" s="4" t="s">
        <v>509</v>
      </c>
      <c r="C327" s="56">
        <f>IF('Relación Víctima_Denunciado '!$L327=0,"-",'Relación Víctima_Denunciado '!C327/'Relación Víctima_Denunciado '!$L327)</f>
        <v>0</v>
      </c>
      <c r="D327" s="56">
        <f>IF('Relación Víctima_Denunciado '!$L327=0,"-",'Relación Víctima_Denunciado '!D327/'Relación Víctima_Denunciado '!$L327)</f>
        <v>0</v>
      </c>
      <c r="E327" s="56">
        <f>IF('Relación Víctima_Denunciado '!$L327=0,"-",'Relación Víctima_Denunciado '!E327/'Relación Víctima_Denunciado '!$L327)</f>
        <v>0.8</v>
      </c>
      <c r="F327" s="56">
        <f>IF('Relación Víctima_Denunciado '!$L327=0,"-",'Relación Víctima_Denunciado '!F327/'Relación Víctima_Denunciado '!$L327)</f>
        <v>0.2</v>
      </c>
      <c r="G327" s="56">
        <f>IF('Relación Víctima_Denunciado '!$L327=0,"-",'Relación Víctima_Denunciado '!H327/'Relación Víctima_Denunciado '!$L327)</f>
        <v>0</v>
      </c>
      <c r="H327" s="56">
        <f>IF('Relación Víctima_Denunciado '!$L327=0,"-",'Relación Víctima_Denunciado '!I327/'Relación Víctima_Denunciado '!$L327)</f>
        <v>0</v>
      </c>
      <c r="I327" s="56">
        <f>IF('Relación Víctima_Denunciado '!$L327=0,"-",'Relación Víctima_Denunciado '!J327/'Relación Víctima_Denunciado '!$L327)</f>
        <v>0</v>
      </c>
      <c r="J327" s="56">
        <f>IF('Relación Víctima_Denunciado '!$L327=0,"-",'Relación Víctima_Denunciado '!K327/'Relación Víctima_Denunciado '!$L327)</f>
        <v>0</v>
      </c>
    </row>
    <row r="328" spans="2:10" ht="20.100000000000001" customHeight="1" thickBot="1" x14ac:dyDescent="0.25">
      <c r="B328" s="4" t="s">
        <v>510</v>
      </c>
      <c r="C328" s="56">
        <f>IF('Relación Víctima_Denunciado '!$L328=0,"-",'Relación Víctima_Denunciado '!C328/'Relación Víctima_Denunciado '!$L328)</f>
        <v>0.2857142857142857</v>
      </c>
      <c r="D328" s="56">
        <f>IF('Relación Víctima_Denunciado '!$L328=0,"-",'Relación Víctima_Denunciado '!D328/'Relación Víctima_Denunciado '!$L328)</f>
        <v>0.14285714285714285</v>
      </c>
      <c r="E328" s="56">
        <f>IF('Relación Víctima_Denunciado '!$L328=0,"-",'Relación Víctima_Denunciado '!E328/'Relación Víctima_Denunciado '!$L328)</f>
        <v>0.14285714285714285</v>
      </c>
      <c r="F328" s="56">
        <f>IF('Relación Víctima_Denunciado '!$L328=0,"-",'Relación Víctima_Denunciado '!F328/'Relación Víctima_Denunciado '!$L328)</f>
        <v>0.42857142857142855</v>
      </c>
      <c r="G328" s="56">
        <f>IF('Relación Víctima_Denunciado '!$L328=0,"-",'Relación Víctima_Denunciado '!H328/'Relación Víctima_Denunciado '!$L328)</f>
        <v>0</v>
      </c>
      <c r="H328" s="56">
        <f>IF('Relación Víctima_Denunciado '!$L328=0,"-",'Relación Víctima_Denunciado '!I328/'Relación Víctima_Denunciado '!$L328)</f>
        <v>0</v>
      </c>
      <c r="I328" s="56">
        <f>IF('Relación Víctima_Denunciado '!$L328=0,"-",'Relación Víctima_Denunciado '!J328/'Relación Víctima_Denunciado '!$L328)</f>
        <v>0</v>
      </c>
      <c r="J328" s="56">
        <f>IF('Relación Víctima_Denunciado '!$L328=0,"-",'Relación Víctima_Denunciado '!K328/'Relación Víctima_Denunciado '!$L328)</f>
        <v>0</v>
      </c>
    </row>
    <row r="329" spans="2:10" ht="20.100000000000001" customHeight="1" thickBot="1" x14ac:dyDescent="0.25">
      <c r="B329" s="4" t="s">
        <v>511</v>
      </c>
      <c r="C329" s="56">
        <f>IF('Relación Víctima_Denunciado '!$L329=0,"-",'Relación Víctima_Denunciado '!C329/'Relación Víctima_Denunciado '!$L329)</f>
        <v>0</v>
      </c>
      <c r="D329" s="56">
        <f>IF('Relación Víctima_Denunciado '!$L329=0,"-",'Relación Víctima_Denunciado '!D329/'Relación Víctima_Denunciado '!$L329)</f>
        <v>0.6</v>
      </c>
      <c r="E329" s="56">
        <f>IF('Relación Víctima_Denunciado '!$L329=0,"-",'Relación Víctima_Denunciado '!E329/'Relación Víctima_Denunciado '!$L329)</f>
        <v>0.4</v>
      </c>
      <c r="F329" s="56">
        <f>IF('Relación Víctima_Denunciado '!$L329=0,"-",'Relación Víctima_Denunciado '!F329/'Relación Víctima_Denunciado '!$L329)</f>
        <v>0</v>
      </c>
      <c r="G329" s="56">
        <f>IF('Relación Víctima_Denunciado '!$L329=0,"-",'Relación Víctima_Denunciado '!H329/'Relación Víctima_Denunciado '!$L329)</f>
        <v>0</v>
      </c>
      <c r="H329" s="56">
        <f>IF('Relación Víctima_Denunciado '!$L329=0,"-",'Relación Víctima_Denunciado '!I329/'Relación Víctima_Denunciado '!$L329)</f>
        <v>0</v>
      </c>
      <c r="I329" s="56">
        <f>IF('Relación Víctima_Denunciado '!$L329=0,"-",'Relación Víctima_Denunciado '!J329/'Relación Víctima_Denunciado '!$L329)</f>
        <v>0</v>
      </c>
      <c r="J329" s="56">
        <f>IF('Relación Víctima_Denunciado '!$L329=0,"-",'Relación Víctima_Denunciado '!K329/'Relación Víctima_Denunciado '!$L329)</f>
        <v>0</v>
      </c>
    </row>
    <row r="330" spans="2:10" ht="20.100000000000001" customHeight="1" thickBot="1" x14ac:dyDescent="0.25">
      <c r="B330" s="4" t="s">
        <v>512</v>
      </c>
      <c r="C330" s="56">
        <f>IF('Relación Víctima_Denunciado '!$L330=0,"-",'Relación Víctima_Denunciado '!C330/'Relación Víctima_Denunciado '!$L330)</f>
        <v>1</v>
      </c>
      <c r="D330" s="56">
        <f>IF('Relación Víctima_Denunciado '!$L330=0,"-",'Relación Víctima_Denunciado '!D330/'Relación Víctima_Denunciado '!$L330)</f>
        <v>0</v>
      </c>
      <c r="E330" s="56">
        <f>IF('Relación Víctima_Denunciado '!$L330=0,"-",'Relación Víctima_Denunciado '!E330/'Relación Víctima_Denunciado '!$L330)</f>
        <v>0</v>
      </c>
      <c r="F330" s="56">
        <f>IF('Relación Víctima_Denunciado '!$L330=0,"-",'Relación Víctima_Denunciado '!F330/'Relación Víctima_Denunciado '!$L330)</f>
        <v>0</v>
      </c>
      <c r="G330" s="56">
        <f>IF('Relación Víctima_Denunciado '!$L330=0,"-",'Relación Víctima_Denunciado '!H330/'Relación Víctima_Denunciado '!$L330)</f>
        <v>0</v>
      </c>
      <c r="H330" s="56">
        <f>IF('Relación Víctima_Denunciado '!$L330=0,"-",'Relación Víctima_Denunciado '!I330/'Relación Víctima_Denunciado '!$L330)</f>
        <v>0</v>
      </c>
      <c r="I330" s="56">
        <f>IF('Relación Víctima_Denunciado '!$L330=0,"-",'Relación Víctima_Denunciado '!J330/'Relación Víctima_Denunciado '!$L330)</f>
        <v>0</v>
      </c>
      <c r="J330" s="56">
        <f>IF('Relación Víctima_Denunciado '!$L330=0,"-",'Relación Víctima_Denunciado '!K330/'Relación Víctima_Denunciado '!$L330)</f>
        <v>0</v>
      </c>
    </row>
    <row r="331" spans="2:10" ht="20.100000000000001" customHeight="1" thickBot="1" x14ac:dyDescent="0.25">
      <c r="B331" s="4" t="s">
        <v>513</v>
      </c>
      <c r="C331" s="56">
        <f>IF('Relación Víctima_Denunciado '!$L331=0,"-",'Relación Víctima_Denunciado '!C331/'Relación Víctima_Denunciado '!$L331)</f>
        <v>0.25</v>
      </c>
      <c r="D331" s="56">
        <f>IF('Relación Víctima_Denunciado '!$L331=0,"-",'Relación Víctima_Denunciado '!D331/'Relación Víctima_Denunciado '!$L331)</f>
        <v>0.25</v>
      </c>
      <c r="E331" s="56">
        <f>IF('Relación Víctima_Denunciado '!$L331=0,"-",'Relación Víctima_Denunciado '!E331/'Relación Víctima_Denunciado '!$L331)</f>
        <v>0.25</v>
      </c>
      <c r="F331" s="56">
        <f>IF('Relación Víctima_Denunciado '!$L331=0,"-",'Relación Víctima_Denunciado '!F331/'Relación Víctima_Denunciado '!$L331)</f>
        <v>0.25</v>
      </c>
      <c r="G331" s="56">
        <f>IF('Relación Víctima_Denunciado '!$L331=0,"-",'Relación Víctima_Denunciado '!H331/'Relación Víctima_Denunciado '!$L331)</f>
        <v>0</v>
      </c>
      <c r="H331" s="56">
        <f>IF('Relación Víctima_Denunciado '!$L331=0,"-",'Relación Víctima_Denunciado '!I331/'Relación Víctima_Denunciado '!$L331)</f>
        <v>0</v>
      </c>
      <c r="I331" s="56">
        <f>IF('Relación Víctima_Denunciado '!$L331=0,"-",'Relación Víctima_Denunciado '!J331/'Relación Víctima_Denunciado '!$L331)</f>
        <v>0</v>
      </c>
      <c r="J331" s="56">
        <f>IF('Relación Víctima_Denunciado '!$L331=0,"-",'Relación Víctima_Denunciado '!K331/'Relación Víctima_Denunciado '!$L331)</f>
        <v>0</v>
      </c>
    </row>
    <row r="332" spans="2:10" ht="20.100000000000001" customHeight="1" thickBot="1" x14ac:dyDescent="0.25">
      <c r="B332" s="4" t="s">
        <v>514</v>
      </c>
      <c r="C332" s="56">
        <f>IF('Relación Víctima_Denunciado '!$L332=0,"-",'Relación Víctima_Denunciado '!C332/'Relación Víctima_Denunciado '!$L332)</f>
        <v>0.5</v>
      </c>
      <c r="D332" s="56">
        <f>IF('Relación Víctima_Denunciado '!$L332=0,"-",'Relación Víctima_Denunciado '!D332/'Relación Víctima_Denunciado '!$L332)</f>
        <v>0.5</v>
      </c>
      <c r="E332" s="56">
        <f>IF('Relación Víctima_Denunciado '!$L332=0,"-",'Relación Víctima_Denunciado '!E332/'Relación Víctima_Denunciado '!$L332)</f>
        <v>0</v>
      </c>
      <c r="F332" s="56">
        <f>IF('Relación Víctima_Denunciado '!$L332=0,"-",'Relación Víctima_Denunciado '!F332/'Relación Víctima_Denunciado '!$L332)</f>
        <v>0</v>
      </c>
      <c r="G332" s="56">
        <f>IF('Relación Víctima_Denunciado '!$L332=0,"-",'Relación Víctima_Denunciado '!H332/'Relación Víctima_Denunciado '!$L332)</f>
        <v>0</v>
      </c>
      <c r="H332" s="56">
        <f>IF('Relación Víctima_Denunciado '!$L332=0,"-",'Relación Víctima_Denunciado '!I332/'Relación Víctima_Denunciado '!$L332)</f>
        <v>0</v>
      </c>
      <c r="I332" s="56">
        <f>IF('Relación Víctima_Denunciado '!$L332=0,"-",'Relación Víctima_Denunciado '!J332/'Relación Víctima_Denunciado '!$L332)</f>
        <v>0</v>
      </c>
      <c r="J332" s="56">
        <f>IF('Relación Víctima_Denunciado '!$L332=0,"-",'Relación Víctima_Denunciado '!K332/'Relación Víctima_Denunciado '!$L332)</f>
        <v>0</v>
      </c>
    </row>
    <row r="333" spans="2:10" ht="20.100000000000001" customHeight="1" thickBot="1" x14ac:dyDescent="0.25">
      <c r="B333" s="4" t="s">
        <v>515</v>
      </c>
      <c r="C333" s="56">
        <f>IF('Relación Víctima_Denunciado '!$L333=0,"-",'Relación Víctima_Denunciado '!C333/'Relación Víctima_Denunciado '!$L333)</f>
        <v>0.66666666666666663</v>
      </c>
      <c r="D333" s="56">
        <f>IF('Relación Víctima_Denunciado '!$L333=0,"-",'Relación Víctima_Denunciado '!D333/'Relación Víctima_Denunciado '!$L333)</f>
        <v>0.33333333333333331</v>
      </c>
      <c r="E333" s="56">
        <f>IF('Relación Víctima_Denunciado '!$L333=0,"-",'Relación Víctima_Denunciado '!E333/'Relación Víctima_Denunciado '!$L333)</f>
        <v>0</v>
      </c>
      <c r="F333" s="56">
        <f>IF('Relación Víctima_Denunciado '!$L333=0,"-",'Relación Víctima_Denunciado '!F333/'Relación Víctima_Denunciado '!$L333)</f>
        <v>0</v>
      </c>
      <c r="G333" s="56">
        <f>IF('Relación Víctima_Denunciado '!$L333=0,"-",'Relación Víctima_Denunciado '!H333/'Relación Víctima_Denunciado '!$L333)</f>
        <v>0</v>
      </c>
      <c r="H333" s="56">
        <f>IF('Relación Víctima_Denunciado '!$L333=0,"-",'Relación Víctima_Denunciado '!I333/'Relación Víctima_Denunciado '!$L333)</f>
        <v>0</v>
      </c>
      <c r="I333" s="56">
        <f>IF('Relación Víctima_Denunciado '!$L333=0,"-",'Relación Víctima_Denunciado '!J333/'Relación Víctima_Denunciado '!$L333)</f>
        <v>0</v>
      </c>
      <c r="J333" s="56">
        <f>IF('Relación Víctima_Denunciado '!$L333=0,"-",'Relación Víctima_Denunciado '!K333/'Relación Víctima_Denunciado '!$L333)</f>
        <v>0</v>
      </c>
    </row>
    <row r="334" spans="2:10" ht="20.100000000000001" customHeight="1" thickBot="1" x14ac:dyDescent="0.25">
      <c r="B334" s="4" t="s">
        <v>516</v>
      </c>
      <c r="C334" s="56">
        <f>IF('Relación Víctima_Denunciado '!$L334=0,"-",'Relación Víctima_Denunciado '!C334/'Relación Víctima_Denunciado '!$L334)</f>
        <v>0.15151515151515152</v>
      </c>
      <c r="D334" s="56">
        <f>IF('Relación Víctima_Denunciado '!$L334=0,"-",'Relación Víctima_Denunciado '!D334/'Relación Víctima_Denunciado '!$L334)</f>
        <v>6.0606060606060608E-2</v>
      </c>
      <c r="E334" s="56">
        <f>IF('Relación Víctima_Denunciado '!$L334=0,"-",'Relación Víctima_Denunciado '!E334/'Relación Víctima_Denunciado '!$L334)</f>
        <v>0.24242424242424243</v>
      </c>
      <c r="F334" s="56">
        <f>IF('Relación Víctima_Denunciado '!$L334=0,"-",'Relación Víctima_Denunciado '!F334/'Relación Víctima_Denunciado '!$L334)</f>
        <v>0.54545454545454541</v>
      </c>
      <c r="G334" s="56">
        <f>IF('Relación Víctima_Denunciado '!$L334=0,"-",'Relación Víctima_Denunciado '!H334/'Relación Víctima_Denunciado '!$L334)</f>
        <v>0</v>
      </c>
      <c r="H334" s="56">
        <f>IF('Relación Víctima_Denunciado '!$L334=0,"-",'Relación Víctima_Denunciado '!I334/'Relación Víctima_Denunciado '!$L334)</f>
        <v>0</v>
      </c>
      <c r="I334" s="56">
        <f>IF('Relación Víctima_Denunciado '!$L334=0,"-",'Relación Víctima_Denunciado '!J334/'Relación Víctima_Denunciado '!$L334)</f>
        <v>0</v>
      </c>
      <c r="J334" s="56">
        <f>IF('Relación Víctima_Denunciado '!$L334=0,"-",'Relación Víctima_Denunciado '!K334/'Relación Víctima_Denunciado '!$L334)</f>
        <v>0</v>
      </c>
    </row>
    <row r="335" spans="2:10" ht="20.100000000000001" customHeight="1" thickBot="1" x14ac:dyDescent="0.25">
      <c r="B335" s="4" t="s">
        <v>517</v>
      </c>
      <c r="C335" s="56">
        <f>IF('Relación Víctima_Denunciado '!$L335=0,"-",'Relación Víctima_Denunciado '!C335/'Relación Víctima_Denunciado '!$L335)</f>
        <v>0</v>
      </c>
      <c r="D335" s="56">
        <f>IF('Relación Víctima_Denunciado '!$L335=0,"-",'Relación Víctima_Denunciado '!D335/'Relación Víctima_Denunciado '!$L335)</f>
        <v>0</v>
      </c>
      <c r="E335" s="56">
        <f>IF('Relación Víctima_Denunciado '!$L335=0,"-",'Relación Víctima_Denunciado '!E335/'Relación Víctima_Denunciado '!$L335)</f>
        <v>1</v>
      </c>
      <c r="F335" s="56">
        <f>IF('Relación Víctima_Denunciado '!$L335=0,"-",'Relación Víctima_Denunciado '!F335/'Relación Víctima_Denunciado '!$L335)</f>
        <v>0</v>
      </c>
      <c r="G335" s="56">
        <f>IF('Relación Víctima_Denunciado '!$L335=0,"-",'Relación Víctima_Denunciado '!H335/'Relación Víctima_Denunciado '!$L335)</f>
        <v>0</v>
      </c>
      <c r="H335" s="56">
        <f>IF('Relación Víctima_Denunciado '!$L335=0,"-",'Relación Víctima_Denunciado '!I335/'Relación Víctima_Denunciado '!$L335)</f>
        <v>0</v>
      </c>
      <c r="I335" s="56">
        <f>IF('Relación Víctima_Denunciado '!$L335=0,"-",'Relación Víctima_Denunciado '!J335/'Relación Víctima_Denunciado '!$L335)</f>
        <v>0</v>
      </c>
      <c r="J335" s="56">
        <f>IF('Relación Víctima_Denunciado '!$L335=0,"-",'Relación Víctima_Denunciado '!K335/'Relación Víctima_Denunciado '!$L335)</f>
        <v>0</v>
      </c>
    </row>
    <row r="336" spans="2:10" ht="20.100000000000001" customHeight="1" thickBot="1" x14ac:dyDescent="0.25">
      <c r="B336" s="4" t="s">
        <v>200</v>
      </c>
      <c r="C336" s="56">
        <f>IF('Relación Víctima_Denunciado '!$L336=0,"-",'Relación Víctima_Denunciado '!C336/'Relación Víctima_Denunciado '!$L336)</f>
        <v>0.1076923076923077</v>
      </c>
      <c r="D336" s="56">
        <f>IF('Relación Víctima_Denunciado '!$L336=0,"-",'Relación Víctima_Denunciado '!D336/'Relación Víctima_Denunciado '!$L336)</f>
        <v>0.23076923076923078</v>
      </c>
      <c r="E336" s="56">
        <f>IF('Relación Víctima_Denunciado '!$L336=0,"-",'Relación Víctima_Denunciado '!E336/'Relación Víctima_Denunciado '!$L336)</f>
        <v>0.30769230769230771</v>
      </c>
      <c r="F336" s="56">
        <f>IF('Relación Víctima_Denunciado '!$L336=0,"-",'Relación Víctima_Denunciado '!F336/'Relación Víctima_Denunciado '!$L336)</f>
        <v>0.35384615384615387</v>
      </c>
      <c r="G336" s="56">
        <f>IF('Relación Víctima_Denunciado '!$L336=0,"-",'Relación Víctima_Denunciado '!H336/'Relación Víctima_Denunciado '!$L336)</f>
        <v>0</v>
      </c>
      <c r="H336" s="56">
        <f>IF('Relación Víctima_Denunciado '!$L336=0,"-",'Relación Víctima_Denunciado '!I336/'Relación Víctima_Denunciado '!$L336)</f>
        <v>0</v>
      </c>
      <c r="I336" s="56">
        <f>IF('Relación Víctima_Denunciado '!$L336=0,"-",'Relación Víctima_Denunciado '!J336/'Relación Víctima_Denunciado '!$L336)</f>
        <v>0</v>
      </c>
      <c r="J336" s="56">
        <f>IF('Relación Víctima_Denunciado '!$L336=0,"-",'Relación Víctima_Denunciado '!K336/'Relación Víctima_Denunciado '!$L336)</f>
        <v>0</v>
      </c>
    </row>
    <row r="337" spans="2:10" ht="20.100000000000001" customHeight="1" thickBot="1" x14ac:dyDescent="0.25">
      <c r="B337" s="4" t="s">
        <v>518</v>
      </c>
      <c r="C337" s="56" t="str">
        <f>IF('Relación Víctima_Denunciado '!$L337=0,"-",'Relación Víctima_Denunciado '!C337/'Relación Víctima_Denunciado '!$L337)</f>
        <v>-</v>
      </c>
      <c r="D337" s="56" t="str">
        <f>IF('Relación Víctima_Denunciado '!$L337=0,"-",'Relación Víctima_Denunciado '!D337/'Relación Víctima_Denunciado '!$L337)</f>
        <v>-</v>
      </c>
      <c r="E337" s="56" t="str">
        <f>IF('Relación Víctima_Denunciado '!$L337=0,"-",'Relación Víctima_Denunciado '!E337/'Relación Víctima_Denunciado '!$L337)</f>
        <v>-</v>
      </c>
      <c r="F337" s="56" t="str">
        <f>IF('Relación Víctima_Denunciado '!$L337=0,"-",'Relación Víctima_Denunciado '!F337/'Relación Víctima_Denunciado '!$L337)</f>
        <v>-</v>
      </c>
      <c r="G337" s="56" t="str">
        <f>IF('Relación Víctima_Denunciado '!$L337=0,"-",'Relación Víctima_Denunciado '!H337/'Relación Víctima_Denunciado '!$L337)</f>
        <v>-</v>
      </c>
      <c r="H337" s="56" t="str">
        <f>IF('Relación Víctima_Denunciado '!$L337=0,"-",'Relación Víctima_Denunciado '!I337/'Relación Víctima_Denunciado '!$L337)</f>
        <v>-</v>
      </c>
      <c r="I337" s="56" t="str">
        <f>IF('Relación Víctima_Denunciado '!$L337=0,"-",'Relación Víctima_Denunciado '!J337/'Relación Víctima_Denunciado '!$L337)</f>
        <v>-</v>
      </c>
      <c r="J337" s="56" t="str">
        <f>IF('Relación Víctima_Denunciado '!$L337=0,"-",'Relación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56" t="str">
        <f>IF('Relación Víctima_Denunciado '!$L338=0,"-",'Relación Víctima_Denunciado '!C338/'Relación Víctima_Denunciado '!$L338)</f>
        <v>-</v>
      </c>
      <c r="D338" s="56" t="str">
        <f>IF('Relación Víctima_Denunciado '!$L338=0,"-",'Relación Víctima_Denunciado '!D338/'Relación Víctima_Denunciado '!$L338)</f>
        <v>-</v>
      </c>
      <c r="E338" s="56" t="str">
        <f>IF('Relación Víctima_Denunciado '!$L338=0,"-",'Relación Víctima_Denunciado '!E338/'Relación Víctima_Denunciado '!$L338)</f>
        <v>-</v>
      </c>
      <c r="F338" s="56" t="str">
        <f>IF('Relación Víctima_Denunciado '!$L338=0,"-",'Relación Víctima_Denunciado '!F338/'Relación Víctima_Denunciado '!$L338)</f>
        <v>-</v>
      </c>
      <c r="G338" s="56" t="str">
        <f>IF('Relación Víctima_Denunciado '!$L338=0,"-",'Relación Víctima_Denunciado '!H338/'Relación Víctima_Denunciado '!$L338)</f>
        <v>-</v>
      </c>
      <c r="H338" s="56" t="str">
        <f>IF('Relación Víctima_Denunciado '!$L338=0,"-",'Relación Víctima_Denunciado '!I338/'Relación Víctima_Denunciado '!$L338)</f>
        <v>-</v>
      </c>
      <c r="I338" s="56" t="str">
        <f>IF('Relación Víctima_Denunciado '!$L338=0,"-",'Relación Víctima_Denunciado '!J338/'Relación Víctima_Denunciado '!$L338)</f>
        <v>-</v>
      </c>
      <c r="J338" s="56" t="str">
        <f>IF('Relación Víctima_Denunciado '!$L338=0,"-",'Relación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56" t="str">
        <f>IF('Relación Víctima_Denunciado '!$L339=0,"-",'Relación Víctima_Denunciado '!C339/'Relación Víctima_Denunciado '!$L339)</f>
        <v>-</v>
      </c>
      <c r="D339" s="56" t="str">
        <f>IF('Relación Víctima_Denunciado '!$L339=0,"-",'Relación Víctima_Denunciado '!D339/'Relación Víctima_Denunciado '!$L339)</f>
        <v>-</v>
      </c>
      <c r="E339" s="56" t="str">
        <f>IF('Relación Víctima_Denunciado '!$L339=0,"-",'Relación Víctima_Denunciado '!E339/'Relación Víctima_Denunciado '!$L339)</f>
        <v>-</v>
      </c>
      <c r="F339" s="56" t="str">
        <f>IF('Relación Víctima_Denunciado '!$L339=0,"-",'Relación Víctima_Denunciado '!F339/'Relación Víctima_Denunciado '!$L339)</f>
        <v>-</v>
      </c>
      <c r="G339" s="56" t="str">
        <f>IF('Relación Víctima_Denunciado '!$L339=0,"-",'Relación Víctima_Denunciado '!H339/'Relación Víctima_Denunciado '!$L339)</f>
        <v>-</v>
      </c>
      <c r="H339" s="56" t="str">
        <f>IF('Relación Víctima_Denunciado '!$L339=0,"-",'Relación Víctima_Denunciado '!I339/'Relación Víctima_Denunciado '!$L339)</f>
        <v>-</v>
      </c>
      <c r="I339" s="56" t="str">
        <f>IF('Relación Víctima_Denunciado '!$L339=0,"-",'Relación Víctima_Denunciado '!J339/'Relación Víctima_Denunciado '!$L339)</f>
        <v>-</v>
      </c>
      <c r="J339" s="56" t="str">
        <f>IF('Relación Víctima_Denunciado '!$L339=0,"-",'Relación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56" t="str">
        <f>IF('Relación Víctima_Denunciado '!$L340=0,"-",'Relación Víctima_Denunciado '!C340/'Relación Víctima_Denunciado '!$L340)</f>
        <v>-</v>
      </c>
      <c r="D340" s="56" t="str">
        <f>IF('Relación Víctima_Denunciado '!$L340=0,"-",'Relación Víctima_Denunciado '!D340/'Relación Víctima_Denunciado '!$L340)</f>
        <v>-</v>
      </c>
      <c r="E340" s="56" t="str">
        <f>IF('Relación Víctima_Denunciado '!$L340=0,"-",'Relación Víctima_Denunciado '!E340/'Relación Víctima_Denunciado '!$L340)</f>
        <v>-</v>
      </c>
      <c r="F340" s="56" t="str">
        <f>IF('Relación Víctima_Denunciado '!$L340=0,"-",'Relación Víctima_Denunciado '!F340/'Relación Víctima_Denunciado '!$L340)</f>
        <v>-</v>
      </c>
      <c r="G340" s="56" t="str">
        <f>IF('Relación Víctima_Denunciado '!$L340=0,"-",'Relación Víctima_Denunciado '!H340/'Relación Víctima_Denunciado '!$L340)</f>
        <v>-</v>
      </c>
      <c r="H340" s="56" t="str">
        <f>IF('Relación Víctima_Denunciado '!$L340=0,"-",'Relación Víctima_Denunciado '!I340/'Relación Víctima_Denunciado '!$L340)</f>
        <v>-</v>
      </c>
      <c r="I340" s="56" t="str">
        <f>IF('Relación Víctima_Denunciado '!$L340=0,"-",'Relación Víctima_Denunciado '!J340/'Relación Víctima_Denunciado '!$L340)</f>
        <v>-</v>
      </c>
      <c r="J340" s="56" t="str">
        <f>IF('Relación Víctima_Denunciado '!$L340=0,"-",'Relación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56" t="str">
        <f>IF('Relación Víctima_Denunciado '!$L341=0,"-",'Relación Víctima_Denunciado '!C341/'Relación Víctima_Denunciado '!$L341)</f>
        <v>-</v>
      </c>
      <c r="D341" s="56" t="str">
        <f>IF('Relación Víctima_Denunciado '!$L341=0,"-",'Relación Víctima_Denunciado '!D341/'Relación Víctima_Denunciado '!$L341)</f>
        <v>-</v>
      </c>
      <c r="E341" s="56" t="str">
        <f>IF('Relación Víctima_Denunciado '!$L341=0,"-",'Relación Víctima_Denunciado '!E341/'Relación Víctima_Denunciado '!$L341)</f>
        <v>-</v>
      </c>
      <c r="F341" s="56" t="str">
        <f>IF('Relación Víctima_Denunciado '!$L341=0,"-",'Relación Víctima_Denunciado '!F341/'Relación Víctima_Denunciado '!$L341)</f>
        <v>-</v>
      </c>
      <c r="G341" s="56" t="str">
        <f>IF('Relación Víctima_Denunciado '!$L341=0,"-",'Relación Víctima_Denunciado '!H341/'Relación Víctima_Denunciado '!$L341)</f>
        <v>-</v>
      </c>
      <c r="H341" s="56" t="str">
        <f>IF('Relación Víctima_Denunciado '!$L341=0,"-",'Relación Víctima_Denunciado '!I341/'Relación Víctima_Denunciado '!$L341)</f>
        <v>-</v>
      </c>
      <c r="I341" s="56" t="str">
        <f>IF('Relación Víctima_Denunciado '!$L341=0,"-",'Relación Víctima_Denunciado '!J341/'Relación Víctima_Denunciado '!$L341)</f>
        <v>-</v>
      </c>
      <c r="J341" s="56" t="str">
        <f>IF('Relación Víctima_Denunciado '!$L341=0,"-",'Relación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56" t="str">
        <f>IF('Relación Víctima_Denunciado '!$L342=0,"-",'Relación Víctima_Denunciado '!C342/'Relación Víctima_Denunciado '!$L342)</f>
        <v>-</v>
      </c>
      <c r="D342" s="56" t="str">
        <f>IF('Relación Víctima_Denunciado '!$L342=0,"-",'Relación Víctima_Denunciado '!D342/'Relación Víctima_Denunciado '!$L342)</f>
        <v>-</v>
      </c>
      <c r="E342" s="56" t="str">
        <f>IF('Relación Víctima_Denunciado '!$L342=0,"-",'Relación Víctima_Denunciado '!E342/'Relación Víctima_Denunciado '!$L342)</f>
        <v>-</v>
      </c>
      <c r="F342" s="56" t="str">
        <f>IF('Relación Víctima_Denunciado '!$L342=0,"-",'Relación Víctima_Denunciado '!F342/'Relación Víctima_Denunciado '!$L342)</f>
        <v>-</v>
      </c>
      <c r="G342" s="56" t="str">
        <f>IF('Relación Víctima_Denunciado '!$L342=0,"-",'Relación Víctima_Denunciado '!H342/'Relación Víctima_Denunciado '!$L342)</f>
        <v>-</v>
      </c>
      <c r="H342" s="56" t="str">
        <f>IF('Relación Víctima_Denunciado '!$L342=0,"-",'Relación Víctima_Denunciado '!I342/'Relación Víctima_Denunciado '!$L342)</f>
        <v>-</v>
      </c>
      <c r="I342" s="56" t="str">
        <f>IF('Relación Víctima_Denunciado '!$L342=0,"-",'Relación Víctima_Denunciado '!J342/'Relación Víctima_Denunciado '!$L342)</f>
        <v>-</v>
      </c>
      <c r="J342" s="56" t="str">
        <f>IF('Relación Víctima_Denunciado '!$L342=0,"-",'Relación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56">
        <f>IF('Relación Víctima_Denunciado '!$L343=0,"-",'Relación Víctima_Denunciado '!C343/'Relación Víctima_Denunciado '!$L343)</f>
        <v>0.22222222222222221</v>
      </c>
      <c r="D343" s="56">
        <f>IF('Relación Víctima_Denunciado '!$L343=0,"-",'Relación Víctima_Denunciado '!D343/'Relación Víctima_Denunciado '!$L343)</f>
        <v>0.1111111111111111</v>
      </c>
      <c r="E343" s="56">
        <f>IF('Relación Víctima_Denunciado '!$L343=0,"-",'Relación Víctima_Denunciado '!E343/'Relación Víctima_Denunciado '!$L343)</f>
        <v>0.22222222222222221</v>
      </c>
      <c r="F343" s="56">
        <f>IF('Relación Víctima_Denunciado '!$L343=0,"-",'Relación Víctima_Denunciado '!F343/'Relación Víctima_Denunciado '!$L343)</f>
        <v>0.44444444444444442</v>
      </c>
      <c r="G343" s="56">
        <f>IF('Relación Víctima_Denunciado '!$L343=0,"-",'Relación Víctima_Denunciado '!H343/'Relación Víctima_Denunciado '!$L343)</f>
        <v>0</v>
      </c>
      <c r="H343" s="56">
        <f>IF('Relación Víctima_Denunciado '!$L343=0,"-",'Relación Víctima_Denunciado '!I343/'Relación Víctima_Denunciado '!$L343)</f>
        <v>0</v>
      </c>
      <c r="I343" s="56">
        <f>IF('Relación Víctima_Denunciado '!$L343=0,"-",'Relación Víctima_Denunciado '!J343/'Relación Víctima_Denunciado '!$L343)</f>
        <v>0</v>
      </c>
      <c r="J343" s="56">
        <f>IF('Relación Víctima_Denunciado '!$L343=0,"-",'Relación Víctima_Denunciado '!K343/'Relación Víctima_Denunciado '!$L343)</f>
        <v>0</v>
      </c>
    </row>
    <row r="344" spans="2:10" ht="20.100000000000001" customHeight="1" thickBot="1" x14ac:dyDescent="0.25">
      <c r="B344" s="4" t="s">
        <v>525</v>
      </c>
      <c r="C344" s="56">
        <f>IF('Relación Víctima_Denunciado '!$L344=0,"-",'Relación Víctima_Denunciado '!C344/'Relación Víctima_Denunciado '!$L344)</f>
        <v>0.13793103448275862</v>
      </c>
      <c r="D344" s="56">
        <f>IF('Relación Víctima_Denunciado '!$L344=0,"-",'Relación Víctima_Denunciado '!D344/'Relación Víctima_Denunciado '!$L344)</f>
        <v>0</v>
      </c>
      <c r="E344" s="56">
        <f>IF('Relación Víctima_Denunciado '!$L344=0,"-",'Relación Víctima_Denunciado '!E344/'Relación Víctima_Denunciado '!$L344)</f>
        <v>0.34482758620689657</v>
      </c>
      <c r="F344" s="56">
        <f>IF('Relación Víctima_Denunciado '!$L344=0,"-",'Relación Víctima_Denunciado '!F344/'Relación Víctima_Denunciado '!$L344)</f>
        <v>0.51724137931034486</v>
      </c>
      <c r="G344" s="56">
        <f>IF('Relación Víctima_Denunciado '!$L344=0,"-",'Relación Víctima_Denunciado '!H344/'Relación Víctima_Denunciado '!$L344)</f>
        <v>0</v>
      </c>
      <c r="H344" s="56">
        <f>IF('Relación Víctima_Denunciado '!$L344=0,"-",'Relación Víctima_Denunciado '!I344/'Relación Víctima_Denunciado '!$L344)</f>
        <v>0</v>
      </c>
      <c r="I344" s="56">
        <f>IF('Relación Víctima_Denunciado '!$L344=0,"-",'Relación Víctima_Denunciado '!J344/'Relación Víctima_Denunciado '!$L344)</f>
        <v>0</v>
      </c>
      <c r="J344" s="56">
        <f>IF('Relación Víctima_Denunciado '!$L344=0,"-",'Relación Víctima_Denunciado '!K344/'Relación Víctima_Denunciado '!$L344)</f>
        <v>0</v>
      </c>
    </row>
    <row r="345" spans="2:10" ht="20.100000000000001" customHeight="1" thickBot="1" x14ac:dyDescent="0.25">
      <c r="B345" s="4" t="s">
        <v>526</v>
      </c>
      <c r="C345" s="56">
        <f>IF('Relación Víctima_Denunciado '!$L345=0,"-",'Relación Víctima_Denunciado '!C345/'Relación Víctima_Denunciado '!$L345)</f>
        <v>0.33333333333333331</v>
      </c>
      <c r="D345" s="56">
        <f>IF('Relación Víctima_Denunciado '!$L345=0,"-",'Relación Víctima_Denunciado '!D345/'Relación Víctima_Denunciado '!$L345)</f>
        <v>0.16666666666666666</v>
      </c>
      <c r="E345" s="56">
        <f>IF('Relación Víctima_Denunciado '!$L345=0,"-",'Relación Víctima_Denunciado '!E345/'Relación Víctima_Denunciado '!$L345)</f>
        <v>0.2</v>
      </c>
      <c r="F345" s="56">
        <f>IF('Relación Víctima_Denunciado '!$L345=0,"-",'Relación Víctima_Denunciado '!F345/'Relación Víctima_Denunciado '!$L345)</f>
        <v>0.3</v>
      </c>
      <c r="G345" s="56">
        <f>IF('Relación Víctima_Denunciado '!$L345=0,"-",'Relación Víctima_Denunciado '!H345/'Relación Víctima_Denunciado '!$L345)</f>
        <v>0</v>
      </c>
      <c r="H345" s="56">
        <f>IF('Relación Víctima_Denunciado '!$L345=0,"-",'Relación Víctima_Denunciado '!I345/'Relación Víctima_Denunciado '!$L345)</f>
        <v>0</v>
      </c>
      <c r="I345" s="56">
        <f>IF('Relación Víctima_Denunciado '!$L345=0,"-",'Relación Víctima_Denunciado '!J345/'Relación Víctima_Denunciado '!$L345)</f>
        <v>0</v>
      </c>
      <c r="J345" s="56">
        <f>IF('Relación Víctima_Denunciado '!$L345=0,"-",'Relación Víctima_Denunciado '!K345/'Relación Víctima_Denunciado '!$L345)</f>
        <v>0</v>
      </c>
    </row>
    <row r="346" spans="2:10" ht="20.100000000000001" customHeight="1" thickBot="1" x14ac:dyDescent="0.25">
      <c r="B346" s="4" t="s">
        <v>201</v>
      </c>
      <c r="C346" s="56">
        <f>IF('Relación Víctima_Denunciado '!$L346=0,"-",'Relación Víctima_Denunciado '!C346/'Relación Víctima_Denunciado '!$L346)</f>
        <v>0.375</v>
      </c>
      <c r="D346" s="56">
        <f>IF('Relación Víctima_Denunciado '!$L346=0,"-",'Relación Víctima_Denunciado '!D346/'Relación Víctima_Denunciado '!$L346)</f>
        <v>3.125E-2</v>
      </c>
      <c r="E346" s="56">
        <f>IF('Relación Víctima_Denunciado '!$L346=0,"-",'Relación Víctima_Denunciado '!E346/'Relación Víctima_Denunciado '!$L346)</f>
        <v>6.25E-2</v>
      </c>
      <c r="F346" s="56">
        <f>IF('Relación Víctima_Denunciado '!$L346=0,"-",'Relación Víctima_Denunciado '!F346/'Relación Víctima_Denunciado '!$L346)</f>
        <v>0.25</v>
      </c>
      <c r="G346" s="56">
        <f>IF('Relación Víctima_Denunciado '!$L346=0,"-",'Relación Víctima_Denunciado '!H346/'Relación Víctima_Denunciado '!$L346)</f>
        <v>0.1875</v>
      </c>
      <c r="H346" s="56">
        <f>IF('Relación Víctima_Denunciado '!$L346=0,"-",'Relación Víctima_Denunciado '!I346/'Relación Víctima_Denunciado '!$L346)</f>
        <v>9.375E-2</v>
      </c>
      <c r="I346" s="56">
        <f>IF('Relación Víctima_Denunciado '!$L346=0,"-",'Relación Víctima_Denunciado '!J346/'Relación Víctima_Denunciado '!$L346)</f>
        <v>0</v>
      </c>
      <c r="J346" s="56">
        <f>IF('Relación Víctima_Denunciado '!$L346=0,"-",'Relación Víctima_Denunciado '!K346/'Relación Víctima_Denunciado '!$L346)</f>
        <v>0</v>
      </c>
    </row>
    <row r="347" spans="2:10" ht="20.100000000000001" customHeight="1" thickBot="1" x14ac:dyDescent="0.25">
      <c r="B347" s="4" t="s">
        <v>527</v>
      </c>
      <c r="C347" s="56">
        <f>IF('Relación Víctima_Denunciado '!$L347=0,"-",'Relación Víctima_Denunciado '!C347/'Relación Víctima_Denunciado '!$L347)</f>
        <v>0.83333333333333337</v>
      </c>
      <c r="D347" s="56">
        <f>IF('Relación Víctima_Denunciado '!$L347=0,"-",'Relación Víctima_Denunciado '!D347/'Relación Víctima_Denunciado '!$L347)</f>
        <v>0</v>
      </c>
      <c r="E347" s="56">
        <f>IF('Relación Víctima_Denunciado '!$L347=0,"-",'Relación Víctima_Denunciado '!E347/'Relación Víctima_Denunciado '!$L347)</f>
        <v>0.16666666666666666</v>
      </c>
      <c r="F347" s="56">
        <f>IF('Relación Víctima_Denunciado '!$L347=0,"-",'Relación Víctima_Denunciado '!F347/'Relación Víctima_Denunciado '!$L347)</f>
        <v>0</v>
      </c>
      <c r="G347" s="56">
        <f>IF('Relación Víctima_Denunciado '!$L347=0,"-",'Relación Víctima_Denunciado '!H347/'Relación Víctima_Denunciado '!$L347)</f>
        <v>0</v>
      </c>
      <c r="H347" s="56">
        <f>IF('Relación Víctima_Denunciado '!$L347=0,"-",'Relación Víctima_Denunciado '!I347/'Relación Víctima_Denunciado '!$L347)</f>
        <v>0</v>
      </c>
      <c r="I347" s="56">
        <f>IF('Relación Víctima_Denunciado '!$L347=0,"-",'Relación Víctima_Denunciado '!J347/'Relación Víctima_Denunciado '!$L347)</f>
        <v>0</v>
      </c>
      <c r="J347" s="56">
        <f>IF('Relación Víctima_Denunciado '!$L347=0,"-",'Relación Víctima_Denunciado '!K347/'Relación Víctima_Denunciado '!$L347)</f>
        <v>0</v>
      </c>
    </row>
    <row r="348" spans="2:10" ht="20.100000000000001" customHeight="1" thickBot="1" x14ac:dyDescent="0.25">
      <c r="B348" s="4" t="s">
        <v>528</v>
      </c>
      <c r="C348" s="56">
        <f>IF('Relación Víctima_Denunciado '!$L348=0,"-",'Relación Víctima_Denunciado '!C348/'Relación Víctima_Denunciado '!$L348)</f>
        <v>0.11764705882352941</v>
      </c>
      <c r="D348" s="56">
        <f>IF('Relación Víctima_Denunciado '!$L348=0,"-",'Relación Víctima_Denunciado '!D348/'Relación Víctima_Denunciado '!$L348)</f>
        <v>0.11764705882352941</v>
      </c>
      <c r="E348" s="56">
        <f>IF('Relación Víctima_Denunciado '!$L348=0,"-",'Relación Víctima_Denunciado '!E348/'Relación Víctima_Denunciado '!$L348)</f>
        <v>0.47058823529411764</v>
      </c>
      <c r="F348" s="56">
        <f>IF('Relación Víctima_Denunciado '!$L348=0,"-",'Relación Víctima_Denunciado '!F348/'Relación Víctima_Denunciado '!$L348)</f>
        <v>0.29411764705882354</v>
      </c>
      <c r="G348" s="56">
        <f>IF('Relación Víctima_Denunciado '!$L348=0,"-",'Relación Víctima_Denunciado '!H348/'Relación Víctima_Denunciado '!$L348)</f>
        <v>0</v>
      </c>
      <c r="H348" s="56">
        <f>IF('Relación Víctima_Denunciado '!$L348=0,"-",'Relación Víctima_Denunciado '!I348/'Relación Víctima_Denunciado '!$L348)</f>
        <v>0</v>
      </c>
      <c r="I348" s="56">
        <f>IF('Relación Víctima_Denunciado '!$L348=0,"-",'Relación Víctima_Denunciado '!J348/'Relación Víctima_Denunciado '!$L348)</f>
        <v>0</v>
      </c>
      <c r="J348" s="56">
        <f>IF('Relación Víctima_Denunciado '!$L348=0,"-",'Relación Víctima_Denunciado '!K348/'Relación Víctima_Denunciado '!$L348)</f>
        <v>0</v>
      </c>
    </row>
    <row r="349" spans="2:10" ht="20.100000000000001" customHeight="1" thickBot="1" x14ac:dyDescent="0.25">
      <c r="B349" s="4" t="s">
        <v>529</v>
      </c>
      <c r="C349" s="56">
        <f>IF('Relación Víctima_Denunciado '!$L349=0,"-",'Relación Víctima_Denunciado '!C349/'Relación Víctima_Denunciado '!$L349)</f>
        <v>5.2631578947368418E-2</v>
      </c>
      <c r="D349" s="56">
        <f>IF('Relación Víctima_Denunciado '!$L349=0,"-",'Relación Víctima_Denunciado '!D349/'Relación Víctima_Denunciado '!$L349)</f>
        <v>5.2631578947368418E-2</v>
      </c>
      <c r="E349" s="56">
        <f>IF('Relación Víctima_Denunciado '!$L349=0,"-",'Relación Víctima_Denunciado '!E349/'Relación Víctima_Denunciado '!$L349)</f>
        <v>0.26315789473684209</v>
      </c>
      <c r="F349" s="56">
        <f>IF('Relación Víctima_Denunciado '!$L349=0,"-",'Relación Víctima_Denunciado '!F349/'Relación Víctima_Denunciado '!$L349)</f>
        <v>0.63157894736842102</v>
      </c>
      <c r="G349" s="56">
        <f>IF('Relación Víctima_Denunciado '!$L349=0,"-",'Relación Víctima_Denunciado '!H349/'Relación Víctima_Denunciado '!$L349)</f>
        <v>0</v>
      </c>
      <c r="H349" s="56">
        <f>IF('Relación Víctima_Denunciado '!$L349=0,"-",'Relación Víctima_Denunciado '!I349/'Relación Víctima_Denunciado '!$L349)</f>
        <v>0</v>
      </c>
      <c r="I349" s="56">
        <f>IF('Relación Víctima_Denunciado '!$L349=0,"-",'Relación Víctima_Denunciado '!J349/'Relación Víctima_Denunciado '!$L349)</f>
        <v>0</v>
      </c>
      <c r="J349" s="56">
        <f>IF('Relación Víctima_Denunciado '!$L349=0,"-",'Relación Víctima_Denunciado '!K349/'Relación Víctima_Denunciado '!$L349)</f>
        <v>0</v>
      </c>
    </row>
    <row r="350" spans="2:10" ht="20.100000000000001" customHeight="1" thickBot="1" x14ac:dyDescent="0.25">
      <c r="B350" s="4" t="s">
        <v>530</v>
      </c>
      <c r="C350" s="56">
        <f>IF('Relación Víctima_Denunciado '!$L350=0,"-",'Relación Víctima_Denunciado '!C350/'Relación Víctima_Denunciado '!$L350)</f>
        <v>0.2</v>
      </c>
      <c r="D350" s="56">
        <f>IF('Relación Víctima_Denunciado '!$L350=0,"-",'Relación Víctima_Denunciado '!D350/'Relación Víctima_Denunciado '!$L350)</f>
        <v>0</v>
      </c>
      <c r="E350" s="56">
        <f>IF('Relación Víctima_Denunciado '!$L350=0,"-",'Relación Víctima_Denunciado '!E350/'Relación Víctima_Denunciado '!$L350)</f>
        <v>0.4</v>
      </c>
      <c r="F350" s="56">
        <f>IF('Relación Víctima_Denunciado '!$L350=0,"-",'Relación Víctima_Denunciado '!F350/'Relación Víctima_Denunciado '!$L350)</f>
        <v>0.4</v>
      </c>
      <c r="G350" s="56">
        <f>IF('Relación Víctima_Denunciado '!$L350=0,"-",'Relación Víctima_Denunciado '!H350/'Relación Víctima_Denunciado '!$L350)</f>
        <v>0</v>
      </c>
      <c r="H350" s="56">
        <f>IF('Relación Víctima_Denunciado '!$L350=0,"-",'Relación Víctima_Denunciado '!I350/'Relación Víctima_Denunciado '!$L350)</f>
        <v>0</v>
      </c>
      <c r="I350" s="56">
        <f>IF('Relación Víctima_Denunciado '!$L350=0,"-",'Relación Víctima_Denunciado '!J350/'Relación Víctima_Denunciado '!$L350)</f>
        <v>0</v>
      </c>
      <c r="J350" s="56">
        <f>IF('Relación Víctima_Denunciado '!$L350=0,"-",'Relación Víctima_Denunciado '!K350/'Relación Víctima_Denunciado '!$L350)</f>
        <v>0</v>
      </c>
    </row>
    <row r="351" spans="2:10" ht="20.100000000000001" customHeight="1" thickBot="1" x14ac:dyDescent="0.25">
      <c r="B351" s="4" t="s">
        <v>531</v>
      </c>
      <c r="C351" s="56">
        <f>IF('Relación Víctima_Denunciado '!$L351=0,"-",'Relación Víctima_Denunciado '!C351/'Relación Víctima_Denunciado '!$L351)</f>
        <v>0</v>
      </c>
      <c r="D351" s="56">
        <f>IF('Relación Víctima_Denunciado '!$L351=0,"-",'Relación Víctima_Denunciado '!D351/'Relación Víctima_Denunciado '!$L351)</f>
        <v>0</v>
      </c>
      <c r="E351" s="56">
        <f>IF('Relación Víctima_Denunciado '!$L351=0,"-",'Relación Víctima_Denunciado '!E351/'Relación Víctima_Denunciado '!$L351)</f>
        <v>0</v>
      </c>
      <c r="F351" s="56">
        <f>IF('Relación Víctima_Denunciado '!$L351=0,"-",'Relación Víctima_Denunciado '!F351/'Relación Víctima_Denunciado '!$L351)</f>
        <v>1</v>
      </c>
      <c r="G351" s="56">
        <f>IF('Relación Víctima_Denunciado '!$L351=0,"-",'Relación Víctima_Denunciado '!H351/'Relación Víctima_Denunciado '!$L351)</f>
        <v>0</v>
      </c>
      <c r="H351" s="56">
        <f>IF('Relación Víctima_Denunciado '!$L351=0,"-",'Relación Víctima_Denunciado '!I351/'Relación Víctima_Denunciado '!$L351)</f>
        <v>0</v>
      </c>
      <c r="I351" s="56">
        <f>IF('Relación Víctima_Denunciado '!$L351=0,"-",'Relación Víctima_Denunciado '!J351/'Relación Víctima_Denunciado '!$L351)</f>
        <v>0</v>
      </c>
      <c r="J351" s="56">
        <f>IF('Relación Víctima_Denunciado '!$L351=0,"-",'Relación Víctima_Denunciado '!K351/'Relación Víctima_Denunciado '!$L351)</f>
        <v>0</v>
      </c>
    </row>
    <row r="352" spans="2:10" ht="20.100000000000001" customHeight="1" thickBot="1" x14ac:dyDescent="0.25">
      <c r="B352" s="4" t="s">
        <v>532</v>
      </c>
      <c r="C352" s="56">
        <f>IF('Relación Víctima_Denunciado '!$L352=0,"-",'Relación Víctima_Denunciado '!C352/'Relación Víctima_Denunciado '!$L352)</f>
        <v>8.3333333333333329E-2</v>
      </c>
      <c r="D352" s="56">
        <f>IF('Relación Víctima_Denunciado '!$L352=0,"-",'Relación Víctima_Denunciado '!D352/'Relación Víctima_Denunciado '!$L352)</f>
        <v>0.16666666666666666</v>
      </c>
      <c r="E352" s="56">
        <f>IF('Relación Víctima_Denunciado '!$L352=0,"-",'Relación Víctima_Denunciado '!E352/'Relación Víctima_Denunciado '!$L352)</f>
        <v>0.375</v>
      </c>
      <c r="F352" s="56">
        <f>IF('Relación Víctima_Denunciado '!$L352=0,"-",'Relación Víctima_Denunciado '!F352/'Relación Víctima_Denunciado '!$L352)</f>
        <v>0.375</v>
      </c>
      <c r="G352" s="56">
        <f>IF('Relación Víctima_Denunciado '!$L352=0,"-",'Relación Víctima_Denunciado '!H352/'Relación Víctima_Denunciado '!$L352)</f>
        <v>0</v>
      </c>
      <c r="H352" s="56">
        <f>IF('Relación Víctima_Denunciado '!$L352=0,"-",'Relación Víctima_Denunciado '!I352/'Relación Víctima_Denunciado '!$L352)</f>
        <v>0</v>
      </c>
      <c r="I352" s="56">
        <f>IF('Relación Víctima_Denunciado '!$L352=0,"-",'Relación Víctima_Denunciado '!J352/'Relación Víctima_Denunciado '!$L352)</f>
        <v>0</v>
      </c>
      <c r="J352" s="56">
        <f>IF('Relación Víctima_Denunciado '!$L352=0,"-",'Relación Víctima_Denunciado '!K352/'Relación Víctima_Denunciado '!$L352)</f>
        <v>0</v>
      </c>
    </row>
    <row r="353" spans="2:10" ht="20.100000000000001" customHeight="1" thickBot="1" x14ac:dyDescent="0.25">
      <c r="B353" s="4" t="s">
        <v>533</v>
      </c>
      <c r="C353" s="56">
        <f>IF('Relación Víctima_Denunciado '!$L353=0,"-",'Relación Víctima_Denunciado '!C353/'Relación Víctima_Denunciado '!$L353)</f>
        <v>0</v>
      </c>
      <c r="D353" s="56">
        <f>IF('Relación Víctima_Denunciado '!$L353=0,"-",'Relación Víctima_Denunciado '!D353/'Relación Víctima_Denunciado '!$L353)</f>
        <v>0.5</v>
      </c>
      <c r="E353" s="56">
        <f>IF('Relación Víctima_Denunciado '!$L353=0,"-",'Relación Víctima_Denunciado '!E353/'Relación Víctima_Denunciado '!$L353)</f>
        <v>0.5</v>
      </c>
      <c r="F353" s="56">
        <f>IF('Relación Víctima_Denunciado '!$L353=0,"-",'Relación Víctima_Denunciado '!F353/'Relación Víctima_Denunciado '!$L353)</f>
        <v>0</v>
      </c>
      <c r="G353" s="56">
        <f>IF('Relación Víctima_Denunciado '!$L353=0,"-",'Relación Víctima_Denunciado '!H353/'Relación Víctima_Denunciado '!$L353)</f>
        <v>0</v>
      </c>
      <c r="H353" s="56">
        <f>IF('Relación Víctima_Denunciado '!$L353=0,"-",'Relación Víctima_Denunciado '!I353/'Relación Víctima_Denunciado '!$L353)</f>
        <v>0</v>
      </c>
      <c r="I353" s="56">
        <f>IF('Relación Víctima_Denunciado '!$L353=0,"-",'Relación Víctima_Denunciado '!J353/'Relación Víctima_Denunciado '!$L353)</f>
        <v>0</v>
      </c>
      <c r="J353" s="56">
        <f>IF('Relación Víctima_Denunciado '!$L353=0,"-",'Relación Víctima_Denunciado '!K353/'Relación Víctima_Denunciado '!$L353)</f>
        <v>0</v>
      </c>
    </row>
    <row r="354" spans="2:10" ht="20.100000000000001" customHeight="1" thickBot="1" x14ac:dyDescent="0.25">
      <c r="B354" s="4" t="s">
        <v>534</v>
      </c>
      <c r="C354" s="56">
        <f>IF('Relación Víctima_Denunciado '!$L354=0,"-",'Relación Víctima_Denunciado '!C354/'Relación Víctima_Denunciado '!$L354)</f>
        <v>0</v>
      </c>
      <c r="D354" s="56">
        <f>IF('Relación Víctima_Denunciado '!$L354=0,"-",'Relación Víctima_Denunciado '!D354/'Relación Víctima_Denunciado '!$L354)</f>
        <v>0</v>
      </c>
      <c r="E354" s="56">
        <f>IF('Relación Víctima_Denunciado '!$L354=0,"-",'Relación Víctima_Denunciado '!E354/'Relación Víctima_Denunciado '!$L354)</f>
        <v>0</v>
      </c>
      <c r="F354" s="56">
        <f>IF('Relación Víctima_Denunciado '!$L354=0,"-",'Relación Víctima_Denunciado '!F354/'Relación Víctima_Denunciado '!$L354)</f>
        <v>1</v>
      </c>
      <c r="G354" s="56">
        <f>IF('Relación Víctima_Denunciado '!$L354=0,"-",'Relación Víctima_Denunciado '!H354/'Relación Víctima_Denunciado '!$L354)</f>
        <v>0</v>
      </c>
      <c r="H354" s="56">
        <f>IF('Relación Víctima_Denunciado '!$L354=0,"-",'Relación Víctima_Denunciado '!I354/'Relación Víctima_Denunciado '!$L354)</f>
        <v>0</v>
      </c>
      <c r="I354" s="56">
        <f>IF('Relación Víctima_Denunciado '!$L354=0,"-",'Relación Víctima_Denunciado '!J354/'Relación Víctima_Denunciado '!$L354)</f>
        <v>0</v>
      </c>
      <c r="J354" s="56">
        <f>IF('Relación Víctima_Denunciado '!$L354=0,"-",'Relación Víctima_Denunciado '!K354/'Relación Víctima_Denunciado '!$L354)</f>
        <v>0</v>
      </c>
    </row>
    <row r="355" spans="2:10" ht="20.100000000000001" customHeight="1" thickBot="1" x14ac:dyDescent="0.25">
      <c r="B355" s="4" t="s">
        <v>535</v>
      </c>
      <c r="C355" s="56">
        <f>IF('Relación Víctima_Denunciado '!$L355=0,"-",'Relación Víctima_Denunciado '!C355/'Relación Víctima_Denunciado '!$L355)</f>
        <v>0.5</v>
      </c>
      <c r="D355" s="56">
        <f>IF('Relación Víctima_Denunciado '!$L355=0,"-",'Relación Víctima_Denunciado '!D355/'Relación Víctima_Denunciado '!$L355)</f>
        <v>0</v>
      </c>
      <c r="E355" s="56">
        <f>IF('Relación Víctima_Denunciado '!$L355=0,"-",'Relación Víctima_Denunciado '!E355/'Relación Víctima_Denunciado '!$L355)</f>
        <v>0</v>
      </c>
      <c r="F355" s="56">
        <f>IF('Relación Víctima_Denunciado '!$L355=0,"-",'Relación Víctima_Denunciado '!F355/'Relación Víctima_Denunciado '!$L355)</f>
        <v>0.5</v>
      </c>
      <c r="G355" s="56">
        <f>IF('Relación Víctima_Denunciado '!$L355=0,"-",'Relación Víctima_Denunciado '!H355/'Relación Víctima_Denunciado '!$L355)</f>
        <v>0</v>
      </c>
      <c r="H355" s="56">
        <f>IF('Relación Víctima_Denunciado '!$L355=0,"-",'Relación Víctima_Denunciado '!I355/'Relación Víctima_Denunciado '!$L355)</f>
        <v>0</v>
      </c>
      <c r="I355" s="56">
        <f>IF('Relación Víctima_Denunciado '!$L355=0,"-",'Relación Víctima_Denunciado '!J355/'Relación Víctima_Denunciado '!$L355)</f>
        <v>0</v>
      </c>
      <c r="J355" s="56">
        <f>IF('Relación Víctima_Denunciado '!$L355=0,"-",'Relación Víctima_Denunciado '!K355/'Relación Víctima_Denunciado '!$L355)</f>
        <v>0</v>
      </c>
    </row>
    <row r="356" spans="2:10" ht="20.100000000000001" customHeight="1" thickBot="1" x14ac:dyDescent="0.25">
      <c r="B356" s="4" t="s">
        <v>536</v>
      </c>
      <c r="C356" s="56">
        <f>IF('Relación Víctima_Denunciado '!$L356=0,"-",'Relación Víctima_Denunciado '!C356/'Relación Víctima_Denunciado '!$L356)</f>
        <v>0</v>
      </c>
      <c r="D356" s="56">
        <f>IF('Relación Víctima_Denunciado '!$L356=0,"-",'Relación Víctima_Denunciado '!D356/'Relación Víctima_Denunciado '!$L356)</f>
        <v>0</v>
      </c>
      <c r="E356" s="56">
        <f>IF('Relación Víctima_Denunciado '!$L356=0,"-",'Relación Víctima_Denunciado '!E356/'Relación Víctima_Denunciado '!$L356)</f>
        <v>0</v>
      </c>
      <c r="F356" s="56">
        <f>IF('Relación Víctima_Denunciado '!$L356=0,"-",'Relación Víctima_Denunciado '!F356/'Relación Víctima_Denunciado '!$L356)</f>
        <v>1</v>
      </c>
      <c r="G356" s="56">
        <f>IF('Relación Víctima_Denunciado '!$L356=0,"-",'Relación Víctima_Denunciado '!H356/'Relación Víctima_Denunciado '!$L356)</f>
        <v>0</v>
      </c>
      <c r="H356" s="56">
        <f>IF('Relación Víctima_Denunciado '!$L356=0,"-",'Relación Víctima_Denunciado '!I356/'Relación Víctima_Denunciado '!$L356)</f>
        <v>0</v>
      </c>
      <c r="I356" s="56">
        <f>IF('Relación Víctima_Denunciado '!$L356=0,"-",'Relación Víctima_Denunciado '!J356/'Relación Víctima_Denunciado '!$L356)</f>
        <v>0</v>
      </c>
      <c r="J356" s="56">
        <f>IF('Relación Víctima_Denunciado '!$L356=0,"-",'Relación Víctima_Denunciado '!K356/'Relación Víctima_Denunciado '!$L356)</f>
        <v>0</v>
      </c>
    </row>
    <row r="357" spans="2:10" ht="20.100000000000001" customHeight="1" thickBot="1" x14ac:dyDescent="0.25">
      <c r="B357" s="4" t="s">
        <v>537</v>
      </c>
      <c r="C357" s="56">
        <f>IF('Relación Víctima_Denunciado '!$L357=0,"-",'Relación Víctima_Denunciado '!C357/'Relación Víctima_Denunciado '!$L357)</f>
        <v>0</v>
      </c>
      <c r="D357" s="56">
        <f>IF('Relación Víctima_Denunciado '!$L357=0,"-",'Relación Víctima_Denunciado '!D357/'Relación Víctima_Denunciado '!$L357)</f>
        <v>0</v>
      </c>
      <c r="E357" s="56">
        <f>IF('Relación Víctima_Denunciado '!$L357=0,"-",'Relación Víctima_Denunciado '!E357/'Relación Víctima_Denunciado '!$L357)</f>
        <v>0</v>
      </c>
      <c r="F357" s="56">
        <f>IF('Relación Víctima_Denunciado '!$L357=0,"-",'Relación Víctima_Denunciado '!F357/'Relación Víctima_Denunciado '!$L357)</f>
        <v>1</v>
      </c>
      <c r="G357" s="56">
        <f>IF('Relación Víctima_Denunciado '!$L357=0,"-",'Relación Víctima_Denunciado '!H357/'Relación Víctima_Denunciado '!$L357)</f>
        <v>0</v>
      </c>
      <c r="H357" s="56">
        <f>IF('Relación Víctima_Denunciado '!$L357=0,"-",'Relación Víctima_Denunciado '!I357/'Relación Víctima_Denunciado '!$L357)</f>
        <v>0</v>
      </c>
      <c r="I357" s="56">
        <f>IF('Relación Víctima_Denunciado '!$L357=0,"-",'Relación Víctima_Denunciado '!J357/'Relación Víctima_Denunciado '!$L357)</f>
        <v>0</v>
      </c>
      <c r="J357" s="56">
        <f>IF('Relación Víctima_Denunciado '!$L357=0,"-",'Relación Víctima_Denunciado '!K357/'Relación Víctima_Denunciado '!$L357)</f>
        <v>0</v>
      </c>
    </row>
    <row r="358" spans="2:10" ht="20.100000000000001" customHeight="1" thickBot="1" x14ac:dyDescent="0.25">
      <c r="B358" s="4" t="s">
        <v>538</v>
      </c>
      <c r="C358" s="56">
        <f>IF('Relación Víctima_Denunciado '!$L358=0,"-",'Relación Víctima_Denunciado '!C358/'Relación Víctima_Denunciado '!$L358)</f>
        <v>0.5</v>
      </c>
      <c r="D358" s="56">
        <f>IF('Relación Víctima_Denunciado '!$L358=0,"-",'Relación Víctima_Denunciado '!D358/'Relación Víctima_Denunciado '!$L358)</f>
        <v>0</v>
      </c>
      <c r="E358" s="56">
        <f>IF('Relación Víctima_Denunciado '!$L358=0,"-",'Relación Víctima_Denunciado '!E358/'Relación Víctima_Denunciado '!$L358)</f>
        <v>0.33333333333333331</v>
      </c>
      <c r="F358" s="56">
        <f>IF('Relación Víctima_Denunciado '!$L358=0,"-",'Relación Víctima_Denunciado '!F358/'Relación Víctima_Denunciado '!$L358)</f>
        <v>0.16666666666666666</v>
      </c>
      <c r="G358" s="56">
        <f>IF('Relación Víctima_Denunciado '!$L358=0,"-",'Relación Víctima_Denunciado '!H358/'Relación Víctima_Denunciado '!$L358)</f>
        <v>0</v>
      </c>
      <c r="H358" s="56">
        <f>IF('Relación Víctima_Denunciado '!$L358=0,"-",'Relación Víctima_Denunciado '!I358/'Relación Víctima_Denunciado '!$L358)</f>
        <v>0</v>
      </c>
      <c r="I358" s="56">
        <f>IF('Relación Víctima_Denunciado '!$L358=0,"-",'Relación Víctima_Denunciado '!J358/'Relación Víctima_Denunciado '!$L358)</f>
        <v>0</v>
      </c>
      <c r="J358" s="56">
        <f>IF('Relación Víctima_Denunciado '!$L358=0,"-",'Relación Víctima_Denunciado '!K358/'Relación Víctima_Denunciado '!$L358)</f>
        <v>0</v>
      </c>
    </row>
    <row r="359" spans="2:10" ht="20.100000000000001" customHeight="1" thickBot="1" x14ac:dyDescent="0.25">
      <c r="B359" s="4" t="s">
        <v>202</v>
      </c>
      <c r="C359" s="56">
        <f>IF('Relación Víctima_Denunciado '!$L359=0,"-",'Relación Víctima_Denunciado '!C359/'Relación Víctima_Denunciado '!$L359)</f>
        <v>0.11538461538461539</v>
      </c>
      <c r="D359" s="56">
        <f>IF('Relación Víctima_Denunciado '!$L359=0,"-",'Relación Víctima_Denunciado '!D359/'Relación Víctima_Denunciado '!$L359)</f>
        <v>7.6923076923076927E-2</v>
      </c>
      <c r="E359" s="56">
        <f>IF('Relación Víctima_Denunciado '!$L359=0,"-",'Relación Víctima_Denunciado '!E359/'Relación Víctima_Denunciado '!$L359)</f>
        <v>0.38461538461538464</v>
      </c>
      <c r="F359" s="56">
        <f>IF('Relación Víctima_Denunciado '!$L359=0,"-",'Relación Víctima_Denunciado '!F359/'Relación Víctima_Denunciado '!$L359)</f>
        <v>0.42307692307692307</v>
      </c>
      <c r="G359" s="56">
        <f>IF('Relación Víctima_Denunciado '!$L359=0,"-",'Relación Víctima_Denunciado '!H359/'Relación Víctima_Denunciado '!$L359)</f>
        <v>0</v>
      </c>
      <c r="H359" s="56">
        <f>IF('Relación Víctima_Denunciado '!$L359=0,"-",'Relación Víctima_Denunciado '!I359/'Relación Víctima_Denunciado '!$L359)</f>
        <v>0</v>
      </c>
      <c r="I359" s="56">
        <f>IF('Relación Víctima_Denunciado '!$L359=0,"-",'Relación Víctima_Denunciado '!J359/'Relación Víctima_Denunciado '!$L359)</f>
        <v>0</v>
      </c>
      <c r="J359" s="56">
        <f>IF('Relación Víctima_Denunciado '!$L359=0,"-",'Relación Víctima_Denunciado '!K359/'Relación Víctima_Denunciado '!$L359)</f>
        <v>0</v>
      </c>
    </row>
    <row r="360" spans="2:10" ht="20.100000000000001" customHeight="1" thickBot="1" x14ac:dyDescent="0.25">
      <c r="B360" s="4" t="s">
        <v>539</v>
      </c>
      <c r="C360" s="56">
        <f>IF('Relación Víctima_Denunciado '!$L360=0,"-",'Relación Víctima_Denunciado '!C360/'Relación Víctima_Denunciado '!$L360)</f>
        <v>0</v>
      </c>
      <c r="D360" s="56">
        <f>IF('Relación Víctima_Denunciado '!$L360=0,"-",'Relación Víctima_Denunciado '!D360/'Relación Víctima_Denunciado '!$L360)</f>
        <v>0</v>
      </c>
      <c r="E360" s="56">
        <f>IF('Relación Víctima_Denunciado '!$L360=0,"-",'Relación Víctima_Denunciado '!E360/'Relación Víctima_Denunciado '!$L360)</f>
        <v>0.66666666666666663</v>
      </c>
      <c r="F360" s="56">
        <f>IF('Relación Víctima_Denunciado '!$L360=0,"-",'Relación Víctima_Denunciado '!F360/'Relación Víctima_Denunciado '!$L360)</f>
        <v>0.33333333333333331</v>
      </c>
      <c r="G360" s="56">
        <f>IF('Relación Víctima_Denunciado '!$L360=0,"-",'Relación Víctima_Denunciado '!H360/'Relación Víctima_Denunciado '!$L360)</f>
        <v>0</v>
      </c>
      <c r="H360" s="56">
        <f>IF('Relación Víctima_Denunciado '!$L360=0,"-",'Relación Víctima_Denunciado '!I360/'Relación Víctima_Denunciado '!$L360)</f>
        <v>0</v>
      </c>
      <c r="I360" s="56">
        <f>IF('Relación Víctima_Denunciado '!$L360=0,"-",'Relación Víctima_Denunciado '!J360/'Relación Víctima_Denunciado '!$L360)</f>
        <v>0</v>
      </c>
      <c r="J360" s="56">
        <f>IF('Relación Víctima_Denunciado '!$L360=0,"-",'Relación Víctima_Denunciado '!K360/'Relación Víctima_Denunciado '!$L360)</f>
        <v>0</v>
      </c>
    </row>
    <row r="361" spans="2:10" ht="20.100000000000001" customHeight="1" thickBot="1" x14ac:dyDescent="0.25">
      <c r="B361" s="4" t="s">
        <v>540</v>
      </c>
      <c r="C361" s="56">
        <f>IF('Relación Víctima_Denunciado '!$L361=0,"-",'Relación Víctima_Denunciado '!C361/'Relación Víctima_Denunciado '!$L361)</f>
        <v>0</v>
      </c>
      <c r="D361" s="56">
        <f>IF('Relación Víctima_Denunciado '!$L361=0,"-",'Relación Víctima_Denunciado '!D361/'Relación Víctima_Denunciado '!$L361)</f>
        <v>0.4</v>
      </c>
      <c r="E361" s="56">
        <f>IF('Relación Víctima_Denunciado '!$L361=0,"-",'Relación Víctima_Denunciado '!E361/'Relación Víctima_Denunciado '!$L361)</f>
        <v>0.4</v>
      </c>
      <c r="F361" s="56">
        <f>IF('Relación Víctima_Denunciado '!$L361=0,"-",'Relación Víctima_Denunciado '!F361/'Relación Víctima_Denunciado '!$L361)</f>
        <v>0.2</v>
      </c>
      <c r="G361" s="56">
        <f>IF('Relación Víctima_Denunciado '!$L361=0,"-",'Relación Víctima_Denunciado '!H361/'Relación Víctima_Denunciado '!$L361)</f>
        <v>0</v>
      </c>
      <c r="H361" s="56">
        <f>IF('Relación Víctima_Denunciado '!$L361=0,"-",'Relación Víctima_Denunciado '!I361/'Relación Víctima_Denunciado '!$L361)</f>
        <v>0</v>
      </c>
      <c r="I361" s="56">
        <f>IF('Relación Víctima_Denunciado '!$L361=0,"-",'Relación Víctima_Denunciado '!J361/'Relación Víctima_Denunciado '!$L361)</f>
        <v>0</v>
      </c>
      <c r="J361" s="56">
        <f>IF('Relación Víctima_Denunciado '!$L361=0,"-",'Relación Víctima_Denunciado '!K361/'Relación Víctima_Denunciado '!$L361)</f>
        <v>0</v>
      </c>
    </row>
    <row r="362" spans="2:10" ht="20.100000000000001" customHeight="1" thickBot="1" x14ac:dyDescent="0.25">
      <c r="B362" s="4" t="s">
        <v>541</v>
      </c>
      <c r="C362" s="56">
        <f>IF('Relación Víctima_Denunciado '!$L362=0,"-",'Relación Víctima_Denunciado '!C362/'Relación Víctima_Denunciado '!$L362)</f>
        <v>0.375</v>
      </c>
      <c r="D362" s="56">
        <f>IF('Relación Víctima_Denunciado '!$L362=0,"-",'Relación Víctima_Denunciado '!D362/'Relación Víctima_Denunciado '!$L362)</f>
        <v>0</v>
      </c>
      <c r="E362" s="56">
        <f>IF('Relación Víctima_Denunciado '!$L362=0,"-",'Relación Víctima_Denunciado '!E362/'Relación Víctima_Denunciado '!$L362)</f>
        <v>0.25</v>
      </c>
      <c r="F362" s="56">
        <f>IF('Relación Víctima_Denunciado '!$L362=0,"-",'Relación Víctima_Denunciado '!F362/'Relación Víctima_Denunciado '!$L362)</f>
        <v>0.375</v>
      </c>
      <c r="G362" s="56">
        <f>IF('Relación Víctima_Denunciado '!$L362=0,"-",'Relación Víctima_Denunciado '!H362/'Relación Víctima_Denunciado '!$L362)</f>
        <v>0</v>
      </c>
      <c r="H362" s="56">
        <f>IF('Relación Víctima_Denunciado '!$L362=0,"-",'Relación Víctima_Denunciado '!I362/'Relación Víctima_Denunciado '!$L362)</f>
        <v>0</v>
      </c>
      <c r="I362" s="56">
        <f>IF('Relación Víctima_Denunciado '!$L362=0,"-",'Relación Víctima_Denunciado '!J362/'Relación Víctima_Denunciado '!$L362)</f>
        <v>0</v>
      </c>
      <c r="J362" s="56">
        <f>IF('Relación Víctima_Denunciado '!$L362=0,"-",'Relación Víctima_Denunciado '!K362/'Relación Víctima_Denunciado '!$L362)</f>
        <v>0</v>
      </c>
    </row>
    <row r="363" spans="2:10" ht="20.100000000000001" customHeight="1" thickBot="1" x14ac:dyDescent="0.25">
      <c r="B363" s="4" t="s">
        <v>542</v>
      </c>
      <c r="C363" s="56">
        <f>IF('Relación Víctima_Denunciado '!$L363=0,"-",'Relación Víctima_Denunciado '!C363/'Relación Víctima_Denunciado '!$L363)</f>
        <v>0</v>
      </c>
      <c r="D363" s="56">
        <f>IF('Relación Víctima_Denunciado '!$L363=0,"-",'Relación Víctima_Denunciado '!D363/'Relación Víctima_Denunciado '!$L363)</f>
        <v>0</v>
      </c>
      <c r="E363" s="56">
        <f>IF('Relación Víctima_Denunciado '!$L363=0,"-",'Relación Víctima_Denunciado '!E363/'Relación Víctima_Denunciado '!$L363)</f>
        <v>1</v>
      </c>
      <c r="F363" s="56">
        <f>IF('Relación Víctima_Denunciado '!$L363=0,"-",'Relación Víctima_Denunciado '!F363/'Relación Víctima_Denunciado '!$L363)</f>
        <v>0</v>
      </c>
      <c r="G363" s="56">
        <f>IF('Relación Víctima_Denunciado '!$L363=0,"-",'Relación Víctima_Denunciado '!H363/'Relación Víctima_Denunciado '!$L363)</f>
        <v>0</v>
      </c>
      <c r="H363" s="56">
        <f>IF('Relación Víctima_Denunciado '!$L363=0,"-",'Relación Víctima_Denunciado '!I363/'Relación Víctima_Denunciado '!$L363)</f>
        <v>0</v>
      </c>
      <c r="I363" s="56">
        <f>IF('Relación Víctima_Denunciado '!$L363=0,"-",'Relación Víctima_Denunciado '!J363/'Relación Víctima_Denunciado '!$L363)</f>
        <v>0</v>
      </c>
      <c r="J363" s="56">
        <f>IF('Relación Víctima_Denunciado '!$L363=0,"-",'Relación Víctima_Denunciado '!K363/'Relación Víctima_Denunciado '!$L363)</f>
        <v>0</v>
      </c>
    </row>
    <row r="364" spans="2:10" ht="20.100000000000001" customHeight="1" thickBot="1" x14ac:dyDescent="0.25">
      <c r="B364" s="4" t="s">
        <v>645</v>
      </c>
      <c r="C364" s="56">
        <f>IF('Relación Víctima_Denunciado '!$L364=0,"-",'Relación Víctima_Denunciado '!C364/'Relación Víctima_Denunciado '!$L364)</f>
        <v>0</v>
      </c>
      <c r="D364" s="56">
        <f>IF('Relación Víctima_Denunciado '!$L364=0,"-",'Relación Víctima_Denunciado '!D364/'Relación Víctima_Denunciado '!$L364)</f>
        <v>0</v>
      </c>
      <c r="E364" s="56">
        <f>IF('Relación Víctima_Denunciado '!$L364=0,"-",'Relación Víctima_Denunciado '!E364/'Relación Víctima_Denunciado '!$L364)</f>
        <v>1</v>
      </c>
      <c r="F364" s="56">
        <f>IF('Relación Víctima_Denunciado '!$L364=0,"-",'Relación Víctima_Denunciado '!F364/'Relación Víctima_Denunciado '!$L364)</f>
        <v>0</v>
      </c>
      <c r="G364" s="56">
        <f>IF('Relación Víctima_Denunciado '!$L364=0,"-",'Relación Víctima_Denunciado '!H364/'Relación Víctima_Denunciado '!$L364)</f>
        <v>0</v>
      </c>
      <c r="H364" s="56">
        <f>IF('Relación Víctima_Denunciado '!$L364=0,"-",'Relación Víctima_Denunciado '!I364/'Relación Víctima_Denunciado '!$L364)</f>
        <v>0</v>
      </c>
      <c r="I364" s="56">
        <f>IF('Relación Víctima_Denunciado '!$L364=0,"-",'Relación Víctima_Denunciado '!J364/'Relación Víctima_Denunciado '!$L364)</f>
        <v>0</v>
      </c>
      <c r="J364" s="56">
        <f>IF('Relación Víctima_Denunciado '!$L364=0,"-",'Relación Víctima_Denunciado '!K364/'Relación Víctima_Denunciado '!$L364)</f>
        <v>0</v>
      </c>
    </row>
    <row r="365" spans="2:10" ht="20.100000000000001" customHeight="1" thickBot="1" x14ac:dyDescent="0.25">
      <c r="B365" s="4" t="s">
        <v>543</v>
      </c>
      <c r="C365" s="56">
        <f>IF('Relación Víctima_Denunciado '!$L365=0,"-",'Relación Víctima_Denunciado '!C365/'Relación Víctima_Denunciado '!$L365)</f>
        <v>1</v>
      </c>
      <c r="D365" s="56">
        <f>IF('Relación Víctima_Denunciado '!$L365=0,"-",'Relación Víctima_Denunciado '!D365/'Relación Víctima_Denunciado '!$L365)</f>
        <v>0</v>
      </c>
      <c r="E365" s="56">
        <f>IF('Relación Víctima_Denunciado '!$L365=0,"-",'Relación Víctima_Denunciado '!E365/'Relación Víctima_Denunciado '!$L365)</f>
        <v>0</v>
      </c>
      <c r="F365" s="56">
        <f>IF('Relación Víctima_Denunciado '!$L365=0,"-",'Relación Víctima_Denunciado '!F365/'Relación Víctima_Denunciado '!$L365)</f>
        <v>0</v>
      </c>
      <c r="G365" s="56">
        <f>IF('Relación Víctima_Denunciado '!$L365=0,"-",'Relación Víctima_Denunciado '!H365/'Relación Víctima_Denunciado '!$L365)</f>
        <v>0</v>
      </c>
      <c r="H365" s="56">
        <f>IF('Relación Víctima_Denunciado '!$L365=0,"-",'Relación Víctima_Denunciado '!I365/'Relación Víctima_Denunciado '!$L365)</f>
        <v>0</v>
      </c>
      <c r="I365" s="56">
        <f>IF('Relación Víctima_Denunciado '!$L365=0,"-",'Relación Víctima_Denunciado '!J365/'Relación Víctima_Denunciado '!$L365)</f>
        <v>0</v>
      </c>
      <c r="J365" s="56">
        <f>IF('Relación Víctima_Denunciado '!$L365=0,"-",'Relación Víctima_Denunciado '!K365/'Relación Víctima_Denunciado '!$L365)</f>
        <v>0</v>
      </c>
    </row>
    <row r="366" spans="2:10" ht="20.100000000000001" customHeight="1" thickBot="1" x14ac:dyDescent="0.25">
      <c r="B366" s="4" t="s">
        <v>203</v>
      </c>
      <c r="C366" s="56">
        <f>IF('Relación Víctima_Denunciado '!$L366=0,"-",'Relación Víctima_Denunciado '!C366/'Relación Víctima_Denunciado '!$L366)</f>
        <v>0</v>
      </c>
      <c r="D366" s="56">
        <f>IF('Relación Víctima_Denunciado '!$L366=0,"-",'Relación Víctima_Denunciado '!D366/'Relación Víctima_Denunciado '!$L366)</f>
        <v>0.4</v>
      </c>
      <c r="E366" s="56">
        <f>IF('Relación Víctima_Denunciado '!$L366=0,"-",'Relación Víctima_Denunciado '!E366/'Relación Víctima_Denunciado '!$L366)</f>
        <v>0</v>
      </c>
      <c r="F366" s="56">
        <f>IF('Relación Víctima_Denunciado '!$L366=0,"-",'Relación Víctima_Denunciado '!F366/'Relación Víctima_Denunciado '!$L366)</f>
        <v>0.6</v>
      </c>
      <c r="G366" s="56">
        <f>IF('Relación Víctima_Denunciado '!$L366=0,"-",'Relación Víctima_Denunciado '!H366/'Relación Víctima_Denunciado '!$L366)</f>
        <v>0</v>
      </c>
      <c r="H366" s="56">
        <f>IF('Relación Víctima_Denunciado '!$L366=0,"-",'Relación Víctima_Denunciado '!I366/'Relación Víctima_Denunciado '!$L366)</f>
        <v>0</v>
      </c>
      <c r="I366" s="56">
        <f>IF('Relación Víctima_Denunciado '!$L366=0,"-",'Relación Víctima_Denunciado '!J366/'Relación Víctima_Denunciado '!$L366)</f>
        <v>0</v>
      </c>
      <c r="J366" s="56">
        <f>IF('Relación Víctima_Denunciado '!$L366=0,"-",'Relación Víctima_Denunciado '!K366/'Relación Víctima_Denunciado '!$L366)</f>
        <v>0</v>
      </c>
    </row>
    <row r="367" spans="2:10" ht="20.100000000000001" customHeight="1" thickBot="1" x14ac:dyDescent="0.25">
      <c r="B367" s="4" t="s">
        <v>544</v>
      </c>
      <c r="C367" s="56">
        <f>IF('Relación Víctima_Denunciado '!$L367=0,"-",'Relación Víctima_Denunciado '!C367/'Relación Víctima_Denunciado '!$L367)</f>
        <v>0</v>
      </c>
      <c r="D367" s="56">
        <f>IF('Relación Víctima_Denunciado '!$L367=0,"-",'Relación Víctima_Denunciado '!D367/'Relación Víctima_Denunciado '!$L367)</f>
        <v>0</v>
      </c>
      <c r="E367" s="56">
        <f>IF('Relación Víctima_Denunciado '!$L367=0,"-",'Relación Víctima_Denunciado '!E367/'Relación Víctima_Denunciado '!$L367)</f>
        <v>0</v>
      </c>
      <c r="F367" s="56">
        <f>IF('Relación Víctima_Denunciado '!$L367=0,"-",'Relación Víctima_Denunciado '!F367/'Relación Víctima_Denunciado '!$L367)</f>
        <v>1</v>
      </c>
      <c r="G367" s="56">
        <f>IF('Relación Víctima_Denunciado '!$L367=0,"-",'Relación Víctima_Denunciado '!H367/'Relación Víctima_Denunciado '!$L367)</f>
        <v>0</v>
      </c>
      <c r="H367" s="56">
        <f>IF('Relación Víctima_Denunciado '!$L367=0,"-",'Relación Víctima_Denunciado '!I367/'Relación Víctima_Denunciado '!$L367)</f>
        <v>0</v>
      </c>
      <c r="I367" s="56">
        <f>IF('Relación Víctima_Denunciado '!$L367=0,"-",'Relación Víctima_Denunciado '!J367/'Relación Víctima_Denunciado '!$L367)</f>
        <v>0</v>
      </c>
      <c r="J367" s="56">
        <f>IF('Relación Víctima_Denunciado '!$L367=0,"-",'Relación Víctima_Denunciado '!K367/'Relación Víctima_Denunciado '!$L367)</f>
        <v>0</v>
      </c>
    </row>
    <row r="368" spans="2:10" ht="20.100000000000001" customHeight="1" thickBot="1" x14ac:dyDescent="0.25">
      <c r="B368" s="4" t="s">
        <v>545</v>
      </c>
      <c r="C368" s="56">
        <f>IF('Relación Víctima_Denunciado '!$L368=0,"-",'Relación Víctima_Denunciado '!C368/'Relación Víctima_Denunciado '!$L368)</f>
        <v>0.4</v>
      </c>
      <c r="D368" s="56">
        <f>IF('Relación Víctima_Denunciado '!$L368=0,"-",'Relación Víctima_Denunciado '!D368/'Relación Víctima_Denunciado '!$L368)</f>
        <v>0.2</v>
      </c>
      <c r="E368" s="56">
        <f>IF('Relación Víctima_Denunciado '!$L368=0,"-",'Relación Víctima_Denunciado '!E368/'Relación Víctima_Denunciado '!$L368)</f>
        <v>0.2</v>
      </c>
      <c r="F368" s="56">
        <f>IF('Relación Víctima_Denunciado '!$L368=0,"-",'Relación Víctima_Denunciado '!F368/'Relación Víctima_Denunciado '!$L368)</f>
        <v>0.2</v>
      </c>
      <c r="G368" s="56">
        <f>IF('Relación Víctima_Denunciado '!$L368=0,"-",'Relación Víctima_Denunciado '!H368/'Relación Víctima_Denunciado '!$L368)</f>
        <v>0</v>
      </c>
      <c r="H368" s="56">
        <f>IF('Relación Víctima_Denunciado '!$L368=0,"-",'Relación Víctima_Denunciado '!I368/'Relación Víctima_Denunciado '!$L368)</f>
        <v>0</v>
      </c>
      <c r="I368" s="56">
        <f>IF('Relación Víctima_Denunciado '!$L368=0,"-",'Relación Víctima_Denunciado '!J368/'Relación Víctima_Denunciado '!$L368)</f>
        <v>0</v>
      </c>
      <c r="J368" s="56">
        <f>IF('Relación Víctima_Denunciado '!$L368=0,"-",'Relación Víctima_Denunciado '!K368/'Relación Víctima_Denunciado '!$L368)</f>
        <v>0</v>
      </c>
    </row>
    <row r="369" spans="2:10" ht="20.100000000000001" customHeight="1" thickBot="1" x14ac:dyDescent="0.25">
      <c r="B369" s="4" t="s">
        <v>546</v>
      </c>
      <c r="C369" s="56">
        <f>IF('Relación Víctima_Denunciado '!$L369=0,"-",'Relación Víctima_Denunciado '!C369/'Relación Víctima_Denunciado '!$L369)</f>
        <v>0.5</v>
      </c>
      <c r="D369" s="56">
        <f>IF('Relación Víctima_Denunciado '!$L369=0,"-",'Relación Víctima_Denunciado '!D369/'Relación Víctima_Denunciado '!$L369)</f>
        <v>0</v>
      </c>
      <c r="E369" s="56">
        <f>IF('Relación Víctima_Denunciado '!$L369=0,"-",'Relación Víctima_Denunciado '!E369/'Relación Víctima_Denunciado '!$L369)</f>
        <v>0.5</v>
      </c>
      <c r="F369" s="56">
        <f>IF('Relación Víctima_Denunciado '!$L369=0,"-",'Relación Víctima_Denunciado '!F369/'Relación Víctima_Denunciado '!$L369)</f>
        <v>0</v>
      </c>
      <c r="G369" s="56">
        <f>IF('Relación Víctima_Denunciado '!$L369=0,"-",'Relación Víctima_Denunciado '!H369/'Relación Víctima_Denunciado '!$L369)</f>
        <v>0</v>
      </c>
      <c r="H369" s="56">
        <f>IF('Relación Víctima_Denunciado '!$L369=0,"-",'Relación Víctima_Denunciado '!I369/'Relación Víctima_Denunciado '!$L369)</f>
        <v>0</v>
      </c>
      <c r="I369" s="56">
        <f>IF('Relación Víctima_Denunciado '!$L369=0,"-",'Relación Víctima_Denunciado '!J369/'Relación Víctima_Denunciado '!$L369)</f>
        <v>0</v>
      </c>
      <c r="J369" s="56">
        <f>IF('Relación Víctima_Denunciado '!$L369=0,"-",'Relación Víctima_Denunciado '!K369/'Relación Víctima_Denunciado '!$L369)</f>
        <v>0</v>
      </c>
    </row>
    <row r="370" spans="2:10" ht="20.100000000000001" customHeight="1" thickBot="1" x14ac:dyDescent="0.25">
      <c r="B370" s="4" t="s">
        <v>547</v>
      </c>
      <c r="C370" s="56">
        <f>IF('Relación Víctima_Denunciado '!$L370=0,"-",'Relación Víctima_Denunciado '!C370/'Relación Víctima_Denunciado '!$L370)</f>
        <v>0.125</v>
      </c>
      <c r="D370" s="56">
        <f>IF('Relación Víctima_Denunciado '!$L370=0,"-",'Relación Víctima_Denunciado '!D370/'Relación Víctima_Denunciado '!$L370)</f>
        <v>0</v>
      </c>
      <c r="E370" s="56">
        <f>IF('Relación Víctima_Denunciado '!$L370=0,"-",'Relación Víctima_Denunciado '!E370/'Relación Víctima_Denunciado '!$L370)</f>
        <v>0.5</v>
      </c>
      <c r="F370" s="56">
        <f>IF('Relación Víctima_Denunciado '!$L370=0,"-",'Relación Víctima_Denunciado '!F370/'Relación Víctima_Denunciado '!$L370)</f>
        <v>0.375</v>
      </c>
      <c r="G370" s="56">
        <f>IF('Relación Víctima_Denunciado '!$L370=0,"-",'Relación Víctima_Denunciado '!H370/'Relación Víctima_Denunciado '!$L370)</f>
        <v>0</v>
      </c>
      <c r="H370" s="56">
        <f>IF('Relación Víctima_Denunciado '!$L370=0,"-",'Relación Víctima_Denunciado '!I370/'Relación Víctima_Denunciado '!$L370)</f>
        <v>0</v>
      </c>
      <c r="I370" s="56">
        <f>IF('Relación Víctima_Denunciado '!$L370=0,"-",'Relación Víctima_Denunciado '!J370/'Relación Víctima_Denunciado '!$L370)</f>
        <v>0</v>
      </c>
      <c r="J370" s="56">
        <f>IF('Relación Víctima_Denunciado '!$L370=0,"-",'Relación Víctima_Denunciado '!K370/'Relación Víctima_Denunciado '!$L370)</f>
        <v>0</v>
      </c>
    </row>
    <row r="371" spans="2:10" ht="20.100000000000001" customHeight="1" thickBot="1" x14ac:dyDescent="0.25">
      <c r="B371" s="4" t="s">
        <v>646</v>
      </c>
      <c r="C371" s="56">
        <f>IF('Relación Víctima_Denunciado '!$L371=0,"-",'Relación Víctima_Denunciado '!C371/'Relación Víctima_Denunciado '!$L371)</f>
        <v>0</v>
      </c>
      <c r="D371" s="56">
        <f>IF('Relación Víctima_Denunciado '!$L371=0,"-",'Relación Víctima_Denunciado '!D371/'Relación Víctima_Denunciado '!$L371)</f>
        <v>0</v>
      </c>
      <c r="E371" s="56">
        <f>IF('Relación Víctima_Denunciado '!$L371=0,"-",'Relación Víctima_Denunciado '!E371/'Relación Víctima_Denunciado '!$L371)</f>
        <v>0</v>
      </c>
      <c r="F371" s="56">
        <f>IF('Relación Víctima_Denunciado '!$L371=0,"-",'Relación Víctima_Denunciado '!F371/'Relación Víctima_Denunciado '!$L371)</f>
        <v>1</v>
      </c>
      <c r="G371" s="56">
        <f>IF('Relación Víctima_Denunciado '!$L371=0,"-",'Relación Víctima_Denunciado '!H371/'Relación Víctima_Denunciado '!$L371)</f>
        <v>0</v>
      </c>
      <c r="H371" s="56">
        <f>IF('Relación Víctima_Denunciado '!$L371=0,"-",'Relación Víctima_Denunciado '!I371/'Relación Víctima_Denunciado '!$L371)</f>
        <v>0</v>
      </c>
      <c r="I371" s="56">
        <f>IF('Relación Víctima_Denunciado '!$L371=0,"-",'Relación Víctima_Denunciado '!J371/'Relación Víctima_Denunciado '!$L371)</f>
        <v>0</v>
      </c>
      <c r="J371" s="56">
        <f>IF('Relación Víctima_Denunciado '!$L371=0,"-",'Relación Víctima_Denunciado '!K371/'Relación Víctima_Denunciado '!$L371)</f>
        <v>0</v>
      </c>
    </row>
    <row r="372" spans="2:10" ht="20.100000000000001" customHeight="1" thickBot="1" x14ac:dyDescent="0.25">
      <c r="B372" s="4" t="s">
        <v>548</v>
      </c>
      <c r="C372" s="56">
        <f>IF('Relación Víctima_Denunciado '!$L372=0,"-",'Relación Víctima_Denunciado '!C372/'Relación Víctima_Denunciado '!$L372)</f>
        <v>0.4</v>
      </c>
      <c r="D372" s="56">
        <f>IF('Relación Víctima_Denunciado '!$L372=0,"-",'Relación Víctima_Denunciado '!D372/'Relación Víctima_Denunciado '!$L372)</f>
        <v>0</v>
      </c>
      <c r="E372" s="56">
        <f>IF('Relación Víctima_Denunciado '!$L372=0,"-",'Relación Víctima_Denunciado '!E372/'Relación Víctima_Denunciado '!$L372)</f>
        <v>0.4</v>
      </c>
      <c r="F372" s="56">
        <f>IF('Relación Víctima_Denunciado '!$L372=0,"-",'Relación Víctima_Denunciado '!F372/'Relación Víctima_Denunciado '!$L372)</f>
        <v>0.2</v>
      </c>
      <c r="G372" s="56">
        <f>IF('Relación Víctima_Denunciado '!$L372=0,"-",'Relación Víctima_Denunciado '!H372/'Relación Víctima_Denunciado '!$L372)</f>
        <v>0</v>
      </c>
      <c r="H372" s="56">
        <f>IF('Relación Víctima_Denunciado '!$L372=0,"-",'Relación Víctima_Denunciado '!I372/'Relación Víctima_Denunciado '!$L372)</f>
        <v>0</v>
      </c>
      <c r="I372" s="56">
        <f>IF('Relación Víctima_Denunciado '!$L372=0,"-",'Relación Víctima_Denunciado '!J372/'Relación Víctima_Denunciado '!$L372)</f>
        <v>0</v>
      </c>
      <c r="J372" s="56">
        <f>IF('Relación Víctima_Denunciado '!$L372=0,"-",'Relación Víctima_Denunciado '!K372/'Relación Víctima_Denunciado '!$L372)</f>
        <v>0</v>
      </c>
    </row>
    <row r="373" spans="2:10" ht="20.100000000000001" customHeight="1" thickBot="1" x14ac:dyDescent="0.25">
      <c r="B373" s="4" t="s">
        <v>549</v>
      </c>
      <c r="C373" s="56">
        <f>IF('Relación Víctima_Denunciado '!$L373=0,"-",'Relación Víctima_Denunciado '!C373/'Relación Víctima_Denunciado '!$L373)</f>
        <v>0</v>
      </c>
      <c r="D373" s="56">
        <f>IF('Relación Víctima_Denunciado '!$L373=0,"-",'Relación Víctima_Denunciado '!D373/'Relación Víctima_Denunciado '!$L373)</f>
        <v>0.5</v>
      </c>
      <c r="E373" s="56">
        <f>IF('Relación Víctima_Denunciado '!$L373=0,"-",'Relación Víctima_Denunciado '!E373/'Relación Víctima_Denunciado '!$L373)</f>
        <v>0</v>
      </c>
      <c r="F373" s="56">
        <f>IF('Relación Víctima_Denunciado '!$L373=0,"-",'Relación Víctima_Denunciado '!F373/'Relación Víctima_Denunciado '!$L373)</f>
        <v>0.5</v>
      </c>
      <c r="G373" s="56">
        <f>IF('Relación Víctima_Denunciado '!$L373=0,"-",'Relación Víctima_Denunciado '!H373/'Relación Víctima_Denunciado '!$L373)</f>
        <v>0</v>
      </c>
      <c r="H373" s="56">
        <f>IF('Relación Víctima_Denunciado '!$L373=0,"-",'Relación Víctima_Denunciado '!I373/'Relación Víctima_Denunciado '!$L373)</f>
        <v>0</v>
      </c>
      <c r="I373" s="56">
        <f>IF('Relación Víctima_Denunciado '!$L373=0,"-",'Relación Víctima_Denunciado '!J373/'Relación Víctima_Denunciado '!$L373)</f>
        <v>0</v>
      </c>
      <c r="J373" s="56">
        <f>IF('Relación Víctima_Denunciado '!$L373=0,"-",'Relación Víctima_Denunciado '!K373/'Relación Víctima_Denunciado '!$L373)</f>
        <v>0</v>
      </c>
    </row>
    <row r="374" spans="2:10" ht="20.100000000000001" customHeight="1" thickBot="1" x14ac:dyDescent="0.25">
      <c r="B374" s="4" t="s">
        <v>550</v>
      </c>
      <c r="C374" s="56">
        <f>IF('Relación Víctima_Denunciado '!$L374=0,"-",'Relación Víctima_Denunciado '!C374/'Relación Víctima_Denunciado '!$L374)</f>
        <v>0.33333333333333331</v>
      </c>
      <c r="D374" s="56">
        <f>IF('Relación Víctima_Denunciado '!$L374=0,"-",'Relación Víctima_Denunciado '!D374/'Relación Víctima_Denunciado '!$L374)</f>
        <v>0.33333333333333331</v>
      </c>
      <c r="E374" s="56">
        <f>IF('Relación Víctima_Denunciado '!$L374=0,"-",'Relación Víctima_Denunciado '!E374/'Relación Víctima_Denunciado '!$L374)</f>
        <v>0</v>
      </c>
      <c r="F374" s="56">
        <f>IF('Relación Víctima_Denunciado '!$L374=0,"-",'Relación Víctima_Denunciado '!F374/'Relación Víctima_Denunciado '!$L374)</f>
        <v>0.33333333333333331</v>
      </c>
      <c r="G374" s="56">
        <f>IF('Relación Víctima_Denunciado '!$L374=0,"-",'Relación Víctima_Denunciado '!H374/'Relación Víctima_Denunciado '!$L374)</f>
        <v>0</v>
      </c>
      <c r="H374" s="56">
        <f>IF('Relación Víctima_Denunciado '!$L374=0,"-",'Relación Víctima_Denunciado '!I374/'Relación Víctima_Denunciado '!$L374)</f>
        <v>0</v>
      </c>
      <c r="I374" s="56">
        <f>IF('Relación Víctima_Denunciado '!$L374=0,"-",'Relación Víctima_Denunciado '!J374/'Relación Víctima_Denunciado '!$L374)</f>
        <v>0</v>
      </c>
      <c r="J374" s="56">
        <f>IF('Relación Víctima_Denunciado '!$L374=0,"-",'Relación Víctima_Denunciado '!K374/'Relación Víctima_Denunciado '!$L374)</f>
        <v>0</v>
      </c>
    </row>
    <row r="375" spans="2:10" ht="20.100000000000001" customHeight="1" thickBot="1" x14ac:dyDescent="0.25">
      <c r="B375" s="4" t="s">
        <v>551</v>
      </c>
      <c r="C375" s="56">
        <f>IF('Relación Víctima_Denunciado '!$L375=0,"-",'Relación Víctima_Denunciado '!C375/'Relación Víctima_Denunciado '!$L375)</f>
        <v>0.13043478260869565</v>
      </c>
      <c r="D375" s="56">
        <f>IF('Relación Víctima_Denunciado '!$L375=0,"-",'Relación Víctima_Denunciado '!D375/'Relación Víctima_Denunciado '!$L375)</f>
        <v>0</v>
      </c>
      <c r="E375" s="56">
        <f>IF('Relación Víctima_Denunciado '!$L375=0,"-",'Relación Víctima_Denunciado '!E375/'Relación Víctima_Denunciado '!$L375)</f>
        <v>0.73913043478260865</v>
      </c>
      <c r="F375" s="56">
        <f>IF('Relación Víctima_Denunciado '!$L375=0,"-",'Relación Víctima_Denunciado '!F375/'Relación Víctima_Denunciado '!$L375)</f>
        <v>0.13043478260869565</v>
      </c>
      <c r="G375" s="56">
        <f>IF('Relación Víctima_Denunciado '!$L375=0,"-",'Relación Víctima_Denunciado '!H375/'Relación Víctima_Denunciado '!$L375)</f>
        <v>0</v>
      </c>
      <c r="H375" s="56">
        <f>IF('Relación Víctima_Denunciado '!$L375=0,"-",'Relación Víctima_Denunciado '!I375/'Relación Víctima_Denunciado '!$L375)</f>
        <v>0</v>
      </c>
      <c r="I375" s="56">
        <f>IF('Relación Víctima_Denunciado '!$L375=0,"-",'Relación Víctima_Denunciado '!J375/'Relación Víctima_Denunciado '!$L375)</f>
        <v>0</v>
      </c>
      <c r="J375" s="56">
        <f>IF('Relación Víctima_Denunciado '!$L375=0,"-",'Relación Víctima_Denunciado '!K375/'Relación Víctima_Denunciado '!$L375)</f>
        <v>0</v>
      </c>
    </row>
    <row r="376" spans="2:10" ht="20.100000000000001" customHeight="1" thickBot="1" x14ac:dyDescent="0.25">
      <c r="B376" s="4" t="s">
        <v>552</v>
      </c>
      <c r="C376" s="56">
        <f>IF('Relación Víctima_Denunciado '!$L376=0,"-",'Relación Víctima_Denunciado '!C376/'Relación Víctima_Denunciado '!$L376)</f>
        <v>0.2</v>
      </c>
      <c r="D376" s="56">
        <f>IF('Relación Víctima_Denunciado '!$L376=0,"-",'Relación Víctima_Denunciado '!D376/'Relación Víctima_Denunciado '!$L376)</f>
        <v>0</v>
      </c>
      <c r="E376" s="56">
        <f>IF('Relación Víctima_Denunciado '!$L376=0,"-",'Relación Víctima_Denunciado '!E376/'Relación Víctima_Denunciado '!$L376)</f>
        <v>0.8</v>
      </c>
      <c r="F376" s="56">
        <f>IF('Relación Víctima_Denunciado '!$L376=0,"-",'Relación Víctima_Denunciado '!F376/'Relación Víctima_Denunciado '!$L376)</f>
        <v>0</v>
      </c>
      <c r="G376" s="56">
        <f>IF('Relación Víctima_Denunciado '!$L376=0,"-",'Relación Víctima_Denunciado '!H376/'Relación Víctima_Denunciado '!$L376)</f>
        <v>0</v>
      </c>
      <c r="H376" s="56">
        <f>IF('Relación Víctima_Denunciado '!$L376=0,"-",'Relación Víctima_Denunciado '!I376/'Relación Víctima_Denunciado '!$L376)</f>
        <v>0</v>
      </c>
      <c r="I376" s="56">
        <f>IF('Relación Víctima_Denunciado '!$L376=0,"-",'Relación Víctima_Denunciado '!J376/'Relación Víctima_Denunciado '!$L376)</f>
        <v>0</v>
      </c>
      <c r="J376" s="56">
        <f>IF('Relación Víctima_Denunciado '!$L376=0,"-",'Relación Víctima_Denunciado '!K376/'Relación Víctima_Denunciado '!$L376)</f>
        <v>0</v>
      </c>
    </row>
    <row r="377" spans="2:10" ht="20.100000000000001" customHeight="1" thickBot="1" x14ac:dyDescent="0.25">
      <c r="B377" s="4" t="s">
        <v>553</v>
      </c>
      <c r="C377" s="56">
        <f>IF('Relación Víctima_Denunciado '!$L377=0,"-",'Relación Víctima_Denunciado '!C377/'Relación Víctima_Denunciado '!$L377)</f>
        <v>0.20689655172413793</v>
      </c>
      <c r="D377" s="56">
        <f>IF('Relación Víctima_Denunciado '!$L377=0,"-",'Relación Víctima_Denunciado '!D377/'Relación Víctima_Denunciado '!$L377)</f>
        <v>0.25862068965517243</v>
      </c>
      <c r="E377" s="56">
        <f>IF('Relación Víctima_Denunciado '!$L377=0,"-",'Relación Víctima_Denunciado '!E377/'Relación Víctima_Denunciado '!$L377)</f>
        <v>0.15517241379310345</v>
      </c>
      <c r="F377" s="56">
        <f>IF('Relación Víctima_Denunciado '!$L377=0,"-",'Relación Víctima_Denunciado '!F377/'Relación Víctima_Denunciado '!$L377)</f>
        <v>0.34482758620689657</v>
      </c>
      <c r="G377" s="56">
        <f>IF('Relación Víctima_Denunciado '!$L377=0,"-",'Relación Víctima_Denunciado '!H377/'Relación Víctima_Denunciado '!$L377)</f>
        <v>3.4482758620689655E-2</v>
      </c>
      <c r="H377" s="56">
        <f>IF('Relación Víctima_Denunciado '!$L377=0,"-",'Relación Víctima_Denunciado '!I377/'Relación Víctima_Denunciado '!$L377)</f>
        <v>0</v>
      </c>
      <c r="I377" s="56">
        <f>IF('Relación Víctima_Denunciado '!$L377=0,"-",'Relación Víctima_Denunciado '!J377/'Relación Víctima_Denunciado '!$L377)</f>
        <v>0</v>
      </c>
      <c r="J377" s="56">
        <f>IF('Relación Víctima_Denunciado '!$L377=0,"-",'Relación Víctima_Denunciado '!K377/'Relación Víctima_Denunciado '!$L377)</f>
        <v>0</v>
      </c>
    </row>
    <row r="378" spans="2:10" ht="20.100000000000001" customHeight="1" thickBot="1" x14ac:dyDescent="0.25">
      <c r="B378" s="4" t="s">
        <v>204</v>
      </c>
      <c r="C378" s="56">
        <f>IF('Relación Víctima_Denunciado '!$L378=0,"-",'Relación Víctima_Denunciado '!C378/'Relación Víctima_Denunciado '!$L378)</f>
        <v>0.20833333333333334</v>
      </c>
      <c r="D378" s="56">
        <f>IF('Relación Víctima_Denunciado '!$L378=0,"-",'Relación Víctima_Denunciado '!D378/'Relación Víctima_Denunciado '!$L378)</f>
        <v>0.33333333333333331</v>
      </c>
      <c r="E378" s="56">
        <f>IF('Relación Víctima_Denunciado '!$L378=0,"-",'Relación Víctima_Denunciado '!E378/'Relación Víctima_Denunciado '!$L378)</f>
        <v>0.125</v>
      </c>
      <c r="F378" s="56">
        <f>IF('Relación Víctima_Denunciado '!$L378=0,"-",'Relación Víctima_Denunciado '!F378/'Relación Víctima_Denunciado '!$L378)</f>
        <v>0.16666666666666666</v>
      </c>
      <c r="G378" s="56">
        <f>IF('Relación Víctima_Denunciado '!$L378=0,"-",'Relación Víctima_Denunciado '!H378/'Relación Víctima_Denunciado '!$L378)</f>
        <v>0.16666666666666666</v>
      </c>
      <c r="H378" s="56">
        <f>IF('Relación Víctima_Denunciado '!$L378=0,"-",'Relación Víctima_Denunciado '!I378/'Relación Víctima_Denunciado '!$L378)</f>
        <v>0</v>
      </c>
      <c r="I378" s="56">
        <f>IF('Relación Víctima_Denunciado '!$L378=0,"-",'Relación Víctima_Denunciado '!J378/'Relación Víctima_Denunciado '!$L378)</f>
        <v>0</v>
      </c>
      <c r="J378" s="56">
        <f>IF('Relación Víctima_Denunciado '!$L378=0,"-",'Relación Víctima_Denunciado '!K378/'Relación Víctima_Denunciado '!$L378)</f>
        <v>0</v>
      </c>
    </row>
    <row r="379" spans="2:10" ht="20.100000000000001" customHeight="1" thickBot="1" x14ac:dyDescent="0.25">
      <c r="B379" s="4" t="s">
        <v>554</v>
      </c>
      <c r="C379" s="56">
        <f>IF('Relación Víctima_Denunciado '!$L379=0,"-",'Relación Víctima_Denunciado '!C379/'Relación Víctima_Denunciado '!$L379)</f>
        <v>0.2</v>
      </c>
      <c r="D379" s="56">
        <f>IF('Relación Víctima_Denunciado '!$L379=0,"-",'Relación Víctima_Denunciado '!D379/'Relación Víctima_Denunciado '!$L379)</f>
        <v>0.2</v>
      </c>
      <c r="E379" s="56">
        <f>IF('Relación Víctima_Denunciado '!$L379=0,"-",'Relación Víctima_Denunciado '!E379/'Relación Víctima_Denunciado '!$L379)</f>
        <v>0.2</v>
      </c>
      <c r="F379" s="56">
        <f>IF('Relación Víctima_Denunciado '!$L379=0,"-",'Relación Víctima_Denunciado '!F379/'Relación Víctima_Denunciado '!$L379)</f>
        <v>0.4</v>
      </c>
      <c r="G379" s="56">
        <f>IF('Relación Víctima_Denunciado '!$L379=0,"-",'Relación Víctima_Denunciado '!H379/'Relación Víctima_Denunciado '!$L379)</f>
        <v>0</v>
      </c>
      <c r="H379" s="56">
        <f>IF('Relación Víctima_Denunciado '!$L379=0,"-",'Relación Víctima_Denunciado '!I379/'Relación Víctima_Denunciado '!$L379)</f>
        <v>0</v>
      </c>
      <c r="I379" s="56">
        <f>IF('Relación Víctima_Denunciado '!$L379=0,"-",'Relación Víctima_Denunciado '!J379/'Relación Víctima_Denunciado '!$L379)</f>
        <v>0</v>
      </c>
      <c r="J379" s="56">
        <f>IF('Relación Víctima_Denunciado '!$L379=0,"-",'Relación Víctima_Denunciado '!K379/'Relación Víctima_Denunciado '!$L379)</f>
        <v>0</v>
      </c>
    </row>
    <row r="380" spans="2:10" ht="20.100000000000001" customHeight="1" thickBot="1" x14ac:dyDescent="0.25">
      <c r="B380" s="4" t="s">
        <v>555</v>
      </c>
      <c r="C380" s="56">
        <f>IF('Relación Víctima_Denunciado '!$L380=0,"-",'Relación Víctima_Denunciado '!C380/'Relación Víctima_Denunciado '!$L380)</f>
        <v>0.66666666666666663</v>
      </c>
      <c r="D380" s="56">
        <f>IF('Relación Víctima_Denunciado '!$L380=0,"-",'Relación Víctima_Denunciado '!D380/'Relación Víctima_Denunciado '!$L380)</f>
        <v>0</v>
      </c>
      <c r="E380" s="56">
        <f>IF('Relación Víctima_Denunciado '!$L380=0,"-",'Relación Víctima_Denunciado '!E380/'Relación Víctima_Denunciado '!$L380)</f>
        <v>0.33333333333333331</v>
      </c>
      <c r="F380" s="56">
        <f>IF('Relación Víctima_Denunciado '!$L380=0,"-",'Relación Víctima_Denunciado '!F380/'Relación Víctima_Denunciado '!$L380)</f>
        <v>0</v>
      </c>
      <c r="G380" s="56">
        <f>IF('Relación Víctima_Denunciado '!$L380=0,"-",'Relación Víctima_Denunciado '!H380/'Relación Víctima_Denunciado '!$L380)</f>
        <v>0</v>
      </c>
      <c r="H380" s="56">
        <f>IF('Relación Víctima_Denunciado '!$L380=0,"-",'Relación Víctima_Denunciado '!I380/'Relación Víctima_Denunciado '!$L380)</f>
        <v>0</v>
      </c>
      <c r="I380" s="56">
        <f>IF('Relación Víctima_Denunciado '!$L380=0,"-",'Relación Víctima_Denunciado '!J380/'Relación Víctima_Denunciado '!$L380)</f>
        <v>0</v>
      </c>
      <c r="J380" s="56">
        <f>IF('Relación Víctima_Denunciado '!$L380=0,"-",'Relación Víctima_Denunciado '!K380/'Relación Víctima_Denunciado '!$L380)</f>
        <v>0</v>
      </c>
    </row>
    <row r="381" spans="2:10" ht="20.100000000000001" customHeight="1" thickBot="1" x14ac:dyDescent="0.25">
      <c r="B381" s="4" t="s">
        <v>556</v>
      </c>
      <c r="C381" s="56">
        <f>IF('Relación Víctima_Denunciado '!$L381=0,"-",'Relación Víctima_Denunciado '!C381/'Relación Víctima_Denunciado '!$L381)</f>
        <v>0.14285714285714285</v>
      </c>
      <c r="D381" s="56">
        <f>IF('Relación Víctima_Denunciado '!$L381=0,"-",'Relación Víctima_Denunciado '!D381/'Relación Víctima_Denunciado '!$L381)</f>
        <v>0.2857142857142857</v>
      </c>
      <c r="E381" s="56">
        <f>IF('Relación Víctima_Denunciado '!$L381=0,"-",'Relación Víctima_Denunciado '!E381/'Relación Víctima_Denunciado '!$L381)</f>
        <v>0.14285714285714285</v>
      </c>
      <c r="F381" s="56">
        <f>IF('Relación Víctima_Denunciado '!$L381=0,"-",'Relación Víctima_Denunciado '!F381/'Relación Víctima_Denunciado '!$L381)</f>
        <v>0.42857142857142855</v>
      </c>
      <c r="G381" s="56">
        <f>IF('Relación Víctima_Denunciado '!$L381=0,"-",'Relación Víctima_Denunciado '!H381/'Relación Víctima_Denunciado '!$L381)</f>
        <v>0</v>
      </c>
      <c r="H381" s="56">
        <f>IF('Relación Víctima_Denunciado '!$L381=0,"-",'Relación Víctima_Denunciado '!I381/'Relación Víctima_Denunciado '!$L381)</f>
        <v>0</v>
      </c>
      <c r="I381" s="56">
        <f>IF('Relación Víctima_Denunciado '!$L381=0,"-",'Relación Víctima_Denunciado '!J381/'Relación Víctima_Denunciado '!$L381)</f>
        <v>0</v>
      </c>
      <c r="J381" s="56">
        <f>IF('Relación Víctima_Denunciado '!$L381=0,"-",'Relación Víctima_Denunciado '!K381/'Relación Víctima_Denunciado '!$L381)</f>
        <v>0</v>
      </c>
    </row>
    <row r="382" spans="2:10" ht="20.100000000000001" customHeight="1" thickBot="1" x14ac:dyDescent="0.25">
      <c r="B382" s="4" t="s">
        <v>557</v>
      </c>
      <c r="C382" s="56">
        <f>IF('Relación Víctima_Denunciado '!$L382=0,"-",'Relación Víctima_Denunciado '!C382/'Relación Víctima_Denunciado '!$L382)</f>
        <v>0</v>
      </c>
      <c r="D382" s="56">
        <f>IF('Relación Víctima_Denunciado '!$L382=0,"-",'Relación Víctima_Denunciado '!D382/'Relación Víctima_Denunciado '!$L382)</f>
        <v>0</v>
      </c>
      <c r="E382" s="56">
        <f>IF('Relación Víctima_Denunciado '!$L382=0,"-",'Relación Víctima_Denunciado '!E382/'Relación Víctima_Denunciado '!$L382)</f>
        <v>0</v>
      </c>
      <c r="F382" s="56">
        <f>IF('Relación Víctima_Denunciado '!$L382=0,"-",'Relación Víctima_Denunciado '!F382/'Relación Víctima_Denunciado '!$L382)</f>
        <v>1</v>
      </c>
      <c r="G382" s="56">
        <f>IF('Relación Víctima_Denunciado '!$L382=0,"-",'Relación Víctima_Denunciado '!H382/'Relación Víctima_Denunciado '!$L382)</f>
        <v>0</v>
      </c>
      <c r="H382" s="56">
        <f>IF('Relación Víctima_Denunciado '!$L382=0,"-",'Relación Víctima_Denunciado '!I382/'Relación Víctima_Denunciado '!$L382)</f>
        <v>0</v>
      </c>
      <c r="I382" s="56">
        <f>IF('Relación Víctima_Denunciado '!$L382=0,"-",'Relación Víctima_Denunciado '!J382/'Relación Víctima_Denunciado '!$L382)</f>
        <v>0</v>
      </c>
      <c r="J382" s="56">
        <f>IF('Relación Víctima_Denunciado '!$L382=0,"-",'Relación Víctima_Denunciado '!K382/'Relación Víctima_Denunciado '!$L382)</f>
        <v>0</v>
      </c>
    </row>
    <row r="383" spans="2:10" ht="20.100000000000001" customHeight="1" thickBot="1" x14ac:dyDescent="0.25">
      <c r="B383" s="4" t="s">
        <v>558</v>
      </c>
      <c r="C383" s="56">
        <f>IF('Relación Víctima_Denunciado '!$L383=0,"-",'Relación Víctima_Denunciado '!C383/'Relación Víctima_Denunciado '!$L383)</f>
        <v>0.33333333333333331</v>
      </c>
      <c r="D383" s="56">
        <f>IF('Relación Víctima_Denunciado '!$L383=0,"-",'Relación Víctima_Denunciado '!D383/'Relación Víctima_Denunciado '!$L383)</f>
        <v>0.16666666666666666</v>
      </c>
      <c r="E383" s="56">
        <f>IF('Relación Víctima_Denunciado '!$L383=0,"-",'Relación Víctima_Denunciado '!E383/'Relación Víctima_Denunciado '!$L383)</f>
        <v>0.16666666666666666</v>
      </c>
      <c r="F383" s="56">
        <f>IF('Relación Víctima_Denunciado '!$L383=0,"-",'Relación Víctima_Denunciado '!F383/'Relación Víctima_Denunciado '!$L383)</f>
        <v>0.33333333333333331</v>
      </c>
      <c r="G383" s="56">
        <f>IF('Relación Víctima_Denunciado '!$L383=0,"-",'Relación Víctima_Denunciado '!H383/'Relación Víctima_Denunciado '!$L383)</f>
        <v>0</v>
      </c>
      <c r="H383" s="56">
        <f>IF('Relación Víctima_Denunciado '!$L383=0,"-",'Relación Víctima_Denunciado '!I383/'Relación Víctima_Denunciado '!$L383)</f>
        <v>0</v>
      </c>
      <c r="I383" s="56">
        <f>IF('Relación Víctima_Denunciado '!$L383=0,"-",'Relación Víctima_Denunciado '!J383/'Relación Víctima_Denunciado '!$L383)</f>
        <v>0</v>
      </c>
      <c r="J383" s="56">
        <f>IF('Relación Víctima_Denunciado '!$L383=0,"-",'Relación Víctima_Denunciado '!K383/'Relación Víctima_Denunciado '!$L383)</f>
        <v>0</v>
      </c>
    </row>
    <row r="384" spans="2:10" ht="20.100000000000001" customHeight="1" thickBot="1" x14ac:dyDescent="0.25">
      <c r="B384" s="4" t="s">
        <v>559</v>
      </c>
      <c r="C384" s="56">
        <f>IF('Relación Víctima_Denunciado '!$L384=0,"-",'Relación Víctima_Denunciado '!C384/'Relación Víctima_Denunciado '!$L384)</f>
        <v>0.2</v>
      </c>
      <c r="D384" s="56">
        <f>IF('Relación Víctima_Denunciado '!$L384=0,"-",'Relación Víctima_Denunciado '!D384/'Relación Víctima_Denunciado '!$L384)</f>
        <v>0.1</v>
      </c>
      <c r="E384" s="56">
        <f>IF('Relación Víctima_Denunciado '!$L384=0,"-",'Relación Víctima_Denunciado '!E384/'Relación Víctima_Denunciado '!$L384)</f>
        <v>0.5</v>
      </c>
      <c r="F384" s="56">
        <f>IF('Relación Víctima_Denunciado '!$L384=0,"-",'Relación Víctima_Denunciado '!F384/'Relación Víctima_Denunciado '!$L384)</f>
        <v>0.2</v>
      </c>
      <c r="G384" s="56">
        <f>IF('Relación Víctima_Denunciado '!$L384=0,"-",'Relación Víctima_Denunciado '!H384/'Relación Víctima_Denunciado '!$L384)</f>
        <v>0</v>
      </c>
      <c r="H384" s="56">
        <f>IF('Relación Víctima_Denunciado '!$L384=0,"-",'Relación Víctima_Denunciado '!I384/'Relación Víctima_Denunciado '!$L384)</f>
        <v>0</v>
      </c>
      <c r="I384" s="56">
        <f>IF('Relación Víctima_Denunciado '!$L384=0,"-",'Relación Víctima_Denunciado '!J384/'Relación Víctima_Denunciado '!$L384)</f>
        <v>0</v>
      </c>
      <c r="J384" s="56">
        <f>IF('Relación Víctima_Denunciado '!$L384=0,"-",'Relación Víctima_Denunciado '!K384/'Relación Víctima_Denunciado '!$L384)</f>
        <v>0</v>
      </c>
    </row>
    <row r="385" spans="2:10" ht="20.100000000000001" customHeight="1" thickBot="1" x14ac:dyDescent="0.25">
      <c r="B385" s="4" t="s">
        <v>647</v>
      </c>
      <c r="C385" s="56">
        <f>IF('Relación Víctima_Denunciado '!$L385=0,"-",'Relación Víctima_Denunciado '!C385/'Relación Víctima_Denunciado '!$L385)</f>
        <v>0.33333333333333331</v>
      </c>
      <c r="D385" s="56">
        <f>IF('Relación Víctima_Denunciado '!$L385=0,"-",'Relación Víctima_Denunciado '!D385/'Relación Víctima_Denunciado '!$L385)</f>
        <v>0.16666666666666666</v>
      </c>
      <c r="E385" s="56">
        <f>IF('Relación Víctima_Denunciado '!$L385=0,"-",'Relación Víctima_Denunciado '!E385/'Relación Víctima_Denunciado '!$L385)</f>
        <v>0.16666666666666666</v>
      </c>
      <c r="F385" s="56">
        <f>IF('Relación Víctima_Denunciado '!$L385=0,"-",'Relación Víctima_Denunciado '!F385/'Relación Víctima_Denunciado '!$L385)</f>
        <v>0.33333333333333331</v>
      </c>
      <c r="G385" s="56">
        <f>IF('Relación Víctima_Denunciado '!$L385=0,"-",'Relación Víctima_Denunciado '!H385/'Relación Víctima_Denunciado '!$L385)</f>
        <v>0</v>
      </c>
      <c r="H385" s="56">
        <f>IF('Relación Víctima_Denunciado '!$L385=0,"-",'Relación Víctima_Denunciado '!I385/'Relación Víctima_Denunciado '!$L385)</f>
        <v>0</v>
      </c>
      <c r="I385" s="56">
        <f>IF('Relación Víctima_Denunciado '!$L385=0,"-",'Relación Víctima_Denunciado '!J385/'Relación Víctima_Denunciado '!$L385)</f>
        <v>0</v>
      </c>
      <c r="J385" s="56">
        <f>IF('Relación Víctima_Denunciado '!$L385=0,"-",'Relación Víctima_Denunciado '!K385/'Relación Víctima_Denunciado '!$L385)</f>
        <v>0</v>
      </c>
    </row>
    <row r="386" spans="2:10" ht="20.100000000000001" customHeight="1" thickBot="1" x14ac:dyDescent="0.25">
      <c r="B386" s="4" t="s">
        <v>560</v>
      </c>
      <c r="C386" s="56">
        <f>IF('Relación Víctima_Denunciado '!$L386=0,"-",'Relación Víctima_Denunciado '!C386/'Relación Víctima_Denunciado '!$L386)</f>
        <v>0</v>
      </c>
      <c r="D386" s="56">
        <f>IF('Relación Víctima_Denunciado '!$L386=0,"-",'Relación Víctima_Denunciado '!D386/'Relación Víctima_Denunciado '!$L386)</f>
        <v>0</v>
      </c>
      <c r="E386" s="56">
        <f>IF('Relación Víctima_Denunciado '!$L386=0,"-",'Relación Víctima_Denunciado '!E386/'Relación Víctima_Denunciado '!$L386)</f>
        <v>1</v>
      </c>
      <c r="F386" s="56">
        <f>IF('Relación Víctima_Denunciado '!$L386=0,"-",'Relación Víctima_Denunciado '!F386/'Relación Víctima_Denunciado '!$L386)</f>
        <v>0</v>
      </c>
      <c r="G386" s="56">
        <f>IF('Relación Víctima_Denunciado '!$L386=0,"-",'Relación Víctima_Denunciado '!H386/'Relación Víctima_Denunciado '!$L386)</f>
        <v>0</v>
      </c>
      <c r="H386" s="56">
        <f>IF('Relación Víctima_Denunciado '!$L386=0,"-",'Relación Víctima_Denunciado '!I386/'Relación Víctima_Denunciado '!$L386)</f>
        <v>0</v>
      </c>
      <c r="I386" s="56">
        <f>IF('Relación Víctima_Denunciado '!$L386=0,"-",'Relación Víctima_Denunciado '!J386/'Relación Víctima_Denunciado '!$L386)</f>
        <v>0</v>
      </c>
      <c r="J386" s="56">
        <f>IF('Relación Víctima_Denunciado '!$L386=0,"-",'Relación Víctima_Denunciado '!K386/'Relación Víctima_Denunciado '!$L386)</f>
        <v>0</v>
      </c>
    </row>
    <row r="387" spans="2:10" ht="20.100000000000001" customHeight="1" thickBot="1" x14ac:dyDescent="0.25">
      <c r="B387" s="4" t="s">
        <v>561</v>
      </c>
      <c r="C387" s="56">
        <f>IF('Relación Víctima_Denunciado '!$L387=0,"-",'Relación Víctima_Denunciado '!C387/'Relación Víctima_Denunciado '!$L387)</f>
        <v>1</v>
      </c>
      <c r="D387" s="56">
        <f>IF('Relación Víctima_Denunciado '!$L387=0,"-",'Relación Víctima_Denunciado '!D387/'Relación Víctima_Denunciado '!$L387)</f>
        <v>0</v>
      </c>
      <c r="E387" s="56">
        <f>IF('Relación Víctima_Denunciado '!$L387=0,"-",'Relación Víctima_Denunciado '!E387/'Relación Víctima_Denunciado '!$L387)</f>
        <v>0</v>
      </c>
      <c r="F387" s="56">
        <f>IF('Relación Víctima_Denunciado '!$L387=0,"-",'Relación Víctima_Denunciado '!F387/'Relación Víctima_Denunciado '!$L387)</f>
        <v>0</v>
      </c>
      <c r="G387" s="56">
        <f>IF('Relación Víctima_Denunciado '!$L387=0,"-",'Relación Víctima_Denunciado '!H387/'Relación Víctima_Denunciado '!$L387)</f>
        <v>0</v>
      </c>
      <c r="H387" s="56">
        <f>IF('Relación Víctima_Denunciado '!$L387=0,"-",'Relación Víctima_Denunciado '!I387/'Relación Víctima_Denunciado '!$L387)</f>
        <v>0</v>
      </c>
      <c r="I387" s="56">
        <f>IF('Relación Víctima_Denunciado '!$L387=0,"-",'Relación Víctima_Denunciado '!J387/'Relación Víctima_Denunciado '!$L387)</f>
        <v>0</v>
      </c>
      <c r="J387" s="56">
        <f>IF('Relación Víctima_Denunciado '!$L387=0,"-",'Relación Víctima_Denunciado '!K387/'Relación Víctima_Denunciado '!$L387)</f>
        <v>0</v>
      </c>
    </row>
    <row r="388" spans="2:10" ht="20.100000000000001" customHeight="1" thickBot="1" x14ac:dyDescent="0.25">
      <c r="B388" s="4" t="s">
        <v>562</v>
      </c>
      <c r="C388" s="56">
        <f>IF('Relación Víctima_Denunciado '!$L388=0,"-",'Relación Víctima_Denunciado '!C388/'Relación Víctima_Denunciado '!$L388)</f>
        <v>0.5</v>
      </c>
      <c r="D388" s="56">
        <f>IF('Relación Víctima_Denunciado '!$L388=0,"-",'Relación Víctima_Denunciado '!D388/'Relación Víctima_Denunciado '!$L388)</f>
        <v>0</v>
      </c>
      <c r="E388" s="56">
        <f>IF('Relación Víctima_Denunciado '!$L388=0,"-",'Relación Víctima_Denunciado '!E388/'Relación Víctima_Denunciado '!$L388)</f>
        <v>0.25</v>
      </c>
      <c r="F388" s="56">
        <f>IF('Relación Víctima_Denunciado '!$L388=0,"-",'Relación Víctima_Denunciado '!F388/'Relación Víctima_Denunciado '!$L388)</f>
        <v>0.25</v>
      </c>
      <c r="G388" s="56">
        <f>IF('Relación Víctima_Denunciado '!$L388=0,"-",'Relación Víctima_Denunciado '!H388/'Relación Víctima_Denunciado '!$L388)</f>
        <v>0</v>
      </c>
      <c r="H388" s="56">
        <f>IF('Relación Víctima_Denunciado '!$L388=0,"-",'Relación Víctima_Denunciado '!I388/'Relación Víctima_Denunciado '!$L388)</f>
        <v>0</v>
      </c>
      <c r="I388" s="56">
        <f>IF('Relación Víctima_Denunciado '!$L388=0,"-",'Relación Víctima_Denunciado '!J388/'Relación Víctima_Denunciado '!$L388)</f>
        <v>0</v>
      </c>
      <c r="J388" s="56">
        <f>IF('Relación Víctima_Denunciado '!$L388=0,"-",'Relación Víctima_Denunciado '!K388/'Relación Víctima_Denunciado '!$L388)</f>
        <v>0</v>
      </c>
    </row>
    <row r="389" spans="2:10" ht="20.100000000000001" customHeight="1" thickBot="1" x14ac:dyDescent="0.25">
      <c r="B389" s="4" t="s">
        <v>563</v>
      </c>
      <c r="C389" s="56">
        <f>IF('Relación Víctima_Denunciado '!$L389=0,"-",'Relación Víctima_Denunciado '!C389/'Relación Víctima_Denunciado '!$L389)</f>
        <v>8.6956521739130432E-2</v>
      </c>
      <c r="D389" s="56">
        <f>IF('Relación Víctima_Denunciado '!$L389=0,"-",'Relación Víctima_Denunciado '!D389/'Relación Víctima_Denunciado '!$L389)</f>
        <v>8.6956521739130432E-2</v>
      </c>
      <c r="E389" s="56">
        <f>IF('Relación Víctima_Denunciado '!$L389=0,"-",'Relación Víctima_Denunciado '!E389/'Relación Víctima_Denunciado '!$L389)</f>
        <v>0.5</v>
      </c>
      <c r="F389" s="56">
        <f>IF('Relación Víctima_Denunciado '!$L389=0,"-",'Relación Víctima_Denunciado '!F389/'Relación Víctima_Denunciado '!$L389)</f>
        <v>0.32608695652173914</v>
      </c>
      <c r="G389" s="56">
        <f>IF('Relación Víctima_Denunciado '!$L389=0,"-",'Relación Víctima_Denunciado '!H389/'Relación Víctima_Denunciado '!$L389)</f>
        <v>0</v>
      </c>
      <c r="H389" s="56">
        <f>IF('Relación Víctima_Denunciado '!$L389=0,"-",'Relación Víctima_Denunciado '!I389/'Relación Víctima_Denunciado '!$L389)</f>
        <v>0</v>
      </c>
      <c r="I389" s="56">
        <f>IF('Relación Víctima_Denunciado '!$L389=0,"-",'Relación Víctima_Denunciado '!J389/'Relación Víctima_Denunciado '!$L389)</f>
        <v>0</v>
      </c>
      <c r="J389" s="56">
        <f>IF('Relación Víctima_Denunciado '!$L389=0,"-",'Relación Víctima_Denunciado '!K389/'Relación Víctima_Denunciado '!$L389)</f>
        <v>0</v>
      </c>
    </row>
    <row r="390" spans="2:10" ht="20.100000000000001" customHeight="1" thickBot="1" x14ac:dyDescent="0.25">
      <c r="B390" s="4" t="s">
        <v>564</v>
      </c>
      <c r="C390" s="56">
        <f>IF('Relación Víctima_Denunciado '!$L390=0,"-",'Relación Víctima_Denunciado '!C390/'Relación Víctima_Denunciado '!$L390)</f>
        <v>0.17241379310344829</v>
      </c>
      <c r="D390" s="56">
        <f>IF('Relación Víctima_Denunciado '!$L390=0,"-",'Relación Víctima_Denunciado '!D390/'Relación Víctima_Denunciado '!$L390)</f>
        <v>0.34482758620689657</v>
      </c>
      <c r="E390" s="56">
        <f>IF('Relación Víctima_Denunciado '!$L390=0,"-",'Relación Víctima_Denunciado '!E390/'Relación Víctima_Denunciado '!$L390)</f>
        <v>0.37931034482758619</v>
      </c>
      <c r="F390" s="56">
        <f>IF('Relación Víctima_Denunciado '!$L390=0,"-",'Relación Víctima_Denunciado '!F390/'Relación Víctima_Denunciado '!$L390)</f>
        <v>0.10344827586206896</v>
      </c>
      <c r="G390" s="56">
        <f>IF('Relación Víctima_Denunciado '!$L390=0,"-",'Relación Víctima_Denunciado '!H390/'Relación Víctima_Denunciado '!$L390)</f>
        <v>0</v>
      </c>
      <c r="H390" s="56">
        <f>IF('Relación Víctima_Denunciado '!$L390=0,"-",'Relación Víctima_Denunciado '!I390/'Relación Víctima_Denunciado '!$L390)</f>
        <v>0</v>
      </c>
      <c r="I390" s="56">
        <f>IF('Relación Víctima_Denunciado '!$L390=0,"-",'Relación Víctima_Denunciado '!J390/'Relación Víctima_Denunciado '!$L390)</f>
        <v>0</v>
      </c>
      <c r="J390" s="56">
        <f>IF('Relación Víctima_Denunciado '!$L390=0,"-",'Relación Víctima_Denunciado '!K390/'Relación Víctima_Denunciado '!$L390)</f>
        <v>0</v>
      </c>
    </row>
    <row r="391" spans="2:10" ht="20.100000000000001" customHeight="1" thickBot="1" x14ac:dyDescent="0.25">
      <c r="B391" s="4" t="s">
        <v>565</v>
      </c>
      <c r="C391" s="56">
        <f>IF('Relación Víctima_Denunciado '!$L391=0,"-",'Relación Víctima_Denunciado '!C391/'Relación Víctima_Denunciado '!$L391)</f>
        <v>4.1666666666666664E-2</v>
      </c>
      <c r="D391" s="56">
        <f>IF('Relación Víctima_Denunciado '!$L391=0,"-",'Relación Víctima_Denunciado '!D391/'Relación Víctima_Denunciado '!$L391)</f>
        <v>0.58333333333333337</v>
      </c>
      <c r="E391" s="56">
        <f>IF('Relación Víctima_Denunciado '!$L391=0,"-",'Relación Víctima_Denunciado '!E391/'Relación Víctima_Denunciado '!$L391)</f>
        <v>0</v>
      </c>
      <c r="F391" s="56">
        <f>IF('Relación Víctima_Denunciado '!$L391=0,"-",'Relación Víctima_Denunciado '!F391/'Relación Víctima_Denunciado '!$L391)</f>
        <v>0.375</v>
      </c>
      <c r="G391" s="56">
        <f>IF('Relación Víctima_Denunciado '!$L391=0,"-",'Relación Víctima_Denunciado '!H391/'Relación Víctima_Denunciado '!$L391)</f>
        <v>0</v>
      </c>
      <c r="H391" s="56">
        <f>IF('Relación Víctima_Denunciado '!$L391=0,"-",'Relación Víctima_Denunciado '!I391/'Relación Víctima_Denunciado '!$L391)</f>
        <v>0</v>
      </c>
      <c r="I391" s="56">
        <f>IF('Relación Víctima_Denunciado '!$L391=0,"-",'Relación Víctima_Denunciado '!J391/'Relación Víctima_Denunciado '!$L391)</f>
        <v>0</v>
      </c>
      <c r="J391" s="56">
        <f>IF('Relación Víctima_Denunciado '!$L391=0,"-",'Relación Víctima_Denunciado '!K391/'Relación Víctima_Denunciado '!$L391)</f>
        <v>0</v>
      </c>
    </row>
    <row r="392" spans="2:10" ht="20.100000000000001" customHeight="1" thickBot="1" x14ac:dyDescent="0.25">
      <c r="B392" s="4" t="s">
        <v>566</v>
      </c>
      <c r="C392" s="56">
        <f>IF('Relación Víctima_Denunciado '!$L392=0,"-",'Relación Víctima_Denunciado '!C392/'Relación Víctima_Denunciado '!$L392)</f>
        <v>0.12</v>
      </c>
      <c r="D392" s="56">
        <f>IF('Relación Víctima_Denunciado '!$L392=0,"-",'Relación Víctima_Denunciado '!D392/'Relación Víctima_Denunciado '!$L392)</f>
        <v>0.1</v>
      </c>
      <c r="E392" s="56">
        <f>IF('Relación Víctima_Denunciado '!$L392=0,"-",'Relación Víctima_Denunciado '!E392/'Relación Víctima_Denunciado '!$L392)</f>
        <v>0.3</v>
      </c>
      <c r="F392" s="56">
        <f>IF('Relación Víctima_Denunciado '!$L392=0,"-",'Relación Víctima_Denunciado '!F392/'Relación Víctima_Denunciado '!$L392)</f>
        <v>0.42</v>
      </c>
      <c r="G392" s="56">
        <f>IF('Relación Víctima_Denunciado '!$L392=0,"-",'Relación Víctima_Denunciado '!H392/'Relación Víctima_Denunciado '!$L392)</f>
        <v>0.06</v>
      </c>
      <c r="H392" s="56">
        <f>IF('Relación Víctima_Denunciado '!$L392=0,"-",'Relación Víctima_Denunciado '!I392/'Relación Víctima_Denunciado '!$L392)</f>
        <v>0</v>
      </c>
      <c r="I392" s="56">
        <f>IF('Relación Víctima_Denunciado '!$L392=0,"-",'Relación Víctima_Denunciado '!J392/'Relación Víctima_Denunciado '!$L392)</f>
        <v>0</v>
      </c>
      <c r="J392" s="56">
        <f>IF('Relación Víctima_Denunciado '!$L392=0,"-",'Relación Víctima_Denunciado '!K392/'Relación Víctima_Denunciado '!$L392)</f>
        <v>0</v>
      </c>
    </row>
    <row r="393" spans="2:10" ht="20.100000000000001" customHeight="1" thickBot="1" x14ac:dyDescent="0.25">
      <c r="B393" s="4" t="s">
        <v>567</v>
      </c>
      <c r="C393" s="56">
        <f>IF('Relación Víctima_Denunciado '!$L393=0,"-",'Relación Víctima_Denunciado '!C393/'Relación Víctima_Denunciado '!$L393)</f>
        <v>0.25</v>
      </c>
      <c r="D393" s="56">
        <f>IF('Relación Víctima_Denunciado '!$L393=0,"-",'Relación Víctima_Denunciado '!D393/'Relación Víctima_Denunciado '!$L393)</f>
        <v>0.33333333333333331</v>
      </c>
      <c r="E393" s="56">
        <f>IF('Relación Víctima_Denunciado '!$L393=0,"-",'Relación Víctima_Denunciado '!E393/'Relación Víctima_Denunciado '!$L393)</f>
        <v>0.16666666666666666</v>
      </c>
      <c r="F393" s="56">
        <f>IF('Relación Víctima_Denunciado '!$L393=0,"-",'Relación Víctima_Denunciado '!F393/'Relación Víctima_Denunciado '!$L393)</f>
        <v>0.25</v>
      </c>
      <c r="G393" s="56">
        <f>IF('Relación Víctima_Denunciado '!$L393=0,"-",'Relación Víctima_Denunciado '!H393/'Relación Víctima_Denunciado '!$L393)</f>
        <v>0</v>
      </c>
      <c r="H393" s="56">
        <f>IF('Relación Víctima_Denunciado '!$L393=0,"-",'Relación Víctima_Denunciado '!I393/'Relación Víctima_Denunciado '!$L393)</f>
        <v>0</v>
      </c>
      <c r="I393" s="56">
        <f>IF('Relación Víctima_Denunciado '!$L393=0,"-",'Relación Víctima_Denunciado '!J393/'Relación Víctima_Denunciado '!$L393)</f>
        <v>0</v>
      </c>
      <c r="J393" s="56">
        <f>IF('Relación Víctima_Denunciado '!$L393=0,"-",'Relación Víctima_Denunciado '!K393/'Relación Víctima_Denunciado '!$L393)</f>
        <v>0</v>
      </c>
    </row>
    <row r="394" spans="2:10" ht="20.100000000000001" customHeight="1" thickBot="1" x14ac:dyDescent="0.25">
      <c r="B394" s="4" t="s">
        <v>568</v>
      </c>
      <c r="C394" s="56">
        <f>IF('Relación Víctima_Denunciado '!$L394=0,"-",'Relación Víctima_Denunciado '!C394/'Relación Víctima_Denunciado '!$L394)</f>
        <v>0.17647058823529413</v>
      </c>
      <c r="D394" s="56">
        <f>IF('Relación Víctima_Denunciado '!$L394=0,"-",'Relación Víctima_Denunciado '!D394/'Relación Víctima_Denunciado '!$L394)</f>
        <v>0.11764705882352941</v>
      </c>
      <c r="E394" s="56">
        <f>IF('Relación Víctima_Denunciado '!$L394=0,"-",'Relación Víctima_Denunciado '!E394/'Relación Víctima_Denunciado '!$L394)</f>
        <v>0.35294117647058826</v>
      </c>
      <c r="F394" s="56">
        <f>IF('Relación Víctima_Denunciado '!$L394=0,"-",'Relación Víctima_Denunciado '!F394/'Relación Víctima_Denunciado '!$L394)</f>
        <v>0.35294117647058826</v>
      </c>
      <c r="G394" s="56">
        <f>IF('Relación Víctima_Denunciado '!$L394=0,"-",'Relación Víctima_Denunciado '!H394/'Relación Víctima_Denunciado '!$L394)</f>
        <v>0</v>
      </c>
      <c r="H394" s="56">
        <f>IF('Relación Víctima_Denunciado '!$L394=0,"-",'Relación Víctima_Denunciado '!I394/'Relación Víctima_Denunciado '!$L394)</f>
        <v>0</v>
      </c>
      <c r="I394" s="56">
        <f>IF('Relación Víctima_Denunciado '!$L394=0,"-",'Relación Víctima_Denunciado '!J394/'Relación Víctima_Denunciado '!$L394)</f>
        <v>0</v>
      </c>
      <c r="J394" s="56">
        <f>IF('Relación Víctima_Denunciado '!$L394=0,"-",'Relación Víctima_Denunciado '!K394/'Relación Víctima_Denunciado '!$L394)</f>
        <v>0</v>
      </c>
    </row>
    <row r="395" spans="2:10" ht="20.100000000000001" customHeight="1" thickBot="1" x14ac:dyDescent="0.25">
      <c r="B395" s="4" t="s">
        <v>569</v>
      </c>
      <c r="C395" s="56">
        <f>IF('Relación Víctima_Denunciado '!$L395=0,"-",'Relación Víctima_Denunciado '!C395/'Relación Víctima_Denunciado '!$L395)</f>
        <v>0.14285714285714285</v>
      </c>
      <c r="D395" s="56">
        <f>IF('Relación Víctima_Denunciado '!$L395=0,"-",'Relación Víctima_Denunciado '!D395/'Relación Víctima_Denunciado '!$L395)</f>
        <v>4.7619047619047616E-2</v>
      </c>
      <c r="E395" s="56">
        <f>IF('Relación Víctima_Denunciado '!$L395=0,"-",'Relación Víctima_Denunciado '!E395/'Relación Víctima_Denunciado '!$L395)</f>
        <v>0.2857142857142857</v>
      </c>
      <c r="F395" s="56">
        <f>IF('Relación Víctima_Denunciado '!$L395=0,"-",'Relación Víctima_Denunciado '!F395/'Relación Víctima_Denunciado '!$L395)</f>
        <v>0.52380952380952384</v>
      </c>
      <c r="G395" s="56">
        <f>IF('Relación Víctima_Denunciado '!$L395=0,"-",'Relación Víctima_Denunciado '!H395/'Relación Víctima_Denunciado '!$L395)</f>
        <v>0</v>
      </c>
      <c r="H395" s="56">
        <f>IF('Relación Víctima_Denunciado '!$L395=0,"-",'Relación Víctima_Denunciado '!I395/'Relación Víctima_Denunciado '!$L395)</f>
        <v>0</v>
      </c>
      <c r="I395" s="56">
        <f>IF('Relación Víctima_Denunciado '!$L395=0,"-",'Relación Víctima_Denunciado '!J395/'Relación Víctima_Denunciado '!$L395)</f>
        <v>0</v>
      </c>
      <c r="J395" s="56">
        <f>IF('Relación Víctima_Denunciado '!$L395=0,"-",'Relación Víctima_Denunciado '!K395/'Relación Víctima_Denunciado '!$L395)</f>
        <v>0</v>
      </c>
    </row>
    <row r="396" spans="2:10" ht="20.100000000000001" customHeight="1" thickBot="1" x14ac:dyDescent="0.25">
      <c r="B396" s="4" t="s">
        <v>570</v>
      </c>
      <c r="C396" s="56">
        <f>IF('Relación Víctima_Denunciado '!$L396=0,"-",'Relación Víctima_Denunciado '!C396/'Relación Víctima_Denunciado '!$L396)</f>
        <v>8.1081081081081086E-2</v>
      </c>
      <c r="D396" s="56">
        <f>IF('Relación Víctima_Denunciado '!$L396=0,"-",'Relación Víctima_Denunciado '!D396/'Relación Víctima_Denunciado '!$L396)</f>
        <v>0.16216216216216217</v>
      </c>
      <c r="E396" s="56">
        <f>IF('Relación Víctima_Denunciado '!$L396=0,"-",'Relación Víctima_Denunciado '!E396/'Relación Víctima_Denunciado '!$L396)</f>
        <v>0.27027027027027029</v>
      </c>
      <c r="F396" s="56">
        <f>IF('Relación Víctima_Denunciado '!$L396=0,"-",'Relación Víctima_Denunciado '!F396/'Relación Víctima_Denunciado '!$L396)</f>
        <v>0.48648648648648651</v>
      </c>
      <c r="G396" s="56">
        <f>IF('Relación Víctima_Denunciado '!$L396=0,"-",'Relación Víctima_Denunciado '!H396/'Relación Víctima_Denunciado '!$L396)</f>
        <v>0</v>
      </c>
      <c r="H396" s="56">
        <f>IF('Relación Víctima_Denunciado '!$L396=0,"-",'Relación Víctima_Denunciado '!I396/'Relación Víctima_Denunciado '!$L396)</f>
        <v>0</v>
      </c>
      <c r="I396" s="56">
        <f>IF('Relación Víctima_Denunciado '!$L396=0,"-",'Relación Víctima_Denunciado '!J396/'Relación Víctima_Denunciado '!$L396)</f>
        <v>0</v>
      </c>
      <c r="J396" s="56">
        <f>IF('Relación Víctima_Denunciado '!$L396=0,"-",'Relación Víctima_Denunciado '!K396/'Relación Víctima_Denunciado '!$L396)</f>
        <v>0</v>
      </c>
    </row>
    <row r="397" spans="2:10" ht="20.100000000000001" customHeight="1" thickBot="1" x14ac:dyDescent="0.25">
      <c r="B397" s="4" t="s">
        <v>571</v>
      </c>
      <c r="C397" s="56">
        <f>IF('Relación Víctima_Denunciado '!$L397=0,"-",'Relación Víctima_Denunciado '!C397/'Relación Víctima_Denunciado '!$L397)</f>
        <v>7.407407407407407E-2</v>
      </c>
      <c r="D397" s="56">
        <f>IF('Relación Víctima_Denunciado '!$L397=0,"-",'Relación Víctima_Denunciado '!D397/'Relación Víctima_Denunciado '!$L397)</f>
        <v>0</v>
      </c>
      <c r="E397" s="56">
        <f>IF('Relación Víctima_Denunciado '!$L397=0,"-",'Relación Víctima_Denunciado '!E397/'Relación Víctima_Denunciado '!$L397)</f>
        <v>0.33333333333333331</v>
      </c>
      <c r="F397" s="56">
        <f>IF('Relación Víctima_Denunciado '!$L397=0,"-",'Relación Víctima_Denunciado '!F397/'Relación Víctima_Denunciado '!$L397)</f>
        <v>0.59259259259259256</v>
      </c>
      <c r="G397" s="56">
        <f>IF('Relación Víctima_Denunciado '!$L397=0,"-",'Relación Víctima_Denunciado '!H397/'Relación Víctima_Denunciado '!$L397)</f>
        <v>0</v>
      </c>
      <c r="H397" s="56">
        <f>IF('Relación Víctima_Denunciado '!$L397=0,"-",'Relación Víctima_Denunciado '!I397/'Relación Víctima_Denunciado '!$L397)</f>
        <v>0</v>
      </c>
      <c r="I397" s="56">
        <f>IF('Relación Víctima_Denunciado '!$L397=0,"-",'Relación Víctima_Denunciado '!J397/'Relación Víctima_Denunciado '!$L397)</f>
        <v>0</v>
      </c>
      <c r="J397" s="56">
        <f>IF('Relación Víctima_Denunciado '!$L397=0,"-",'Relación Víctima_Denunciado '!K397/'Relación Víctima_Denunciado '!$L397)</f>
        <v>0</v>
      </c>
    </row>
    <row r="398" spans="2:10" ht="20.100000000000001" customHeight="1" thickBot="1" x14ac:dyDescent="0.25">
      <c r="B398" s="4" t="s">
        <v>205</v>
      </c>
      <c r="C398" s="56">
        <f>IF('Relación Víctima_Denunciado '!$L398=0,"-",'Relación Víctima_Denunciado '!C398/'Relación Víctima_Denunciado '!$L398)</f>
        <v>0.10562685093780849</v>
      </c>
      <c r="D398" s="56">
        <f>IF('Relación Víctima_Denunciado '!$L398=0,"-",'Relación Víctima_Denunciado '!D398/'Relación Víctima_Denunciado '!$L398)</f>
        <v>8.489634748272458E-2</v>
      </c>
      <c r="E398" s="56">
        <f>IF('Relación Víctima_Denunciado '!$L398=0,"-",'Relación Víctima_Denunciado '!E398/'Relación Víctima_Denunciado '!$L398)</f>
        <v>0.35636722606120436</v>
      </c>
      <c r="F398" s="56">
        <f>IF('Relación Víctima_Denunciado '!$L398=0,"-",'Relación Víctima_Denunciado '!F398/'Relación Víctima_Denunciado '!$L398)</f>
        <v>0.45310957551826259</v>
      </c>
      <c r="G398" s="56">
        <f>IF('Relación Víctima_Denunciado '!$L398=0,"-",'Relación Víctima_Denunciado '!H398/'Relación Víctima_Denunciado '!$L398)</f>
        <v>0</v>
      </c>
      <c r="H398" s="56">
        <f>IF('Relación Víctima_Denunciado '!$L398=0,"-",'Relación Víctima_Denunciado '!I398/'Relación Víctima_Denunciado '!$L398)</f>
        <v>0</v>
      </c>
      <c r="I398" s="56">
        <f>IF('Relación Víctima_Denunciado '!$L398=0,"-",'Relación Víctima_Denunciado '!J398/'Relación Víctima_Denunciado '!$L398)</f>
        <v>0</v>
      </c>
      <c r="J398" s="56">
        <f>IF('Relación Víctima_Denunciado '!$L398=0,"-",'Relación Víctima_Denunciado '!K398/'Relación Víctima_Denunciado '!$L398)</f>
        <v>0</v>
      </c>
    </row>
    <row r="399" spans="2:10" ht="20.100000000000001" customHeight="1" thickBot="1" x14ac:dyDescent="0.25">
      <c r="B399" s="4" t="s">
        <v>572</v>
      </c>
      <c r="C399" s="56">
        <f>IF('Relación Víctima_Denunciado '!$L399=0,"-",'Relación Víctima_Denunciado '!C399/'Relación Víctima_Denunciado '!$L399)</f>
        <v>0.16666666666666666</v>
      </c>
      <c r="D399" s="56">
        <f>IF('Relación Víctima_Denunciado '!$L399=0,"-",'Relación Víctima_Denunciado '!D399/'Relación Víctima_Denunciado '!$L399)</f>
        <v>0.33333333333333331</v>
      </c>
      <c r="E399" s="56">
        <f>IF('Relación Víctima_Denunciado '!$L399=0,"-",'Relación Víctima_Denunciado '!E399/'Relación Víctima_Denunciado '!$L399)</f>
        <v>0.33333333333333331</v>
      </c>
      <c r="F399" s="56">
        <f>IF('Relación Víctima_Denunciado '!$L399=0,"-",'Relación Víctima_Denunciado '!F399/'Relación Víctima_Denunciado '!$L399)</f>
        <v>0.16666666666666666</v>
      </c>
      <c r="G399" s="56">
        <f>IF('Relación Víctima_Denunciado '!$L399=0,"-",'Relación Víctima_Denunciado '!H399/'Relación Víctima_Denunciado '!$L399)</f>
        <v>0</v>
      </c>
      <c r="H399" s="56">
        <f>IF('Relación Víctima_Denunciado '!$L399=0,"-",'Relación Víctima_Denunciado '!I399/'Relación Víctima_Denunciado '!$L399)</f>
        <v>0</v>
      </c>
      <c r="I399" s="56">
        <f>IF('Relación Víctima_Denunciado '!$L399=0,"-",'Relación Víctima_Denunciado '!J399/'Relación Víctima_Denunciado '!$L399)</f>
        <v>0</v>
      </c>
      <c r="J399" s="56">
        <f>IF('Relación Víctima_Denunciado '!$L399=0,"-",'Relación Víctima_Denunciado '!K399/'Relación Víctima_Denunciado '!$L399)</f>
        <v>0</v>
      </c>
    </row>
    <row r="400" spans="2:10" ht="20.100000000000001" customHeight="1" thickBot="1" x14ac:dyDescent="0.25">
      <c r="B400" s="4" t="s">
        <v>573</v>
      </c>
      <c r="C400" s="56">
        <f>IF('Relación Víctima_Denunciado '!$L400=0,"-",'Relación Víctima_Denunciado '!C400/'Relación Víctima_Denunciado '!$L400)</f>
        <v>0.25</v>
      </c>
      <c r="D400" s="56">
        <f>IF('Relación Víctima_Denunciado '!$L400=0,"-",'Relación Víctima_Denunciado '!D400/'Relación Víctima_Denunciado '!$L400)</f>
        <v>0.1</v>
      </c>
      <c r="E400" s="56">
        <f>IF('Relación Víctima_Denunciado '!$L400=0,"-",'Relación Víctima_Denunciado '!E400/'Relación Víctima_Denunciado '!$L400)</f>
        <v>0.22500000000000001</v>
      </c>
      <c r="F400" s="56">
        <f>IF('Relación Víctima_Denunciado '!$L400=0,"-",'Relación Víctima_Denunciado '!F400/'Relación Víctima_Denunciado '!$L400)</f>
        <v>0.42499999999999999</v>
      </c>
      <c r="G400" s="56">
        <f>IF('Relación Víctima_Denunciado '!$L400=0,"-",'Relación Víctima_Denunciado '!H400/'Relación Víctima_Denunciado '!$L400)</f>
        <v>0</v>
      </c>
      <c r="H400" s="56">
        <f>IF('Relación Víctima_Denunciado '!$L400=0,"-",'Relación Víctima_Denunciado '!I400/'Relación Víctima_Denunciado '!$L400)</f>
        <v>0</v>
      </c>
      <c r="I400" s="56">
        <f>IF('Relación Víctima_Denunciado '!$L400=0,"-",'Relación Víctima_Denunciado '!J400/'Relación Víctima_Denunciado '!$L400)</f>
        <v>0</v>
      </c>
      <c r="J400" s="56">
        <f>IF('Relación Víctima_Denunciado '!$L400=0,"-",'Relación Víctima_Denunciado '!K400/'Relación Víctima_Denunciado '!$L400)</f>
        <v>0</v>
      </c>
    </row>
    <row r="401" spans="2:10" ht="20.100000000000001" customHeight="1" thickBot="1" x14ac:dyDescent="0.25">
      <c r="B401" s="4" t="s">
        <v>574</v>
      </c>
      <c r="C401" s="56">
        <f>IF('Relación Víctima_Denunciado '!$L401=0,"-",'Relación Víctima_Denunciado '!C401/'Relación Víctima_Denunciado '!$L401)</f>
        <v>0</v>
      </c>
      <c r="D401" s="56">
        <f>IF('Relación Víctima_Denunciado '!$L401=0,"-",'Relación Víctima_Denunciado '!D401/'Relación Víctima_Denunciado '!$L401)</f>
        <v>0.14893617021276595</v>
      </c>
      <c r="E401" s="56">
        <f>IF('Relación Víctima_Denunciado '!$L401=0,"-",'Relación Víctima_Denunciado '!E401/'Relación Víctima_Denunciado '!$L401)</f>
        <v>0.10638297872340426</v>
      </c>
      <c r="F401" s="56">
        <f>IF('Relación Víctima_Denunciado '!$L401=0,"-",'Relación Víctima_Denunciado '!F401/'Relación Víctima_Denunciado '!$L401)</f>
        <v>0.74468085106382975</v>
      </c>
      <c r="G401" s="56">
        <f>IF('Relación Víctima_Denunciado '!$L401=0,"-",'Relación Víctima_Denunciado '!H401/'Relación Víctima_Denunciado '!$L401)</f>
        <v>0</v>
      </c>
      <c r="H401" s="56">
        <f>IF('Relación Víctima_Denunciado '!$L401=0,"-",'Relación Víctima_Denunciado '!I401/'Relación Víctima_Denunciado '!$L401)</f>
        <v>0</v>
      </c>
      <c r="I401" s="56">
        <f>IF('Relación Víctima_Denunciado '!$L401=0,"-",'Relación Víctima_Denunciado '!J401/'Relación Víctima_Denunciado '!$L401)</f>
        <v>0</v>
      </c>
      <c r="J401" s="56">
        <f>IF('Relación Víctima_Denunciado '!$L401=0,"-",'Relación Víctima_Denunciado '!K401/'Relación Víctima_Denunciado '!$L401)</f>
        <v>0</v>
      </c>
    </row>
    <row r="402" spans="2:10" ht="20.100000000000001" customHeight="1" thickBot="1" x14ac:dyDescent="0.25">
      <c r="B402" s="4" t="s">
        <v>575</v>
      </c>
      <c r="C402" s="56">
        <f>IF('Relación Víctima_Denunciado '!$L402=0,"-",'Relación Víctima_Denunciado '!C402/'Relación Víctima_Denunciado '!$L402)</f>
        <v>0.22222222222222221</v>
      </c>
      <c r="D402" s="56">
        <f>IF('Relación Víctima_Denunciado '!$L402=0,"-",'Relación Víctima_Denunciado '!D402/'Relación Víctima_Denunciado '!$L402)</f>
        <v>0.22222222222222221</v>
      </c>
      <c r="E402" s="56">
        <f>IF('Relación Víctima_Denunciado '!$L402=0,"-",'Relación Víctima_Denunciado '!E402/'Relación Víctima_Denunciado '!$L402)</f>
        <v>0.55555555555555558</v>
      </c>
      <c r="F402" s="56">
        <f>IF('Relación Víctima_Denunciado '!$L402=0,"-",'Relación Víctima_Denunciado '!F402/'Relación Víctima_Denunciado '!$L402)</f>
        <v>0</v>
      </c>
      <c r="G402" s="56">
        <f>IF('Relación Víctima_Denunciado '!$L402=0,"-",'Relación Víctima_Denunciado '!H402/'Relación Víctima_Denunciado '!$L402)</f>
        <v>0</v>
      </c>
      <c r="H402" s="56">
        <f>IF('Relación Víctima_Denunciado '!$L402=0,"-",'Relación Víctima_Denunciado '!I402/'Relación Víctima_Denunciado '!$L402)</f>
        <v>0</v>
      </c>
      <c r="I402" s="56">
        <f>IF('Relación Víctima_Denunciado '!$L402=0,"-",'Relación Víctima_Denunciado '!J402/'Relación Víctima_Denunciado '!$L402)</f>
        <v>0</v>
      </c>
      <c r="J402" s="56">
        <f>IF('Relación Víctima_Denunciado '!$L402=0,"-",'Relación Víctima_Denunciado '!K402/'Relación Víctima_Denunciado '!$L402)</f>
        <v>0</v>
      </c>
    </row>
    <row r="403" spans="2:10" ht="20.100000000000001" customHeight="1" thickBot="1" x14ac:dyDescent="0.25">
      <c r="B403" s="4" t="s">
        <v>576</v>
      </c>
      <c r="C403" s="56">
        <f>IF('Relación Víctima_Denunciado '!$L403=0,"-",'Relación Víctima_Denunciado '!C403/'Relación Víctima_Denunciado '!$L403)</f>
        <v>0.15555555555555556</v>
      </c>
      <c r="D403" s="56">
        <f>IF('Relación Víctima_Denunciado '!$L403=0,"-",'Relación Víctima_Denunciado '!D403/'Relación Víctima_Denunciado '!$L403)</f>
        <v>0.13333333333333333</v>
      </c>
      <c r="E403" s="56">
        <f>IF('Relación Víctima_Denunciado '!$L403=0,"-",'Relación Víctima_Denunciado '!E403/'Relación Víctima_Denunciado '!$L403)</f>
        <v>0.26666666666666666</v>
      </c>
      <c r="F403" s="56">
        <f>IF('Relación Víctima_Denunciado '!$L403=0,"-",'Relación Víctima_Denunciado '!F403/'Relación Víctima_Denunciado '!$L403)</f>
        <v>0.44444444444444442</v>
      </c>
      <c r="G403" s="56">
        <f>IF('Relación Víctima_Denunciado '!$L403=0,"-",'Relación Víctima_Denunciado '!H403/'Relación Víctima_Denunciado '!$L403)</f>
        <v>0</v>
      </c>
      <c r="H403" s="56">
        <f>IF('Relación Víctima_Denunciado '!$L403=0,"-",'Relación Víctima_Denunciado '!I403/'Relación Víctima_Denunciado '!$L403)</f>
        <v>0</v>
      </c>
      <c r="I403" s="56">
        <f>IF('Relación Víctima_Denunciado '!$L403=0,"-",'Relación Víctima_Denunciado '!J403/'Relación Víctima_Denunciado '!$L403)</f>
        <v>0</v>
      </c>
      <c r="J403" s="56">
        <f>IF('Relación Víctima_Denunciado '!$L403=0,"-",'Relación Víctima_Denunciado '!K403/'Relación Víctima_Denunciado '!$L403)</f>
        <v>0</v>
      </c>
    </row>
    <row r="404" spans="2:10" ht="20.100000000000001" customHeight="1" thickBot="1" x14ac:dyDescent="0.25">
      <c r="B404" s="4" t="s">
        <v>577</v>
      </c>
      <c r="C404" s="56">
        <f>IF('Relación Víctima_Denunciado '!$L404=0,"-",'Relación Víctima_Denunciado '!C404/'Relación Víctima_Denunciado '!$L404)</f>
        <v>0</v>
      </c>
      <c r="D404" s="56">
        <f>IF('Relación Víctima_Denunciado '!$L404=0,"-",'Relación Víctima_Denunciado '!D404/'Relación Víctima_Denunciado '!$L404)</f>
        <v>3.2258064516129031E-2</v>
      </c>
      <c r="E404" s="56">
        <f>IF('Relación Víctima_Denunciado '!$L404=0,"-",'Relación Víctima_Denunciado '!E404/'Relación Víctima_Denunciado '!$L404)</f>
        <v>0.41935483870967744</v>
      </c>
      <c r="F404" s="56">
        <f>IF('Relación Víctima_Denunciado '!$L404=0,"-",'Relación Víctima_Denunciado '!F404/'Relación Víctima_Denunciado '!$L404)</f>
        <v>0.54838709677419351</v>
      </c>
      <c r="G404" s="56">
        <f>IF('Relación Víctima_Denunciado '!$L404=0,"-",'Relación Víctima_Denunciado '!H404/'Relación Víctima_Denunciado '!$L404)</f>
        <v>0</v>
      </c>
      <c r="H404" s="56">
        <f>IF('Relación Víctima_Denunciado '!$L404=0,"-",'Relación Víctima_Denunciado '!I404/'Relación Víctima_Denunciado '!$L404)</f>
        <v>0</v>
      </c>
      <c r="I404" s="56">
        <f>IF('Relación Víctima_Denunciado '!$L404=0,"-",'Relación Víctima_Denunciado '!J404/'Relación Víctima_Denunciado '!$L404)</f>
        <v>0</v>
      </c>
      <c r="J404" s="56">
        <f>IF('Relación Víctima_Denunciado '!$L404=0,"-",'Relación Víctima_Denunciado '!K404/'Relación Víctima_Denunciado '!$L404)</f>
        <v>0</v>
      </c>
    </row>
    <row r="405" spans="2:10" ht="20.100000000000001" customHeight="1" thickBot="1" x14ac:dyDescent="0.25">
      <c r="B405" s="4" t="s">
        <v>578</v>
      </c>
      <c r="C405" s="56">
        <f>IF('Relación Víctima_Denunciado '!$L405=0,"-",'Relación Víctima_Denunciado '!C405/'Relación Víctima_Denunciado '!$L405)</f>
        <v>0.12121212121212122</v>
      </c>
      <c r="D405" s="56">
        <f>IF('Relación Víctima_Denunciado '!$L405=0,"-",'Relación Víctima_Denunciado '!D405/'Relación Víctima_Denunciado '!$L405)</f>
        <v>0.18181818181818182</v>
      </c>
      <c r="E405" s="56">
        <f>IF('Relación Víctima_Denunciado '!$L405=0,"-",'Relación Víctima_Denunciado '!E405/'Relación Víctima_Denunciado '!$L405)</f>
        <v>0.24242424242424243</v>
      </c>
      <c r="F405" s="56">
        <f>IF('Relación Víctima_Denunciado '!$L405=0,"-",'Relación Víctima_Denunciado '!F405/'Relación Víctima_Denunciado '!$L405)</f>
        <v>0.45454545454545453</v>
      </c>
      <c r="G405" s="56">
        <f>IF('Relación Víctima_Denunciado '!$L405=0,"-",'Relación Víctima_Denunciado '!H405/'Relación Víctima_Denunciado '!$L405)</f>
        <v>0</v>
      </c>
      <c r="H405" s="56">
        <f>IF('Relación Víctima_Denunciado '!$L405=0,"-",'Relación Víctima_Denunciado '!I405/'Relación Víctima_Denunciado '!$L405)</f>
        <v>0</v>
      </c>
      <c r="I405" s="56">
        <f>IF('Relación Víctima_Denunciado '!$L405=0,"-",'Relación Víctima_Denunciado '!J405/'Relación Víctima_Denunciado '!$L405)</f>
        <v>0</v>
      </c>
      <c r="J405" s="56">
        <f>IF('Relación Víctima_Denunciado '!$L405=0,"-",'Relación Víctima_Denunciado '!K405/'Relación Víctima_Denunciado '!$L405)</f>
        <v>0</v>
      </c>
    </row>
    <row r="406" spans="2:10" ht="20.100000000000001" customHeight="1" thickBot="1" x14ac:dyDescent="0.25">
      <c r="B406" s="4" t="s">
        <v>579</v>
      </c>
      <c r="C406" s="56">
        <f>IF('Relación Víctima_Denunciado '!$L406=0,"-",'Relación Víctima_Denunciado '!C406/'Relación Víctima_Denunciado '!$L406)</f>
        <v>0.2391304347826087</v>
      </c>
      <c r="D406" s="56">
        <f>IF('Relación Víctima_Denunciado '!$L406=0,"-",'Relación Víctima_Denunciado '!D406/'Relación Víctima_Denunciado '!$L406)</f>
        <v>0.19565217391304349</v>
      </c>
      <c r="E406" s="56">
        <f>IF('Relación Víctima_Denunciado '!$L406=0,"-",'Relación Víctima_Denunciado '!E406/'Relación Víctima_Denunciado '!$L406)</f>
        <v>0.30434782608695654</v>
      </c>
      <c r="F406" s="56">
        <f>IF('Relación Víctima_Denunciado '!$L406=0,"-",'Relación Víctima_Denunciado '!F406/'Relación Víctima_Denunciado '!$L406)</f>
        <v>0.2608695652173913</v>
      </c>
      <c r="G406" s="56">
        <f>IF('Relación Víctima_Denunciado '!$L406=0,"-",'Relación Víctima_Denunciado '!H406/'Relación Víctima_Denunciado '!$L406)</f>
        <v>0</v>
      </c>
      <c r="H406" s="56">
        <f>IF('Relación Víctima_Denunciado '!$L406=0,"-",'Relación Víctima_Denunciado '!I406/'Relación Víctima_Denunciado '!$L406)</f>
        <v>0</v>
      </c>
      <c r="I406" s="56">
        <f>IF('Relación Víctima_Denunciado '!$L406=0,"-",'Relación Víctima_Denunciado '!J406/'Relación Víctima_Denunciado '!$L406)</f>
        <v>0</v>
      </c>
      <c r="J406" s="56">
        <f>IF('Relación Víctima_Denunciado '!$L406=0,"-",'Relación Víctima_Denunciado '!K406/'Relación Víctima_Denunciado '!$L406)</f>
        <v>0</v>
      </c>
    </row>
    <row r="407" spans="2:10" ht="20.100000000000001" customHeight="1" thickBot="1" x14ac:dyDescent="0.25">
      <c r="B407" s="4" t="s">
        <v>580</v>
      </c>
      <c r="C407" s="56">
        <f>IF('Relación Víctima_Denunciado '!$L407=0,"-",'Relación Víctima_Denunciado '!C407/'Relación Víctima_Denunciado '!$L407)</f>
        <v>0.17391304347826086</v>
      </c>
      <c r="D407" s="56">
        <f>IF('Relación Víctima_Denunciado '!$L407=0,"-",'Relación Víctima_Denunciado '!D407/'Relación Víctima_Denunciado '!$L407)</f>
        <v>4.3478260869565216E-2</v>
      </c>
      <c r="E407" s="56">
        <f>IF('Relación Víctima_Denunciado '!$L407=0,"-",'Relación Víctima_Denunciado '!E407/'Relación Víctima_Denunciado '!$L407)</f>
        <v>0.21739130434782608</v>
      </c>
      <c r="F407" s="56">
        <f>IF('Relación Víctima_Denunciado '!$L407=0,"-",'Relación Víctima_Denunciado '!F407/'Relación Víctima_Denunciado '!$L407)</f>
        <v>0.56521739130434778</v>
      </c>
      <c r="G407" s="56">
        <f>IF('Relación Víctima_Denunciado '!$L407=0,"-",'Relación Víctima_Denunciado '!H407/'Relación Víctima_Denunciado '!$L407)</f>
        <v>0</v>
      </c>
      <c r="H407" s="56">
        <f>IF('Relación Víctima_Denunciado '!$L407=0,"-",'Relación Víctima_Denunciado '!I407/'Relación Víctima_Denunciado '!$L407)</f>
        <v>0</v>
      </c>
      <c r="I407" s="56">
        <f>IF('Relación Víctima_Denunciado '!$L407=0,"-",'Relación Víctima_Denunciado '!J407/'Relación Víctima_Denunciado '!$L407)</f>
        <v>0</v>
      </c>
      <c r="J407" s="56">
        <f>IF('Relación Víctima_Denunciado '!$L407=0,"-",'Relación Víctima_Denunciado '!K407/'Relación Víctima_Denunciado '!$L407)</f>
        <v>0</v>
      </c>
    </row>
    <row r="408" spans="2:10" ht="20.100000000000001" customHeight="1" thickBot="1" x14ac:dyDescent="0.25">
      <c r="B408" s="4" t="s">
        <v>581</v>
      </c>
      <c r="C408" s="56">
        <f>IF('Relación Víctima_Denunciado '!$L408=0,"-",'Relación Víctima_Denunciado '!C408/'Relación Víctima_Denunciado '!$L408)</f>
        <v>0.33333333333333331</v>
      </c>
      <c r="D408" s="56">
        <f>IF('Relación Víctima_Denunciado '!$L408=0,"-",'Relación Víctima_Denunciado '!D408/'Relación Víctima_Denunciado '!$L408)</f>
        <v>0.66666666666666663</v>
      </c>
      <c r="E408" s="56">
        <f>IF('Relación Víctima_Denunciado '!$L408=0,"-",'Relación Víctima_Denunciado '!E408/'Relación Víctima_Denunciado '!$L408)</f>
        <v>0</v>
      </c>
      <c r="F408" s="56">
        <f>IF('Relación Víctima_Denunciado '!$L408=0,"-",'Relación Víctima_Denunciado '!F408/'Relación Víctima_Denunciado '!$L408)</f>
        <v>0</v>
      </c>
      <c r="G408" s="56">
        <f>IF('Relación Víctima_Denunciado '!$L408=0,"-",'Relación Víctima_Denunciado '!H408/'Relación Víctima_Denunciado '!$L408)</f>
        <v>0</v>
      </c>
      <c r="H408" s="56">
        <f>IF('Relación Víctima_Denunciado '!$L408=0,"-",'Relación Víctima_Denunciado '!I408/'Relación Víctima_Denunciado '!$L408)</f>
        <v>0</v>
      </c>
      <c r="I408" s="56">
        <f>IF('Relación Víctima_Denunciado '!$L408=0,"-",'Relación Víctima_Denunciado '!J408/'Relación Víctima_Denunciado '!$L408)</f>
        <v>0</v>
      </c>
      <c r="J408" s="56">
        <f>IF('Relación Víctima_Denunciado '!$L408=0,"-",'Relación Víctima_Denunciado '!K408/'Relación Víctima_Denunciado '!$L408)</f>
        <v>0</v>
      </c>
    </row>
    <row r="409" spans="2:10" ht="20.100000000000001" customHeight="1" thickBot="1" x14ac:dyDescent="0.25">
      <c r="B409" s="4" t="s">
        <v>582</v>
      </c>
      <c r="C409" s="56">
        <f>IF('Relación Víctima_Denunciado '!$L409=0,"-",'Relación Víctima_Denunciado '!C409/'Relación Víctima_Denunciado '!$L409)</f>
        <v>0.22222222222222221</v>
      </c>
      <c r="D409" s="56">
        <f>IF('Relación Víctima_Denunciado '!$L409=0,"-",'Relación Víctima_Denunciado '!D409/'Relación Víctima_Denunciado '!$L409)</f>
        <v>0</v>
      </c>
      <c r="E409" s="56">
        <f>IF('Relación Víctima_Denunciado '!$L409=0,"-",'Relación Víctima_Denunciado '!E409/'Relación Víctima_Denunciado '!$L409)</f>
        <v>0</v>
      </c>
      <c r="F409" s="56">
        <f>IF('Relación Víctima_Denunciado '!$L409=0,"-",'Relación Víctima_Denunciado '!F409/'Relación Víctima_Denunciado '!$L409)</f>
        <v>0.77777777777777779</v>
      </c>
      <c r="G409" s="56">
        <f>IF('Relación Víctima_Denunciado '!$L409=0,"-",'Relación Víctima_Denunciado '!H409/'Relación Víctima_Denunciado '!$L409)</f>
        <v>0</v>
      </c>
      <c r="H409" s="56">
        <f>IF('Relación Víctima_Denunciado '!$L409=0,"-",'Relación Víctima_Denunciado '!I409/'Relación Víctima_Denunciado '!$L409)</f>
        <v>0</v>
      </c>
      <c r="I409" s="56">
        <f>IF('Relación Víctima_Denunciado '!$L409=0,"-",'Relación Víctima_Denunciado '!J409/'Relación Víctima_Denunciado '!$L409)</f>
        <v>0</v>
      </c>
      <c r="J409" s="56">
        <f>IF('Relación Víctima_Denunciado '!$L409=0,"-",'Relación Víctima_Denunciado '!K409/'Relación Víctima_Denunciado '!$L409)</f>
        <v>0</v>
      </c>
    </row>
    <row r="410" spans="2:10" ht="20.100000000000001" customHeight="1" thickBot="1" x14ac:dyDescent="0.25">
      <c r="B410" s="4" t="s">
        <v>583</v>
      </c>
      <c r="C410" s="56">
        <f>IF('Relación Víctima_Denunciado '!$L410=0,"-",'Relación Víctima_Denunciado '!C410/'Relación Víctima_Denunciado '!$L410)</f>
        <v>9.0909090909090912E-2</v>
      </c>
      <c r="D410" s="56">
        <f>IF('Relación Víctima_Denunciado '!$L410=0,"-",'Relación Víctima_Denunciado '!D410/'Relación Víctima_Denunciado '!$L410)</f>
        <v>0</v>
      </c>
      <c r="E410" s="56">
        <f>IF('Relación Víctima_Denunciado '!$L410=0,"-",'Relación Víctima_Denunciado '!E410/'Relación Víctima_Denunciado '!$L410)</f>
        <v>0.33333333333333331</v>
      </c>
      <c r="F410" s="56">
        <f>IF('Relación Víctima_Denunciado '!$L410=0,"-",'Relación Víctima_Denunciado '!F410/'Relación Víctima_Denunciado '!$L410)</f>
        <v>0.5757575757575758</v>
      </c>
      <c r="G410" s="56">
        <f>IF('Relación Víctima_Denunciado '!$L410=0,"-",'Relación Víctima_Denunciado '!H410/'Relación Víctima_Denunciado '!$L410)</f>
        <v>0</v>
      </c>
      <c r="H410" s="56">
        <f>IF('Relación Víctima_Denunciado '!$L410=0,"-",'Relación Víctima_Denunciado '!I410/'Relación Víctima_Denunciado '!$L410)</f>
        <v>0</v>
      </c>
      <c r="I410" s="56">
        <f>IF('Relación Víctima_Denunciado '!$L410=0,"-",'Relación Víctima_Denunciado '!J410/'Relación Víctima_Denunciado '!$L410)</f>
        <v>0</v>
      </c>
      <c r="J410" s="56">
        <f>IF('Relación Víctima_Denunciado '!$L410=0,"-",'Relación Víctima_Denunciado '!K410/'Relación Víctima_Denunciado '!$L410)</f>
        <v>0</v>
      </c>
    </row>
    <row r="411" spans="2:10" ht="20.100000000000001" customHeight="1" thickBot="1" x14ac:dyDescent="0.25">
      <c r="B411" s="4" t="s">
        <v>584</v>
      </c>
      <c r="C411" s="56">
        <f>IF('Relación Víctima_Denunciado '!$L411=0,"-",'Relación Víctima_Denunciado '!C411/'Relación Víctima_Denunciado '!$L411)</f>
        <v>0.31034482758620691</v>
      </c>
      <c r="D411" s="56">
        <f>IF('Relación Víctima_Denunciado '!$L411=0,"-",'Relación Víctima_Denunciado '!D411/'Relación Víctima_Denunciado '!$L411)</f>
        <v>3.4482758620689655E-2</v>
      </c>
      <c r="E411" s="56">
        <f>IF('Relación Víctima_Denunciado '!$L411=0,"-",'Relación Víctima_Denunciado '!E411/'Relación Víctima_Denunciado '!$L411)</f>
        <v>0.31034482758620691</v>
      </c>
      <c r="F411" s="56">
        <f>IF('Relación Víctima_Denunciado '!$L411=0,"-",'Relación Víctima_Denunciado '!F411/'Relación Víctima_Denunciado '!$L411)</f>
        <v>0.34482758620689657</v>
      </c>
      <c r="G411" s="56">
        <f>IF('Relación Víctima_Denunciado '!$L411=0,"-",'Relación Víctima_Denunciado '!H411/'Relación Víctima_Denunciado '!$L411)</f>
        <v>0</v>
      </c>
      <c r="H411" s="56">
        <f>IF('Relación Víctima_Denunciado '!$L411=0,"-",'Relación Víctima_Denunciado '!I411/'Relación Víctima_Denunciado '!$L411)</f>
        <v>0</v>
      </c>
      <c r="I411" s="56">
        <f>IF('Relación Víctima_Denunciado '!$L411=0,"-",'Relación Víctima_Denunciado '!J411/'Relación Víctima_Denunciado '!$L411)</f>
        <v>0</v>
      </c>
      <c r="J411" s="56">
        <f>IF('Relación Víctima_Denunciado '!$L411=0,"-",'Relación Víctima_Denunciado '!K411/'Relación Víctima_Denunciado '!$L411)</f>
        <v>0</v>
      </c>
    </row>
    <row r="412" spans="2:10" ht="20.100000000000001" customHeight="1" thickBot="1" x14ac:dyDescent="0.25">
      <c r="B412" s="4" t="s">
        <v>585</v>
      </c>
      <c r="C412" s="56">
        <f>IF('Relación Víctima_Denunciado '!$L412=0,"-",'Relación Víctima_Denunciado '!C412/'Relación Víctima_Denunciado '!$L412)</f>
        <v>0.2857142857142857</v>
      </c>
      <c r="D412" s="56">
        <f>IF('Relación Víctima_Denunciado '!$L412=0,"-",'Relación Víctima_Denunciado '!D412/'Relación Víctima_Denunciado '!$L412)</f>
        <v>0</v>
      </c>
      <c r="E412" s="56">
        <f>IF('Relación Víctima_Denunciado '!$L412=0,"-",'Relación Víctima_Denunciado '!E412/'Relación Víctima_Denunciado '!$L412)</f>
        <v>0.7142857142857143</v>
      </c>
      <c r="F412" s="56">
        <f>IF('Relación Víctima_Denunciado '!$L412=0,"-",'Relación Víctima_Denunciado '!F412/'Relación Víctima_Denunciado '!$L412)</f>
        <v>0</v>
      </c>
      <c r="G412" s="56">
        <f>IF('Relación Víctima_Denunciado '!$L412=0,"-",'Relación Víctima_Denunciado '!H412/'Relación Víctima_Denunciado '!$L412)</f>
        <v>0</v>
      </c>
      <c r="H412" s="56">
        <f>IF('Relación Víctima_Denunciado '!$L412=0,"-",'Relación Víctima_Denunciado '!I412/'Relación Víctima_Denunciado '!$L412)</f>
        <v>0</v>
      </c>
      <c r="I412" s="56">
        <f>IF('Relación Víctima_Denunciado '!$L412=0,"-",'Relación Víctima_Denunciado '!J412/'Relación Víctima_Denunciado '!$L412)</f>
        <v>0</v>
      </c>
      <c r="J412" s="56">
        <f>IF('Relación Víctima_Denunciado '!$L412=0,"-",'Relación Víctima_Denunciado '!K412/'Relación Víctima_Denunciado '!$L412)</f>
        <v>0</v>
      </c>
    </row>
    <row r="413" spans="2:10" ht="20.100000000000001" customHeight="1" thickBot="1" x14ac:dyDescent="0.25">
      <c r="B413" s="4" t="s">
        <v>586</v>
      </c>
      <c r="C413" s="56">
        <f>IF('Relación Víctima_Denunciado '!$L413=0,"-",'Relación Víctima_Denunciado '!C413/'Relación Víctima_Denunciado '!$L413)</f>
        <v>0.1</v>
      </c>
      <c r="D413" s="56">
        <f>IF('Relación Víctima_Denunciado '!$L413=0,"-",'Relación Víctima_Denunciado '!D413/'Relación Víctima_Denunciado '!$L413)</f>
        <v>0.2</v>
      </c>
      <c r="E413" s="56">
        <f>IF('Relación Víctima_Denunciado '!$L413=0,"-",'Relación Víctima_Denunciado '!E413/'Relación Víctima_Denunciado '!$L413)</f>
        <v>0.2</v>
      </c>
      <c r="F413" s="56">
        <f>IF('Relación Víctima_Denunciado '!$L413=0,"-",'Relación Víctima_Denunciado '!F413/'Relación Víctima_Denunciado '!$L413)</f>
        <v>0.5</v>
      </c>
      <c r="G413" s="56">
        <f>IF('Relación Víctima_Denunciado '!$L413=0,"-",'Relación Víctima_Denunciado '!H413/'Relación Víctima_Denunciado '!$L413)</f>
        <v>0</v>
      </c>
      <c r="H413" s="56">
        <f>IF('Relación Víctima_Denunciado '!$L413=0,"-",'Relación Víctima_Denunciado '!I413/'Relación Víctima_Denunciado '!$L413)</f>
        <v>0</v>
      </c>
      <c r="I413" s="56">
        <f>IF('Relación Víctima_Denunciado '!$L413=0,"-",'Relación Víctima_Denunciado '!J413/'Relación Víctima_Denunciado '!$L413)</f>
        <v>0</v>
      </c>
      <c r="J413" s="56">
        <f>IF('Relación Víctima_Denunciado '!$L413=0,"-",'Relación Víctima_Denunciado '!K413/'Relación Víctima_Denunciado '!$L413)</f>
        <v>0</v>
      </c>
    </row>
    <row r="414" spans="2:10" ht="20.100000000000001" customHeight="1" thickBot="1" x14ac:dyDescent="0.25">
      <c r="B414" s="4" t="s">
        <v>206</v>
      </c>
      <c r="C414" s="56">
        <f>IF('Relación Víctima_Denunciado '!$L414=0,"-",'Relación Víctima_Denunciado '!C414/'Relación Víctima_Denunciado '!$L414)</f>
        <v>0.21674876847290642</v>
      </c>
      <c r="D414" s="56">
        <f>IF('Relación Víctima_Denunciado '!$L414=0,"-",'Relación Víctima_Denunciado '!D414/'Relación Víctima_Denunciado '!$L414)</f>
        <v>5.4187192118226604E-2</v>
      </c>
      <c r="E414" s="56">
        <f>IF('Relación Víctima_Denunciado '!$L414=0,"-",'Relación Víctima_Denunciado '!E414/'Relación Víctima_Denunciado '!$L414)</f>
        <v>0.37438423645320196</v>
      </c>
      <c r="F414" s="56">
        <f>IF('Relación Víctima_Denunciado '!$L414=0,"-",'Relación Víctima_Denunciado '!F414/'Relación Víctima_Denunciado '!$L414)</f>
        <v>0.33004926108374383</v>
      </c>
      <c r="G414" s="56">
        <f>IF('Relación Víctima_Denunciado '!$L414=0,"-",'Relación Víctima_Denunciado '!H414/'Relación Víctima_Denunciado '!$L414)</f>
        <v>0</v>
      </c>
      <c r="H414" s="56">
        <f>IF('Relación Víctima_Denunciado '!$L414=0,"-",'Relación Víctima_Denunciado '!I414/'Relación Víctima_Denunciado '!$L414)</f>
        <v>1.4778325123152709E-2</v>
      </c>
      <c r="I414" s="56">
        <f>IF('Relación Víctima_Denunciado '!$L414=0,"-",'Relación Víctima_Denunciado '!J414/'Relación Víctima_Denunciado '!$L414)</f>
        <v>0</v>
      </c>
      <c r="J414" s="56">
        <f>IF('Relación Víctima_Denunciado '!$L414=0,"-",'Relación Víctima_Denunciado '!K414/'Relación Víctima_Denunciado '!$L414)</f>
        <v>9.852216748768473E-3</v>
      </c>
    </row>
    <row r="415" spans="2:10" ht="20.100000000000001" customHeight="1" thickBot="1" x14ac:dyDescent="0.25">
      <c r="B415" s="4" t="s">
        <v>587</v>
      </c>
      <c r="C415" s="56">
        <f>IF('Relación Víctima_Denunciado '!$L415=0,"-",'Relación Víctima_Denunciado '!C415/'Relación Víctima_Denunciado '!$L415)</f>
        <v>0.2</v>
      </c>
      <c r="D415" s="56">
        <f>IF('Relación Víctima_Denunciado '!$L415=0,"-",'Relación Víctima_Denunciado '!D415/'Relación Víctima_Denunciado '!$L415)</f>
        <v>0</v>
      </c>
      <c r="E415" s="56">
        <f>IF('Relación Víctima_Denunciado '!$L415=0,"-",'Relación Víctima_Denunciado '!E415/'Relación Víctima_Denunciado '!$L415)</f>
        <v>0.8</v>
      </c>
      <c r="F415" s="56">
        <f>IF('Relación Víctima_Denunciado '!$L415=0,"-",'Relación Víctima_Denunciado '!F415/'Relación Víctima_Denunciado '!$L415)</f>
        <v>0</v>
      </c>
      <c r="G415" s="56">
        <f>IF('Relación Víctima_Denunciado '!$L415=0,"-",'Relación Víctima_Denunciado '!H415/'Relación Víctima_Denunciado '!$L415)</f>
        <v>0</v>
      </c>
      <c r="H415" s="56">
        <f>IF('Relación Víctima_Denunciado '!$L415=0,"-",'Relación Víctima_Denunciado '!I415/'Relación Víctima_Denunciado '!$L415)</f>
        <v>0</v>
      </c>
      <c r="I415" s="56">
        <f>IF('Relación Víctima_Denunciado '!$L415=0,"-",'Relación Víctima_Denunciado '!J415/'Relación Víctima_Denunciado '!$L415)</f>
        <v>0</v>
      </c>
      <c r="J415" s="56">
        <f>IF('Relación Víctima_Denunciado '!$L415=0,"-",'Relación Víctima_Denunciado '!K415/'Relación Víctima_Denunciado '!$L415)</f>
        <v>0</v>
      </c>
    </row>
    <row r="416" spans="2:10" ht="20.100000000000001" customHeight="1" thickBot="1" x14ac:dyDescent="0.25">
      <c r="B416" s="4" t="s">
        <v>588</v>
      </c>
      <c r="C416" s="56">
        <f>IF('Relación Víctima_Denunciado '!$L416=0,"-",'Relación Víctima_Denunciado '!C416/'Relación Víctima_Denunciado '!$L416)</f>
        <v>0.05</v>
      </c>
      <c r="D416" s="56">
        <f>IF('Relación Víctima_Denunciado '!$L416=0,"-",'Relación Víctima_Denunciado '!D416/'Relación Víctima_Denunciado '!$L416)</f>
        <v>8.3333333333333329E-2</v>
      </c>
      <c r="E416" s="56">
        <f>IF('Relación Víctima_Denunciado '!$L416=0,"-",'Relación Víctima_Denunciado '!E416/'Relación Víctima_Denunciado '!$L416)</f>
        <v>0.33333333333333331</v>
      </c>
      <c r="F416" s="56">
        <f>IF('Relación Víctima_Denunciado '!$L416=0,"-",'Relación Víctima_Denunciado '!F416/'Relación Víctima_Denunciado '!$L416)</f>
        <v>0.53333333333333333</v>
      </c>
      <c r="G416" s="56">
        <f>IF('Relación Víctima_Denunciado '!$L416=0,"-",'Relación Víctima_Denunciado '!H416/'Relación Víctima_Denunciado '!$L416)</f>
        <v>0</v>
      </c>
      <c r="H416" s="56">
        <f>IF('Relación Víctima_Denunciado '!$L416=0,"-",'Relación Víctima_Denunciado '!I416/'Relación Víctima_Denunciado '!$L416)</f>
        <v>0</v>
      </c>
      <c r="I416" s="56">
        <f>IF('Relación Víctima_Denunciado '!$L416=0,"-",'Relación Víctima_Denunciado '!J416/'Relación Víctima_Denunciado '!$L416)</f>
        <v>0</v>
      </c>
      <c r="J416" s="56">
        <f>IF('Relación Víctima_Denunciado '!$L416=0,"-",'Relación Víctima_Denunciado '!K416/'Relación Víctima_Denunciado '!$L416)</f>
        <v>0</v>
      </c>
    </row>
    <row r="417" spans="2:10" ht="20.100000000000001" customHeight="1" thickBot="1" x14ac:dyDescent="0.25">
      <c r="B417" s="4" t="s">
        <v>589</v>
      </c>
      <c r="C417" s="56">
        <f>IF('Relación Víctima_Denunciado '!$L417=0,"-",'Relación Víctima_Denunciado '!C417/'Relación Víctima_Denunciado '!$L417)</f>
        <v>0.17391304347826086</v>
      </c>
      <c r="D417" s="56">
        <f>IF('Relación Víctima_Denunciado '!$L417=0,"-",'Relación Víctima_Denunciado '!D417/'Relación Víctima_Denunciado '!$L417)</f>
        <v>0</v>
      </c>
      <c r="E417" s="56">
        <f>IF('Relación Víctima_Denunciado '!$L417=0,"-",'Relación Víctima_Denunciado '!E417/'Relación Víctima_Denunciado '!$L417)</f>
        <v>0.17391304347826086</v>
      </c>
      <c r="F417" s="56">
        <f>IF('Relación Víctima_Denunciado '!$L417=0,"-",'Relación Víctima_Denunciado '!F417/'Relación Víctima_Denunciado '!$L417)</f>
        <v>0.30434782608695654</v>
      </c>
      <c r="G417" s="56">
        <f>IF('Relación Víctima_Denunciado '!$L417=0,"-",'Relación Víctima_Denunciado '!H417/'Relación Víctima_Denunciado '!$L417)</f>
        <v>0</v>
      </c>
      <c r="H417" s="56">
        <f>IF('Relación Víctima_Denunciado '!$L417=0,"-",'Relación Víctima_Denunciado '!I417/'Relación Víctima_Denunciado '!$L417)</f>
        <v>0</v>
      </c>
      <c r="I417" s="56">
        <f>IF('Relación Víctima_Denunciado '!$L417=0,"-",'Relación Víctima_Denunciado '!J417/'Relación Víctima_Denunciado '!$L417)</f>
        <v>0.2608695652173913</v>
      </c>
      <c r="J417" s="56">
        <f>IF('Relación Víctima_Denunciado '!$L417=0,"-",'Relación Víctima_Denunciado '!K417/'Relación Víctima_Denunciado '!$L417)</f>
        <v>8.6956521739130432E-2</v>
      </c>
    </row>
    <row r="418" spans="2:10" ht="20.100000000000001" customHeight="1" thickBot="1" x14ac:dyDescent="0.25">
      <c r="B418" s="4" t="s">
        <v>590</v>
      </c>
      <c r="C418" s="56">
        <f>IF('Relación Víctima_Denunciado '!$L418=0,"-",'Relación Víctima_Denunciado '!C418/'Relación Víctima_Denunciado '!$L418)</f>
        <v>9.0909090909090912E-2</v>
      </c>
      <c r="D418" s="56">
        <f>IF('Relación Víctima_Denunciado '!$L418=0,"-",'Relación Víctima_Denunciado '!D418/'Relación Víctima_Denunciado '!$L418)</f>
        <v>9.0909090909090912E-2</v>
      </c>
      <c r="E418" s="56">
        <f>IF('Relación Víctima_Denunciado '!$L418=0,"-",'Relación Víctima_Denunciado '!E418/'Relación Víctima_Denunciado '!$L418)</f>
        <v>0.36363636363636365</v>
      </c>
      <c r="F418" s="56">
        <f>IF('Relación Víctima_Denunciado '!$L418=0,"-",'Relación Víctima_Denunciado '!F418/'Relación Víctima_Denunciado '!$L418)</f>
        <v>0.45454545454545453</v>
      </c>
      <c r="G418" s="56">
        <f>IF('Relación Víctima_Denunciado '!$L418=0,"-",'Relación Víctima_Denunciado '!H418/'Relación Víctima_Denunciado '!$L418)</f>
        <v>0</v>
      </c>
      <c r="H418" s="56">
        <f>IF('Relación Víctima_Denunciado '!$L418=0,"-",'Relación Víctima_Denunciado '!I418/'Relación Víctima_Denunciado '!$L418)</f>
        <v>0</v>
      </c>
      <c r="I418" s="56">
        <f>IF('Relación Víctima_Denunciado '!$L418=0,"-",'Relación Víctima_Denunciado '!J418/'Relación Víctima_Denunciado '!$L418)</f>
        <v>0</v>
      </c>
      <c r="J418" s="56">
        <f>IF('Relación Víctima_Denunciado '!$L418=0,"-",'Relación Víctima_Denunciado '!K418/'Relación Víctima_Denunciado '!$L418)</f>
        <v>0</v>
      </c>
    </row>
    <row r="419" spans="2:10" ht="20.100000000000001" customHeight="1" thickBot="1" x14ac:dyDescent="0.25">
      <c r="B419" s="4" t="s">
        <v>591</v>
      </c>
      <c r="C419" s="56">
        <f>IF('Relación Víctima_Denunciado '!$L419=0,"-",'Relación Víctima_Denunciado '!C419/'Relación Víctima_Denunciado '!$L419)</f>
        <v>0.12</v>
      </c>
      <c r="D419" s="56">
        <f>IF('Relación Víctima_Denunciado '!$L419=0,"-",'Relación Víctima_Denunciado '!D419/'Relación Víctima_Denunciado '!$L419)</f>
        <v>0</v>
      </c>
      <c r="E419" s="56">
        <f>IF('Relación Víctima_Denunciado '!$L419=0,"-",'Relación Víctima_Denunciado '!E419/'Relación Víctima_Denunciado '!$L419)</f>
        <v>0.56000000000000005</v>
      </c>
      <c r="F419" s="56">
        <f>IF('Relación Víctima_Denunciado '!$L419=0,"-",'Relación Víctima_Denunciado '!F419/'Relación Víctima_Denunciado '!$L419)</f>
        <v>0.32</v>
      </c>
      <c r="G419" s="56">
        <f>IF('Relación Víctima_Denunciado '!$L419=0,"-",'Relación Víctima_Denunciado '!H419/'Relación Víctima_Denunciado '!$L419)</f>
        <v>0</v>
      </c>
      <c r="H419" s="56">
        <f>IF('Relación Víctima_Denunciado '!$L419=0,"-",'Relación Víctima_Denunciado '!I419/'Relación Víctima_Denunciado '!$L419)</f>
        <v>0</v>
      </c>
      <c r="I419" s="56">
        <f>IF('Relación Víctima_Denunciado '!$L419=0,"-",'Relación Víctima_Denunciado '!J419/'Relación Víctima_Denunciado '!$L419)</f>
        <v>0</v>
      </c>
      <c r="J419" s="56">
        <f>IF('Relación Víctima_Denunciado '!$L419=0,"-",'Relación Víctima_Denunciado '!K419/'Relación Víctima_Denunciado '!$L419)</f>
        <v>0</v>
      </c>
    </row>
    <row r="420" spans="2:10" ht="20.100000000000001" customHeight="1" thickBot="1" x14ac:dyDescent="0.25">
      <c r="B420" s="4" t="s">
        <v>592</v>
      </c>
      <c r="C420" s="56">
        <f>IF('Relación Víctima_Denunciado '!$L420=0,"-",'Relación Víctima_Denunciado '!C420/'Relación Víctima_Denunciado '!$L420)</f>
        <v>0.16666666666666666</v>
      </c>
      <c r="D420" s="56">
        <f>IF('Relación Víctima_Denunciado '!$L420=0,"-",'Relación Víctima_Denunciado '!D420/'Relación Víctima_Denunciado '!$L420)</f>
        <v>0</v>
      </c>
      <c r="E420" s="56">
        <f>IF('Relación Víctima_Denunciado '!$L420=0,"-",'Relación Víctima_Denunciado '!E420/'Relación Víctima_Denunciado '!$L420)</f>
        <v>0</v>
      </c>
      <c r="F420" s="56">
        <f>IF('Relación Víctima_Denunciado '!$L420=0,"-",'Relación Víctima_Denunciado '!F420/'Relación Víctima_Denunciado '!$L420)</f>
        <v>0.83333333333333337</v>
      </c>
      <c r="G420" s="56">
        <f>IF('Relación Víctima_Denunciado '!$L420=0,"-",'Relación Víctima_Denunciado '!H420/'Relación Víctima_Denunciado '!$L420)</f>
        <v>0</v>
      </c>
      <c r="H420" s="56">
        <f>IF('Relación Víctima_Denunciado '!$L420=0,"-",'Relación Víctima_Denunciado '!I420/'Relación Víctima_Denunciado '!$L420)</f>
        <v>0</v>
      </c>
      <c r="I420" s="56">
        <f>IF('Relación Víctima_Denunciado '!$L420=0,"-",'Relación Víctima_Denunciado '!J420/'Relación Víctima_Denunciado '!$L420)</f>
        <v>0</v>
      </c>
      <c r="J420" s="56">
        <f>IF('Relación Víctima_Denunciado '!$L420=0,"-",'Relación Víctima_Denunciado '!K420/'Relación Víctima_Denunciado '!$L420)</f>
        <v>0</v>
      </c>
    </row>
    <row r="421" spans="2:10" ht="20.100000000000001" customHeight="1" thickBot="1" x14ac:dyDescent="0.25">
      <c r="B421" s="4" t="s">
        <v>593</v>
      </c>
      <c r="C421" s="56">
        <f>IF('Relación Víctima_Denunciado '!$L421=0,"-",'Relación Víctima_Denunciado '!C421/'Relación Víctima_Denunciado '!$L421)</f>
        <v>0</v>
      </c>
      <c r="D421" s="56">
        <f>IF('Relación Víctima_Denunciado '!$L421=0,"-",'Relación Víctima_Denunciado '!D421/'Relación Víctima_Denunciado '!$L421)</f>
        <v>0.4</v>
      </c>
      <c r="E421" s="56">
        <f>IF('Relación Víctima_Denunciado '!$L421=0,"-",'Relación Víctima_Denunciado '!E421/'Relación Víctima_Denunciado '!$L421)</f>
        <v>0</v>
      </c>
      <c r="F421" s="56">
        <f>IF('Relación Víctima_Denunciado '!$L421=0,"-",'Relación Víctima_Denunciado '!F421/'Relación Víctima_Denunciado '!$L421)</f>
        <v>0.6</v>
      </c>
      <c r="G421" s="56">
        <f>IF('Relación Víctima_Denunciado '!$L421=0,"-",'Relación Víctima_Denunciado '!H421/'Relación Víctima_Denunciado '!$L421)</f>
        <v>0</v>
      </c>
      <c r="H421" s="56">
        <f>IF('Relación Víctima_Denunciado '!$L421=0,"-",'Relación Víctima_Denunciado '!I421/'Relación Víctima_Denunciado '!$L421)</f>
        <v>0</v>
      </c>
      <c r="I421" s="56">
        <f>IF('Relación Víctima_Denunciado '!$L421=0,"-",'Relación Víctima_Denunciado '!J421/'Relación Víctima_Denunciado '!$L421)</f>
        <v>0</v>
      </c>
      <c r="J421" s="56">
        <f>IF('Relación Víctima_Denunciado '!$L421=0,"-",'Relación Víctima_Denunciado '!K421/'Relación Víctima_Denunciado '!$L421)</f>
        <v>0</v>
      </c>
    </row>
    <row r="422" spans="2:10" ht="20.100000000000001" customHeight="1" thickBot="1" x14ac:dyDescent="0.25">
      <c r="B422" s="4" t="s">
        <v>594</v>
      </c>
      <c r="C422" s="56">
        <f>IF('Relación Víctima_Denunciado '!$L422=0,"-",'Relación Víctima_Denunciado '!C422/'Relación Víctima_Denunciado '!$L422)</f>
        <v>0.21428571428571427</v>
      </c>
      <c r="D422" s="56">
        <f>IF('Relación Víctima_Denunciado '!$L422=0,"-",'Relación Víctima_Denunciado '!D422/'Relación Víctima_Denunciado '!$L422)</f>
        <v>0</v>
      </c>
      <c r="E422" s="56">
        <f>IF('Relación Víctima_Denunciado '!$L422=0,"-",'Relación Víctima_Denunciado '!E422/'Relación Víctima_Denunciado '!$L422)</f>
        <v>0.42857142857142855</v>
      </c>
      <c r="F422" s="56">
        <f>IF('Relación Víctima_Denunciado '!$L422=0,"-",'Relación Víctima_Denunciado '!F422/'Relación Víctima_Denunciado '!$L422)</f>
        <v>0.35714285714285715</v>
      </c>
      <c r="G422" s="56">
        <f>IF('Relación Víctima_Denunciado '!$L422=0,"-",'Relación Víctima_Denunciado '!H422/'Relación Víctima_Denunciado '!$L422)</f>
        <v>0</v>
      </c>
      <c r="H422" s="56">
        <f>IF('Relación Víctima_Denunciado '!$L422=0,"-",'Relación Víctima_Denunciado '!I422/'Relación Víctima_Denunciado '!$L422)</f>
        <v>0</v>
      </c>
      <c r="I422" s="56">
        <f>IF('Relación Víctima_Denunciado '!$L422=0,"-",'Relación Víctima_Denunciado '!J422/'Relación Víctima_Denunciado '!$L422)</f>
        <v>0</v>
      </c>
      <c r="J422" s="56">
        <f>IF('Relación Víctima_Denunciado '!$L422=0,"-",'Relación Víctima_Denunciado '!K422/'Relación Víctima_Denunciado '!$L422)</f>
        <v>0</v>
      </c>
    </row>
    <row r="423" spans="2:10" ht="20.100000000000001" customHeight="1" thickBot="1" x14ac:dyDescent="0.25">
      <c r="B423" s="4" t="s">
        <v>595</v>
      </c>
      <c r="C423" s="56">
        <f>IF('Relación Víctima_Denunciado '!$L423=0,"-",'Relación Víctima_Denunciado '!C423/'Relación Víctima_Denunciado '!$L423)</f>
        <v>0</v>
      </c>
      <c r="D423" s="56">
        <f>IF('Relación Víctima_Denunciado '!$L423=0,"-",'Relación Víctima_Denunciado '!D423/'Relación Víctima_Denunciado '!$L423)</f>
        <v>9.1743119266055051E-2</v>
      </c>
      <c r="E423" s="56">
        <f>IF('Relación Víctima_Denunciado '!$L423=0,"-",'Relación Víctima_Denunciado '!E423/'Relación Víctima_Denunciado '!$L423)</f>
        <v>8.2568807339449546E-2</v>
      </c>
      <c r="F423" s="56">
        <f>IF('Relación Víctima_Denunciado '!$L423=0,"-",'Relación Víctima_Denunciado '!F423/'Relación Víctima_Denunciado '!$L423)</f>
        <v>0.82568807339449546</v>
      </c>
      <c r="G423" s="56">
        <f>IF('Relación Víctima_Denunciado '!$L423=0,"-",'Relación Víctima_Denunciado '!H423/'Relación Víctima_Denunciado '!$L423)</f>
        <v>0</v>
      </c>
      <c r="H423" s="56">
        <f>IF('Relación Víctima_Denunciado '!$L423=0,"-",'Relación Víctima_Denunciado '!I423/'Relación Víctima_Denunciado '!$L423)</f>
        <v>0</v>
      </c>
      <c r="I423" s="56">
        <f>IF('Relación Víctima_Denunciado '!$L423=0,"-",'Relación Víctima_Denunciado '!J423/'Relación Víctima_Denunciado '!$L423)</f>
        <v>0</v>
      </c>
      <c r="J423" s="56">
        <f>IF('Relación Víctima_Denunciado '!$L423=0,"-",'Relación Víctima_Denunciado '!K423/'Relación Víctima_Denunciado '!$L423)</f>
        <v>0</v>
      </c>
    </row>
    <row r="424" spans="2:10" ht="20.100000000000001" customHeight="1" thickBot="1" x14ac:dyDescent="0.25">
      <c r="B424" s="4" t="s">
        <v>596</v>
      </c>
      <c r="C424" s="56">
        <f>IF('Relación Víctima_Denunciado '!$L424=0,"-",'Relación Víctima_Denunciado '!C424/'Relación Víctima_Denunciado '!$L424)</f>
        <v>0.15384615384615385</v>
      </c>
      <c r="D424" s="56">
        <f>IF('Relación Víctima_Denunciado '!$L424=0,"-",'Relación Víctima_Denunciado '!D424/'Relación Víctima_Denunciado '!$L424)</f>
        <v>0.23076923076923078</v>
      </c>
      <c r="E424" s="56">
        <f>IF('Relación Víctima_Denunciado '!$L424=0,"-",'Relación Víctima_Denunciado '!E424/'Relación Víctima_Denunciado '!$L424)</f>
        <v>0.15384615384615385</v>
      </c>
      <c r="F424" s="56">
        <f>IF('Relación Víctima_Denunciado '!$L424=0,"-",'Relación Víctima_Denunciado '!F424/'Relación Víctima_Denunciado '!$L424)</f>
        <v>0.46153846153846156</v>
      </c>
      <c r="G424" s="56">
        <f>IF('Relación Víctima_Denunciado '!$L424=0,"-",'Relación Víctima_Denunciado '!H424/'Relación Víctima_Denunciado '!$L424)</f>
        <v>0</v>
      </c>
      <c r="H424" s="56">
        <f>IF('Relación Víctima_Denunciado '!$L424=0,"-",'Relación Víctima_Denunciado '!I424/'Relación Víctima_Denunciado '!$L424)</f>
        <v>0</v>
      </c>
      <c r="I424" s="56">
        <f>IF('Relación Víctima_Denunciado '!$L424=0,"-",'Relación Víctima_Denunciado '!J424/'Relación Víctima_Denunciado '!$L424)</f>
        <v>0</v>
      </c>
      <c r="J424" s="56">
        <f>IF('Relación Víctima_Denunciado '!$L424=0,"-",'Relación Víctima_Denunciado '!K424/'Relación Víctima_Denunciado '!$L424)</f>
        <v>0</v>
      </c>
    </row>
    <row r="425" spans="2:10" ht="20.100000000000001" customHeight="1" thickBot="1" x14ac:dyDescent="0.25">
      <c r="B425" s="4" t="s">
        <v>597</v>
      </c>
      <c r="C425" s="56">
        <f>IF('Relación Víctima_Denunciado '!$L425=0,"-",'Relación Víctima_Denunciado '!C425/'Relación Víctima_Denunciado '!$L425)</f>
        <v>0.16666666666666666</v>
      </c>
      <c r="D425" s="56">
        <f>IF('Relación Víctima_Denunciado '!$L425=0,"-",'Relación Víctima_Denunciado '!D425/'Relación Víctima_Denunciado '!$L425)</f>
        <v>0.5</v>
      </c>
      <c r="E425" s="56">
        <f>IF('Relación Víctima_Denunciado '!$L425=0,"-",'Relación Víctima_Denunciado '!E425/'Relación Víctima_Denunciado '!$L425)</f>
        <v>0</v>
      </c>
      <c r="F425" s="56">
        <f>IF('Relación Víctima_Denunciado '!$L425=0,"-",'Relación Víctima_Denunciado '!F425/'Relación Víctima_Denunciado '!$L425)</f>
        <v>0.16666666666666666</v>
      </c>
      <c r="G425" s="56">
        <f>IF('Relación Víctima_Denunciado '!$L425=0,"-",'Relación Víctima_Denunciado '!H425/'Relación Víctima_Denunciado '!$L425)</f>
        <v>0</v>
      </c>
      <c r="H425" s="56">
        <f>IF('Relación Víctima_Denunciado '!$L425=0,"-",'Relación Víctima_Denunciado '!I425/'Relación Víctima_Denunciado '!$L425)</f>
        <v>0</v>
      </c>
      <c r="I425" s="56">
        <f>IF('Relación Víctima_Denunciado '!$L425=0,"-",'Relación Víctima_Denunciado '!J425/'Relación Víctima_Denunciado '!$L425)</f>
        <v>0</v>
      </c>
      <c r="J425" s="56">
        <f>IF('Relación Víctima_Denunciado '!$L425=0,"-",'Relación Víctima_Denunciado '!K425/'Relación Víctima_Denunciado '!$L425)</f>
        <v>0.16666666666666666</v>
      </c>
    </row>
    <row r="426" spans="2:10" ht="20.100000000000001" customHeight="1" thickBot="1" x14ac:dyDescent="0.25">
      <c r="B426" s="4" t="s">
        <v>598</v>
      </c>
      <c r="C426" s="56">
        <f>IF('Relación Víctima_Denunciado '!$L426=0,"-",'Relación Víctima_Denunciado '!C426/'Relación Víctima_Denunciado '!$L426)</f>
        <v>0.13793103448275862</v>
      </c>
      <c r="D426" s="56">
        <f>IF('Relación Víctima_Denunciado '!$L426=0,"-",'Relación Víctima_Denunciado '!D426/'Relación Víctima_Denunciado '!$L426)</f>
        <v>6.8965517241379309E-2</v>
      </c>
      <c r="E426" s="56">
        <f>IF('Relación Víctima_Denunciado '!$L426=0,"-",'Relación Víctima_Denunciado '!E426/'Relación Víctima_Denunciado '!$L426)</f>
        <v>0.2413793103448276</v>
      </c>
      <c r="F426" s="56">
        <f>IF('Relación Víctima_Denunciado '!$L426=0,"-",'Relación Víctima_Denunciado '!F426/'Relación Víctima_Denunciado '!$L426)</f>
        <v>0.55172413793103448</v>
      </c>
      <c r="G426" s="56">
        <f>IF('Relación Víctima_Denunciado '!$L426=0,"-",'Relación Víctima_Denunciado '!H426/'Relación Víctima_Denunciado '!$L426)</f>
        <v>0</v>
      </c>
      <c r="H426" s="56">
        <f>IF('Relación Víctima_Denunciado '!$L426=0,"-",'Relación Víctima_Denunciado '!I426/'Relación Víctima_Denunciado '!$L426)</f>
        <v>0</v>
      </c>
      <c r="I426" s="56">
        <f>IF('Relación Víctima_Denunciado '!$L426=0,"-",'Relación Víctima_Denunciado '!J426/'Relación Víctima_Denunciado '!$L426)</f>
        <v>0</v>
      </c>
      <c r="J426" s="56">
        <f>IF('Relación Víctima_Denunciado '!$L426=0,"-",'Relación Víctima_Denunciado '!K426/'Relación Víctima_Denunciado '!$L426)</f>
        <v>0</v>
      </c>
    </row>
    <row r="427" spans="2:10" ht="20.100000000000001" customHeight="1" thickBot="1" x14ac:dyDescent="0.25">
      <c r="B427" s="4" t="s">
        <v>599</v>
      </c>
      <c r="C427" s="56">
        <f>IF('Relación Víctima_Denunciado '!$L427=0,"-",'Relación Víctima_Denunciado '!C427/'Relación Víctima_Denunciado '!$L427)</f>
        <v>0.25</v>
      </c>
      <c r="D427" s="56">
        <f>IF('Relación Víctima_Denunciado '!$L427=0,"-",'Relación Víctima_Denunciado '!D427/'Relación Víctima_Denunciado '!$L427)</f>
        <v>0.125</v>
      </c>
      <c r="E427" s="56">
        <f>IF('Relación Víctima_Denunciado '!$L427=0,"-",'Relación Víctima_Denunciado '!E427/'Relación Víctima_Denunciado '!$L427)</f>
        <v>0.375</v>
      </c>
      <c r="F427" s="56">
        <f>IF('Relación Víctima_Denunciado '!$L427=0,"-",'Relación Víctima_Denunciado '!F427/'Relación Víctima_Denunciado '!$L427)</f>
        <v>0.25</v>
      </c>
      <c r="G427" s="56">
        <f>IF('Relación Víctima_Denunciado '!$L427=0,"-",'Relación Víctima_Denunciado '!H427/'Relación Víctima_Denunciado '!$L427)</f>
        <v>0</v>
      </c>
      <c r="H427" s="56">
        <f>IF('Relación Víctima_Denunciado '!$L427=0,"-",'Relación Víctima_Denunciado '!I427/'Relación Víctima_Denunciado '!$L427)</f>
        <v>0</v>
      </c>
      <c r="I427" s="56">
        <f>IF('Relación Víctima_Denunciado '!$L427=0,"-",'Relación Víctima_Denunciado '!J427/'Relación Víctima_Denunciado '!$L427)</f>
        <v>0</v>
      </c>
      <c r="J427" s="56">
        <f>IF('Relación Víctima_Denunciado '!$L427=0,"-",'Relación Víctima_Denunciado '!K427/'Relación Víctima_Denunciado '!$L427)</f>
        <v>0</v>
      </c>
    </row>
    <row r="428" spans="2:10" ht="20.100000000000001" customHeight="1" thickBot="1" x14ac:dyDescent="0.25">
      <c r="B428" s="4" t="s">
        <v>600</v>
      </c>
      <c r="C428" s="56">
        <f>IF('Relación Víctima_Denunciado '!$L428=0,"-",'Relación Víctima_Denunciado '!C428/'Relación Víctima_Denunciado '!$L428)</f>
        <v>0</v>
      </c>
      <c r="D428" s="56">
        <f>IF('Relación Víctima_Denunciado '!$L428=0,"-",'Relación Víctima_Denunciado '!D428/'Relación Víctima_Denunciado '!$L428)</f>
        <v>0</v>
      </c>
      <c r="E428" s="56">
        <f>IF('Relación Víctima_Denunciado '!$L428=0,"-",'Relación Víctima_Denunciado '!E428/'Relación Víctima_Denunciado '!$L428)</f>
        <v>0</v>
      </c>
      <c r="F428" s="56">
        <f>IF('Relación Víctima_Denunciado '!$L428=0,"-",'Relación Víctima_Denunciado '!F428/'Relación Víctima_Denunciado '!$L428)</f>
        <v>1</v>
      </c>
      <c r="G428" s="56">
        <f>IF('Relación Víctima_Denunciado '!$L428=0,"-",'Relación Víctima_Denunciado '!H428/'Relación Víctima_Denunciado '!$L428)</f>
        <v>0</v>
      </c>
      <c r="H428" s="56">
        <f>IF('Relación Víctima_Denunciado '!$L428=0,"-",'Relación Víctima_Denunciado '!I428/'Relación Víctima_Denunciado '!$L428)</f>
        <v>0</v>
      </c>
      <c r="I428" s="56">
        <f>IF('Relación Víctima_Denunciado '!$L428=0,"-",'Relación Víctima_Denunciado '!J428/'Relación Víctima_Denunciado '!$L428)</f>
        <v>0</v>
      </c>
      <c r="J428" s="56">
        <f>IF('Relación Víctima_Denunciado '!$L428=0,"-",'Relación Víctima_Denunciado '!K428/'Relación Víctima_Denunciado '!$L428)</f>
        <v>0</v>
      </c>
    </row>
    <row r="429" spans="2:10" ht="20.100000000000001" customHeight="1" thickBot="1" x14ac:dyDescent="0.25">
      <c r="B429" s="4" t="s">
        <v>601</v>
      </c>
      <c r="C429" s="56">
        <f>IF('Relación Víctima_Denunciado '!$L429=0,"-",'Relación Víctima_Denunciado '!C429/'Relación Víctima_Denunciado '!$L429)</f>
        <v>0.2857142857142857</v>
      </c>
      <c r="D429" s="56">
        <f>IF('Relación Víctima_Denunciado '!$L429=0,"-",'Relación Víctima_Denunciado '!D429/'Relación Víctima_Denunciado '!$L429)</f>
        <v>0</v>
      </c>
      <c r="E429" s="56">
        <f>IF('Relación Víctima_Denunciado '!$L429=0,"-",'Relación Víctima_Denunciado '!E429/'Relación Víctima_Denunciado '!$L429)</f>
        <v>0.14285714285714285</v>
      </c>
      <c r="F429" s="56">
        <f>IF('Relación Víctima_Denunciado '!$L429=0,"-",'Relación Víctima_Denunciado '!F429/'Relación Víctima_Denunciado '!$L429)</f>
        <v>0.5714285714285714</v>
      </c>
      <c r="G429" s="56">
        <f>IF('Relación Víctima_Denunciado '!$L429=0,"-",'Relación Víctima_Denunciado '!H429/'Relación Víctima_Denunciado '!$L429)</f>
        <v>0</v>
      </c>
      <c r="H429" s="56">
        <f>IF('Relación Víctima_Denunciado '!$L429=0,"-",'Relación Víctima_Denunciado '!I429/'Relación Víctima_Denunciado '!$L429)</f>
        <v>0</v>
      </c>
      <c r="I429" s="56">
        <f>IF('Relación Víctima_Denunciado '!$L429=0,"-",'Relación Víctima_Denunciado '!J429/'Relación Víctima_Denunciado '!$L429)</f>
        <v>0</v>
      </c>
      <c r="J429" s="56">
        <f>IF('Relación Víctima_Denunciado '!$L429=0,"-",'Relación Víctima_Denunciado '!K429/'Relación Víctima_Denunciado '!$L429)</f>
        <v>0</v>
      </c>
    </row>
    <row r="430" spans="2:10" ht="20.100000000000001" customHeight="1" thickBot="1" x14ac:dyDescent="0.25">
      <c r="B430" s="4" t="s">
        <v>602</v>
      </c>
      <c r="C430" s="56">
        <f>IF('Relación Víctima_Denunciado '!$L430=0,"-",'Relación Víctima_Denunciado '!C430/'Relación Víctima_Denunciado '!$L430)</f>
        <v>0.16666666666666666</v>
      </c>
      <c r="D430" s="56">
        <f>IF('Relación Víctima_Denunciado '!$L430=0,"-",'Relación Víctima_Denunciado '!D430/'Relación Víctima_Denunciado '!$L430)</f>
        <v>0</v>
      </c>
      <c r="E430" s="56">
        <f>IF('Relación Víctima_Denunciado '!$L430=0,"-",'Relación Víctima_Denunciado '!E430/'Relación Víctima_Denunciado '!$L430)</f>
        <v>8.3333333333333329E-2</v>
      </c>
      <c r="F430" s="56">
        <f>IF('Relación Víctima_Denunciado '!$L430=0,"-",'Relación Víctima_Denunciado '!F430/'Relación Víctima_Denunciado '!$L430)</f>
        <v>0</v>
      </c>
      <c r="G430" s="56">
        <f>IF('Relación Víctima_Denunciado '!$L430=0,"-",'Relación Víctima_Denunciado '!H430/'Relación Víctima_Denunciado '!$L430)</f>
        <v>0</v>
      </c>
      <c r="H430" s="56">
        <f>IF('Relación Víctima_Denunciado '!$L430=0,"-",'Relación Víctima_Denunciado '!I430/'Relación Víctima_Denunciado '!$L430)</f>
        <v>0</v>
      </c>
      <c r="I430" s="56">
        <f>IF('Relación Víctima_Denunciado '!$L430=0,"-",'Relación Víctima_Denunciado '!J430/'Relación Víctima_Denunciado '!$L430)</f>
        <v>0</v>
      </c>
      <c r="J430" s="56">
        <f>IF('Relación Víctima_Denunciado '!$L430=0,"-",'Relación Víctima_Denunciado '!K430/'Relación Víctima_Denunciado '!$L430)</f>
        <v>0.75</v>
      </c>
    </row>
    <row r="431" spans="2:10" ht="20.100000000000001" customHeight="1" thickBot="1" x14ac:dyDescent="0.25">
      <c r="B431" s="4" t="s">
        <v>603</v>
      </c>
      <c r="C431" s="56">
        <f>IF('Relación Víctima_Denunciado '!$L431=0,"-",'Relación Víctima_Denunciado '!C431/'Relación Víctima_Denunciado '!$L431)</f>
        <v>0.26666666666666666</v>
      </c>
      <c r="D431" s="56">
        <f>IF('Relación Víctima_Denunciado '!$L431=0,"-",'Relación Víctima_Denunciado '!D431/'Relación Víctima_Denunciado '!$L431)</f>
        <v>0.16666666666666666</v>
      </c>
      <c r="E431" s="56">
        <f>IF('Relación Víctima_Denunciado '!$L431=0,"-",'Relación Víctima_Denunciado '!E431/'Relación Víctima_Denunciado '!$L431)</f>
        <v>0.33333333333333331</v>
      </c>
      <c r="F431" s="56">
        <f>IF('Relación Víctima_Denunciado '!$L431=0,"-",'Relación Víctima_Denunciado '!F431/'Relación Víctima_Denunciado '!$L431)</f>
        <v>0.23333333333333334</v>
      </c>
      <c r="G431" s="56">
        <f>IF('Relación Víctima_Denunciado '!$L431=0,"-",'Relación Víctima_Denunciado '!H431/'Relación Víctima_Denunciado '!$L431)</f>
        <v>0</v>
      </c>
      <c r="H431" s="56">
        <f>IF('Relación Víctima_Denunciado '!$L431=0,"-",'Relación Víctima_Denunciado '!I431/'Relación Víctima_Denunciado '!$L431)</f>
        <v>0</v>
      </c>
      <c r="I431" s="56">
        <f>IF('Relación Víctima_Denunciado '!$L431=0,"-",'Relación Víctima_Denunciado '!J431/'Relación Víctima_Denunciado '!$L431)</f>
        <v>0</v>
      </c>
      <c r="J431" s="56">
        <f>IF('Relación Víctima_Denunciado '!$L431=0,"-",'Relación Víctima_Denunciado '!K431/'Relación Víctima_Denunciado '!$L431)</f>
        <v>0</v>
      </c>
    </row>
    <row r="432" spans="2:10" ht="20.100000000000001" customHeight="1" thickBot="1" x14ac:dyDescent="0.25">
      <c r="B432" s="4" t="s">
        <v>604</v>
      </c>
      <c r="C432" s="56">
        <f>IF('Relación Víctima_Denunciado '!$L432=0,"-",'Relación Víctima_Denunciado '!C432/'Relación Víctima_Denunciado '!$L432)</f>
        <v>0.27777777777777779</v>
      </c>
      <c r="D432" s="56">
        <f>IF('Relación Víctima_Denunciado '!$L432=0,"-",'Relación Víctima_Denunciado '!D432/'Relación Víctima_Denunciado '!$L432)</f>
        <v>0</v>
      </c>
      <c r="E432" s="56">
        <f>IF('Relación Víctima_Denunciado '!$L432=0,"-",'Relación Víctima_Denunciado '!E432/'Relación Víctima_Denunciado '!$L432)</f>
        <v>0.5</v>
      </c>
      <c r="F432" s="56">
        <f>IF('Relación Víctima_Denunciado '!$L432=0,"-",'Relación Víctima_Denunciado '!F432/'Relación Víctima_Denunciado '!$L432)</f>
        <v>0.22222222222222221</v>
      </c>
      <c r="G432" s="56">
        <f>IF('Relación Víctima_Denunciado '!$L432=0,"-",'Relación Víctima_Denunciado '!H432/'Relación Víctima_Denunciado '!$L432)</f>
        <v>0</v>
      </c>
      <c r="H432" s="56">
        <f>IF('Relación Víctima_Denunciado '!$L432=0,"-",'Relación Víctima_Denunciado '!I432/'Relación Víctima_Denunciado '!$L432)</f>
        <v>0</v>
      </c>
      <c r="I432" s="56">
        <f>IF('Relación Víctima_Denunciado '!$L432=0,"-",'Relación Víctima_Denunciado '!J432/'Relación Víctima_Denunciado '!$L432)</f>
        <v>0</v>
      </c>
      <c r="J432" s="56">
        <f>IF('Relación Víctima_Denunciado '!$L432=0,"-",'Relación Víctima_Denunciado '!K432/'Relación Víctima_Denunciado '!$L432)</f>
        <v>0</v>
      </c>
    </row>
    <row r="433" spans="2:16" ht="20.100000000000001" customHeight="1" thickBot="1" x14ac:dyDescent="0.25">
      <c r="B433" s="4" t="s">
        <v>605</v>
      </c>
      <c r="C433" s="56">
        <f>IF('Relación Víctima_Denunciado '!$L433=0,"-",'Relación Víctima_Denunciado '!C433/'Relación Víctima_Denunciado '!$L433)</f>
        <v>0.30769230769230771</v>
      </c>
      <c r="D433" s="56">
        <f>IF('Relación Víctima_Denunciado '!$L433=0,"-",'Relación Víctima_Denunciado '!D433/'Relación Víctima_Denunciado '!$L433)</f>
        <v>0</v>
      </c>
      <c r="E433" s="56">
        <f>IF('Relación Víctima_Denunciado '!$L433=0,"-",'Relación Víctima_Denunciado '!E433/'Relación Víctima_Denunciado '!$L433)</f>
        <v>0.23076923076923078</v>
      </c>
      <c r="F433" s="56">
        <f>IF('Relación Víctima_Denunciado '!$L433=0,"-",'Relación Víctima_Denunciado '!F433/'Relación Víctima_Denunciado '!$L433)</f>
        <v>0.46153846153846156</v>
      </c>
      <c r="G433" s="56">
        <f>IF('Relación Víctima_Denunciado '!$L433=0,"-",'Relación Víctima_Denunciado '!H433/'Relación Víctima_Denunciado '!$L433)</f>
        <v>0</v>
      </c>
      <c r="H433" s="56">
        <f>IF('Relación Víctima_Denunciado '!$L433=0,"-",'Relación Víctima_Denunciado '!I433/'Relación Víctima_Denunciado '!$L433)</f>
        <v>0</v>
      </c>
      <c r="I433" s="56">
        <f>IF('Relación Víctima_Denunciado '!$L433=0,"-",'Relación Víctima_Denunciado '!J433/'Relación Víctima_Denunciado '!$L433)</f>
        <v>0</v>
      </c>
      <c r="J433" s="56">
        <f>IF('Relación Víctima_Denunciado '!$L433=0,"-",'Relación Víctima_Denunciado '!K433/'Relación Víctima_Denunciado '!$L433)</f>
        <v>0</v>
      </c>
    </row>
    <row r="434" spans="2:16" ht="20.100000000000001" customHeight="1" thickBot="1" x14ac:dyDescent="0.25">
      <c r="B434" s="4" t="s">
        <v>606</v>
      </c>
      <c r="C434" s="56">
        <f>IF('Relación Víctima_Denunciado '!$L434=0,"-",'Relación Víctima_Denunciado '!C434/'Relación Víctima_Denunciado '!$L434)</f>
        <v>6.3829787234042548E-2</v>
      </c>
      <c r="D434" s="56">
        <f>IF('Relación Víctima_Denunciado '!$L434=0,"-",'Relación Víctima_Denunciado '!D434/'Relación Víctima_Denunciado '!$L434)</f>
        <v>0.14893617021276595</v>
      </c>
      <c r="E434" s="56">
        <f>IF('Relación Víctima_Denunciado '!$L434=0,"-",'Relación Víctima_Denunciado '!E434/'Relación Víctima_Denunciado '!$L434)</f>
        <v>0.2978723404255319</v>
      </c>
      <c r="F434" s="56">
        <f>IF('Relación Víctima_Denunciado '!$L434=0,"-",'Relación Víctima_Denunciado '!F434/'Relación Víctima_Denunciado '!$L434)</f>
        <v>0.48936170212765956</v>
      </c>
      <c r="G434" s="56">
        <f>IF('Relación Víctima_Denunciado '!$L434=0,"-",'Relación Víctima_Denunciado '!H434/'Relación Víctima_Denunciado '!$L434)</f>
        <v>0</v>
      </c>
      <c r="H434" s="56">
        <f>IF('Relación Víctima_Denunciado '!$L434=0,"-",'Relación Víctima_Denunciado '!I434/'Relación Víctima_Denunciado '!$L434)</f>
        <v>0</v>
      </c>
      <c r="I434" s="56">
        <f>IF('Relación Víctima_Denunciado '!$L434=0,"-",'Relación Víctima_Denunciado '!J434/'Relación Víctima_Denunciado '!$L434)</f>
        <v>0</v>
      </c>
      <c r="J434" s="56">
        <f>IF('Relación Víctima_Denunciado '!$L434=0,"-",'Relación Víctima_Denunciado '!K434/'Relación Víctima_Denunciado '!$L434)</f>
        <v>0</v>
      </c>
    </row>
    <row r="435" spans="2:16" ht="20.100000000000001" customHeight="1" thickBot="1" x14ac:dyDescent="0.25">
      <c r="B435" s="4" t="s">
        <v>607</v>
      </c>
      <c r="C435" s="56">
        <f>IF('Relación Víctima_Denunciado '!$L435=0,"-",'Relación Víctima_Denunciado '!C435/'Relación Víctima_Denunciado '!$L435)</f>
        <v>0.33333333333333331</v>
      </c>
      <c r="D435" s="56">
        <f>IF('Relación Víctima_Denunciado '!$L435=0,"-",'Relación Víctima_Denunciado '!D435/'Relación Víctima_Denunciado '!$L435)</f>
        <v>0</v>
      </c>
      <c r="E435" s="56">
        <f>IF('Relación Víctima_Denunciado '!$L435=0,"-",'Relación Víctima_Denunciado '!E435/'Relación Víctima_Denunciado '!$L435)</f>
        <v>0.16666666666666666</v>
      </c>
      <c r="F435" s="56">
        <f>IF('Relación Víctima_Denunciado '!$L435=0,"-",'Relación Víctima_Denunciado '!F435/'Relación Víctima_Denunciado '!$L435)</f>
        <v>0.5</v>
      </c>
      <c r="G435" s="56">
        <f>IF('Relación Víctima_Denunciado '!$L435=0,"-",'Relación Víctima_Denunciado '!H435/'Relación Víctima_Denunciado '!$L435)</f>
        <v>0</v>
      </c>
      <c r="H435" s="56">
        <f>IF('Relación Víctima_Denunciado '!$L435=0,"-",'Relación Víctima_Denunciado '!I435/'Relación Víctima_Denunciado '!$L435)</f>
        <v>0</v>
      </c>
      <c r="I435" s="56">
        <f>IF('Relación Víctima_Denunciado '!$L435=0,"-",'Relación Víctima_Denunciado '!J435/'Relación Víctima_Denunciado '!$L435)</f>
        <v>0</v>
      </c>
      <c r="J435" s="56">
        <f>IF('Relación Víctima_Denunciado '!$L435=0,"-",'Relación Víctima_Denunciado '!K435/'Relación Víctima_Denunciado '!$L435)</f>
        <v>0</v>
      </c>
    </row>
    <row r="436" spans="2:16" ht="20.100000000000001" customHeight="1" thickBot="1" x14ac:dyDescent="0.25">
      <c r="B436" s="4" t="s">
        <v>608</v>
      </c>
      <c r="C436" s="56">
        <f>IF('Relación Víctima_Denunciado '!$L436=0,"-",'Relación Víctima_Denunciado '!C436/'Relación Víctima_Denunciado '!$L436)</f>
        <v>5.8252427184466021E-2</v>
      </c>
      <c r="D436" s="56">
        <f>IF('Relación Víctima_Denunciado '!$L436=0,"-",'Relación Víctima_Denunciado '!D436/'Relación Víctima_Denunciado '!$L436)</f>
        <v>4.8543689320388349E-2</v>
      </c>
      <c r="E436" s="56">
        <f>IF('Relación Víctima_Denunciado '!$L436=0,"-",'Relación Víctima_Denunciado '!E436/'Relación Víctima_Denunciado '!$L436)</f>
        <v>0.46601941747572817</v>
      </c>
      <c r="F436" s="56">
        <f>IF('Relación Víctima_Denunciado '!$L436=0,"-",'Relación Víctima_Denunciado '!F436/'Relación Víctima_Denunciado '!$L436)</f>
        <v>0.42718446601941745</v>
      </c>
      <c r="G436" s="56">
        <f>IF('Relación Víctima_Denunciado '!$L436=0,"-",'Relación Víctima_Denunciado '!H436/'Relación Víctima_Denunciado '!$L436)</f>
        <v>0</v>
      </c>
      <c r="H436" s="56">
        <f>IF('Relación Víctima_Denunciado '!$L436=0,"-",'Relación Víctima_Denunciado '!I436/'Relación Víctima_Denunciado '!$L436)</f>
        <v>0</v>
      </c>
      <c r="I436" s="56">
        <f>IF('Relación Víctima_Denunciado '!$L436=0,"-",'Relación Víctima_Denunciado '!J436/'Relación Víctima_Denunciado '!$L436)</f>
        <v>0</v>
      </c>
      <c r="J436" s="56">
        <f>IF('Relación Víctima_Denunciado '!$L436=0,"-",'Relación Víctima_Denunciado '!K436/'Relación Víctima_Denunciado '!$L436)</f>
        <v>0</v>
      </c>
    </row>
    <row r="437" spans="2:16" ht="20.100000000000001" customHeight="1" thickBot="1" x14ac:dyDescent="0.25">
      <c r="B437" s="4" t="s">
        <v>609</v>
      </c>
      <c r="C437" s="56">
        <f>IF('Relación Víctima_Denunciado '!$L437=0,"-",'Relación Víctima_Denunciado '!C437/'Relación Víctima_Denunciado '!$L437)</f>
        <v>0</v>
      </c>
      <c r="D437" s="56">
        <f>IF('Relación Víctima_Denunciado '!$L437=0,"-",'Relación Víctima_Denunciado '!D437/'Relación Víctima_Denunciado '!$L437)</f>
        <v>0</v>
      </c>
      <c r="E437" s="56">
        <f>IF('Relación Víctima_Denunciado '!$L437=0,"-",'Relación Víctima_Denunciado '!E437/'Relación Víctima_Denunciado '!$L437)</f>
        <v>1</v>
      </c>
      <c r="F437" s="56">
        <f>IF('Relación Víctima_Denunciado '!$L437=0,"-",'Relación Víctima_Denunciado '!F437/'Relación Víctima_Denunciado '!$L437)</f>
        <v>0</v>
      </c>
      <c r="G437" s="56">
        <f>IF('Relación Víctima_Denunciado '!$L437=0,"-",'Relación Víctima_Denunciado '!H437/'Relación Víctima_Denunciado '!$L437)</f>
        <v>0</v>
      </c>
      <c r="H437" s="56">
        <f>IF('Relación Víctima_Denunciado '!$L437=0,"-",'Relación Víctima_Denunciado '!I437/'Relación Víctima_Denunciado '!$L437)</f>
        <v>0</v>
      </c>
      <c r="I437" s="56">
        <f>IF('Relación Víctima_Denunciado '!$L437=0,"-",'Relación Víctima_Denunciado '!J437/'Relación Víctima_Denunciado '!$L437)</f>
        <v>0</v>
      </c>
      <c r="J437" s="56">
        <f>IF('Relación Víctima_Denunciado '!$L437=0,"-",'Relación Víctima_Denunciado '!K437/'Relación Víctima_Denunciado '!$L437)</f>
        <v>0</v>
      </c>
    </row>
    <row r="438" spans="2:16" ht="20.100000000000001" customHeight="1" thickBot="1" x14ac:dyDescent="0.25">
      <c r="B438" s="4" t="s">
        <v>610</v>
      </c>
      <c r="C438" s="56">
        <f>IF('Relación Víctima_Denunciado '!$L438=0,"-",'Relación Víctima_Denunciado '!C438/'Relación Víctima_Denunciado '!$L438)</f>
        <v>6.6666666666666666E-2</v>
      </c>
      <c r="D438" s="56">
        <f>IF('Relación Víctima_Denunciado '!$L438=0,"-",'Relación Víctima_Denunciado '!D438/'Relación Víctima_Denunciado '!$L438)</f>
        <v>6.6666666666666666E-2</v>
      </c>
      <c r="E438" s="56">
        <f>IF('Relación Víctima_Denunciado '!$L438=0,"-",'Relación Víctima_Denunciado '!E438/'Relación Víctima_Denunciado '!$L438)</f>
        <v>0.4</v>
      </c>
      <c r="F438" s="56">
        <f>IF('Relación Víctima_Denunciado '!$L438=0,"-",'Relación Víctima_Denunciado '!F438/'Relación Víctima_Denunciado '!$L438)</f>
        <v>0.46666666666666667</v>
      </c>
      <c r="G438" s="56">
        <f>IF('Relación Víctima_Denunciado '!$L438=0,"-",'Relación Víctima_Denunciado '!H438/'Relación Víctima_Denunciado '!$L438)</f>
        <v>0</v>
      </c>
      <c r="H438" s="56">
        <f>IF('Relación Víctima_Denunciado '!$L438=0,"-",'Relación Víctima_Denunciado '!I438/'Relación Víctima_Denunciado '!$L438)</f>
        <v>0</v>
      </c>
      <c r="I438" s="56">
        <f>IF('Relación Víctima_Denunciado '!$L438=0,"-",'Relación Víctima_Denunciado '!J438/'Relación Víctima_Denunciado '!$L438)</f>
        <v>0</v>
      </c>
      <c r="J438" s="56">
        <f>IF('Relación Víctima_Denunciado '!$L438=0,"-",'Relación Víctima_Denunciado '!K438/'Relación Víctima_Denunciado '!$L438)</f>
        <v>0</v>
      </c>
    </row>
    <row r="439" spans="2:16" ht="20.100000000000001" customHeight="1" thickBot="1" x14ac:dyDescent="0.25">
      <c r="B439" s="4" t="s">
        <v>611</v>
      </c>
      <c r="C439" s="56">
        <f>IF('Relación Víctima_Denunciado '!$L439=0,"-",'Relación Víctima_Denunciado '!C439/'Relación Víctima_Denunciado '!$L439)</f>
        <v>0.14285714285714285</v>
      </c>
      <c r="D439" s="56">
        <f>IF('Relación Víctima_Denunciado '!$L439=0,"-",'Relación Víctima_Denunciado '!D439/'Relación Víctima_Denunciado '!$L439)</f>
        <v>0</v>
      </c>
      <c r="E439" s="56">
        <f>IF('Relación Víctima_Denunciado '!$L439=0,"-",'Relación Víctima_Denunciado '!E439/'Relación Víctima_Denunciado '!$L439)</f>
        <v>0.2857142857142857</v>
      </c>
      <c r="F439" s="56">
        <f>IF('Relación Víctima_Denunciado '!$L439=0,"-",'Relación Víctima_Denunciado '!F439/'Relación Víctima_Denunciado '!$L439)</f>
        <v>0.5714285714285714</v>
      </c>
      <c r="G439" s="56">
        <f>IF('Relación Víctima_Denunciado '!$L439=0,"-",'Relación Víctima_Denunciado '!H439/'Relación Víctima_Denunciado '!$L439)</f>
        <v>0</v>
      </c>
      <c r="H439" s="56">
        <f>IF('Relación Víctima_Denunciado '!$L439=0,"-",'Relación Víctima_Denunciado '!I439/'Relación Víctima_Denunciado '!$L439)</f>
        <v>0</v>
      </c>
      <c r="I439" s="56">
        <f>IF('Relación Víctima_Denunciado '!$L439=0,"-",'Relación Víctima_Denunciado '!J439/'Relación Víctima_Denunciado '!$L439)</f>
        <v>0</v>
      </c>
      <c r="J439" s="56">
        <f>IF('Relación Víctima_Denunciado '!$L439=0,"-",'Relación Víctima_Denunciado '!K439/'Relación Víctima_Denunciado '!$L439)</f>
        <v>0</v>
      </c>
    </row>
    <row r="440" spans="2:16" ht="20.100000000000001" customHeight="1" thickBot="1" x14ac:dyDescent="0.25">
      <c r="B440" s="4" t="s">
        <v>612</v>
      </c>
      <c r="C440" s="56">
        <f>IF('Relación Víctima_Denunciado '!$L440=0,"-",'Relación Víctima_Denunciado '!C440/'Relación Víctima_Denunciado '!$L440)</f>
        <v>0.30769230769230771</v>
      </c>
      <c r="D440" s="56">
        <f>IF('Relación Víctima_Denunciado '!$L440=0,"-",'Relación Víctima_Denunciado '!D440/'Relación Víctima_Denunciado '!$L440)</f>
        <v>0.15384615384615385</v>
      </c>
      <c r="E440" s="56">
        <f>IF('Relación Víctima_Denunciado '!$L440=0,"-",'Relación Víctima_Denunciado '!E440/'Relación Víctima_Denunciado '!$L440)</f>
        <v>0.38461538461538464</v>
      </c>
      <c r="F440" s="56">
        <f>IF('Relación Víctima_Denunciado '!$L440=0,"-",'Relación Víctima_Denunciado '!F440/'Relación Víctima_Denunciado '!$L440)</f>
        <v>0.15384615384615385</v>
      </c>
      <c r="G440" s="56">
        <f>IF('Relación Víctima_Denunciado '!$L440=0,"-",'Relación Víctima_Denunciado '!H440/'Relación Víctima_Denunciado '!$L440)</f>
        <v>0</v>
      </c>
      <c r="H440" s="56">
        <f>IF('Relación Víctima_Denunciado '!$L440=0,"-",'Relación Víctima_Denunciado '!I440/'Relación Víctima_Denunciado '!$L440)</f>
        <v>0</v>
      </c>
      <c r="I440" s="56">
        <f>IF('Relación Víctima_Denunciado '!$L440=0,"-",'Relación Víctima_Denunciado '!J440/'Relación Víctima_Denunciado '!$L440)</f>
        <v>0</v>
      </c>
      <c r="J440" s="56">
        <f>IF('Relación Víctima_Denunciado '!$L440=0,"-",'Relación Víctima_Denunciado '!K440/'Relación Víctima_Denunciado '!$L440)</f>
        <v>0</v>
      </c>
    </row>
    <row r="441" spans="2:16" ht="20.100000000000001" customHeight="1" thickBot="1" x14ac:dyDescent="0.25">
      <c r="B441" s="4" t="s">
        <v>613</v>
      </c>
      <c r="C441" s="56">
        <f>IF('Relación Víctima_Denunciado '!$L441=0,"-",'Relación Víctima_Denunciado '!C441/'Relación Víctima_Denunciado '!$L441)</f>
        <v>0.15873015873015872</v>
      </c>
      <c r="D441" s="56">
        <f>IF('Relación Víctima_Denunciado '!$L441=0,"-",'Relación Víctima_Denunciado '!D441/'Relación Víctima_Denunciado '!$L441)</f>
        <v>0.15873015873015872</v>
      </c>
      <c r="E441" s="56">
        <f>IF('Relación Víctima_Denunciado '!$L441=0,"-",'Relación Víctima_Denunciado '!E441/'Relación Víctima_Denunciado '!$L441)</f>
        <v>0.23809523809523808</v>
      </c>
      <c r="F441" s="56">
        <f>IF('Relación Víctima_Denunciado '!$L441=0,"-",'Relación Víctima_Denunciado '!F441/'Relación Víctima_Denunciado '!$L441)</f>
        <v>0.44444444444444442</v>
      </c>
      <c r="G441" s="56">
        <f>IF('Relación Víctima_Denunciado '!$L441=0,"-",'Relación Víctima_Denunciado '!H441/'Relación Víctima_Denunciado '!$L441)</f>
        <v>0</v>
      </c>
      <c r="H441" s="56">
        <f>IF('Relación Víctima_Denunciado '!$L441=0,"-",'Relación Víctima_Denunciado '!I441/'Relación Víctima_Denunciado '!$L441)</f>
        <v>0</v>
      </c>
      <c r="I441" s="56">
        <f>IF('Relación Víctima_Denunciado '!$L441=0,"-",'Relación Víctima_Denunciado '!J441/'Relación Víctima_Denunciado '!$L441)</f>
        <v>0</v>
      </c>
      <c r="J441" s="56">
        <f>IF('Relación Víctima_Denunciado '!$L441=0,"-",'Relación Víctima_Denunciado '!K441/'Relación Víctima_Denunciado '!$L441)</f>
        <v>0</v>
      </c>
    </row>
    <row r="442" spans="2:16" ht="20.100000000000001" customHeight="1" thickBot="1" x14ac:dyDescent="0.25">
      <c r="B442" s="7" t="s">
        <v>207</v>
      </c>
      <c r="C442" s="40">
        <f>IF('Relación Víctima_Denunciado '!$L442=0,"-",'Relación Víctima_Denunciado '!C442/'Relación Víctima_Denunciado '!$L442)</f>
        <v>0.15339063992359123</v>
      </c>
      <c r="D442" s="40">
        <f>IF('Relación Víctima_Denunciado '!$L442=0,"-",'Relación Víctima_Denunciado '!D442/'Relación Víctima_Denunciado '!$L442)</f>
        <v>0.11728748806112703</v>
      </c>
      <c r="E442" s="40">
        <f>IF('Relación Víctima_Denunciado '!$L442=0,"-",'Relación Víctima_Denunciado '!E442/'Relación Víctima_Denunciado '!$L442)</f>
        <v>0.29904489016236868</v>
      </c>
      <c r="F442" s="40">
        <f>IF('Relación Víctima_Denunciado '!$L442=0,"-",'Relación Víctima_Denunciado '!F442/'Relación Víctima_Denunciado '!$L442)</f>
        <v>0.4238777459407832</v>
      </c>
      <c r="G442" s="40">
        <f>IF('Relación Víctima_Denunciado '!$L442=0,"-",'Relación Víctima_Denunciado '!H442/'Relación Víctima_Denunciado '!$L442)</f>
        <v>2.9608404966571158E-3</v>
      </c>
      <c r="H442" s="40">
        <f>IF('Relación Víctima_Denunciado '!$L442=0,"-",'Relación Víctima_Denunciado '!I442/'Relación Víctima_Denunciado '!$L442)</f>
        <v>7.640878701050621E-4</v>
      </c>
      <c r="I442" s="40">
        <f>IF('Relación Víctima_Denunciado '!$L442=0,"-",'Relación Víctima_Denunciado '!J442/'Relación Víctima_Denunciado '!$L442)</f>
        <v>1.0506208213944604E-3</v>
      </c>
      <c r="J442" s="40">
        <f>IF('Relación Víctima_Denunciado '!$L442=0,"-",'Relación Víctima_Denunciado '!K442/'Relación Víctima_Denunciado '!$L442)</f>
        <v>1.6236867239732568E-3</v>
      </c>
    </row>
    <row r="443" spans="2:16" ht="14.25" customHeight="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87" t="s">
        <v>129</v>
      </c>
      <c r="D9" s="87" t="s">
        <v>130</v>
      </c>
      <c r="E9" s="87" t="s">
        <v>131</v>
      </c>
      <c r="F9" s="87" t="s">
        <v>671</v>
      </c>
      <c r="G9" s="85" t="s">
        <v>132</v>
      </c>
      <c r="H9" s="87" t="s">
        <v>148</v>
      </c>
      <c r="I9" s="87" t="s">
        <v>133</v>
      </c>
      <c r="J9" s="87" t="s">
        <v>134</v>
      </c>
      <c r="K9" s="88"/>
      <c r="L9" s="88"/>
      <c r="M9" s="87" t="s">
        <v>135</v>
      </c>
      <c r="N9" s="87" t="s">
        <v>136</v>
      </c>
      <c r="O9" s="87" t="s">
        <v>137</v>
      </c>
      <c r="P9" s="88" t="s">
        <v>138</v>
      </c>
      <c r="Q9" s="88" t="s">
        <v>139</v>
      </c>
      <c r="R9" s="85" t="s">
        <v>140</v>
      </c>
      <c r="S9" s="85" t="s">
        <v>141</v>
      </c>
      <c r="T9" s="85" t="s">
        <v>623</v>
      </c>
      <c r="U9" s="85" t="s">
        <v>142</v>
      </c>
    </row>
    <row r="10" spans="2:21" ht="73.5" customHeight="1" thickBot="1" x14ac:dyDescent="0.25">
      <c r="C10" s="87"/>
      <c r="D10" s="87"/>
      <c r="E10" s="87"/>
      <c r="F10" s="87"/>
      <c r="G10" s="89"/>
      <c r="H10" s="87"/>
      <c r="I10" s="87"/>
      <c r="J10" s="53" t="s">
        <v>143</v>
      </c>
      <c r="K10" s="53" t="s">
        <v>144</v>
      </c>
      <c r="L10" s="53" t="s">
        <v>145</v>
      </c>
      <c r="M10" s="87"/>
      <c r="N10" s="87"/>
      <c r="O10" s="53" t="s">
        <v>34</v>
      </c>
      <c r="P10" s="53" t="s">
        <v>146</v>
      </c>
      <c r="Q10" s="53" t="s">
        <v>147</v>
      </c>
      <c r="R10" s="86"/>
      <c r="S10" s="86"/>
      <c r="T10" s="86"/>
      <c r="U10" s="86"/>
    </row>
    <row r="11" spans="2:21" ht="20.100000000000001" customHeight="1" thickBot="1" x14ac:dyDescent="0.25">
      <c r="B11" s="3" t="s">
        <v>168</v>
      </c>
      <c r="C11" s="30">
        <v>398</v>
      </c>
      <c r="D11" s="30">
        <v>148</v>
      </c>
      <c r="E11" s="30">
        <v>250</v>
      </c>
      <c r="F11" s="30">
        <v>0</v>
      </c>
      <c r="G11" s="30">
        <v>398</v>
      </c>
      <c r="H11" s="30">
        <v>0</v>
      </c>
      <c r="I11" s="30">
        <v>0</v>
      </c>
      <c r="J11" s="30">
        <v>277</v>
      </c>
      <c r="K11" s="30">
        <v>25</v>
      </c>
      <c r="L11" s="30">
        <v>37</v>
      </c>
      <c r="M11" s="30">
        <v>59</v>
      </c>
      <c r="N11" s="30">
        <v>0</v>
      </c>
      <c r="O11" s="30">
        <v>0</v>
      </c>
      <c r="P11" s="30">
        <v>0</v>
      </c>
      <c r="Q11" s="30">
        <v>0</v>
      </c>
      <c r="R11" s="49">
        <f t="shared" ref="R11" si="0">+IF(G11&gt;0,O11/G11,"-")</f>
        <v>0</v>
      </c>
      <c r="S11" s="49">
        <f t="shared" ref="S11:S74" si="1">+IF(C11&gt;0,O11/C11,"-")</f>
        <v>0</v>
      </c>
      <c r="T11" s="49">
        <f>+IF(G11&gt;0,'Órdenes y Medidas'!C14/G11,"-")</f>
        <v>0.26381909547738691</v>
      </c>
      <c r="U11" s="49">
        <f>IF(C11=0,"-",'Órdenes y Medidas'!C14/C11)</f>
        <v>0.26381909547738691</v>
      </c>
    </row>
    <row r="12" spans="2:21" ht="20.100000000000001" customHeight="1" thickBot="1" x14ac:dyDescent="0.25">
      <c r="B12" s="4" t="s">
        <v>236</v>
      </c>
      <c r="C12" s="30">
        <v>52</v>
      </c>
      <c r="D12" s="30">
        <v>26</v>
      </c>
      <c r="E12" s="30">
        <v>26</v>
      </c>
      <c r="F12" s="30">
        <v>0</v>
      </c>
      <c r="G12" s="30">
        <v>52</v>
      </c>
      <c r="H12" s="30">
        <v>0</v>
      </c>
      <c r="I12" s="30">
        <v>0</v>
      </c>
      <c r="J12" s="30">
        <v>52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49">
        <f t="shared" ref="R12:R75" si="2">+IF(G12&gt;0,O12/G12,"-")</f>
        <v>0</v>
      </c>
      <c r="S12" s="49">
        <f t="shared" si="1"/>
        <v>0</v>
      </c>
      <c r="T12" s="49">
        <f>+IF(G12&gt;0,'Órdenes y Medidas'!C15/G12,"-")</f>
        <v>0.65384615384615385</v>
      </c>
      <c r="U12" s="49">
        <f>IF(C12=0,"-",'Órdenes y Medidas'!C15/C12)</f>
        <v>0.65384615384615385</v>
      </c>
    </row>
    <row r="13" spans="2:21" ht="20.100000000000001" customHeight="1" thickBot="1" x14ac:dyDescent="0.25">
      <c r="B13" s="4" t="s">
        <v>237</v>
      </c>
      <c r="C13" s="30">
        <v>68</v>
      </c>
      <c r="D13" s="30">
        <v>30</v>
      </c>
      <c r="E13" s="30">
        <v>38</v>
      </c>
      <c r="F13" s="30">
        <v>0</v>
      </c>
      <c r="G13" s="30">
        <v>68</v>
      </c>
      <c r="H13" s="30">
        <v>0</v>
      </c>
      <c r="I13" s="30">
        <v>0</v>
      </c>
      <c r="J13" s="30">
        <v>56</v>
      </c>
      <c r="K13" s="30">
        <v>2</v>
      </c>
      <c r="L13" s="30">
        <v>10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49">
        <f t="shared" si="2"/>
        <v>0</v>
      </c>
      <c r="S13" s="49">
        <f t="shared" si="1"/>
        <v>0</v>
      </c>
      <c r="T13" s="49">
        <f>+IF(G13&gt;0,'Órdenes y Medidas'!C16/G13,"-")</f>
        <v>0.23529411764705882</v>
      </c>
      <c r="U13" s="49">
        <f>IF(C13=0,"-",'Órdenes y Medidas'!C16/C13)</f>
        <v>0.23529411764705882</v>
      </c>
    </row>
    <row r="14" spans="2:21" ht="20.100000000000001" customHeight="1" thickBot="1" x14ac:dyDescent="0.25">
      <c r="B14" s="4" t="s">
        <v>238</v>
      </c>
      <c r="C14" s="30">
        <v>190</v>
      </c>
      <c r="D14" s="30">
        <v>85</v>
      </c>
      <c r="E14" s="30">
        <v>105</v>
      </c>
      <c r="F14" s="30">
        <v>0</v>
      </c>
      <c r="G14" s="30">
        <v>190</v>
      </c>
      <c r="H14" s="30">
        <v>0</v>
      </c>
      <c r="I14" s="30">
        <v>0</v>
      </c>
      <c r="J14" s="30">
        <v>190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49">
        <f t="shared" si="2"/>
        <v>0</v>
      </c>
      <c r="S14" s="49">
        <f t="shared" si="1"/>
        <v>0</v>
      </c>
      <c r="T14" s="49">
        <f>+IF(G14&gt;0,'Órdenes y Medidas'!C17/G14,"-")</f>
        <v>0.12631578947368421</v>
      </c>
      <c r="U14" s="49">
        <f>IF(C14=0,"-",'Órdenes y Medidas'!C17/C14)</f>
        <v>0.12631578947368421</v>
      </c>
    </row>
    <row r="15" spans="2:21" ht="20.100000000000001" customHeight="1" thickBot="1" x14ac:dyDescent="0.25">
      <c r="B15" s="4" t="s">
        <v>239</v>
      </c>
      <c r="C15" s="30">
        <v>212</v>
      </c>
      <c r="D15" s="30">
        <v>115</v>
      </c>
      <c r="E15" s="30">
        <v>97</v>
      </c>
      <c r="F15" s="30">
        <v>0</v>
      </c>
      <c r="G15" s="30">
        <v>212</v>
      </c>
      <c r="H15" s="30">
        <v>0</v>
      </c>
      <c r="I15" s="30">
        <v>0</v>
      </c>
      <c r="J15" s="30">
        <v>212</v>
      </c>
      <c r="K15" s="30">
        <v>0</v>
      </c>
      <c r="L15" s="30">
        <v>0</v>
      </c>
      <c r="M15" s="30">
        <v>0</v>
      </c>
      <c r="N15" s="30">
        <v>0</v>
      </c>
      <c r="O15" s="30">
        <v>198</v>
      </c>
      <c r="P15" s="30">
        <v>109</v>
      </c>
      <c r="Q15" s="30">
        <v>89</v>
      </c>
      <c r="R15" s="49">
        <f t="shared" si="2"/>
        <v>0.93396226415094341</v>
      </c>
      <c r="S15" s="49">
        <f t="shared" si="1"/>
        <v>0.93396226415094341</v>
      </c>
      <c r="T15" s="49">
        <f>+IF(G15&gt;0,'Órdenes y Medidas'!C18/G15,"-")</f>
        <v>0.18396226415094338</v>
      </c>
      <c r="U15" s="49">
        <f>IF(C15=0,"-",'Órdenes y Medidas'!C18/C15)</f>
        <v>0.18396226415094338</v>
      </c>
    </row>
    <row r="16" spans="2:21" ht="20.100000000000001" customHeight="1" thickBot="1" x14ac:dyDescent="0.25">
      <c r="B16" s="4" t="s">
        <v>634</v>
      </c>
      <c r="C16" s="30">
        <v>6</v>
      </c>
      <c r="D16" s="30">
        <v>4</v>
      </c>
      <c r="E16" s="30">
        <v>2</v>
      </c>
      <c r="F16" s="30">
        <v>0</v>
      </c>
      <c r="G16" s="30">
        <v>6</v>
      </c>
      <c r="H16" s="30">
        <v>0</v>
      </c>
      <c r="I16" s="30">
        <v>0</v>
      </c>
      <c r="J16" s="30">
        <v>4</v>
      </c>
      <c r="K16" s="30">
        <v>0</v>
      </c>
      <c r="L16" s="30">
        <v>2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49">
        <f t="shared" si="2"/>
        <v>0</v>
      </c>
      <c r="S16" s="49">
        <f t="shared" si="1"/>
        <v>0</v>
      </c>
      <c r="T16" s="49">
        <f>+IF(G16&gt;0,'Órdenes y Medidas'!C19/G16,"-")</f>
        <v>1</v>
      </c>
      <c r="U16" s="49">
        <f>IF(C16=0,"-",'Órdenes y Medidas'!C19/C16)</f>
        <v>1</v>
      </c>
    </row>
    <row r="17" spans="2:21" ht="20.100000000000001" customHeight="1" thickBot="1" x14ac:dyDescent="0.25">
      <c r="B17" s="4" t="s">
        <v>240</v>
      </c>
      <c r="C17" s="30">
        <v>102</v>
      </c>
      <c r="D17" s="30">
        <v>39</v>
      </c>
      <c r="E17" s="30">
        <v>63</v>
      </c>
      <c r="F17" s="30">
        <v>0</v>
      </c>
      <c r="G17" s="30">
        <v>102</v>
      </c>
      <c r="H17" s="30">
        <v>0</v>
      </c>
      <c r="I17" s="30">
        <v>0</v>
      </c>
      <c r="J17" s="30">
        <v>71</v>
      </c>
      <c r="K17" s="30">
        <v>1</v>
      </c>
      <c r="L17" s="30">
        <v>17</v>
      </c>
      <c r="M17" s="30">
        <v>0</v>
      </c>
      <c r="N17" s="30">
        <v>13</v>
      </c>
      <c r="O17" s="30">
        <v>22</v>
      </c>
      <c r="P17" s="30">
        <v>13</v>
      </c>
      <c r="Q17" s="30">
        <v>9</v>
      </c>
      <c r="R17" s="49">
        <f t="shared" si="2"/>
        <v>0.21568627450980393</v>
      </c>
      <c r="S17" s="49">
        <f t="shared" si="1"/>
        <v>0.21568627450980393</v>
      </c>
      <c r="T17" s="49">
        <f>+IF(G17&gt;0,'Órdenes y Medidas'!C20/G17,"-")</f>
        <v>0.27450980392156865</v>
      </c>
      <c r="U17" s="49">
        <f>IF(C17=0,"-",'Órdenes y Medidas'!C20/C17)</f>
        <v>0.27450980392156865</v>
      </c>
    </row>
    <row r="18" spans="2:21" ht="20.100000000000001" customHeight="1" thickBot="1" x14ac:dyDescent="0.25">
      <c r="B18" s="4" t="s">
        <v>241</v>
      </c>
      <c r="C18" s="30">
        <v>22</v>
      </c>
      <c r="D18" s="30">
        <v>19</v>
      </c>
      <c r="E18" s="30">
        <v>3</v>
      </c>
      <c r="F18" s="30">
        <v>0</v>
      </c>
      <c r="G18" s="30">
        <v>22</v>
      </c>
      <c r="H18" s="30">
        <v>0</v>
      </c>
      <c r="I18" s="30">
        <v>0</v>
      </c>
      <c r="J18" s="30">
        <v>17</v>
      </c>
      <c r="K18" s="30">
        <v>2</v>
      </c>
      <c r="L18" s="30">
        <v>0</v>
      </c>
      <c r="M18" s="30">
        <v>3</v>
      </c>
      <c r="N18" s="30">
        <v>0</v>
      </c>
      <c r="O18" s="30">
        <v>2</v>
      </c>
      <c r="P18" s="30">
        <v>1</v>
      </c>
      <c r="Q18" s="30">
        <v>1</v>
      </c>
      <c r="R18" s="49">
        <f t="shared" si="2"/>
        <v>9.0909090909090912E-2</v>
      </c>
      <c r="S18" s="49">
        <f t="shared" si="1"/>
        <v>9.0909090909090912E-2</v>
      </c>
      <c r="T18" s="49">
        <f>+IF(G18&gt;0,'Órdenes y Medidas'!C21/G18,"-")</f>
        <v>0.22727272727272727</v>
      </c>
      <c r="U18" s="49">
        <f>IF(C18=0,"-",'Órdenes y Medidas'!C21/C18)</f>
        <v>0.22727272727272727</v>
      </c>
    </row>
    <row r="19" spans="2:21" ht="20.100000000000001" customHeight="1" thickBot="1" x14ac:dyDescent="0.25">
      <c r="B19" s="4" t="s">
        <v>242</v>
      </c>
      <c r="C19" s="30">
        <v>89</v>
      </c>
      <c r="D19" s="30">
        <v>85</v>
      </c>
      <c r="E19" s="30">
        <v>4</v>
      </c>
      <c r="F19" s="30">
        <v>0</v>
      </c>
      <c r="G19" s="30">
        <v>89</v>
      </c>
      <c r="H19" s="30">
        <v>0</v>
      </c>
      <c r="I19" s="30">
        <v>0</v>
      </c>
      <c r="J19" s="30">
        <v>89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49">
        <f t="shared" si="2"/>
        <v>0</v>
      </c>
      <c r="S19" s="49">
        <f t="shared" si="1"/>
        <v>0</v>
      </c>
      <c r="T19" s="49">
        <f>+IF(G19&gt;0,'Órdenes y Medidas'!C22/G19,"-")</f>
        <v>0.15730337078651685</v>
      </c>
      <c r="U19" s="49">
        <f>IF(C19=0,"-",'Órdenes y Medidas'!C22/C19)</f>
        <v>0.15730337078651685</v>
      </c>
    </row>
    <row r="20" spans="2:21" ht="20.100000000000001" customHeight="1" thickBot="1" x14ac:dyDescent="0.25">
      <c r="B20" s="4" t="s">
        <v>243</v>
      </c>
      <c r="C20" s="30">
        <v>91</v>
      </c>
      <c r="D20" s="30">
        <v>91</v>
      </c>
      <c r="E20" s="30">
        <v>0</v>
      </c>
      <c r="F20" s="30">
        <v>0</v>
      </c>
      <c r="G20" s="30">
        <v>91</v>
      </c>
      <c r="H20" s="30">
        <v>0</v>
      </c>
      <c r="I20" s="30">
        <v>0</v>
      </c>
      <c r="J20" s="30">
        <v>91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49">
        <f t="shared" si="2"/>
        <v>0</v>
      </c>
      <c r="S20" s="49">
        <f t="shared" si="1"/>
        <v>0</v>
      </c>
      <c r="T20" s="49">
        <f>+IF(G20&gt;0,'Órdenes y Medidas'!C23/G20,"-")</f>
        <v>0.30769230769230771</v>
      </c>
      <c r="U20" s="49">
        <f>IF(C20=0,"-",'Órdenes y Medidas'!C23/C20)</f>
        <v>0.30769230769230771</v>
      </c>
    </row>
    <row r="21" spans="2:21" ht="20.100000000000001" customHeight="1" thickBot="1" x14ac:dyDescent="0.25">
      <c r="B21" s="4" t="s">
        <v>244</v>
      </c>
      <c r="C21" s="30">
        <v>356</v>
      </c>
      <c r="D21" s="30">
        <v>320</v>
      </c>
      <c r="E21" s="30">
        <v>36</v>
      </c>
      <c r="F21" s="30">
        <v>2</v>
      </c>
      <c r="G21" s="30">
        <v>356</v>
      </c>
      <c r="H21" s="30">
        <v>0</v>
      </c>
      <c r="I21" s="30">
        <v>0</v>
      </c>
      <c r="J21" s="30">
        <v>267</v>
      </c>
      <c r="K21" s="30">
        <v>0</v>
      </c>
      <c r="L21" s="30">
        <v>46</v>
      </c>
      <c r="M21" s="30">
        <v>14</v>
      </c>
      <c r="N21" s="30">
        <v>29</v>
      </c>
      <c r="O21" s="30">
        <v>46</v>
      </c>
      <c r="P21" s="30">
        <v>41</v>
      </c>
      <c r="Q21" s="30">
        <v>5</v>
      </c>
      <c r="R21" s="49">
        <f t="shared" si="2"/>
        <v>0.12921348314606743</v>
      </c>
      <c r="S21" s="49">
        <f t="shared" si="1"/>
        <v>0.12921348314606743</v>
      </c>
      <c r="T21" s="49">
        <f>+IF(G21&gt;0,'Órdenes y Medidas'!C24/G21,"-")</f>
        <v>0.1797752808988764</v>
      </c>
      <c r="U21" s="49">
        <f>IF(C21=0,"-",'Órdenes y Medidas'!C24/C21)</f>
        <v>0.1797752808988764</v>
      </c>
    </row>
    <row r="22" spans="2:21" ht="20.100000000000001" customHeight="1" thickBot="1" x14ac:dyDescent="0.25">
      <c r="B22" s="4" t="s">
        <v>169</v>
      </c>
      <c r="C22" s="30">
        <v>197</v>
      </c>
      <c r="D22" s="30">
        <v>197</v>
      </c>
      <c r="E22" s="30">
        <v>0</v>
      </c>
      <c r="F22" s="30">
        <v>0</v>
      </c>
      <c r="G22" s="30">
        <v>197</v>
      </c>
      <c r="H22" s="30">
        <v>0</v>
      </c>
      <c r="I22" s="30">
        <v>0</v>
      </c>
      <c r="J22" s="30">
        <v>100</v>
      </c>
      <c r="K22" s="30">
        <v>0</v>
      </c>
      <c r="L22" s="30">
        <v>0</v>
      </c>
      <c r="M22" s="30">
        <v>8</v>
      </c>
      <c r="N22" s="30">
        <v>89</v>
      </c>
      <c r="O22" s="30">
        <v>0</v>
      </c>
      <c r="P22" s="30">
        <v>0</v>
      </c>
      <c r="Q22" s="30">
        <v>0</v>
      </c>
      <c r="R22" s="49">
        <f t="shared" si="2"/>
        <v>0</v>
      </c>
      <c r="S22" s="49">
        <f t="shared" si="1"/>
        <v>0</v>
      </c>
      <c r="T22" s="49">
        <f>+IF(G22&gt;0,'Órdenes y Medidas'!C25/G22,"-")</f>
        <v>8.1218274111675121E-2</v>
      </c>
      <c r="U22" s="49">
        <f>IF(C22=0,"-",'Órdenes y Medidas'!C25/C22)</f>
        <v>8.1218274111675121E-2</v>
      </c>
    </row>
    <row r="23" spans="2:21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49" t="str">
        <f t="shared" si="2"/>
        <v>-</v>
      </c>
      <c r="S23" s="49" t="str">
        <f t="shared" si="1"/>
        <v>-</v>
      </c>
      <c r="T23" s="49" t="str">
        <f>+IF(G23&gt;0,'Órdenes y Medidas'!C26/G23,"-")</f>
        <v>-</v>
      </c>
      <c r="U23" s="49" t="str">
        <f>IF(C23=0,"-",'Órdenes y Medidas'!C26/C23)</f>
        <v>-</v>
      </c>
    </row>
    <row r="24" spans="2:21" ht="20.100000000000001" customHeight="1" thickBot="1" x14ac:dyDescent="0.25">
      <c r="B24" s="4" t="s">
        <v>246</v>
      </c>
      <c r="C24" s="30">
        <v>69</v>
      </c>
      <c r="D24" s="30">
        <v>67</v>
      </c>
      <c r="E24" s="30">
        <v>2</v>
      </c>
      <c r="F24" s="30">
        <v>0</v>
      </c>
      <c r="G24" s="30">
        <v>69</v>
      </c>
      <c r="H24" s="30">
        <v>4</v>
      </c>
      <c r="I24" s="30">
        <v>0</v>
      </c>
      <c r="J24" s="30">
        <v>56</v>
      </c>
      <c r="K24" s="30">
        <v>1</v>
      </c>
      <c r="L24" s="30">
        <v>0</v>
      </c>
      <c r="M24" s="30">
        <v>1</v>
      </c>
      <c r="N24" s="30">
        <v>7</v>
      </c>
      <c r="O24" s="30">
        <v>3</v>
      </c>
      <c r="P24" s="30">
        <v>3</v>
      </c>
      <c r="Q24" s="30">
        <v>0</v>
      </c>
      <c r="R24" s="49">
        <f t="shared" si="2"/>
        <v>4.3478260869565216E-2</v>
      </c>
      <c r="S24" s="49">
        <f t="shared" si="1"/>
        <v>4.3478260869565216E-2</v>
      </c>
      <c r="T24" s="49">
        <f>+IF(G24&gt;0,'Órdenes y Medidas'!C27/G24,"-")</f>
        <v>0.2608695652173913</v>
      </c>
      <c r="U24" s="49">
        <f>IF(C24=0,"-",'Órdenes y Medidas'!C27/C24)</f>
        <v>0.2608695652173913</v>
      </c>
    </row>
    <row r="25" spans="2:21" ht="20.100000000000001" customHeight="1" thickBot="1" x14ac:dyDescent="0.25">
      <c r="B25" s="4" t="s">
        <v>247</v>
      </c>
      <c r="C25" s="30">
        <v>264</v>
      </c>
      <c r="D25" s="30">
        <v>237</v>
      </c>
      <c r="E25" s="30">
        <v>27</v>
      </c>
      <c r="F25" s="30">
        <v>5</v>
      </c>
      <c r="G25" s="30">
        <v>264</v>
      </c>
      <c r="H25" s="30">
        <v>13</v>
      </c>
      <c r="I25" s="30">
        <v>0</v>
      </c>
      <c r="J25" s="30">
        <v>159</v>
      </c>
      <c r="K25" s="30">
        <v>1</v>
      </c>
      <c r="L25" s="30">
        <v>11</v>
      </c>
      <c r="M25" s="30">
        <v>14</v>
      </c>
      <c r="N25" s="30">
        <v>66</v>
      </c>
      <c r="O25" s="30">
        <v>22</v>
      </c>
      <c r="P25" s="30">
        <v>16</v>
      </c>
      <c r="Q25" s="30">
        <v>6</v>
      </c>
      <c r="R25" s="49">
        <f t="shared" si="2"/>
        <v>8.3333333333333329E-2</v>
      </c>
      <c r="S25" s="49">
        <f t="shared" si="1"/>
        <v>8.3333333333333329E-2</v>
      </c>
      <c r="T25" s="49">
        <f>+IF(G25&gt;0,'Órdenes y Medidas'!C28/G25,"-")</f>
        <v>0.18181818181818182</v>
      </c>
      <c r="U25" s="49">
        <f>IF(C25=0,"-",'Órdenes y Medidas'!C28/C25)</f>
        <v>0.18181818181818182</v>
      </c>
    </row>
    <row r="26" spans="2:21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49" t="str">
        <f t="shared" si="2"/>
        <v>-</v>
      </c>
      <c r="S26" s="49" t="str">
        <f t="shared" si="1"/>
        <v>-</v>
      </c>
      <c r="T26" s="49" t="str">
        <f>+IF(G26&gt;0,'Órdenes y Medidas'!C29/G26,"-")</f>
        <v>-</v>
      </c>
      <c r="U26" s="49" t="str">
        <f>IF(C26=0,"-",'Órdenes y Medidas'!C29/C26)</f>
        <v>-</v>
      </c>
    </row>
    <row r="27" spans="2:21" ht="20.100000000000001" customHeight="1" thickBot="1" x14ac:dyDescent="0.25">
      <c r="B27" s="6" t="s">
        <v>249</v>
      </c>
      <c r="C27" s="30">
        <v>105</v>
      </c>
      <c r="D27" s="30">
        <v>99</v>
      </c>
      <c r="E27" s="30">
        <v>6</v>
      </c>
      <c r="F27" s="30">
        <v>0</v>
      </c>
      <c r="G27" s="30">
        <v>105</v>
      </c>
      <c r="H27" s="30">
        <v>0</v>
      </c>
      <c r="I27" s="30">
        <v>0</v>
      </c>
      <c r="J27" s="30">
        <v>82</v>
      </c>
      <c r="K27" s="30">
        <v>2</v>
      </c>
      <c r="L27" s="30">
        <v>10</v>
      </c>
      <c r="M27" s="30">
        <v>11</v>
      </c>
      <c r="N27" s="30">
        <v>0</v>
      </c>
      <c r="O27" s="30">
        <v>10</v>
      </c>
      <c r="P27" s="30">
        <v>6</v>
      </c>
      <c r="Q27" s="30">
        <v>4</v>
      </c>
      <c r="R27" s="49">
        <f t="shared" si="2"/>
        <v>9.5238095238095233E-2</v>
      </c>
      <c r="S27" s="49">
        <f t="shared" si="1"/>
        <v>9.5238095238095233E-2</v>
      </c>
      <c r="T27" s="49">
        <f>+IF(G27&gt;0,'Órdenes y Medidas'!C30/G27,"-")</f>
        <v>0.15238095238095239</v>
      </c>
      <c r="U27" s="49">
        <f>IF(C27=0,"-",'Órdenes y Medidas'!C30/C27)</f>
        <v>0.15238095238095239</v>
      </c>
    </row>
    <row r="28" spans="2:21" ht="20.100000000000001" customHeight="1" thickBot="1" x14ac:dyDescent="0.25">
      <c r="B28" s="4" t="s">
        <v>250</v>
      </c>
      <c r="C28" s="30">
        <v>81</v>
      </c>
      <c r="D28" s="30">
        <v>78</v>
      </c>
      <c r="E28" s="30">
        <v>3</v>
      </c>
      <c r="F28" s="30">
        <v>0</v>
      </c>
      <c r="G28" s="30">
        <v>81</v>
      </c>
      <c r="H28" s="30">
        <v>0</v>
      </c>
      <c r="I28" s="30">
        <v>0</v>
      </c>
      <c r="J28" s="30">
        <v>65</v>
      </c>
      <c r="K28" s="30">
        <v>0</v>
      </c>
      <c r="L28" s="30">
        <v>5</v>
      </c>
      <c r="M28" s="30">
        <v>0</v>
      </c>
      <c r="N28" s="30">
        <v>11</v>
      </c>
      <c r="O28" s="30">
        <v>5</v>
      </c>
      <c r="P28" s="30">
        <v>5</v>
      </c>
      <c r="Q28" s="30">
        <v>0</v>
      </c>
      <c r="R28" s="49">
        <f t="shared" si="2"/>
        <v>6.1728395061728392E-2</v>
      </c>
      <c r="S28" s="49">
        <f t="shared" si="1"/>
        <v>6.1728395061728392E-2</v>
      </c>
      <c r="T28" s="49">
        <f>+IF(G28&gt;0,'Órdenes y Medidas'!C31/G28,"-")</f>
        <v>0.23456790123456789</v>
      </c>
      <c r="U28" s="49">
        <f>IF(C28=0,"-",'Órdenes y Medidas'!C31/C28)</f>
        <v>0.23456790123456789</v>
      </c>
    </row>
    <row r="29" spans="2:21" ht="20.100000000000001" customHeight="1" thickBot="1" x14ac:dyDescent="0.25">
      <c r="B29" s="4" t="s">
        <v>251</v>
      </c>
      <c r="C29" s="30">
        <v>22</v>
      </c>
      <c r="D29" s="30">
        <v>21</v>
      </c>
      <c r="E29" s="30">
        <v>1</v>
      </c>
      <c r="F29" s="30">
        <v>0</v>
      </c>
      <c r="G29" s="30">
        <v>22</v>
      </c>
      <c r="H29" s="30">
        <v>0</v>
      </c>
      <c r="I29" s="30">
        <v>0</v>
      </c>
      <c r="J29" s="30">
        <v>17</v>
      </c>
      <c r="K29" s="30">
        <v>0</v>
      </c>
      <c r="L29" s="30">
        <v>3</v>
      </c>
      <c r="M29" s="30">
        <v>2</v>
      </c>
      <c r="N29" s="30">
        <v>0</v>
      </c>
      <c r="O29" s="30">
        <v>0</v>
      </c>
      <c r="P29" s="30">
        <v>0</v>
      </c>
      <c r="Q29" s="30">
        <v>0</v>
      </c>
      <c r="R29" s="49">
        <f t="shared" si="2"/>
        <v>0</v>
      </c>
      <c r="S29" s="49">
        <f t="shared" si="1"/>
        <v>0</v>
      </c>
      <c r="T29" s="49">
        <f>+IF(G29&gt;0,'Órdenes y Medidas'!C32/G29,"-")</f>
        <v>0.36363636363636365</v>
      </c>
      <c r="U29" s="49">
        <f>IF(C29=0,"-",'Órdenes y Medidas'!C32/C29)</f>
        <v>0.36363636363636365</v>
      </c>
    </row>
    <row r="30" spans="2:21" ht="20.100000000000001" customHeight="1" thickBot="1" x14ac:dyDescent="0.25">
      <c r="B30" s="4" t="s">
        <v>252</v>
      </c>
      <c r="C30" s="30">
        <v>85</v>
      </c>
      <c r="D30" s="30">
        <v>44</v>
      </c>
      <c r="E30" s="30">
        <v>41</v>
      </c>
      <c r="F30" s="30">
        <v>0</v>
      </c>
      <c r="G30" s="30">
        <v>85</v>
      </c>
      <c r="H30" s="30">
        <v>0</v>
      </c>
      <c r="I30" s="30">
        <v>0</v>
      </c>
      <c r="J30" s="30">
        <v>84</v>
      </c>
      <c r="K30" s="30">
        <v>1</v>
      </c>
      <c r="L30" s="30">
        <v>0</v>
      </c>
      <c r="M30" s="30">
        <v>0</v>
      </c>
      <c r="N30" s="30">
        <v>0</v>
      </c>
      <c r="O30" s="30">
        <v>21</v>
      </c>
      <c r="P30" s="30">
        <v>10</v>
      </c>
      <c r="Q30" s="30">
        <v>11</v>
      </c>
      <c r="R30" s="49">
        <f t="shared" si="2"/>
        <v>0.24705882352941178</v>
      </c>
      <c r="S30" s="49">
        <f t="shared" si="1"/>
        <v>0.24705882352941178</v>
      </c>
      <c r="T30" s="49">
        <f>+IF(G30&gt;0,'Órdenes y Medidas'!C33/G30,"-")</f>
        <v>0.4</v>
      </c>
      <c r="U30" s="49">
        <f>IF(C30=0,"-",'Órdenes y Medidas'!C33/C30)</f>
        <v>0.4</v>
      </c>
    </row>
    <row r="31" spans="2:21" ht="20.100000000000001" customHeight="1" thickBot="1" x14ac:dyDescent="0.25">
      <c r="B31" s="4" t="s">
        <v>253</v>
      </c>
      <c r="C31" s="30">
        <v>31</v>
      </c>
      <c r="D31" s="30">
        <v>30</v>
      </c>
      <c r="E31" s="30">
        <v>1</v>
      </c>
      <c r="F31" s="30">
        <v>0</v>
      </c>
      <c r="G31" s="30">
        <v>31</v>
      </c>
      <c r="H31" s="30">
        <v>0</v>
      </c>
      <c r="I31" s="30">
        <v>0</v>
      </c>
      <c r="J31" s="30">
        <v>28</v>
      </c>
      <c r="K31" s="30">
        <v>0</v>
      </c>
      <c r="L31" s="30">
        <v>3</v>
      </c>
      <c r="M31" s="30">
        <v>0</v>
      </c>
      <c r="N31" s="30">
        <v>0</v>
      </c>
      <c r="O31" s="30">
        <v>6</v>
      </c>
      <c r="P31" s="30">
        <v>6</v>
      </c>
      <c r="Q31" s="30">
        <v>0</v>
      </c>
      <c r="R31" s="49">
        <f t="shared" si="2"/>
        <v>0.19354838709677419</v>
      </c>
      <c r="S31" s="49">
        <f t="shared" si="1"/>
        <v>0.19354838709677419</v>
      </c>
      <c r="T31" s="49">
        <f>+IF(G31&gt;0,'Órdenes y Medidas'!C34/G31,"-")</f>
        <v>0.19354838709677419</v>
      </c>
      <c r="U31" s="49">
        <f>IF(C31=0,"-",'Órdenes y Medidas'!C34/C31)</f>
        <v>0.19354838709677419</v>
      </c>
    </row>
    <row r="32" spans="2:21" ht="20.100000000000001" customHeight="1" thickBot="1" x14ac:dyDescent="0.25">
      <c r="B32" s="4" t="s">
        <v>635</v>
      </c>
      <c r="C32" s="30">
        <v>30</v>
      </c>
      <c r="D32" s="30">
        <v>30</v>
      </c>
      <c r="E32" s="30">
        <v>0</v>
      </c>
      <c r="F32" s="30">
        <v>0</v>
      </c>
      <c r="G32" s="30">
        <v>30</v>
      </c>
      <c r="H32" s="30">
        <v>0</v>
      </c>
      <c r="I32" s="30">
        <v>0</v>
      </c>
      <c r="J32" s="30">
        <v>30</v>
      </c>
      <c r="K32" s="30">
        <v>0</v>
      </c>
      <c r="L32" s="30">
        <v>0</v>
      </c>
      <c r="M32" s="30">
        <v>0</v>
      </c>
      <c r="N32" s="30">
        <v>0</v>
      </c>
      <c r="O32" s="30">
        <v>1</v>
      </c>
      <c r="P32" s="30">
        <v>1</v>
      </c>
      <c r="Q32" s="30">
        <v>0</v>
      </c>
      <c r="R32" s="49">
        <f t="shared" si="2"/>
        <v>3.3333333333333333E-2</v>
      </c>
      <c r="S32" s="49">
        <f t="shared" si="1"/>
        <v>3.3333333333333333E-2</v>
      </c>
      <c r="T32" s="49">
        <f>+IF(G32&gt;0,'Órdenes y Medidas'!C35/G32,"-")</f>
        <v>0.23333333333333334</v>
      </c>
      <c r="U32" s="49">
        <f>IF(C32=0,"-",'Órdenes y Medidas'!C35/C32)</f>
        <v>0.23333333333333334</v>
      </c>
    </row>
    <row r="33" spans="2:21" ht="20.100000000000001" customHeight="1" thickBot="1" x14ac:dyDescent="0.25">
      <c r="B33" s="4" t="s">
        <v>254</v>
      </c>
      <c r="C33" s="30">
        <v>10</v>
      </c>
      <c r="D33" s="30">
        <v>10</v>
      </c>
      <c r="E33" s="30">
        <v>0</v>
      </c>
      <c r="F33" s="30">
        <v>0</v>
      </c>
      <c r="G33" s="30">
        <v>10</v>
      </c>
      <c r="H33" s="30">
        <v>0</v>
      </c>
      <c r="I33" s="30">
        <v>0</v>
      </c>
      <c r="J33" s="30">
        <v>10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49">
        <f t="shared" si="2"/>
        <v>0</v>
      </c>
      <c r="S33" s="49">
        <f t="shared" si="1"/>
        <v>0</v>
      </c>
      <c r="T33" s="49">
        <f>+IF(G33&gt;0,'Órdenes y Medidas'!C36/G33,"-")</f>
        <v>0.3</v>
      </c>
      <c r="U33" s="49">
        <f>IF(C33=0,"-",'Órdenes y Medidas'!C36/C33)</f>
        <v>0.3</v>
      </c>
    </row>
    <row r="34" spans="2:21" ht="20.100000000000001" customHeight="1" thickBot="1" x14ac:dyDescent="0.25">
      <c r="B34" s="4" t="s">
        <v>255</v>
      </c>
      <c r="C34" s="30">
        <v>31</v>
      </c>
      <c r="D34" s="30">
        <v>29</v>
      </c>
      <c r="E34" s="30">
        <v>2</v>
      </c>
      <c r="F34" s="30">
        <v>0</v>
      </c>
      <c r="G34" s="30">
        <v>31</v>
      </c>
      <c r="H34" s="30">
        <v>0</v>
      </c>
      <c r="I34" s="30">
        <v>0</v>
      </c>
      <c r="J34" s="30">
        <v>31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49">
        <f t="shared" si="2"/>
        <v>0</v>
      </c>
      <c r="S34" s="49">
        <f t="shared" si="1"/>
        <v>0</v>
      </c>
      <c r="T34" s="49">
        <f>+IF(G34&gt;0,'Órdenes y Medidas'!C37/G34,"-")</f>
        <v>0.29032258064516131</v>
      </c>
      <c r="U34" s="49">
        <f>IF(C34=0,"-",'Órdenes y Medidas'!C37/C34)</f>
        <v>0.29032258064516131</v>
      </c>
    </row>
    <row r="35" spans="2:21" ht="20.100000000000001" customHeight="1" thickBot="1" x14ac:dyDescent="0.25">
      <c r="B35" s="4" t="s">
        <v>636</v>
      </c>
      <c r="C35" s="30">
        <v>14</v>
      </c>
      <c r="D35" s="30">
        <v>14</v>
      </c>
      <c r="E35" s="30">
        <v>0</v>
      </c>
      <c r="F35" s="30">
        <v>0</v>
      </c>
      <c r="G35" s="30">
        <v>14</v>
      </c>
      <c r="H35" s="30">
        <v>0</v>
      </c>
      <c r="I35" s="30">
        <v>0</v>
      </c>
      <c r="J35" s="30">
        <v>14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49">
        <f t="shared" si="2"/>
        <v>0</v>
      </c>
      <c r="S35" s="49">
        <f t="shared" si="1"/>
        <v>0</v>
      </c>
      <c r="T35" s="49">
        <f>+IF(G35&gt;0,'Órdenes y Medidas'!C38/G35,"-")</f>
        <v>0.2857142857142857</v>
      </c>
      <c r="U35" s="49">
        <f>IF(C35=0,"-",'Órdenes y Medidas'!C38/C35)</f>
        <v>0.2857142857142857</v>
      </c>
    </row>
    <row r="36" spans="2:21" ht="20.100000000000001" customHeight="1" thickBot="1" x14ac:dyDescent="0.25">
      <c r="B36" s="4" t="s">
        <v>256</v>
      </c>
      <c r="C36" s="30">
        <v>16</v>
      </c>
      <c r="D36" s="30">
        <v>15</v>
      </c>
      <c r="E36" s="30">
        <v>1</v>
      </c>
      <c r="F36" s="30">
        <v>0</v>
      </c>
      <c r="G36" s="30">
        <v>16</v>
      </c>
      <c r="H36" s="30">
        <v>0</v>
      </c>
      <c r="I36" s="30">
        <v>0</v>
      </c>
      <c r="J36" s="30">
        <v>14</v>
      </c>
      <c r="K36" s="30">
        <v>0</v>
      </c>
      <c r="L36" s="30">
        <v>2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49">
        <f t="shared" si="2"/>
        <v>0</v>
      </c>
      <c r="S36" s="49">
        <f t="shared" si="1"/>
        <v>0</v>
      </c>
      <c r="T36" s="49">
        <f>+IF(G36&gt;0,'Órdenes y Medidas'!C39/G36,"-")</f>
        <v>0.3125</v>
      </c>
      <c r="U36" s="49">
        <f>IF(C36=0,"-",'Órdenes y Medidas'!C39/C36)</f>
        <v>0.3125</v>
      </c>
    </row>
    <row r="37" spans="2:21" ht="20.100000000000001" customHeight="1" thickBot="1" x14ac:dyDescent="0.25">
      <c r="B37" s="4" t="s">
        <v>257</v>
      </c>
      <c r="C37" s="30">
        <v>4</v>
      </c>
      <c r="D37" s="30">
        <v>3</v>
      </c>
      <c r="E37" s="30">
        <v>1</v>
      </c>
      <c r="F37" s="30">
        <v>0</v>
      </c>
      <c r="G37" s="30">
        <v>4</v>
      </c>
      <c r="H37" s="30">
        <v>0</v>
      </c>
      <c r="I37" s="30">
        <v>0</v>
      </c>
      <c r="J37" s="30">
        <v>3</v>
      </c>
      <c r="K37" s="30">
        <v>0</v>
      </c>
      <c r="L37" s="30">
        <v>1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49">
        <f t="shared" si="2"/>
        <v>0</v>
      </c>
      <c r="S37" s="49">
        <f t="shared" si="1"/>
        <v>0</v>
      </c>
      <c r="T37" s="49">
        <f>+IF(G37&gt;0,'Órdenes y Medidas'!C40/G37,"-")</f>
        <v>1</v>
      </c>
      <c r="U37" s="49">
        <f>IF(C37=0,"-",'Órdenes y Medidas'!C40/C37)</f>
        <v>1</v>
      </c>
    </row>
    <row r="38" spans="2:21" ht="20.100000000000001" customHeight="1" thickBot="1" x14ac:dyDescent="0.25">
      <c r="B38" s="4" t="s">
        <v>258</v>
      </c>
      <c r="C38" s="30">
        <v>40</v>
      </c>
      <c r="D38" s="30">
        <v>35</v>
      </c>
      <c r="E38" s="30">
        <v>5</v>
      </c>
      <c r="F38" s="30">
        <v>0</v>
      </c>
      <c r="G38" s="30">
        <v>40</v>
      </c>
      <c r="H38" s="30">
        <v>0</v>
      </c>
      <c r="I38" s="30">
        <v>0</v>
      </c>
      <c r="J38" s="30">
        <v>40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49">
        <f t="shared" si="2"/>
        <v>0</v>
      </c>
      <c r="S38" s="49">
        <f t="shared" si="1"/>
        <v>0</v>
      </c>
      <c r="T38" s="49">
        <f>+IF(G38&gt;0,'Órdenes y Medidas'!C41/G38,"-")</f>
        <v>0.4</v>
      </c>
      <c r="U38" s="49">
        <f>IF(C38=0,"-",'Órdenes y Medidas'!C41/C38)</f>
        <v>0.4</v>
      </c>
    </row>
    <row r="39" spans="2:21" ht="20.100000000000001" customHeight="1" thickBot="1" x14ac:dyDescent="0.25">
      <c r="B39" s="4" t="s">
        <v>259</v>
      </c>
      <c r="C39" s="30">
        <v>12</v>
      </c>
      <c r="D39" s="30">
        <v>12</v>
      </c>
      <c r="E39" s="30">
        <v>0</v>
      </c>
      <c r="F39" s="30">
        <v>0</v>
      </c>
      <c r="G39" s="30">
        <v>12</v>
      </c>
      <c r="H39" s="30">
        <v>0</v>
      </c>
      <c r="I39" s="30">
        <v>0</v>
      </c>
      <c r="J39" s="30">
        <v>12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49">
        <f t="shared" si="2"/>
        <v>0</v>
      </c>
      <c r="S39" s="49">
        <f t="shared" si="1"/>
        <v>0</v>
      </c>
      <c r="T39" s="49">
        <f>+IF(G39&gt;0,'Órdenes y Medidas'!C42/G39,"-")</f>
        <v>0.25</v>
      </c>
      <c r="U39" s="49">
        <f>IF(C39=0,"-",'Órdenes y Medidas'!C42/C39)</f>
        <v>0.25</v>
      </c>
    </row>
    <row r="40" spans="2:21" ht="20.100000000000001" customHeight="1" thickBot="1" x14ac:dyDescent="0.25">
      <c r="B40" s="4" t="s">
        <v>260</v>
      </c>
      <c r="C40" s="30">
        <v>93</v>
      </c>
      <c r="D40" s="30">
        <v>86</v>
      </c>
      <c r="E40" s="30">
        <v>7</v>
      </c>
      <c r="F40" s="30">
        <v>0</v>
      </c>
      <c r="G40" s="30">
        <v>93</v>
      </c>
      <c r="H40" s="30">
        <v>0</v>
      </c>
      <c r="I40" s="30">
        <v>0</v>
      </c>
      <c r="J40" s="30">
        <v>93</v>
      </c>
      <c r="K40" s="30">
        <v>0</v>
      </c>
      <c r="L40" s="30">
        <v>0</v>
      </c>
      <c r="M40" s="30">
        <v>0</v>
      </c>
      <c r="N40" s="30">
        <v>0</v>
      </c>
      <c r="O40" s="30">
        <v>11</v>
      </c>
      <c r="P40" s="30">
        <v>9</v>
      </c>
      <c r="Q40" s="30">
        <v>2</v>
      </c>
      <c r="R40" s="49">
        <f t="shared" si="2"/>
        <v>0.11827956989247312</v>
      </c>
      <c r="S40" s="49">
        <f t="shared" si="1"/>
        <v>0.11827956989247312</v>
      </c>
      <c r="T40" s="49">
        <f>+IF(G40&gt;0,'Órdenes y Medidas'!C43/G40,"-")</f>
        <v>8.6021505376344093E-2</v>
      </c>
      <c r="U40" s="49">
        <f>IF(C40=0,"-",'Órdenes y Medidas'!C43/C40)</f>
        <v>8.6021505376344093E-2</v>
      </c>
    </row>
    <row r="41" spans="2:21" ht="20.100000000000001" customHeight="1" thickBot="1" x14ac:dyDescent="0.25">
      <c r="B41" s="4" t="s">
        <v>170</v>
      </c>
      <c r="C41" s="30">
        <v>412</v>
      </c>
      <c r="D41" s="30">
        <v>403</v>
      </c>
      <c r="E41" s="30">
        <v>9</v>
      </c>
      <c r="F41" s="30">
        <v>0</v>
      </c>
      <c r="G41" s="30">
        <v>412</v>
      </c>
      <c r="H41" s="30">
        <v>0</v>
      </c>
      <c r="I41" s="30">
        <v>0</v>
      </c>
      <c r="J41" s="30">
        <v>334</v>
      </c>
      <c r="K41" s="30">
        <v>2</v>
      </c>
      <c r="L41" s="30">
        <v>14</v>
      </c>
      <c r="M41" s="30">
        <v>62</v>
      </c>
      <c r="N41" s="30">
        <v>0</v>
      </c>
      <c r="O41" s="30">
        <v>7</v>
      </c>
      <c r="P41" s="30">
        <v>5</v>
      </c>
      <c r="Q41" s="30">
        <v>2</v>
      </c>
      <c r="R41" s="49">
        <f t="shared" si="2"/>
        <v>1.6990291262135922E-2</v>
      </c>
      <c r="S41" s="49">
        <f t="shared" si="1"/>
        <v>1.6990291262135922E-2</v>
      </c>
      <c r="T41" s="49">
        <f>+IF(G41&gt;0,'Órdenes y Medidas'!C44/G41,"-")</f>
        <v>9.2233009708737865E-2</v>
      </c>
      <c r="U41" s="49">
        <f>IF(C41=0,"-",'Órdenes y Medidas'!C44/C41)</f>
        <v>9.2233009708737865E-2</v>
      </c>
    </row>
    <row r="42" spans="2:21" ht="20.100000000000001" customHeight="1" thickBot="1" x14ac:dyDescent="0.25">
      <c r="B42" s="4" t="s">
        <v>261</v>
      </c>
      <c r="C42" s="30">
        <v>14</v>
      </c>
      <c r="D42" s="30">
        <v>12</v>
      </c>
      <c r="E42" s="30">
        <v>2</v>
      </c>
      <c r="F42" s="30">
        <v>0</v>
      </c>
      <c r="G42" s="30">
        <v>14</v>
      </c>
      <c r="H42" s="30">
        <v>0</v>
      </c>
      <c r="I42" s="30">
        <v>0</v>
      </c>
      <c r="J42" s="30">
        <v>14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49">
        <f t="shared" si="2"/>
        <v>0</v>
      </c>
      <c r="S42" s="49">
        <f t="shared" si="1"/>
        <v>0</v>
      </c>
      <c r="T42" s="49">
        <f>+IF(G42&gt;0,'Órdenes y Medidas'!C45/G42,"-")</f>
        <v>0.14285714285714285</v>
      </c>
      <c r="U42" s="49">
        <f>IF(C42=0,"-",'Órdenes y Medidas'!C45/C42)</f>
        <v>0.14285714285714285</v>
      </c>
    </row>
    <row r="43" spans="2:21" ht="20.100000000000001" customHeight="1" thickBot="1" x14ac:dyDescent="0.25">
      <c r="B43" s="4" t="s">
        <v>262</v>
      </c>
      <c r="C43" s="30">
        <v>22</v>
      </c>
      <c r="D43" s="30">
        <v>19</v>
      </c>
      <c r="E43" s="30">
        <v>3</v>
      </c>
      <c r="F43" s="30">
        <v>0</v>
      </c>
      <c r="G43" s="30">
        <v>22</v>
      </c>
      <c r="H43" s="30">
        <v>0</v>
      </c>
      <c r="I43" s="30">
        <v>0</v>
      </c>
      <c r="J43" s="30">
        <v>22</v>
      </c>
      <c r="K43" s="30">
        <v>0</v>
      </c>
      <c r="L43" s="30">
        <v>0</v>
      </c>
      <c r="M43" s="30">
        <v>0</v>
      </c>
      <c r="N43" s="30">
        <v>0</v>
      </c>
      <c r="O43" s="30">
        <v>3</v>
      </c>
      <c r="P43" s="30">
        <v>2</v>
      </c>
      <c r="Q43" s="30">
        <v>1</v>
      </c>
      <c r="R43" s="49">
        <f t="shared" si="2"/>
        <v>0.13636363636363635</v>
      </c>
      <c r="S43" s="49">
        <f t="shared" si="1"/>
        <v>0.13636363636363635</v>
      </c>
      <c r="T43" s="49">
        <f>+IF(G43&gt;0,'Órdenes y Medidas'!C46/G43,"-")</f>
        <v>0.27272727272727271</v>
      </c>
      <c r="U43" s="49">
        <f>IF(C43=0,"-",'Órdenes y Medidas'!C46/C43)</f>
        <v>0.27272727272727271</v>
      </c>
    </row>
    <row r="44" spans="2:21" ht="20.100000000000001" customHeight="1" thickBot="1" x14ac:dyDescent="0.25">
      <c r="B44" s="4" t="s">
        <v>263</v>
      </c>
      <c r="C44" s="30">
        <v>49</v>
      </c>
      <c r="D44" s="30">
        <v>46</v>
      </c>
      <c r="E44" s="30">
        <v>3</v>
      </c>
      <c r="F44" s="30">
        <v>0</v>
      </c>
      <c r="G44" s="30">
        <v>49</v>
      </c>
      <c r="H44" s="30">
        <v>0</v>
      </c>
      <c r="I44" s="30">
        <v>0</v>
      </c>
      <c r="J44" s="30">
        <v>27</v>
      </c>
      <c r="K44" s="30">
        <v>1</v>
      </c>
      <c r="L44" s="30">
        <v>8</v>
      </c>
      <c r="M44" s="30">
        <v>12</v>
      </c>
      <c r="N44" s="30">
        <v>1</v>
      </c>
      <c r="O44" s="30">
        <v>0</v>
      </c>
      <c r="P44" s="30">
        <v>0</v>
      </c>
      <c r="Q44" s="30">
        <v>0</v>
      </c>
      <c r="R44" s="49">
        <f t="shared" si="2"/>
        <v>0</v>
      </c>
      <c r="S44" s="49">
        <f t="shared" si="1"/>
        <v>0</v>
      </c>
      <c r="T44" s="49">
        <f>+IF(G44&gt;0,'Órdenes y Medidas'!C47/G44,"-")</f>
        <v>8.1632653061224483E-2</v>
      </c>
      <c r="U44" s="49">
        <f>IF(C44=0,"-",'Órdenes y Medidas'!C47/C44)</f>
        <v>8.1632653061224483E-2</v>
      </c>
    </row>
    <row r="45" spans="2:21" ht="20.100000000000001" customHeight="1" thickBot="1" x14ac:dyDescent="0.25">
      <c r="B45" s="4" t="s">
        <v>637</v>
      </c>
      <c r="C45" s="30">
        <v>21</v>
      </c>
      <c r="D45" s="30">
        <v>19</v>
      </c>
      <c r="E45" s="30">
        <v>2</v>
      </c>
      <c r="F45" s="30">
        <v>0</v>
      </c>
      <c r="G45" s="30">
        <v>21</v>
      </c>
      <c r="H45" s="30">
        <v>0</v>
      </c>
      <c r="I45" s="30">
        <v>0</v>
      </c>
      <c r="J45" s="30">
        <v>18</v>
      </c>
      <c r="K45" s="30">
        <v>1</v>
      </c>
      <c r="L45" s="30">
        <v>0</v>
      </c>
      <c r="M45" s="30">
        <v>2</v>
      </c>
      <c r="N45" s="30">
        <v>0</v>
      </c>
      <c r="O45" s="30">
        <v>2</v>
      </c>
      <c r="P45" s="30">
        <v>2</v>
      </c>
      <c r="Q45" s="30">
        <v>0</v>
      </c>
      <c r="R45" s="49">
        <f t="shared" si="2"/>
        <v>9.5238095238095233E-2</v>
      </c>
      <c r="S45" s="49">
        <f t="shared" si="1"/>
        <v>9.5238095238095233E-2</v>
      </c>
      <c r="T45" s="49">
        <f>+IF(G45&gt;0,'Órdenes y Medidas'!C48/G45,"-")</f>
        <v>0.38095238095238093</v>
      </c>
      <c r="U45" s="49">
        <f>IF(C45=0,"-",'Órdenes y Medidas'!C48/C45)</f>
        <v>0.38095238095238093</v>
      </c>
    </row>
    <row r="46" spans="2:21" ht="20.100000000000001" customHeight="1" thickBot="1" x14ac:dyDescent="0.25">
      <c r="B46" s="4" t="s">
        <v>264</v>
      </c>
      <c r="C46" s="30">
        <v>103</v>
      </c>
      <c r="D46" s="30">
        <v>63</v>
      </c>
      <c r="E46" s="30">
        <v>40</v>
      </c>
      <c r="F46" s="30">
        <v>0</v>
      </c>
      <c r="G46" s="30">
        <v>103</v>
      </c>
      <c r="H46" s="30">
        <v>0</v>
      </c>
      <c r="I46" s="30">
        <v>0</v>
      </c>
      <c r="J46" s="30">
        <v>39</v>
      </c>
      <c r="K46" s="30">
        <v>0</v>
      </c>
      <c r="L46" s="30">
        <v>27</v>
      </c>
      <c r="M46" s="30">
        <v>37</v>
      </c>
      <c r="N46" s="30">
        <v>0</v>
      </c>
      <c r="O46" s="30">
        <v>3</v>
      </c>
      <c r="P46" s="30">
        <v>1</v>
      </c>
      <c r="Q46" s="30">
        <v>2</v>
      </c>
      <c r="R46" s="49">
        <f t="shared" si="2"/>
        <v>2.9126213592233011E-2</v>
      </c>
      <c r="S46" s="49">
        <f t="shared" si="1"/>
        <v>2.9126213592233011E-2</v>
      </c>
      <c r="T46" s="49">
        <f>+IF(G46&gt;0,'Órdenes y Medidas'!C49/G46,"-")</f>
        <v>7.7669902912621352E-2</v>
      </c>
      <c r="U46" s="49">
        <f>IF(C46=0,"-",'Órdenes y Medidas'!C49/C46)</f>
        <v>7.7669902912621352E-2</v>
      </c>
    </row>
    <row r="47" spans="2:21" ht="20.100000000000001" customHeight="1" thickBot="1" x14ac:dyDescent="0.25">
      <c r="B47" s="4" t="s">
        <v>265</v>
      </c>
      <c r="C47" s="30">
        <v>87</v>
      </c>
      <c r="D47" s="30">
        <v>87</v>
      </c>
      <c r="E47" s="30">
        <v>0</v>
      </c>
      <c r="F47" s="30">
        <v>0</v>
      </c>
      <c r="G47" s="30">
        <v>87</v>
      </c>
      <c r="H47" s="30">
        <v>0</v>
      </c>
      <c r="I47" s="30">
        <v>0</v>
      </c>
      <c r="J47" s="30">
        <v>67</v>
      </c>
      <c r="K47" s="30">
        <v>0</v>
      </c>
      <c r="L47" s="30">
        <v>20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49">
        <f t="shared" si="2"/>
        <v>0</v>
      </c>
      <c r="S47" s="49">
        <f t="shared" si="1"/>
        <v>0</v>
      </c>
      <c r="T47" s="49">
        <f>+IF(G47&gt;0,'Órdenes y Medidas'!C50/G47,"-")</f>
        <v>0.19540229885057472</v>
      </c>
      <c r="U47" s="49">
        <f>IF(C47=0,"-",'Órdenes y Medidas'!C50/C47)</f>
        <v>0.19540229885057472</v>
      </c>
    </row>
    <row r="48" spans="2:21" ht="20.100000000000001" customHeight="1" thickBot="1" x14ac:dyDescent="0.25">
      <c r="B48" s="4" t="s">
        <v>171</v>
      </c>
      <c r="C48" s="30">
        <v>768</v>
      </c>
      <c r="D48" s="30">
        <v>721</v>
      </c>
      <c r="E48" s="30">
        <v>47</v>
      </c>
      <c r="F48" s="30">
        <v>3</v>
      </c>
      <c r="G48" s="30">
        <v>768</v>
      </c>
      <c r="H48" s="30">
        <v>2</v>
      </c>
      <c r="I48" s="30">
        <v>0</v>
      </c>
      <c r="J48" s="30">
        <v>646</v>
      </c>
      <c r="K48" s="30">
        <v>5</v>
      </c>
      <c r="L48" s="30">
        <v>25</v>
      </c>
      <c r="M48" s="30">
        <v>83</v>
      </c>
      <c r="N48" s="30">
        <v>7</v>
      </c>
      <c r="O48" s="30">
        <v>37</v>
      </c>
      <c r="P48" s="30">
        <v>32</v>
      </c>
      <c r="Q48" s="30">
        <v>5</v>
      </c>
      <c r="R48" s="49">
        <f t="shared" si="2"/>
        <v>4.8177083333333336E-2</v>
      </c>
      <c r="S48" s="49">
        <f t="shared" si="1"/>
        <v>4.8177083333333336E-2</v>
      </c>
      <c r="T48" s="49">
        <f>+IF(G48&gt;0,'Órdenes y Medidas'!C51/G48,"-")</f>
        <v>0.29166666666666669</v>
      </c>
      <c r="U48" s="49">
        <f>IF(C48=0,"-",'Órdenes y Medidas'!C51/C48)</f>
        <v>0.29166666666666669</v>
      </c>
    </row>
    <row r="49" spans="2:21" ht="20.100000000000001" customHeight="1" thickBot="1" x14ac:dyDescent="0.25">
      <c r="B49" s="4" t="s">
        <v>266</v>
      </c>
      <c r="C49" s="30">
        <v>128</v>
      </c>
      <c r="D49" s="30">
        <v>95</v>
      </c>
      <c r="E49" s="30">
        <v>33</v>
      </c>
      <c r="F49" s="30">
        <v>0</v>
      </c>
      <c r="G49" s="30">
        <v>527</v>
      </c>
      <c r="H49" s="30">
        <v>0</v>
      </c>
      <c r="I49" s="30">
        <v>0</v>
      </c>
      <c r="J49" s="30">
        <v>100</v>
      </c>
      <c r="K49" s="30">
        <v>10</v>
      </c>
      <c r="L49" s="30">
        <v>18</v>
      </c>
      <c r="M49" s="30">
        <v>0</v>
      </c>
      <c r="N49" s="30">
        <v>399</v>
      </c>
      <c r="O49" s="30">
        <v>0</v>
      </c>
      <c r="P49" s="30">
        <v>0</v>
      </c>
      <c r="Q49" s="30">
        <v>0</v>
      </c>
      <c r="R49" s="49">
        <f t="shared" si="2"/>
        <v>0</v>
      </c>
      <c r="S49" s="49">
        <f t="shared" si="1"/>
        <v>0</v>
      </c>
      <c r="T49" s="49">
        <f>+IF(G49&gt;0,'Órdenes y Medidas'!C52/G49,"-")</f>
        <v>4.5540796963946868E-2</v>
      </c>
      <c r="U49" s="49">
        <f>IF(C49=0,"-",'Órdenes y Medidas'!C52/C49)</f>
        <v>0.1875</v>
      </c>
    </row>
    <row r="50" spans="2:21" ht="20.100000000000001" customHeight="1" thickBot="1" x14ac:dyDescent="0.25">
      <c r="B50" s="4" t="s">
        <v>267</v>
      </c>
      <c r="C50" s="30">
        <v>19</v>
      </c>
      <c r="D50" s="30">
        <v>17</v>
      </c>
      <c r="E50" s="30">
        <v>2</v>
      </c>
      <c r="F50" s="30">
        <v>0</v>
      </c>
      <c r="G50" s="30">
        <v>19</v>
      </c>
      <c r="H50" s="30">
        <v>0</v>
      </c>
      <c r="I50" s="30">
        <v>0</v>
      </c>
      <c r="J50" s="30">
        <v>15</v>
      </c>
      <c r="K50" s="30">
        <v>0</v>
      </c>
      <c r="L50" s="30">
        <v>4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49">
        <f t="shared" si="2"/>
        <v>0</v>
      </c>
      <c r="S50" s="49">
        <f t="shared" si="1"/>
        <v>0</v>
      </c>
      <c r="T50" s="49">
        <f>+IF(G50&gt;0,'Órdenes y Medidas'!C53/G50,"-")</f>
        <v>0.10526315789473684</v>
      </c>
      <c r="U50" s="49">
        <f>IF(C50=0,"-",'Órdenes y Medidas'!C53/C50)</f>
        <v>0.10526315789473684</v>
      </c>
    </row>
    <row r="51" spans="2:21" ht="20.100000000000001" customHeight="1" thickBot="1" x14ac:dyDescent="0.25">
      <c r="B51" s="4" t="s">
        <v>268</v>
      </c>
      <c r="C51" s="30">
        <v>33</v>
      </c>
      <c r="D51" s="30">
        <v>21</v>
      </c>
      <c r="E51" s="30">
        <v>12</v>
      </c>
      <c r="F51" s="30">
        <v>0</v>
      </c>
      <c r="G51" s="30">
        <v>37</v>
      </c>
      <c r="H51" s="30">
        <v>0</v>
      </c>
      <c r="I51" s="30">
        <v>0</v>
      </c>
      <c r="J51" s="30">
        <v>37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49">
        <f t="shared" si="2"/>
        <v>0</v>
      </c>
      <c r="S51" s="49">
        <f t="shared" si="1"/>
        <v>0</v>
      </c>
      <c r="T51" s="49">
        <f>+IF(G51&gt;0,'Órdenes y Medidas'!C54/G51,"-")</f>
        <v>0.54054054054054057</v>
      </c>
      <c r="U51" s="49">
        <f>IF(C51=0,"-",'Órdenes y Medidas'!C54/C51)</f>
        <v>0.60606060606060608</v>
      </c>
    </row>
    <row r="52" spans="2:21" ht="20.100000000000001" customHeight="1" thickBot="1" x14ac:dyDescent="0.25">
      <c r="B52" s="4" t="s">
        <v>269</v>
      </c>
      <c r="C52" s="30">
        <v>118</v>
      </c>
      <c r="D52" s="30">
        <v>113</v>
      </c>
      <c r="E52" s="30">
        <v>5</v>
      </c>
      <c r="F52" s="30">
        <v>0</v>
      </c>
      <c r="G52" s="30">
        <v>118</v>
      </c>
      <c r="H52" s="30">
        <v>0</v>
      </c>
      <c r="I52" s="30">
        <v>0</v>
      </c>
      <c r="J52" s="30">
        <v>118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49">
        <f t="shared" si="2"/>
        <v>0</v>
      </c>
      <c r="S52" s="49">
        <f t="shared" si="1"/>
        <v>0</v>
      </c>
      <c r="T52" s="49">
        <f>+IF(G52&gt;0,'Órdenes y Medidas'!C55/G52,"-")</f>
        <v>0.17796610169491525</v>
      </c>
      <c r="U52" s="49">
        <f>IF(C52=0,"-",'Órdenes y Medidas'!C55/C52)</f>
        <v>0.17796610169491525</v>
      </c>
    </row>
    <row r="53" spans="2:21" ht="20.100000000000001" customHeight="1" thickBot="1" x14ac:dyDescent="0.25">
      <c r="B53" s="4" t="s">
        <v>270</v>
      </c>
      <c r="C53" s="30">
        <v>8</v>
      </c>
      <c r="D53" s="30">
        <v>7</v>
      </c>
      <c r="E53" s="30">
        <v>1</v>
      </c>
      <c r="F53" s="30">
        <v>0</v>
      </c>
      <c r="G53" s="30">
        <v>8</v>
      </c>
      <c r="H53" s="30">
        <v>0</v>
      </c>
      <c r="I53" s="30">
        <v>0</v>
      </c>
      <c r="J53" s="30">
        <v>8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49">
        <f t="shared" si="2"/>
        <v>0</v>
      </c>
      <c r="S53" s="49">
        <f t="shared" si="1"/>
        <v>0</v>
      </c>
      <c r="T53" s="49">
        <f>+IF(G53&gt;0,'Órdenes y Medidas'!C56/G53,"-")</f>
        <v>0.125</v>
      </c>
      <c r="U53" s="49">
        <f>IF(C53=0,"-",'Órdenes y Medidas'!C56/C53)</f>
        <v>0.125</v>
      </c>
    </row>
    <row r="54" spans="2:21" ht="20.100000000000001" customHeight="1" thickBot="1" x14ac:dyDescent="0.25">
      <c r="B54" s="4" t="s">
        <v>271</v>
      </c>
      <c r="C54" s="30">
        <v>19</v>
      </c>
      <c r="D54" s="30">
        <v>14</v>
      </c>
      <c r="E54" s="30">
        <v>5</v>
      </c>
      <c r="F54" s="30">
        <v>0</v>
      </c>
      <c r="G54" s="30">
        <v>19</v>
      </c>
      <c r="H54" s="30">
        <v>0</v>
      </c>
      <c r="I54" s="30">
        <v>0</v>
      </c>
      <c r="J54" s="30">
        <v>17</v>
      </c>
      <c r="K54" s="30">
        <v>0</v>
      </c>
      <c r="L54" s="30">
        <v>2</v>
      </c>
      <c r="M54" s="30">
        <v>0</v>
      </c>
      <c r="N54" s="30">
        <v>0</v>
      </c>
      <c r="O54" s="30">
        <v>3</v>
      </c>
      <c r="P54" s="30">
        <v>1</v>
      </c>
      <c r="Q54" s="30">
        <v>2</v>
      </c>
      <c r="R54" s="49">
        <f t="shared" si="2"/>
        <v>0.15789473684210525</v>
      </c>
      <c r="S54" s="49">
        <f t="shared" si="1"/>
        <v>0.15789473684210525</v>
      </c>
      <c r="T54" s="49">
        <f>+IF(G54&gt;0,'Órdenes y Medidas'!C57/G54,"-")</f>
        <v>0.36842105263157893</v>
      </c>
      <c r="U54" s="49">
        <f>IF(C54=0,"-",'Órdenes y Medidas'!C57/C54)</f>
        <v>0.36842105263157893</v>
      </c>
    </row>
    <row r="55" spans="2:21" ht="20.100000000000001" customHeight="1" thickBot="1" x14ac:dyDescent="0.25">
      <c r="B55" s="4" t="s">
        <v>272</v>
      </c>
      <c r="C55" s="30">
        <v>14</v>
      </c>
      <c r="D55" s="30">
        <v>14</v>
      </c>
      <c r="E55" s="30">
        <v>0</v>
      </c>
      <c r="F55" s="30">
        <v>0</v>
      </c>
      <c r="G55" s="30">
        <v>14</v>
      </c>
      <c r="H55" s="30">
        <v>0</v>
      </c>
      <c r="I55" s="30">
        <v>0</v>
      </c>
      <c r="J55" s="30">
        <v>14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49">
        <f t="shared" si="2"/>
        <v>0</v>
      </c>
      <c r="S55" s="49">
        <f t="shared" si="1"/>
        <v>0</v>
      </c>
      <c r="T55" s="49">
        <f>+IF(G55&gt;0,'Órdenes y Medidas'!C58/G55,"-")</f>
        <v>7.1428571428571425E-2</v>
      </c>
      <c r="U55" s="49">
        <f>IF(C55=0,"-",'Órdenes y Medidas'!C58/C55)</f>
        <v>7.1428571428571425E-2</v>
      </c>
    </row>
    <row r="56" spans="2:21" ht="20.100000000000001" customHeight="1" thickBot="1" x14ac:dyDescent="0.25">
      <c r="B56" s="4" t="s">
        <v>172</v>
      </c>
      <c r="C56" s="30">
        <v>282</v>
      </c>
      <c r="D56" s="30">
        <v>265</v>
      </c>
      <c r="E56" s="30">
        <v>17</v>
      </c>
      <c r="F56" s="30">
        <v>0</v>
      </c>
      <c r="G56" s="30">
        <v>282</v>
      </c>
      <c r="H56" s="30">
        <v>0</v>
      </c>
      <c r="I56" s="30">
        <v>0</v>
      </c>
      <c r="J56" s="30">
        <v>211</v>
      </c>
      <c r="K56" s="30">
        <v>0</v>
      </c>
      <c r="L56" s="30">
        <v>37</v>
      </c>
      <c r="M56" s="30">
        <v>34</v>
      </c>
      <c r="N56" s="30">
        <v>0</v>
      </c>
      <c r="O56" s="30">
        <v>2</v>
      </c>
      <c r="P56" s="30">
        <v>2</v>
      </c>
      <c r="Q56" s="30">
        <v>0</v>
      </c>
      <c r="R56" s="49">
        <f t="shared" si="2"/>
        <v>7.0921985815602835E-3</v>
      </c>
      <c r="S56" s="49">
        <f t="shared" si="1"/>
        <v>7.0921985815602835E-3</v>
      </c>
      <c r="T56" s="49">
        <f>+IF(G56&gt;0,'Órdenes y Medidas'!C59/G56,"-")</f>
        <v>0.27304964539007093</v>
      </c>
      <c r="U56" s="49">
        <f>IF(C56=0,"-",'Órdenes y Medidas'!C59/C56)</f>
        <v>0.27304964539007093</v>
      </c>
    </row>
    <row r="57" spans="2:21" ht="20.100000000000001" customHeight="1" thickBot="1" x14ac:dyDescent="0.25">
      <c r="B57" s="4" t="s">
        <v>273</v>
      </c>
      <c r="C57" s="30">
        <v>85</v>
      </c>
      <c r="D57" s="30">
        <v>57</v>
      </c>
      <c r="E57" s="30">
        <v>28</v>
      </c>
      <c r="F57" s="30">
        <v>0</v>
      </c>
      <c r="G57" s="30">
        <v>85</v>
      </c>
      <c r="H57" s="30">
        <v>0</v>
      </c>
      <c r="I57" s="30">
        <v>0</v>
      </c>
      <c r="J57" s="30">
        <v>71</v>
      </c>
      <c r="K57" s="30">
        <v>0</v>
      </c>
      <c r="L57" s="30">
        <v>6</v>
      </c>
      <c r="M57" s="30">
        <v>8</v>
      </c>
      <c r="N57" s="30">
        <v>0</v>
      </c>
      <c r="O57" s="30">
        <v>5</v>
      </c>
      <c r="P57" s="30">
        <v>3</v>
      </c>
      <c r="Q57" s="30">
        <v>2</v>
      </c>
      <c r="R57" s="49">
        <f t="shared" si="2"/>
        <v>5.8823529411764705E-2</v>
      </c>
      <c r="S57" s="49">
        <f t="shared" si="1"/>
        <v>5.8823529411764705E-2</v>
      </c>
      <c r="T57" s="49">
        <f>+IF(G57&gt;0,'Órdenes y Medidas'!C60/G57,"-")</f>
        <v>0.15294117647058825</v>
      </c>
      <c r="U57" s="49">
        <f>IF(C57=0,"-",'Órdenes y Medidas'!C60/C57)</f>
        <v>0.15294117647058825</v>
      </c>
    </row>
    <row r="58" spans="2:21" ht="20.100000000000001" customHeight="1" thickBot="1" x14ac:dyDescent="0.25">
      <c r="B58" s="4" t="s">
        <v>274</v>
      </c>
      <c r="C58" s="30">
        <v>24</v>
      </c>
      <c r="D58" s="30">
        <v>24</v>
      </c>
      <c r="E58" s="30">
        <v>0</v>
      </c>
      <c r="F58" s="30">
        <v>0</v>
      </c>
      <c r="G58" s="30">
        <v>24</v>
      </c>
      <c r="H58" s="30">
        <v>0</v>
      </c>
      <c r="I58" s="30">
        <v>0</v>
      </c>
      <c r="J58" s="30">
        <v>14</v>
      </c>
      <c r="K58" s="30">
        <v>1</v>
      </c>
      <c r="L58" s="30">
        <v>7</v>
      </c>
      <c r="M58" s="30">
        <v>2</v>
      </c>
      <c r="N58" s="30">
        <v>0</v>
      </c>
      <c r="O58" s="30">
        <v>2</v>
      </c>
      <c r="P58" s="30">
        <v>2</v>
      </c>
      <c r="Q58" s="30">
        <v>0</v>
      </c>
      <c r="R58" s="49">
        <f t="shared" si="2"/>
        <v>8.3333333333333329E-2</v>
      </c>
      <c r="S58" s="49">
        <f t="shared" si="1"/>
        <v>8.3333333333333329E-2</v>
      </c>
      <c r="T58" s="49">
        <f>+IF(G58&gt;0,'Órdenes y Medidas'!C61/G58,"-")</f>
        <v>0.375</v>
      </c>
      <c r="U58" s="49">
        <f>IF(C58=0,"-",'Órdenes y Medidas'!C61/C58)</f>
        <v>0.375</v>
      </c>
    </row>
    <row r="59" spans="2:21" ht="20.100000000000001" customHeight="1" thickBot="1" x14ac:dyDescent="0.25">
      <c r="B59" s="4" t="s">
        <v>275</v>
      </c>
      <c r="C59" s="30">
        <v>168</v>
      </c>
      <c r="D59" s="30">
        <v>108</v>
      </c>
      <c r="E59" s="30">
        <v>60</v>
      </c>
      <c r="F59" s="30">
        <v>0</v>
      </c>
      <c r="G59" s="30">
        <v>168</v>
      </c>
      <c r="H59" s="30">
        <v>0</v>
      </c>
      <c r="I59" s="30">
        <v>0</v>
      </c>
      <c r="J59" s="30">
        <v>168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49">
        <f t="shared" si="2"/>
        <v>0</v>
      </c>
      <c r="S59" s="49">
        <f t="shared" si="1"/>
        <v>0</v>
      </c>
      <c r="T59" s="49">
        <f>+IF(G59&gt;0,'Órdenes y Medidas'!C62/G59,"-")</f>
        <v>0.17261904761904762</v>
      </c>
      <c r="U59" s="49">
        <f>IF(C59=0,"-",'Órdenes y Medidas'!C62/C59)</f>
        <v>0.17261904761904762</v>
      </c>
    </row>
    <row r="60" spans="2:21" ht="20.100000000000001" customHeight="1" thickBot="1" x14ac:dyDescent="0.25">
      <c r="B60" s="4" t="s">
        <v>276</v>
      </c>
      <c r="C60" s="30">
        <v>66</v>
      </c>
      <c r="D60" s="30">
        <v>8</v>
      </c>
      <c r="E60" s="30">
        <v>58</v>
      </c>
      <c r="F60" s="30">
        <v>0</v>
      </c>
      <c r="G60" s="30">
        <v>66</v>
      </c>
      <c r="H60" s="30">
        <v>0</v>
      </c>
      <c r="I60" s="30">
        <v>0</v>
      </c>
      <c r="J60" s="30">
        <v>59</v>
      </c>
      <c r="K60" s="30">
        <v>0</v>
      </c>
      <c r="L60" s="30">
        <v>7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49">
        <f t="shared" si="2"/>
        <v>0</v>
      </c>
      <c r="S60" s="49">
        <f t="shared" si="1"/>
        <v>0</v>
      </c>
      <c r="T60" s="49">
        <f>+IF(G60&gt;0,'Órdenes y Medidas'!C63/G60,"-")</f>
        <v>0.19696969696969696</v>
      </c>
      <c r="U60" s="49">
        <f>IF(C60=0,"-",'Órdenes y Medidas'!C63/C60)</f>
        <v>0.19696969696969696</v>
      </c>
    </row>
    <row r="61" spans="2:21" ht="20.100000000000001" customHeight="1" thickBot="1" x14ac:dyDescent="0.25">
      <c r="B61" s="4" t="s">
        <v>173</v>
      </c>
      <c r="C61" s="30">
        <v>160</v>
      </c>
      <c r="D61" s="30">
        <v>149</v>
      </c>
      <c r="E61" s="30">
        <v>11</v>
      </c>
      <c r="F61" s="30">
        <v>0</v>
      </c>
      <c r="G61" s="30">
        <v>199</v>
      </c>
      <c r="H61" s="30">
        <v>1</v>
      </c>
      <c r="I61" s="30">
        <v>0</v>
      </c>
      <c r="J61" s="30">
        <v>121</v>
      </c>
      <c r="K61" s="30">
        <v>25</v>
      </c>
      <c r="L61" s="30">
        <v>40</v>
      </c>
      <c r="M61" s="30">
        <v>9</v>
      </c>
      <c r="N61" s="30">
        <v>3</v>
      </c>
      <c r="O61" s="30">
        <v>8</v>
      </c>
      <c r="P61" s="30">
        <v>6</v>
      </c>
      <c r="Q61" s="30">
        <v>2</v>
      </c>
      <c r="R61" s="49">
        <f t="shared" si="2"/>
        <v>4.0201005025125629E-2</v>
      </c>
      <c r="S61" s="49">
        <f t="shared" si="1"/>
        <v>0.05</v>
      </c>
      <c r="T61" s="49">
        <f>+IF(G61&gt;0,'Órdenes y Medidas'!C64/G61,"-")</f>
        <v>0.16080402010050251</v>
      </c>
      <c r="U61" s="49">
        <f>IF(C61=0,"-",'Órdenes y Medidas'!C64/C61)</f>
        <v>0.2</v>
      </c>
    </row>
    <row r="62" spans="2:21" ht="20.100000000000001" customHeight="1" thickBot="1" x14ac:dyDescent="0.25">
      <c r="B62" s="4" t="s">
        <v>277</v>
      </c>
      <c r="C62" s="30">
        <v>32</v>
      </c>
      <c r="D62" s="30">
        <v>25</v>
      </c>
      <c r="E62" s="30">
        <v>7</v>
      </c>
      <c r="F62" s="30">
        <v>0</v>
      </c>
      <c r="G62" s="30">
        <v>32</v>
      </c>
      <c r="H62" s="30">
        <v>0</v>
      </c>
      <c r="I62" s="30">
        <v>0</v>
      </c>
      <c r="J62" s="30">
        <v>32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49">
        <f t="shared" si="2"/>
        <v>0</v>
      </c>
      <c r="S62" s="49">
        <f t="shared" si="1"/>
        <v>0</v>
      </c>
      <c r="T62" s="49">
        <f>+IF(G62&gt;0,'Órdenes y Medidas'!C65/G62,"-")</f>
        <v>1</v>
      </c>
      <c r="U62" s="49">
        <f>IF(C62=0,"-",'Órdenes y Medidas'!C65/C62)</f>
        <v>1</v>
      </c>
    </row>
    <row r="63" spans="2:21" ht="20.100000000000001" customHeight="1" thickBot="1" x14ac:dyDescent="0.25">
      <c r="B63" s="4" t="s">
        <v>278</v>
      </c>
      <c r="C63" s="30">
        <v>31</v>
      </c>
      <c r="D63" s="30">
        <v>29</v>
      </c>
      <c r="E63" s="30">
        <v>2</v>
      </c>
      <c r="F63" s="30">
        <v>0</v>
      </c>
      <c r="G63" s="30">
        <v>31</v>
      </c>
      <c r="H63" s="30">
        <v>0</v>
      </c>
      <c r="I63" s="30">
        <v>0</v>
      </c>
      <c r="J63" s="30">
        <v>26</v>
      </c>
      <c r="K63" s="30">
        <v>0</v>
      </c>
      <c r="L63" s="30">
        <v>3</v>
      </c>
      <c r="M63" s="30">
        <v>2</v>
      </c>
      <c r="N63" s="30">
        <v>0</v>
      </c>
      <c r="O63" s="30">
        <v>0</v>
      </c>
      <c r="P63" s="30">
        <v>0</v>
      </c>
      <c r="Q63" s="30">
        <v>0</v>
      </c>
      <c r="R63" s="49">
        <f t="shared" si="2"/>
        <v>0</v>
      </c>
      <c r="S63" s="49">
        <f t="shared" si="1"/>
        <v>0</v>
      </c>
      <c r="T63" s="49">
        <f>+IF(G63&gt;0,'Órdenes y Medidas'!C66/G63,"-")</f>
        <v>0.5161290322580645</v>
      </c>
      <c r="U63" s="49">
        <f>IF(C63=0,"-",'Órdenes y Medidas'!C66/C63)</f>
        <v>0.5161290322580645</v>
      </c>
    </row>
    <row r="64" spans="2:21" ht="20.100000000000001" customHeight="1" thickBot="1" x14ac:dyDescent="0.25">
      <c r="B64" s="4" t="s">
        <v>279</v>
      </c>
      <c r="C64" s="30">
        <v>46</v>
      </c>
      <c r="D64" s="30">
        <v>43</v>
      </c>
      <c r="E64" s="30">
        <v>3</v>
      </c>
      <c r="F64" s="30">
        <v>0</v>
      </c>
      <c r="G64" s="30">
        <v>46</v>
      </c>
      <c r="H64" s="30">
        <v>0</v>
      </c>
      <c r="I64" s="30">
        <v>0</v>
      </c>
      <c r="J64" s="30">
        <v>43</v>
      </c>
      <c r="K64" s="30">
        <v>0</v>
      </c>
      <c r="L64" s="30">
        <v>3</v>
      </c>
      <c r="M64" s="30">
        <v>0</v>
      </c>
      <c r="N64" s="30">
        <v>0</v>
      </c>
      <c r="O64" s="30">
        <v>2</v>
      </c>
      <c r="P64" s="30">
        <v>2</v>
      </c>
      <c r="Q64" s="30">
        <v>0</v>
      </c>
      <c r="R64" s="49">
        <f t="shared" si="2"/>
        <v>4.3478260869565216E-2</v>
      </c>
      <c r="S64" s="49">
        <f t="shared" si="1"/>
        <v>4.3478260869565216E-2</v>
      </c>
      <c r="T64" s="49">
        <f>+IF(G64&gt;0,'Órdenes y Medidas'!C67/G64,"-")</f>
        <v>0.2391304347826087</v>
      </c>
      <c r="U64" s="49">
        <f>IF(C64=0,"-",'Órdenes y Medidas'!C67/C64)</f>
        <v>0.2391304347826087</v>
      </c>
    </row>
    <row r="65" spans="2:21" ht="20.100000000000001" customHeight="1" thickBot="1" x14ac:dyDescent="0.25">
      <c r="B65" s="4" t="s">
        <v>280</v>
      </c>
      <c r="C65" s="30">
        <v>21</v>
      </c>
      <c r="D65" s="30">
        <v>18</v>
      </c>
      <c r="E65" s="30">
        <v>3</v>
      </c>
      <c r="F65" s="30">
        <v>0</v>
      </c>
      <c r="G65" s="30">
        <v>21</v>
      </c>
      <c r="H65" s="30">
        <v>0</v>
      </c>
      <c r="I65" s="30">
        <v>0</v>
      </c>
      <c r="J65" s="30">
        <v>17</v>
      </c>
      <c r="K65" s="30">
        <v>0</v>
      </c>
      <c r="L65" s="30">
        <v>4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49">
        <f t="shared" si="2"/>
        <v>0</v>
      </c>
      <c r="S65" s="49">
        <f t="shared" si="1"/>
        <v>0</v>
      </c>
      <c r="T65" s="49">
        <f>+IF(G65&gt;0,'Órdenes y Medidas'!C68/G65,"-")</f>
        <v>0.23809523809523808</v>
      </c>
      <c r="U65" s="49">
        <f>IF(C65=0,"-",'Órdenes y Medidas'!C68/C65)</f>
        <v>0.23809523809523808</v>
      </c>
    </row>
    <row r="66" spans="2:21" ht="20.100000000000001" customHeight="1" thickBot="1" x14ac:dyDescent="0.25">
      <c r="B66" s="4" t="s">
        <v>281</v>
      </c>
      <c r="C66" s="30">
        <v>74</v>
      </c>
      <c r="D66" s="30">
        <v>73</v>
      </c>
      <c r="E66" s="30">
        <v>1</v>
      </c>
      <c r="F66" s="30">
        <v>0</v>
      </c>
      <c r="G66" s="30">
        <v>74</v>
      </c>
      <c r="H66" s="30">
        <v>0</v>
      </c>
      <c r="I66" s="30">
        <v>0</v>
      </c>
      <c r="J66" s="30">
        <v>59</v>
      </c>
      <c r="K66" s="30">
        <v>0</v>
      </c>
      <c r="L66" s="30">
        <v>7</v>
      </c>
      <c r="M66" s="30">
        <v>8</v>
      </c>
      <c r="N66" s="30">
        <v>0</v>
      </c>
      <c r="O66" s="30">
        <v>0</v>
      </c>
      <c r="P66" s="30">
        <v>0</v>
      </c>
      <c r="Q66" s="30">
        <v>0</v>
      </c>
      <c r="R66" s="49">
        <f t="shared" si="2"/>
        <v>0</v>
      </c>
      <c r="S66" s="49">
        <f t="shared" si="1"/>
        <v>0</v>
      </c>
      <c r="T66" s="49">
        <f>+IF(G66&gt;0,'Órdenes y Medidas'!C69/G66,"-")</f>
        <v>0.13513513513513514</v>
      </c>
      <c r="U66" s="49">
        <f>IF(C66=0,"-",'Órdenes y Medidas'!C69/C66)</f>
        <v>0.13513513513513514</v>
      </c>
    </row>
    <row r="67" spans="2:21" ht="20.100000000000001" customHeight="1" thickBot="1" x14ac:dyDescent="0.25">
      <c r="B67" s="4" t="s">
        <v>282</v>
      </c>
      <c r="C67" s="30">
        <v>29</v>
      </c>
      <c r="D67" s="30">
        <v>29</v>
      </c>
      <c r="E67" s="30">
        <v>0</v>
      </c>
      <c r="F67" s="30">
        <v>0</v>
      </c>
      <c r="G67" s="30">
        <v>29</v>
      </c>
      <c r="H67" s="30">
        <v>0</v>
      </c>
      <c r="I67" s="30">
        <v>0</v>
      </c>
      <c r="J67" s="30">
        <v>29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49">
        <f t="shared" si="2"/>
        <v>0</v>
      </c>
      <c r="S67" s="49">
        <f t="shared" si="1"/>
        <v>0</v>
      </c>
      <c r="T67" s="49">
        <f>+IF(G67&gt;0,'Órdenes y Medidas'!C70/G67,"-")</f>
        <v>0.2413793103448276</v>
      </c>
      <c r="U67" s="49">
        <f>IF(C67=0,"-",'Órdenes y Medidas'!C70/C67)</f>
        <v>0.2413793103448276</v>
      </c>
    </row>
    <row r="68" spans="2:21" ht="20.100000000000001" customHeight="1" thickBot="1" x14ac:dyDescent="0.25">
      <c r="B68" s="4" t="s">
        <v>283</v>
      </c>
      <c r="C68" s="30">
        <v>34</v>
      </c>
      <c r="D68" s="30">
        <v>32</v>
      </c>
      <c r="E68" s="30">
        <v>2</v>
      </c>
      <c r="F68" s="30">
        <v>0</v>
      </c>
      <c r="G68" s="30">
        <v>34</v>
      </c>
      <c r="H68" s="30">
        <v>0</v>
      </c>
      <c r="I68" s="30">
        <v>0</v>
      </c>
      <c r="J68" s="30">
        <v>27</v>
      </c>
      <c r="K68" s="30">
        <v>0</v>
      </c>
      <c r="L68" s="30">
        <v>0</v>
      </c>
      <c r="M68" s="30">
        <v>7</v>
      </c>
      <c r="N68" s="30">
        <v>0</v>
      </c>
      <c r="O68" s="30">
        <v>0</v>
      </c>
      <c r="P68" s="30">
        <v>0</v>
      </c>
      <c r="Q68" s="30">
        <v>0</v>
      </c>
      <c r="R68" s="49">
        <f t="shared" si="2"/>
        <v>0</v>
      </c>
      <c r="S68" s="49">
        <f t="shared" si="1"/>
        <v>0</v>
      </c>
      <c r="T68" s="49">
        <f>+IF(G68&gt;0,'Órdenes y Medidas'!C71/G68,"-")</f>
        <v>0.38235294117647056</v>
      </c>
      <c r="U68" s="49">
        <f>IF(C68=0,"-",'Órdenes y Medidas'!C71/C68)</f>
        <v>0.38235294117647056</v>
      </c>
    </row>
    <row r="69" spans="2:21" ht="20.100000000000001" customHeight="1" thickBot="1" x14ac:dyDescent="0.25">
      <c r="B69" s="4" t="s">
        <v>284</v>
      </c>
      <c r="C69" s="30">
        <v>106</v>
      </c>
      <c r="D69" s="30">
        <v>106</v>
      </c>
      <c r="E69" s="30">
        <v>0</v>
      </c>
      <c r="F69" s="30">
        <v>0</v>
      </c>
      <c r="G69" s="30">
        <v>106</v>
      </c>
      <c r="H69" s="30">
        <v>0</v>
      </c>
      <c r="I69" s="30">
        <v>0</v>
      </c>
      <c r="J69" s="30">
        <v>106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49">
        <f t="shared" si="2"/>
        <v>0</v>
      </c>
      <c r="S69" s="49">
        <f t="shared" si="1"/>
        <v>0</v>
      </c>
      <c r="T69" s="49">
        <f>+IF(G69&gt;0,'Órdenes y Medidas'!C72/G69,"-")</f>
        <v>0.21698113207547171</v>
      </c>
      <c r="U69" s="49">
        <f>IF(C69=0,"-",'Órdenes y Medidas'!C72/C69)</f>
        <v>0.21698113207547171</v>
      </c>
    </row>
    <row r="70" spans="2:21" ht="20.100000000000001" customHeight="1" thickBot="1" x14ac:dyDescent="0.25">
      <c r="B70" s="4" t="s">
        <v>285</v>
      </c>
      <c r="C70" s="30">
        <v>86</v>
      </c>
      <c r="D70" s="30">
        <v>78</v>
      </c>
      <c r="E70" s="30">
        <v>8</v>
      </c>
      <c r="F70" s="30">
        <v>0</v>
      </c>
      <c r="G70" s="30">
        <v>86</v>
      </c>
      <c r="H70" s="30">
        <v>2</v>
      </c>
      <c r="I70" s="30">
        <v>2</v>
      </c>
      <c r="J70" s="30">
        <v>66</v>
      </c>
      <c r="K70" s="30">
        <v>3</v>
      </c>
      <c r="L70" s="30">
        <v>7</v>
      </c>
      <c r="M70" s="30">
        <v>6</v>
      </c>
      <c r="N70" s="30">
        <v>0</v>
      </c>
      <c r="O70" s="30">
        <v>4</v>
      </c>
      <c r="P70" s="30">
        <v>3</v>
      </c>
      <c r="Q70" s="30">
        <v>1</v>
      </c>
      <c r="R70" s="49">
        <f t="shared" si="2"/>
        <v>4.6511627906976744E-2</v>
      </c>
      <c r="S70" s="49">
        <f t="shared" si="1"/>
        <v>4.6511627906976744E-2</v>
      </c>
      <c r="T70" s="49">
        <f>+IF(G70&gt;0,'Órdenes y Medidas'!C73/G70,"-")</f>
        <v>0.1744186046511628</v>
      </c>
      <c r="U70" s="49">
        <f>IF(C70=0,"-",'Órdenes y Medidas'!C73/C70)</f>
        <v>0.1744186046511628</v>
      </c>
    </row>
    <row r="71" spans="2:21" ht="20.100000000000001" customHeight="1" thickBot="1" x14ac:dyDescent="0.25">
      <c r="B71" s="4" t="s">
        <v>286</v>
      </c>
      <c r="C71" s="30">
        <v>73</v>
      </c>
      <c r="D71" s="30">
        <v>59</v>
      </c>
      <c r="E71" s="30">
        <v>14</v>
      </c>
      <c r="F71" s="30">
        <v>5</v>
      </c>
      <c r="G71" s="30">
        <v>73</v>
      </c>
      <c r="H71" s="30">
        <v>0</v>
      </c>
      <c r="I71" s="30">
        <v>0</v>
      </c>
      <c r="J71" s="30">
        <v>48</v>
      </c>
      <c r="K71" s="30">
        <v>3</v>
      </c>
      <c r="L71" s="30">
        <v>4</v>
      </c>
      <c r="M71" s="30">
        <v>18</v>
      </c>
      <c r="N71" s="30">
        <v>0</v>
      </c>
      <c r="O71" s="30">
        <v>14</v>
      </c>
      <c r="P71" s="30">
        <v>9</v>
      </c>
      <c r="Q71" s="30">
        <v>5</v>
      </c>
      <c r="R71" s="49">
        <f t="shared" si="2"/>
        <v>0.19178082191780821</v>
      </c>
      <c r="S71" s="49">
        <f t="shared" si="1"/>
        <v>0.19178082191780821</v>
      </c>
      <c r="T71" s="49">
        <f>+IF(G71&gt;0,'Órdenes y Medidas'!C74/G71,"-")</f>
        <v>0.38356164383561642</v>
      </c>
      <c r="U71" s="49">
        <f>IF(C71=0,"-",'Órdenes y Medidas'!C74/C71)</f>
        <v>0.38356164383561642</v>
      </c>
    </row>
    <row r="72" spans="2:21" ht="20.100000000000001" customHeight="1" thickBot="1" x14ac:dyDescent="0.25">
      <c r="B72" s="4" t="s">
        <v>638</v>
      </c>
      <c r="C72" s="30">
        <v>93</v>
      </c>
      <c r="D72" s="30">
        <v>75</v>
      </c>
      <c r="E72" s="30">
        <v>18</v>
      </c>
      <c r="F72" s="30">
        <v>0</v>
      </c>
      <c r="G72" s="30">
        <v>93</v>
      </c>
      <c r="H72" s="30">
        <v>0</v>
      </c>
      <c r="I72" s="30">
        <v>0</v>
      </c>
      <c r="J72" s="30">
        <v>82</v>
      </c>
      <c r="K72" s="30">
        <v>11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49">
        <f t="shared" si="2"/>
        <v>0</v>
      </c>
      <c r="S72" s="49">
        <f t="shared" si="1"/>
        <v>0</v>
      </c>
      <c r="T72" s="49">
        <f>+IF(G72&gt;0,'Órdenes y Medidas'!C75/G72,"-")</f>
        <v>0.29032258064516131</v>
      </c>
      <c r="U72" s="49">
        <f>IF(C72=0,"-",'Órdenes y Medidas'!C75/C72)</f>
        <v>0.29032258064516131</v>
      </c>
    </row>
    <row r="73" spans="2:21" ht="20.100000000000001" customHeight="1" thickBot="1" x14ac:dyDescent="0.25">
      <c r="B73" s="4" t="s">
        <v>174</v>
      </c>
      <c r="C73" s="30">
        <v>1037</v>
      </c>
      <c r="D73" s="30">
        <v>712</v>
      </c>
      <c r="E73" s="30">
        <v>325</v>
      </c>
      <c r="F73" s="30">
        <v>2</v>
      </c>
      <c r="G73" s="30">
        <v>1037</v>
      </c>
      <c r="H73" s="30">
        <v>16</v>
      </c>
      <c r="I73" s="30">
        <v>5</v>
      </c>
      <c r="J73" s="30">
        <v>536</v>
      </c>
      <c r="K73" s="30">
        <v>8</v>
      </c>
      <c r="L73" s="30">
        <v>381</v>
      </c>
      <c r="M73" s="30">
        <v>86</v>
      </c>
      <c r="N73" s="30">
        <v>5</v>
      </c>
      <c r="O73" s="30">
        <v>0</v>
      </c>
      <c r="P73" s="30">
        <v>0</v>
      </c>
      <c r="Q73" s="30">
        <v>0</v>
      </c>
      <c r="R73" s="49">
        <f t="shared" si="2"/>
        <v>0</v>
      </c>
      <c r="S73" s="49">
        <f t="shared" si="1"/>
        <v>0</v>
      </c>
      <c r="T73" s="49">
        <f>+IF(G73&gt;0,'Órdenes y Medidas'!C76/G73,"-")</f>
        <v>0.10993249758919961</v>
      </c>
      <c r="U73" s="49">
        <f>IF(C73=0,"-",'Órdenes y Medidas'!C76/C73)</f>
        <v>0.10993249758919961</v>
      </c>
    </row>
    <row r="74" spans="2:21" ht="20.100000000000001" customHeight="1" thickBot="1" x14ac:dyDescent="0.25">
      <c r="B74" s="4" t="s">
        <v>287</v>
      </c>
      <c r="C74" s="30">
        <v>37</v>
      </c>
      <c r="D74" s="30">
        <v>35</v>
      </c>
      <c r="E74" s="30">
        <v>2</v>
      </c>
      <c r="F74" s="30">
        <v>0</v>
      </c>
      <c r="G74" s="30">
        <v>37</v>
      </c>
      <c r="H74" s="30">
        <v>1</v>
      </c>
      <c r="I74" s="30">
        <v>0</v>
      </c>
      <c r="J74" s="30">
        <v>31</v>
      </c>
      <c r="K74" s="30">
        <v>0</v>
      </c>
      <c r="L74" s="30">
        <v>5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49">
        <f t="shared" si="2"/>
        <v>0</v>
      </c>
      <c r="S74" s="49">
        <f t="shared" si="1"/>
        <v>0</v>
      </c>
      <c r="T74" s="49">
        <f>+IF(G74&gt;0,'Órdenes y Medidas'!C77/G74,"-")</f>
        <v>0.16216216216216217</v>
      </c>
      <c r="U74" s="49">
        <f>IF(C74=0,"-",'Órdenes y Medidas'!C77/C74)</f>
        <v>0.16216216216216217</v>
      </c>
    </row>
    <row r="75" spans="2:21" ht="20.100000000000001" customHeight="1" thickBot="1" x14ac:dyDescent="0.25">
      <c r="B75" s="4" t="s">
        <v>288</v>
      </c>
      <c r="C75" s="30">
        <v>197</v>
      </c>
      <c r="D75" s="30">
        <v>98</v>
      </c>
      <c r="E75" s="30">
        <v>99</v>
      </c>
      <c r="F75" s="30">
        <v>0</v>
      </c>
      <c r="G75" s="30">
        <v>197</v>
      </c>
      <c r="H75" s="30">
        <v>2</v>
      </c>
      <c r="I75" s="30">
        <v>0</v>
      </c>
      <c r="J75" s="30">
        <v>151</v>
      </c>
      <c r="K75" s="30">
        <v>1</v>
      </c>
      <c r="L75" s="30">
        <v>39</v>
      </c>
      <c r="M75" s="30">
        <v>0</v>
      </c>
      <c r="N75" s="30">
        <v>4</v>
      </c>
      <c r="O75" s="30">
        <v>0</v>
      </c>
      <c r="P75" s="30">
        <v>0</v>
      </c>
      <c r="Q75" s="30">
        <v>0</v>
      </c>
      <c r="R75" s="49">
        <f t="shared" si="2"/>
        <v>0</v>
      </c>
      <c r="S75" s="49">
        <f t="shared" ref="S75:S138" si="3">+IF(C75&gt;0,O75/C75,"-")</f>
        <v>0</v>
      </c>
      <c r="T75" s="49">
        <f>+IF(G75&gt;0,'Órdenes y Medidas'!C78/G75,"-")</f>
        <v>0.29949238578680204</v>
      </c>
      <c r="U75" s="49">
        <f>IF(C75=0,"-",'Órdenes y Medidas'!C78/C75)</f>
        <v>0.29949238578680204</v>
      </c>
    </row>
    <row r="76" spans="2:21" ht="20.100000000000001" customHeight="1" thickBot="1" x14ac:dyDescent="0.25">
      <c r="B76" s="4" t="s">
        <v>289</v>
      </c>
      <c r="C76" s="30">
        <v>249</v>
      </c>
      <c r="D76" s="30">
        <v>128</v>
      </c>
      <c r="E76" s="30">
        <v>121</v>
      </c>
      <c r="F76" s="30">
        <v>0</v>
      </c>
      <c r="G76" s="30">
        <v>249</v>
      </c>
      <c r="H76" s="30">
        <v>1</v>
      </c>
      <c r="I76" s="30">
        <v>0</v>
      </c>
      <c r="J76" s="30">
        <v>175</v>
      </c>
      <c r="K76" s="30">
        <v>0</v>
      </c>
      <c r="L76" s="30">
        <v>49</v>
      </c>
      <c r="M76" s="30">
        <v>24</v>
      </c>
      <c r="N76" s="30">
        <v>0</v>
      </c>
      <c r="O76" s="30">
        <v>17</v>
      </c>
      <c r="P76" s="30">
        <v>8</v>
      </c>
      <c r="Q76" s="30">
        <v>9</v>
      </c>
      <c r="R76" s="49">
        <f t="shared" ref="R76:R139" si="4">+IF(G76&gt;0,O76/G76,"-")</f>
        <v>6.8273092369477914E-2</v>
      </c>
      <c r="S76" s="49">
        <f t="shared" si="3"/>
        <v>6.8273092369477914E-2</v>
      </c>
      <c r="T76" s="49">
        <f>+IF(G76&gt;0,'Órdenes y Medidas'!C79/G76,"-")</f>
        <v>8.0321285140562249E-2</v>
      </c>
      <c r="U76" s="49">
        <f>IF(C76=0,"-",'Órdenes y Medidas'!C79/C76)</f>
        <v>8.0321285140562249E-2</v>
      </c>
    </row>
    <row r="77" spans="2:21" ht="20.100000000000001" customHeight="1" thickBot="1" x14ac:dyDescent="0.25">
      <c r="B77" s="4" t="s">
        <v>290</v>
      </c>
      <c r="C77" s="30">
        <v>103</v>
      </c>
      <c r="D77" s="30">
        <v>41</v>
      </c>
      <c r="E77" s="30">
        <v>62</v>
      </c>
      <c r="F77" s="30">
        <v>0</v>
      </c>
      <c r="G77" s="30">
        <v>103</v>
      </c>
      <c r="H77" s="30">
        <v>0</v>
      </c>
      <c r="I77" s="30">
        <v>0</v>
      </c>
      <c r="J77" s="30">
        <v>82</v>
      </c>
      <c r="K77" s="30">
        <v>0</v>
      </c>
      <c r="L77" s="30">
        <v>21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49">
        <f t="shared" si="4"/>
        <v>0</v>
      </c>
      <c r="S77" s="49">
        <f t="shared" si="3"/>
        <v>0</v>
      </c>
      <c r="T77" s="49">
        <f>+IF(G77&gt;0,'Órdenes y Medidas'!C80/G77,"-")</f>
        <v>8.7378640776699032E-2</v>
      </c>
      <c r="U77" s="49">
        <f>IF(C77=0,"-",'Órdenes y Medidas'!C80/C77)</f>
        <v>8.7378640776699032E-2</v>
      </c>
    </row>
    <row r="78" spans="2:21" ht="20.100000000000001" customHeight="1" thickBot="1" x14ac:dyDescent="0.25">
      <c r="B78" s="4" t="s">
        <v>291</v>
      </c>
      <c r="C78" s="30">
        <v>94</v>
      </c>
      <c r="D78" s="30">
        <v>50</v>
      </c>
      <c r="E78" s="30">
        <v>44</v>
      </c>
      <c r="F78" s="30">
        <v>0</v>
      </c>
      <c r="G78" s="30">
        <v>94</v>
      </c>
      <c r="H78" s="30">
        <v>9</v>
      </c>
      <c r="I78" s="30">
        <v>3</v>
      </c>
      <c r="J78" s="30">
        <v>60</v>
      </c>
      <c r="K78" s="30">
        <v>3</v>
      </c>
      <c r="L78" s="30">
        <v>4</v>
      </c>
      <c r="M78" s="30">
        <v>15</v>
      </c>
      <c r="N78" s="30">
        <v>0</v>
      </c>
      <c r="O78" s="30">
        <v>0</v>
      </c>
      <c r="P78" s="30">
        <v>0</v>
      </c>
      <c r="Q78" s="30">
        <v>0</v>
      </c>
      <c r="R78" s="49">
        <f t="shared" si="4"/>
        <v>0</v>
      </c>
      <c r="S78" s="49">
        <f t="shared" si="3"/>
        <v>0</v>
      </c>
      <c r="T78" s="49">
        <f>+IF(G78&gt;0,'Órdenes y Medidas'!C81/G78,"-")</f>
        <v>0.23404255319148937</v>
      </c>
      <c r="U78" s="49">
        <f>IF(C78=0,"-",'Órdenes y Medidas'!C81/C78)</f>
        <v>0.23404255319148937</v>
      </c>
    </row>
    <row r="79" spans="2:21" ht="20.100000000000001" customHeight="1" thickBot="1" x14ac:dyDescent="0.25">
      <c r="B79" s="4" t="s">
        <v>292</v>
      </c>
      <c r="C79" s="30">
        <v>38</v>
      </c>
      <c r="D79" s="30">
        <v>27</v>
      </c>
      <c r="E79" s="30">
        <v>11</v>
      </c>
      <c r="F79" s="30">
        <v>0</v>
      </c>
      <c r="G79" s="30">
        <v>38</v>
      </c>
      <c r="H79" s="30">
        <v>0</v>
      </c>
      <c r="I79" s="30">
        <v>0</v>
      </c>
      <c r="J79" s="30">
        <v>32</v>
      </c>
      <c r="K79" s="30">
        <v>0</v>
      </c>
      <c r="L79" s="30">
        <v>6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49">
        <f t="shared" si="4"/>
        <v>0</v>
      </c>
      <c r="S79" s="49">
        <f t="shared" si="3"/>
        <v>0</v>
      </c>
      <c r="T79" s="49">
        <f>+IF(G79&gt;0,'Órdenes y Medidas'!C82/G79,"-")</f>
        <v>0.23684210526315788</v>
      </c>
      <c r="U79" s="49">
        <f>IF(C79=0,"-",'Órdenes y Medidas'!C82/C79)</f>
        <v>0.23684210526315788</v>
      </c>
    </row>
    <row r="80" spans="2:21" ht="20.100000000000001" customHeight="1" thickBot="1" x14ac:dyDescent="0.25">
      <c r="B80" s="4" t="s">
        <v>293</v>
      </c>
      <c r="C80" s="30">
        <v>44</v>
      </c>
      <c r="D80" s="30">
        <v>31</v>
      </c>
      <c r="E80" s="30">
        <v>13</v>
      </c>
      <c r="F80" s="30">
        <v>0</v>
      </c>
      <c r="G80" s="30">
        <v>44</v>
      </c>
      <c r="H80" s="30">
        <v>14</v>
      </c>
      <c r="I80" s="30">
        <v>0</v>
      </c>
      <c r="J80" s="30">
        <v>25</v>
      </c>
      <c r="K80" s="30">
        <v>1</v>
      </c>
      <c r="L80" s="30">
        <v>0</v>
      </c>
      <c r="M80" s="30">
        <v>4</v>
      </c>
      <c r="N80" s="30">
        <v>0</v>
      </c>
      <c r="O80" s="30">
        <v>4</v>
      </c>
      <c r="P80" s="30">
        <v>1</v>
      </c>
      <c r="Q80" s="30">
        <v>3</v>
      </c>
      <c r="R80" s="49">
        <f t="shared" si="4"/>
        <v>9.0909090909090912E-2</v>
      </c>
      <c r="S80" s="49">
        <f t="shared" si="3"/>
        <v>9.0909090909090912E-2</v>
      </c>
      <c r="T80" s="49">
        <f>+IF(G80&gt;0,'Órdenes y Medidas'!C83/G80,"-")</f>
        <v>0.36363636363636365</v>
      </c>
      <c r="U80" s="49">
        <f>IF(C80=0,"-",'Órdenes y Medidas'!C83/C80)</f>
        <v>0.36363636363636365</v>
      </c>
    </row>
    <row r="81" spans="2:21" ht="20.100000000000001" customHeight="1" thickBot="1" x14ac:dyDescent="0.25">
      <c r="B81" s="4" t="s">
        <v>294</v>
      </c>
      <c r="C81" s="30">
        <v>17</v>
      </c>
      <c r="D81" s="30">
        <v>13</v>
      </c>
      <c r="E81" s="30">
        <v>4</v>
      </c>
      <c r="F81" s="30">
        <v>0</v>
      </c>
      <c r="G81" s="30">
        <v>17</v>
      </c>
      <c r="H81" s="30">
        <v>0</v>
      </c>
      <c r="I81" s="30">
        <v>0</v>
      </c>
      <c r="J81" s="30">
        <v>14</v>
      </c>
      <c r="K81" s="30">
        <v>0</v>
      </c>
      <c r="L81" s="30">
        <v>3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49">
        <f t="shared" si="4"/>
        <v>0</v>
      </c>
      <c r="S81" s="49">
        <f t="shared" si="3"/>
        <v>0</v>
      </c>
      <c r="T81" s="49">
        <f>+IF(G81&gt;0,'Órdenes y Medidas'!C84/G81,"-")</f>
        <v>0.35294117647058826</v>
      </c>
      <c r="U81" s="49">
        <f>IF(C81=0,"-",'Órdenes y Medidas'!C84/C81)</f>
        <v>0.35294117647058826</v>
      </c>
    </row>
    <row r="82" spans="2:21" ht="20.100000000000001" customHeight="1" thickBot="1" x14ac:dyDescent="0.25">
      <c r="B82" s="4" t="s">
        <v>295</v>
      </c>
      <c r="C82" s="30">
        <v>364</v>
      </c>
      <c r="D82" s="30">
        <v>243</v>
      </c>
      <c r="E82" s="30">
        <v>121</v>
      </c>
      <c r="F82" s="30">
        <v>0</v>
      </c>
      <c r="G82" s="30">
        <v>364</v>
      </c>
      <c r="H82" s="30">
        <v>0</v>
      </c>
      <c r="I82" s="30">
        <v>0</v>
      </c>
      <c r="J82" s="30">
        <v>207</v>
      </c>
      <c r="K82" s="30">
        <v>15</v>
      </c>
      <c r="L82" s="30">
        <v>139</v>
      </c>
      <c r="M82" s="30">
        <v>3</v>
      </c>
      <c r="N82" s="30">
        <v>0</v>
      </c>
      <c r="O82" s="30">
        <v>53</v>
      </c>
      <c r="P82" s="30">
        <v>24</v>
      </c>
      <c r="Q82" s="30">
        <v>29</v>
      </c>
      <c r="R82" s="49">
        <f t="shared" si="4"/>
        <v>0.14560439560439561</v>
      </c>
      <c r="S82" s="49">
        <f t="shared" si="3"/>
        <v>0.14560439560439561</v>
      </c>
      <c r="T82" s="49">
        <f>+IF(G82&gt;0,'Órdenes y Medidas'!C85/G82,"-")</f>
        <v>0.11538461538461539</v>
      </c>
      <c r="U82" s="49">
        <f>IF(C82=0,"-",'Órdenes y Medidas'!C85/C82)</f>
        <v>0.11538461538461539</v>
      </c>
    </row>
    <row r="83" spans="2:21" ht="20.100000000000001" customHeight="1" thickBot="1" x14ac:dyDescent="0.25">
      <c r="B83" s="4" t="s">
        <v>296</v>
      </c>
      <c r="C83" s="30">
        <v>26</v>
      </c>
      <c r="D83" s="30">
        <v>26</v>
      </c>
      <c r="E83" s="30">
        <v>0</v>
      </c>
      <c r="F83" s="30">
        <v>0</v>
      </c>
      <c r="G83" s="30">
        <v>26</v>
      </c>
      <c r="H83" s="30">
        <v>0</v>
      </c>
      <c r="I83" s="30">
        <v>0</v>
      </c>
      <c r="J83" s="30">
        <v>26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49">
        <f t="shared" si="4"/>
        <v>0</v>
      </c>
      <c r="S83" s="49">
        <f t="shared" si="3"/>
        <v>0</v>
      </c>
      <c r="T83" s="49">
        <f>+IF(G83&gt;0,'Órdenes y Medidas'!C86/G83,"-")</f>
        <v>0.19230769230769232</v>
      </c>
      <c r="U83" s="49">
        <f>IF(C83=0,"-",'Órdenes y Medidas'!C86/C83)</f>
        <v>0.19230769230769232</v>
      </c>
    </row>
    <row r="84" spans="2:21" ht="20.100000000000001" customHeight="1" thickBot="1" x14ac:dyDescent="0.25">
      <c r="B84" s="4" t="s">
        <v>297</v>
      </c>
      <c r="C84" s="30">
        <v>18</v>
      </c>
      <c r="D84" s="30">
        <v>18</v>
      </c>
      <c r="E84" s="30">
        <v>0</v>
      </c>
      <c r="F84" s="30">
        <v>0</v>
      </c>
      <c r="G84" s="30">
        <v>18</v>
      </c>
      <c r="H84" s="30">
        <v>0</v>
      </c>
      <c r="I84" s="30">
        <v>0</v>
      </c>
      <c r="J84" s="30">
        <v>15</v>
      </c>
      <c r="K84" s="30">
        <v>0</v>
      </c>
      <c r="L84" s="30">
        <v>1</v>
      </c>
      <c r="M84" s="30">
        <v>2</v>
      </c>
      <c r="N84" s="30">
        <v>0</v>
      </c>
      <c r="O84" s="30">
        <v>1</v>
      </c>
      <c r="P84" s="30">
        <v>1</v>
      </c>
      <c r="Q84" s="30">
        <v>0</v>
      </c>
      <c r="R84" s="49">
        <f t="shared" si="4"/>
        <v>5.5555555555555552E-2</v>
      </c>
      <c r="S84" s="49">
        <f t="shared" si="3"/>
        <v>5.5555555555555552E-2</v>
      </c>
      <c r="T84" s="49">
        <f>+IF(G84&gt;0,'Órdenes y Medidas'!C87/G84,"-")</f>
        <v>0.3888888888888889</v>
      </c>
      <c r="U84" s="49">
        <f>IF(C84=0,"-",'Órdenes y Medidas'!C87/C84)</f>
        <v>0.3888888888888889</v>
      </c>
    </row>
    <row r="85" spans="2:21" ht="20.100000000000001" customHeight="1" thickBot="1" x14ac:dyDescent="0.25">
      <c r="B85" s="4" t="s">
        <v>298</v>
      </c>
      <c r="C85" s="30">
        <v>97</v>
      </c>
      <c r="D85" s="30">
        <v>78</v>
      </c>
      <c r="E85" s="30">
        <v>19</v>
      </c>
      <c r="F85" s="30">
        <v>0</v>
      </c>
      <c r="G85" s="30">
        <v>97</v>
      </c>
      <c r="H85" s="30">
        <v>0</v>
      </c>
      <c r="I85" s="30">
        <v>0</v>
      </c>
      <c r="J85" s="30">
        <v>88</v>
      </c>
      <c r="K85" s="30">
        <v>1</v>
      </c>
      <c r="L85" s="30">
        <v>8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49">
        <f t="shared" si="4"/>
        <v>0</v>
      </c>
      <c r="S85" s="49">
        <f t="shared" si="3"/>
        <v>0</v>
      </c>
      <c r="T85" s="49">
        <f>+IF(G85&gt;0,'Órdenes y Medidas'!C88/G85,"-")</f>
        <v>0.39175257731958762</v>
      </c>
      <c r="U85" s="49">
        <f>IF(C85=0,"-",'Órdenes y Medidas'!C88/C85)</f>
        <v>0.39175257731958762</v>
      </c>
    </row>
    <row r="86" spans="2:21" ht="20.100000000000001" customHeight="1" thickBot="1" x14ac:dyDescent="0.25">
      <c r="B86" s="4" t="s">
        <v>299</v>
      </c>
      <c r="C86" s="30">
        <v>100</v>
      </c>
      <c r="D86" s="30">
        <v>94</v>
      </c>
      <c r="E86" s="30">
        <v>6</v>
      </c>
      <c r="F86" s="30">
        <v>1</v>
      </c>
      <c r="G86" s="30">
        <v>100</v>
      </c>
      <c r="H86" s="30">
        <v>0</v>
      </c>
      <c r="I86" s="30">
        <v>0</v>
      </c>
      <c r="J86" s="30">
        <v>80</v>
      </c>
      <c r="K86" s="30">
        <v>0</v>
      </c>
      <c r="L86" s="30">
        <v>20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49">
        <f t="shared" si="4"/>
        <v>0</v>
      </c>
      <c r="S86" s="49">
        <f t="shared" si="3"/>
        <v>0</v>
      </c>
      <c r="T86" s="49">
        <f>+IF(G86&gt;0,'Órdenes y Medidas'!C89/G86,"-")</f>
        <v>0.3</v>
      </c>
      <c r="U86" s="49">
        <f>IF(C86=0,"-",'Órdenes y Medidas'!C89/C86)</f>
        <v>0.3</v>
      </c>
    </row>
    <row r="87" spans="2:21" ht="20.100000000000001" customHeight="1" thickBot="1" x14ac:dyDescent="0.25">
      <c r="B87" s="4" t="s">
        <v>300</v>
      </c>
      <c r="C87" s="30">
        <v>121</v>
      </c>
      <c r="D87" s="30">
        <v>121</v>
      </c>
      <c r="E87" s="30">
        <v>0</v>
      </c>
      <c r="F87" s="30">
        <v>0</v>
      </c>
      <c r="G87" s="30">
        <v>121</v>
      </c>
      <c r="H87" s="30">
        <v>0</v>
      </c>
      <c r="I87" s="30">
        <v>0</v>
      </c>
      <c r="J87" s="30">
        <v>121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49">
        <f t="shared" si="4"/>
        <v>0</v>
      </c>
      <c r="S87" s="49">
        <f t="shared" si="3"/>
        <v>0</v>
      </c>
      <c r="T87" s="49">
        <f>+IF(G87&gt;0,'Órdenes y Medidas'!C90/G87,"-")</f>
        <v>0.37190082644628097</v>
      </c>
      <c r="U87" s="49">
        <f>IF(C87=0,"-",'Órdenes y Medidas'!C90/C87)</f>
        <v>0.37190082644628097</v>
      </c>
    </row>
    <row r="88" spans="2:21" ht="20.100000000000001" customHeight="1" thickBot="1" x14ac:dyDescent="0.25">
      <c r="B88" s="4" t="s">
        <v>175</v>
      </c>
      <c r="C88" s="30">
        <v>1067</v>
      </c>
      <c r="D88" s="30">
        <v>796</v>
      </c>
      <c r="E88" s="30">
        <v>271</v>
      </c>
      <c r="F88" s="30">
        <v>1</v>
      </c>
      <c r="G88" s="30">
        <v>1067</v>
      </c>
      <c r="H88" s="30">
        <v>16</v>
      </c>
      <c r="I88" s="30">
        <v>0</v>
      </c>
      <c r="J88" s="30">
        <v>663</v>
      </c>
      <c r="K88" s="30">
        <v>1</v>
      </c>
      <c r="L88" s="30">
        <v>169</v>
      </c>
      <c r="M88" s="30">
        <v>215</v>
      </c>
      <c r="N88" s="30">
        <v>3</v>
      </c>
      <c r="O88" s="30">
        <v>134</v>
      </c>
      <c r="P88" s="30">
        <v>96</v>
      </c>
      <c r="Q88" s="30">
        <v>38</v>
      </c>
      <c r="R88" s="49">
        <f t="shared" si="4"/>
        <v>0.12558575445173384</v>
      </c>
      <c r="S88" s="49">
        <f t="shared" si="3"/>
        <v>0.12558575445173384</v>
      </c>
      <c r="T88" s="49">
        <f>+IF(G88&gt;0,'Órdenes y Medidas'!C91/G88,"-")</f>
        <v>0.28116213683223995</v>
      </c>
      <c r="U88" s="49">
        <f>IF(C88=0,"-",'Órdenes y Medidas'!C91/C88)</f>
        <v>0.28116213683223995</v>
      </c>
    </row>
    <row r="89" spans="2:21" ht="20.100000000000001" customHeight="1" thickBot="1" x14ac:dyDescent="0.25">
      <c r="B89" s="4" t="s">
        <v>301</v>
      </c>
      <c r="C89" s="30">
        <v>32</v>
      </c>
      <c r="D89" s="30">
        <v>31</v>
      </c>
      <c r="E89" s="30">
        <v>1</v>
      </c>
      <c r="F89" s="30">
        <v>0</v>
      </c>
      <c r="G89" s="30">
        <v>32</v>
      </c>
      <c r="H89" s="30">
        <v>0</v>
      </c>
      <c r="I89" s="30">
        <v>0</v>
      </c>
      <c r="J89" s="30">
        <v>30</v>
      </c>
      <c r="K89" s="30">
        <v>0</v>
      </c>
      <c r="L89" s="30">
        <v>2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49">
        <f t="shared" si="4"/>
        <v>0</v>
      </c>
      <c r="S89" s="49">
        <f t="shared" si="3"/>
        <v>0</v>
      </c>
      <c r="T89" s="49">
        <f>+IF(G89&gt;0,'Órdenes y Medidas'!C92/G89,"-")</f>
        <v>0.28125</v>
      </c>
      <c r="U89" s="49">
        <f>IF(C89=0,"-",'Órdenes y Medidas'!C92/C89)</f>
        <v>0.28125</v>
      </c>
    </row>
    <row r="90" spans="2:21" ht="20.100000000000001" customHeight="1" thickBot="1" x14ac:dyDescent="0.25">
      <c r="B90" s="4" t="s">
        <v>302</v>
      </c>
      <c r="C90" s="30">
        <v>41</v>
      </c>
      <c r="D90" s="30">
        <v>39</v>
      </c>
      <c r="E90" s="30">
        <v>2</v>
      </c>
      <c r="F90" s="30">
        <v>0</v>
      </c>
      <c r="G90" s="30">
        <v>41</v>
      </c>
      <c r="H90" s="30">
        <v>0</v>
      </c>
      <c r="I90" s="30">
        <v>0</v>
      </c>
      <c r="J90" s="30">
        <v>35</v>
      </c>
      <c r="K90" s="30">
        <v>1</v>
      </c>
      <c r="L90" s="30">
        <v>5</v>
      </c>
      <c r="M90" s="30">
        <v>0</v>
      </c>
      <c r="N90" s="30">
        <v>0</v>
      </c>
      <c r="O90" s="30">
        <v>6</v>
      </c>
      <c r="P90" s="30">
        <v>6</v>
      </c>
      <c r="Q90" s="30">
        <v>0</v>
      </c>
      <c r="R90" s="49">
        <f t="shared" si="4"/>
        <v>0.14634146341463414</v>
      </c>
      <c r="S90" s="49">
        <f t="shared" si="3"/>
        <v>0.14634146341463414</v>
      </c>
      <c r="T90" s="49">
        <f>+IF(G90&gt;0,'Órdenes y Medidas'!C93/G90,"-")</f>
        <v>0.3902439024390244</v>
      </c>
      <c r="U90" s="49">
        <f>IF(C90=0,"-",'Órdenes y Medidas'!C93/C90)</f>
        <v>0.3902439024390244</v>
      </c>
    </row>
    <row r="91" spans="2:21" ht="20.100000000000001" customHeight="1" thickBot="1" x14ac:dyDescent="0.25">
      <c r="B91" s="4" t="s">
        <v>303</v>
      </c>
      <c r="C91" s="30">
        <v>77</v>
      </c>
      <c r="D91" s="30">
        <v>72</v>
      </c>
      <c r="E91" s="30">
        <v>5</v>
      </c>
      <c r="F91" s="30">
        <v>0</v>
      </c>
      <c r="G91" s="30">
        <v>77</v>
      </c>
      <c r="H91" s="30">
        <v>0</v>
      </c>
      <c r="I91" s="30">
        <v>0</v>
      </c>
      <c r="J91" s="30">
        <v>77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49">
        <f t="shared" si="4"/>
        <v>0</v>
      </c>
      <c r="S91" s="49">
        <f t="shared" si="3"/>
        <v>0</v>
      </c>
      <c r="T91" s="49">
        <f>+IF(G91&gt;0,'Órdenes y Medidas'!C94/G91,"-")</f>
        <v>0.36363636363636365</v>
      </c>
      <c r="U91" s="49">
        <f>IF(C91=0,"-",'Órdenes y Medidas'!C94/C91)</f>
        <v>0.36363636363636365</v>
      </c>
    </row>
    <row r="92" spans="2:21" ht="20.100000000000001" customHeight="1" thickBot="1" x14ac:dyDescent="0.25">
      <c r="B92" s="4" t="s">
        <v>304</v>
      </c>
      <c r="C92" s="30">
        <v>22</v>
      </c>
      <c r="D92" s="30">
        <v>17</v>
      </c>
      <c r="E92" s="30">
        <v>5</v>
      </c>
      <c r="F92" s="30">
        <v>0</v>
      </c>
      <c r="G92" s="30">
        <v>22</v>
      </c>
      <c r="H92" s="30">
        <v>0</v>
      </c>
      <c r="I92" s="30">
        <v>0</v>
      </c>
      <c r="J92" s="30">
        <v>22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49">
        <f t="shared" si="4"/>
        <v>0</v>
      </c>
      <c r="S92" s="49">
        <f t="shared" si="3"/>
        <v>0</v>
      </c>
      <c r="T92" s="49">
        <f>+IF(G92&gt;0,'Órdenes y Medidas'!C95/G92,"-")</f>
        <v>0.18181818181818182</v>
      </c>
      <c r="U92" s="49">
        <f>IF(C92=0,"-",'Órdenes y Medidas'!C95/C92)</f>
        <v>0.18181818181818182</v>
      </c>
    </row>
    <row r="93" spans="2:21" ht="20.100000000000001" customHeight="1" thickBot="1" x14ac:dyDescent="0.25">
      <c r="B93" s="4" t="s">
        <v>305</v>
      </c>
      <c r="C93" s="30">
        <v>65</v>
      </c>
      <c r="D93" s="30">
        <v>46</v>
      </c>
      <c r="E93" s="30">
        <v>19</v>
      </c>
      <c r="F93" s="30">
        <v>0</v>
      </c>
      <c r="G93" s="30">
        <v>65</v>
      </c>
      <c r="H93" s="30">
        <v>0</v>
      </c>
      <c r="I93" s="30">
        <v>0</v>
      </c>
      <c r="J93" s="30">
        <v>36</v>
      </c>
      <c r="K93" s="30">
        <v>0</v>
      </c>
      <c r="L93" s="30">
        <v>10</v>
      </c>
      <c r="M93" s="30">
        <v>19</v>
      </c>
      <c r="N93" s="30">
        <v>0</v>
      </c>
      <c r="O93" s="30">
        <v>0</v>
      </c>
      <c r="P93" s="30">
        <v>0</v>
      </c>
      <c r="Q93" s="30">
        <v>0</v>
      </c>
      <c r="R93" s="49">
        <f t="shared" si="4"/>
        <v>0</v>
      </c>
      <c r="S93" s="49">
        <f t="shared" si="3"/>
        <v>0</v>
      </c>
      <c r="T93" s="49">
        <f>+IF(G93&gt;0,'Órdenes y Medidas'!C96/G93,"-")</f>
        <v>0.12307692307692308</v>
      </c>
      <c r="U93" s="49">
        <f>IF(C93=0,"-",'Órdenes y Medidas'!C96/C93)</f>
        <v>0.12307692307692308</v>
      </c>
    </row>
    <row r="94" spans="2:21" ht="20.100000000000001" customHeight="1" thickBot="1" x14ac:dyDescent="0.25">
      <c r="B94" s="4" t="s">
        <v>306</v>
      </c>
      <c r="C94" s="30">
        <v>57</v>
      </c>
      <c r="D94" s="30">
        <v>55</v>
      </c>
      <c r="E94" s="30">
        <v>2</v>
      </c>
      <c r="F94" s="30">
        <v>0</v>
      </c>
      <c r="G94" s="30">
        <v>57</v>
      </c>
      <c r="H94" s="30">
        <v>0</v>
      </c>
      <c r="I94" s="30">
        <v>0</v>
      </c>
      <c r="J94" s="30">
        <v>49</v>
      </c>
      <c r="K94" s="30">
        <v>0</v>
      </c>
      <c r="L94" s="30">
        <v>8</v>
      </c>
      <c r="M94" s="30">
        <v>0</v>
      </c>
      <c r="N94" s="30">
        <v>0</v>
      </c>
      <c r="O94" s="30">
        <v>6</v>
      </c>
      <c r="P94" s="30">
        <v>6</v>
      </c>
      <c r="Q94" s="30">
        <v>0</v>
      </c>
      <c r="R94" s="49">
        <f t="shared" si="4"/>
        <v>0.10526315789473684</v>
      </c>
      <c r="S94" s="49">
        <f t="shared" si="3"/>
        <v>0.10526315789473684</v>
      </c>
      <c r="T94" s="49">
        <f>+IF(G94&gt;0,'Órdenes y Medidas'!C97/G94,"-")</f>
        <v>0.19298245614035087</v>
      </c>
      <c r="U94" s="49">
        <f>IF(C94=0,"-",'Órdenes y Medidas'!C97/C94)</f>
        <v>0.19298245614035087</v>
      </c>
    </row>
    <row r="95" spans="2:21" ht="20.100000000000001" customHeight="1" thickBot="1" x14ac:dyDescent="0.25">
      <c r="B95" s="4" t="s">
        <v>307</v>
      </c>
      <c r="C95" s="30">
        <v>13</v>
      </c>
      <c r="D95" s="30">
        <v>13</v>
      </c>
      <c r="E95" s="30">
        <v>0</v>
      </c>
      <c r="F95" s="30">
        <v>0</v>
      </c>
      <c r="G95" s="30">
        <v>13</v>
      </c>
      <c r="H95" s="30">
        <v>0</v>
      </c>
      <c r="I95" s="30">
        <v>0</v>
      </c>
      <c r="J95" s="30">
        <v>13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49">
        <f t="shared" si="4"/>
        <v>0</v>
      </c>
      <c r="S95" s="49">
        <f t="shared" si="3"/>
        <v>0</v>
      </c>
      <c r="T95" s="49">
        <f>+IF(G95&gt;0,'Órdenes y Medidas'!C98/G95,"-")</f>
        <v>0.38461538461538464</v>
      </c>
      <c r="U95" s="49">
        <f>IF(C95=0,"-",'Órdenes y Medidas'!C98/C95)</f>
        <v>0.38461538461538464</v>
      </c>
    </row>
    <row r="96" spans="2:21" ht="20.100000000000001" customHeight="1" thickBot="1" x14ac:dyDescent="0.25">
      <c r="B96" s="4" t="s">
        <v>308</v>
      </c>
      <c r="C96" s="30">
        <v>74</v>
      </c>
      <c r="D96" s="30">
        <v>74</v>
      </c>
      <c r="E96" s="30">
        <v>0</v>
      </c>
      <c r="F96" s="30">
        <v>0</v>
      </c>
      <c r="G96" s="30">
        <v>74</v>
      </c>
      <c r="H96" s="30">
        <v>0</v>
      </c>
      <c r="I96" s="30">
        <v>0</v>
      </c>
      <c r="J96" s="30">
        <v>55</v>
      </c>
      <c r="K96" s="30">
        <v>0</v>
      </c>
      <c r="L96" s="30">
        <v>18</v>
      </c>
      <c r="M96" s="30">
        <v>1</v>
      </c>
      <c r="N96" s="30">
        <v>0</v>
      </c>
      <c r="O96" s="30">
        <v>0</v>
      </c>
      <c r="P96" s="30">
        <v>0</v>
      </c>
      <c r="Q96" s="30">
        <v>0</v>
      </c>
      <c r="R96" s="49">
        <f t="shared" si="4"/>
        <v>0</v>
      </c>
      <c r="S96" s="49">
        <f t="shared" si="3"/>
        <v>0</v>
      </c>
      <c r="T96" s="49">
        <f>+IF(G96&gt;0,'Órdenes y Medidas'!C99/G96,"-")</f>
        <v>0.20270270270270271</v>
      </c>
      <c r="U96" s="49">
        <f>IF(C96=0,"-",'Órdenes y Medidas'!C99/C96)</f>
        <v>0.20270270270270271</v>
      </c>
    </row>
    <row r="97" spans="2:21" ht="20.100000000000001" customHeight="1" thickBot="1" x14ac:dyDescent="0.25">
      <c r="B97" s="4" t="s">
        <v>309</v>
      </c>
      <c r="C97" s="30">
        <v>36</v>
      </c>
      <c r="D97" s="30">
        <v>36</v>
      </c>
      <c r="E97" s="30">
        <v>0</v>
      </c>
      <c r="F97" s="30">
        <v>0</v>
      </c>
      <c r="G97" s="30">
        <v>36</v>
      </c>
      <c r="H97" s="30">
        <v>0</v>
      </c>
      <c r="I97" s="30">
        <v>0</v>
      </c>
      <c r="J97" s="30">
        <v>36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49">
        <f t="shared" si="4"/>
        <v>0</v>
      </c>
      <c r="S97" s="49">
        <f t="shared" si="3"/>
        <v>0</v>
      </c>
      <c r="T97" s="49">
        <f>+IF(G97&gt;0,'Órdenes y Medidas'!C100/G97,"-")</f>
        <v>0.25</v>
      </c>
      <c r="U97" s="49">
        <f>IF(C97=0,"-",'Órdenes y Medidas'!C100/C97)</f>
        <v>0.25</v>
      </c>
    </row>
    <row r="98" spans="2:21" ht="20.100000000000001" customHeight="1" thickBot="1" x14ac:dyDescent="0.25">
      <c r="B98" s="4" t="s">
        <v>310</v>
      </c>
      <c r="C98" s="30">
        <v>17</v>
      </c>
      <c r="D98" s="30">
        <v>10</v>
      </c>
      <c r="E98" s="30">
        <v>7</v>
      </c>
      <c r="F98" s="30">
        <v>0</v>
      </c>
      <c r="G98" s="30">
        <v>17</v>
      </c>
      <c r="H98" s="30">
        <v>0</v>
      </c>
      <c r="I98" s="30">
        <v>0</v>
      </c>
      <c r="J98" s="30">
        <v>17</v>
      </c>
      <c r="K98" s="30">
        <v>0</v>
      </c>
      <c r="L98" s="30">
        <v>0</v>
      </c>
      <c r="M98" s="30">
        <v>0</v>
      </c>
      <c r="N98" s="30">
        <v>0</v>
      </c>
      <c r="O98" s="30">
        <v>3</v>
      </c>
      <c r="P98" s="30">
        <v>2</v>
      </c>
      <c r="Q98" s="30">
        <v>1</v>
      </c>
      <c r="R98" s="49">
        <f t="shared" si="4"/>
        <v>0.17647058823529413</v>
      </c>
      <c r="S98" s="49">
        <f t="shared" si="3"/>
        <v>0.17647058823529413</v>
      </c>
      <c r="T98" s="49">
        <f>+IF(G98&gt;0,'Órdenes y Medidas'!C101/G98,"-")</f>
        <v>0.29411764705882354</v>
      </c>
      <c r="U98" s="49">
        <f>IF(C98=0,"-",'Órdenes y Medidas'!C101/C98)</f>
        <v>0.29411764705882354</v>
      </c>
    </row>
    <row r="99" spans="2:21" ht="20.100000000000001" customHeight="1" thickBot="1" x14ac:dyDescent="0.25">
      <c r="B99" s="4" t="s">
        <v>311</v>
      </c>
      <c r="C99" s="30">
        <v>2</v>
      </c>
      <c r="D99" s="30">
        <v>2</v>
      </c>
      <c r="E99" s="30">
        <v>0</v>
      </c>
      <c r="F99" s="30">
        <v>2</v>
      </c>
      <c r="G99" s="30">
        <v>2</v>
      </c>
      <c r="H99" s="30">
        <v>0</v>
      </c>
      <c r="I99" s="30">
        <v>0</v>
      </c>
      <c r="J99" s="30">
        <v>2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49">
        <f t="shared" si="4"/>
        <v>0</v>
      </c>
      <c r="S99" s="49">
        <f t="shared" si="3"/>
        <v>0</v>
      </c>
      <c r="T99" s="49">
        <f>+IF(G99&gt;0,'Órdenes y Medidas'!C102/G99,"-")</f>
        <v>0</v>
      </c>
      <c r="U99" s="49">
        <f>IF(C99=0,"-",'Órdenes y Medidas'!C102/C99)</f>
        <v>0</v>
      </c>
    </row>
    <row r="100" spans="2:21" ht="20.100000000000001" customHeight="1" thickBot="1" x14ac:dyDescent="0.25">
      <c r="B100" s="4" t="s">
        <v>312</v>
      </c>
      <c r="C100" s="30">
        <v>6</v>
      </c>
      <c r="D100" s="30">
        <v>2</v>
      </c>
      <c r="E100" s="30">
        <v>4</v>
      </c>
      <c r="F100" s="30">
        <v>0</v>
      </c>
      <c r="G100" s="30">
        <v>6</v>
      </c>
      <c r="H100" s="30">
        <v>0</v>
      </c>
      <c r="I100" s="30">
        <v>0</v>
      </c>
      <c r="J100" s="30">
        <v>6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49">
        <f t="shared" si="4"/>
        <v>0</v>
      </c>
      <c r="S100" s="49">
        <f t="shared" si="3"/>
        <v>0</v>
      </c>
      <c r="T100" s="49">
        <f>+IF(G100&gt;0,'Órdenes y Medidas'!C103/G100,"-")</f>
        <v>0.66666666666666663</v>
      </c>
      <c r="U100" s="49">
        <f>IF(C100=0,"-",'Órdenes y Medidas'!C103/C100)</f>
        <v>0.66666666666666663</v>
      </c>
    </row>
    <row r="101" spans="2:21" ht="20.100000000000001" customHeight="1" thickBot="1" x14ac:dyDescent="0.25">
      <c r="B101" s="4" t="s">
        <v>176</v>
      </c>
      <c r="C101" s="30">
        <v>46</v>
      </c>
      <c r="D101" s="30">
        <v>32</v>
      </c>
      <c r="E101" s="30">
        <v>14</v>
      </c>
      <c r="F101" s="30">
        <v>0</v>
      </c>
      <c r="G101" s="30">
        <v>46</v>
      </c>
      <c r="H101" s="30">
        <v>0</v>
      </c>
      <c r="I101" s="30">
        <v>0</v>
      </c>
      <c r="J101" s="30">
        <v>42</v>
      </c>
      <c r="K101" s="30">
        <v>0</v>
      </c>
      <c r="L101" s="30">
        <v>3</v>
      </c>
      <c r="M101" s="30">
        <v>1</v>
      </c>
      <c r="N101" s="30">
        <v>0</v>
      </c>
      <c r="O101" s="30">
        <v>0</v>
      </c>
      <c r="P101" s="30">
        <v>0</v>
      </c>
      <c r="Q101" s="30">
        <v>0</v>
      </c>
      <c r="R101" s="49">
        <f t="shared" si="4"/>
        <v>0</v>
      </c>
      <c r="S101" s="49">
        <f t="shared" si="3"/>
        <v>0</v>
      </c>
      <c r="T101" s="49">
        <f>+IF(G101&gt;0,'Órdenes y Medidas'!C104/G101,"-")</f>
        <v>0.19565217391304349</v>
      </c>
      <c r="U101" s="49">
        <f>IF(C101=0,"-",'Órdenes y Medidas'!C104/C101)</f>
        <v>0.19565217391304349</v>
      </c>
    </row>
    <row r="102" spans="2:21" ht="20.100000000000001" customHeight="1" thickBot="1" x14ac:dyDescent="0.25">
      <c r="B102" s="4" t="s">
        <v>313</v>
      </c>
      <c r="C102" s="30">
        <v>26</v>
      </c>
      <c r="D102" s="30">
        <v>17</v>
      </c>
      <c r="E102" s="30">
        <v>9</v>
      </c>
      <c r="F102" s="30">
        <v>0</v>
      </c>
      <c r="G102" s="30">
        <v>26</v>
      </c>
      <c r="H102" s="30">
        <v>0</v>
      </c>
      <c r="I102" s="30">
        <v>0</v>
      </c>
      <c r="J102" s="30">
        <v>16</v>
      </c>
      <c r="K102" s="30">
        <v>7</v>
      </c>
      <c r="L102" s="30">
        <v>3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49">
        <f t="shared" si="4"/>
        <v>0</v>
      </c>
      <c r="S102" s="49">
        <f t="shared" si="3"/>
        <v>0</v>
      </c>
      <c r="T102" s="49">
        <f>+IF(G102&gt;0,'Órdenes y Medidas'!C105/G102,"-")</f>
        <v>0.53846153846153844</v>
      </c>
      <c r="U102" s="49">
        <f>IF(C102=0,"-",'Órdenes y Medidas'!C105/C102)</f>
        <v>0.53846153846153844</v>
      </c>
    </row>
    <row r="103" spans="2:21" ht="20.100000000000001" customHeight="1" thickBot="1" x14ac:dyDescent="0.25">
      <c r="B103" s="4" t="s">
        <v>314</v>
      </c>
      <c r="C103" s="30">
        <v>49</v>
      </c>
      <c r="D103" s="30">
        <v>19</v>
      </c>
      <c r="E103" s="30">
        <v>30</v>
      </c>
      <c r="F103" s="30">
        <v>0</v>
      </c>
      <c r="G103" s="30">
        <v>49</v>
      </c>
      <c r="H103" s="30">
        <v>0</v>
      </c>
      <c r="I103" s="30">
        <v>0</v>
      </c>
      <c r="J103" s="30">
        <v>40</v>
      </c>
      <c r="K103" s="30">
        <v>0</v>
      </c>
      <c r="L103" s="30">
        <v>2</v>
      </c>
      <c r="M103" s="30">
        <v>7</v>
      </c>
      <c r="N103" s="30">
        <v>0</v>
      </c>
      <c r="O103" s="30">
        <v>0</v>
      </c>
      <c r="P103" s="30">
        <v>0</v>
      </c>
      <c r="Q103" s="30">
        <v>0</v>
      </c>
      <c r="R103" s="49">
        <f t="shared" si="4"/>
        <v>0</v>
      </c>
      <c r="S103" s="49">
        <f t="shared" si="3"/>
        <v>0</v>
      </c>
      <c r="T103" s="49">
        <f>+IF(G103&gt;0,'Órdenes y Medidas'!C106/G103,"-")</f>
        <v>0.38775510204081631</v>
      </c>
      <c r="U103" s="49">
        <f>IF(C103=0,"-",'Órdenes y Medidas'!C106/C103)</f>
        <v>0.38775510204081631</v>
      </c>
    </row>
    <row r="104" spans="2:21" ht="20.100000000000001" customHeight="1" thickBot="1" x14ac:dyDescent="0.25">
      <c r="B104" s="4" t="s">
        <v>315</v>
      </c>
      <c r="C104" s="30">
        <v>50</v>
      </c>
      <c r="D104" s="30">
        <v>22</v>
      </c>
      <c r="E104" s="30">
        <v>28</v>
      </c>
      <c r="F104" s="30">
        <v>0</v>
      </c>
      <c r="G104" s="30">
        <v>50</v>
      </c>
      <c r="H104" s="30">
        <v>14</v>
      </c>
      <c r="I104" s="30">
        <v>0</v>
      </c>
      <c r="J104" s="30">
        <v>21</v>
      </c>
      <c r="K104" s="30">
        <v>0</v>
      </c>
      <c r="L104" s="30">
        <v>14</v>
      </c>
      <c r="M104" s="30">
        <v>0</v>
      </c>
      <c r="N104" s="30">
        <v>1</v>
      </c>
      <c r="O104" s="30">
        <v>9</v>
      </c>
      <c r="P104" s="30">
        <v>0</v>
      </c>
      <c r="Q104" s="30">
        <v>9</v>
      </c>
      <c r="R104" s="49">
        <f t="shared" si="4"/>
        <v>0.18</v>
      </c>
      <c r="S104" s="49">
        <f t="shared" si="3"/>
        <v>0.18</v>
      </c>
      <c r="T104" s="49">
        <f>+IF(G104&gt;0,'Órdenes y Medidas'!C107/G104,"-")</f>
        <v>0.26</v>
      </c>
      <c r="U104" s="49">
        <f>IF(C104=0,"-",'Órdenes y Medidas'!C107/C104)</f>
        <v>0.26</v>
      </c>
    </row>
    <row r="105" spans="2:21" ht="20.100000000000001" customHeight="1" thickBot="1" x14ac:dyDescent="0.25">
      <c r="B105" s="4" t="s">
        <v>316</v>
      </c>
      <c r="C105" s="30">
        <v>17</v>
      </c>
      <c r="D105" s="30">
        <v>14</v>
      </c>
      <c r="E105" s="30">
        <v>3</v>
      </c>
      <c r="F105" s="30">
        <v>0</v>
      </c>
      <c r="G105" s="30">
        <v>17</v>
      </c>
      <c r="H105" s="30">
        <v>0</v>
      </c>
      <c r="I105" s="30">
        <v>0</v>
      </c>
      <c r="J105" s="30">
        <v>14</v>
      </c>
      <c r="K105" s="30">
        <v>0</v>
      </c>
      <c r="L105" s="30">
        <v>3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49">
        <f t="shared" si="4"/>
        <v>0</v>
      </c>
      <c r="S105" s="49">
        <f t="shared" si="3"/>
        <v>0</v>
      </c>
      <c r="T105" s="49">
        <f>+IF(G105&gt;0,'Órdenes y Medidas'!C108/G105,"-")</f>
        <v>0.35294117647058826</v>
      </c>
      <c r="U105" s="49">
        <f>IF(C105=0,"-",'Órdenes y Medidas'!C108/C105)</f>
        <v>0.35294117647058826</v>
      </c>
    </row>
    <row r="106" spans="2:21" ht="20.100000000000001" customHeight="1" thickBot="1" x14ac:dyDescent="0.25">
      <c r="B106" s="4" t="s">
        <v>177</v>
      </c>
      <c r="C106" s="30">
        <v>34</v>
      </c>
      <c r="D106" s="30">
        <v>24</v>
      </c>
      <c r="E106" s="30">
        <v>10</v>
      </c>
      <c r="F106" s="30">
        <v>0</v>
      </c>
      <c r="G106" s="30">
        <v>34</v>
      </c>
      <c r="H106" s="30">
        <v>0</v>
      </c>
      <c r="I106" s="30">
        <v>0</v>
      </c>
      <c r="J106" s="30">
        <v>24</v>
      </c>
      <c r="K106" s="30">
        <v>0</v>
      </c>
      <c r="L106" s="30">
        <v>10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49">
        <f t="shared" si="4"/>
        <v>0</v>
      </c>
      <c r="S106" s="49">
        <f t="shared" si="3"/>
        <v>0</v>
      </c>
      <c r="T106" s="49">
        <f>+IF(G106&gt;0,'Órdenes y Medidas'!C109/G106,"-")</f>
        <v>5.8823529411764705E-2</v>
      </c>
      <c r="U106" s="49">
        <f>IF(C106=0,"-",'Órdenes y Medidas'!C109/C106)</f>
        <v>5.8823529411764705E-2</v>
      </c>
    </row>
    <row r="107" spans="2:21" ht="20.100000000000001" customHeight="1" thickBot="1" x14ac:dyDescent="0.25">
      <c r="B107" s="4" t="s">
        <v>317</v>
      </c>
      <c r="C107" s="30">
        <v>28</v>
      </c>
      <c r="D107" s="30">
        <v>10</v>
      </c>
      <c r="E107" s="30">
        <v>18</v>
      </c>
      <c r="F107" s="30">
        <v>0</v>
      </c>
      <c r="G107" s="30">
        <v>28</v>
      </c>
      <c r="H107" s="30">
        <v>0</v>
      </c>
      <c r="I107" s="30">
        <v>0</v>
      </c>
      <c r="J107" s="30">
        <v>18</v>
      </c>
      <c r="K107" s="30">
        <v>1</v>
      </c>
      <c r="L107" s="30">
        <v>9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49">
        <f t="shared" si="4"/>
        <v>0</v>
      </c>
      <c r="S107" s="49">
        <f t="shared" si="3"/>
        <v>0</v>
      </c>
      <c r="T107" s="49">
        <f>+IF(G107&gt;0,'Órdenes y Medidas'!C110/G107,"-")</f>
        <v>3.5714285714285712E-2</v>
      </c>
      <c r="U107" s="49">
        <f>IF(C107=0,"-",'Órdenes y Medidas'!C110/C107)</f>
        <v>3.5714285714285712E-2</v>
      </c>
    </row>
    <row r="108" spans="2:21" ht="20.100000000000001" customHeight="1" thickBot="1" x14ac:dyDescent="0.25">
      <c r="B108" s="4" t="s">
        <v>318</v>
      </c>
      <c r="C108" s="30">
        <v>22</v>
      </c>
      <c r="D108" s="30">
        <v>16</v>
      </c>
      <c r="E108" s="30">
        <v>6</v>
      </c>
      <c r="F108" s="30">
        <v>0</v>
      </c>
      <c r="G108" s="30">
        <v>22</v>
      </c>
      <c r="H108" s="30">
        <v>0</v>
      </c>
      <c r="I108" s="30">
        <v>0</v>
      </c>
      <c r="J108" s="30">
        <v>22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49">
        <f t="shared" si="4"/>
        <v>0</v>
      </c>
      <c r="S108" s="49">
        <f t="shared" si="3"/>
        <v>0</v>
      </c>
      <c r="T108" s="49">
        <f>+IF(G108&gt;0,'Órdenes y Medidas'!C111/G108,"-")</f>
        <v>0.40909090909090912</v>
      </c>
      <c r="U108" s="49">
        <f>IF(C108=0,"-",'Órdenes y Medidas'!C111/C108)</f>
        <v>0.40909090909090912</v>
      </c>
    </row>
    <row r="109" spans="2:21" ht="20.100000000000001" customHeight="1" thickBot="1" x14ac:dyDescent="0.25">
      <c r="B109" s="4" t="s">
        <v>178</v>
      </c>
      <c r="C109" s="30">
        <v>779</v>
      </c>
      <c r="D109" s="30">
        <v>478</v>
      </c>
      <c r="E109" s="30">
        <v>301</v>
      </c>
      <c r="F109" s="30">
        <v>8</v>
      </c>
      <c r="G109" s="30">
        <v>848</v>
      </c>
      <c r="H109" s="30">
        <v>4</v>
      </c>
      <c r="I109" s="30">
        <v>1</v>
      </c>
      <c r="J109" s="30">
        <v>431</v>
      </c>
      <c r="K109" s="30">
        <v>43</v>
      </c>
      <c r="L109" s="30">
        <v>256</v>
      </c>
      <c r="M109" s="30">
        <v>106</v>
      </c>
      <c r="N109" s="30">
        <v>7</v>
      </c>
      <c r="O109" s="30">
        <v>178</v>
      </c>
      <c r="P109" s="30">
        <v>102</v>
      </c>
      <c r="Q109" s="30">
        <v>76</v>
      </c>
      <c r="R109" s="49">
        <f t="shared" si="4"/>
        <v>0.2099056603773585</v>
      </c>
      <c r="S109" s="49">
        <f t="shared" si="3"/>
        <v>0.22849807445442877</v>
      </c>
      <c r="T109" s="49">
        <f>+IF(G109&gt;0,'Órdenes y Medidas'!C112/G109,"-")</f>
        <v>0.125</v>
      </c>
      <c r="U109" s="49">
        <f>IF(C109=0,"-",'Órdenes y Medidas'!C112/C109)</f>
        <v>0.13607188703465983</v>
      </c>
    </row>
    <row r="110" spans="2:21" ht="20.100000000000001" customHeight="1" thickBot="1" x14ac:dyDescent="0.25">
      <c r="B110" s="4" t="s">
        <v>319</v>
      </c>
      <c r="C110" s="30">
        <v>24</v>
      </c>
      <c r="D110" s="30">
        <v>14</v>
      </c>
      <c r="E110" s="30">
        <v>10</v>
      </c>
      <c r="F110" s="30">
        <v>0</v>
      </c>
      <c r="G110" s="30">
        <v>24</v>
      </c>
      <c r="H110" s="30">
        <v>0</v>
      </c>
      <c r="I110" s="30">
        <v>0</v>
      </c>
      <c r="J110" s="30">
        <v>24</v>
      </c>
      <c r="K110" s="30">
        <v>0</v>
      </c>
      <c r="L110" s="30">
        <v>0</v>
      </c>
      <c r="M110" s="30">
        <v>0</v>
      </c>
      <c r="N110" s="30">
        <v>0</v>
      </c>
      <c r="O110" s="30">
        <v>6</v>
      </c>
      <c r="P110" s="30">
        <v>4</v>
      </c>
      <c r="Q110" s="30">
        <v>2</v>
      </c>
      <c r="R110" s="49">
        <f t="shared" si="4"/>
        <v>0.25</v>
      </c>
      <c r="S110" s="49">
        <f t="shared" si="3"/>
        <v>0.25</v>
      </c>
      <c r="T110" s="49">
        <f>+IF(G110&gt;0,'Órdenes y Medidas'!C113/G110,"-")</f>
        <v>0.33333333333333331</v>
      </c>
      <c r="U110" s="49">
        <f>IF(C110=0,"-",'Órdenes y Medidas'!C113/C110)</f>
        <v>0.33333333333333331</v>
      </c>
    </row>
    <row r="111" spans="2:21" ht="20.100000000000001" customHeight="1" thickBot="1" x14ac:dyDescent="0.25">
      <c r="B111" s="4" t="s">
        <v>320</v>
      </c>
      <c r="C111" s="30">
        <v>12</v>
      </c>
      <c r="D111" s="30">
        <v>7</v>
      </c>
      <c r="E111" s="30">
        <v>5</v>
      </c>
      <c r="F111" s="30">
        <v>0</v>
      </c>
      <c r="G111" s="30">
        <v>12</v>
      </c>
      <c r="H111" s="30">
        <v>0</v>
      </c>
      <c r="I111" s="30">
        <v>0</v>
      </c>
      <c r="J111" s="30">
        <v>8</v>
      </c>
      <c r="K111" s="30">
        <v>1</v>
      </c>
      <c r="L111" s="30">
        <v>1</v>
      </c>
      <c r="M111" s="30">
        <v>2</v>
      </c>
      <c r="N111" s="30">
        <v>0</v>
      </c>
      <c r="O111" s="30">
        <v>0</v>
      </c>
      <c r="P111" s="30">
        <v>0</v>
      </c>
      <c r="Q111" s="30">
        <v>0</v>
      </c>
      <c r="R111" s="49">
        <f t="shared" si="4"/>
        <v>0</v>
      </c>
      <c r="S111" s="49">
        <f t="shared" si="3"/>
        <v>0</v>
      </c>
      <c r="T111" s="49">
        <f>+IF(G111&gt;0,'Órdenes y Medidas'!C114/G111,"-")</f>
        <v>0.41666666666666669</v>
      </c>
      <c r="U111" s="49">
        <f>IF(C111=0,"-",'Órdenes y Medidas'!C114/C111)</f>
        <v>0.41666666666666669</v>
      </c>
    </row>
    <row r="112" spans="2:21" ht="20.100000000000001" customHeight="1" thickBot="1" x14ac:dyDescent="0.25">
      <c r="B112" s="4" t="s">
        <v>321</v>
      </c>
      <c r="C112" s="30">
        <v>2</v>
      </c>
      <c r="D112" s="30">
        <v>1</v>
      </c>
      <c r="E112" s="30">
        <v>1</v>
      </c>
      <c r="F112" s="30">
        <v>0</v>
      </c>
      <c r="G112" s="30">
        <v>3</v>
      </c>
      <c r="H112" s="30">
        <v>0</v>
      </c>
      <c r="I112" s="30">
        <v>0</v>
      </c>
      <c r="J112" s="30">
        <v>2</v>
      </c>
      <c r="K112" s="30">
        <v>0</v>
      </c>
      <c r="L112" s="30">
        <v>1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49">
        <f t="shared" si="4"/>
        <v>0</v>
      </c>
      <c r="S112" s="49">
        <f t="shared" si="3"/>
        <v>0</v>
      </c>
      <c r="T112" s="49">
        <f>+IF(G112&gt;0,'Órdenes y Medidas'!C115/G112,"-")</f>
        <v>0.33333333333333331</v>
      </c>
      <c r="U112" s="49">
        <f>IF(C112=0,"-",'Órdenes y Medidas'!C115/C112)</f>
        <v>0.5</v>
      </c>
    </row>
    <row r="113" spans="2:21" ht="20.100000000000001" customHeight="1" thickBot="1" x14ac:dyDescent="0.25">
      <c r="B113" s="4" t="s">
        <v>322</v>
      </c>
      <c r="C113" s="30">
        <v>36</v>
      </c>
      <c r="D113" s="30">
        <v>16</v>
      </c>
      <c r="E113" s="30">
        <v>20</v>
      </c>
      <c r="F113" s="30">
        <v>0</v>
      </c>
      <c r="G113" s="30">
        <v>39</v>
      </c>
      <c r="H113" s="30">
        <v>0</v>
      </c>
      <c r="I113" s="30">
        <v>0</v>
      </c>
      <c r="J113" s="30">
        <v>29</v>
      </c>
      <c r="K113" s="30">
        <v>1</v>
      </c>
      <c r="L113" s="30">
        <v>7</v>
      </c>
      <c r="M113" s="30">
        <v>2</v>
      </c>
      <c r="N113" s="30">
        <v>0</v>
      </c>
      <c r="O113" s="30">
        <v>0</v>
      </c>
      <c r="P113" s="30">
        <v>0</v>
      </c>
      <c r="Q113" s="30">
        <v>0</v>
      </c>
      <c r="R113" s="49">
        <f t="shared" si="4"/>
        <v>0</v>
      </c>
      <c r="S113" s="49">
        <f t="shared" si="3"/>
        <v>0</v>
      </c>
      <c r="T113" s="49">
        <f>+IF(G113&gt;0,'Órdenes y Medidas'!C116/G113,"-")</f>
        <v>0.30769230769230771</v>
      </c>
      <c r="U113" s="49">
        <f>IF(C113=0,"-",'Órdenes y Medidas'!C116/C113)</f>
        <v>0.33333333333333331</v>
      </c>
    </row>
    <row r="114" spans="2:21" ht="20.100000000000001" customHeight="1" thickBot="1" x14ac:dyDescent="0.25">
      <c r="B114" s="4" t="s">
        <v>323</v>
      </c>
      <c r="C114" s="30">
        <v>3</v>
      </c>
      <c r="D114" s="30">
        <v>3</v>
      </c>
      <c r="E114" s="30">
        <v>0</v>
      </c>
      <c r="F114" s="30">
        <v>0</v>
      </c>
      <c r="G114" s="30">
        <v>3</v>
      </c>
      <c r="H114" s="30">
        <v>0</v>
      </c>
      <c r="I114" s="30">
        <v>0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49">
        <f t="shared" si="4"/>
        <v>0</v>
      </c>
      <c r="S114" s="49">
        <f t="shared" si="3"/>
        <v>0</v>
      </c>
      <c r="T114" s="49">
        <f>+IF(G114&gt;0,'Órdenes y Medidas'!C117/G114,"-")</f>
        <v>1</v>
      </c>
      <c r="U114" s="49">
        <f>IF(C114=0,"-",'Órdenes y Medidas'!C117/C114)</f>
        <v>1</v>
      </c>
    </row>
    <row r="115" spans="2:21" ht="20.100000000000001" customHeight="1" thickBot="1" x14ac:dyDescent="0.25">
      <c r="B115" s="4" t="s">
        <v>324</v>
      </c>
      <c r="C115" s="30">
        <v>19</v>
      </c>
      <c r="D115" s="30">
        <v>17</v>
      </c>
      <c r="E115" s="30">
        <v>2</v>
      </c>
      <c r="F115" s="30">
        <v>0</v>
      </c>
      <c r="G115" s="30">
        <v>19</v>
      </c>
      <c r="H115" s="30">
        <v>0</v>
      </c>
      <c r="I115" s="30">
        <v>0</v>
      </c>
      <c r="J115" s="30">
        <v>17</v>
      </c>
      <c r="K115" s="30">
        <v>0</v>
      </c>
      <c r="L115" s="30">
        <v>0</v>
      </c>
      <c r="M115" s="30">
        <v>0</v>
      </c>
      <c r="N115" s="30">
        <v>2</v>
      </c>
      <c r="O115" s="30">
        <v>0</v>
      </c>
      <c r="P115" s="30">
        <v>0</v>
      </c>
      <c r="Q115" s="30">
        <v>0</v>
      </c>
      <c r="R115" s="49">
        <f t="shared" si="4"/>
        <v>0</v>
      </c>
      <c r="S115" s="49">
        <f t="shared" si="3"/>
        <v>0</v>
      </c>
      <c r="T115" s="49">
        <f>+IF(G115&gt;0,'Órdenes y Medidas'!C118/G115,"-")</f>
        <v>0.78947368421052633</v>
      </c>
      <c r="U115" s="49">
        <f>IF(C115=0,"-",'Órdenes y Medidas'!C118/C115)</f>
        <v>0.78947368421052633</v>
      </c>
    </row>
    <row r="116" spans="2:21" ht="20.100000000000001" customHeight="1" thickBot="1" x14ac:dyDescent="0.25">
      <c r="B116" s="4" t="s">
        <v>325</v>
      </c>
      <c r="C116" s="30">
        <v>6</v>
      </c>
      <c r="D116" s="30">
        <v>3</v>
      </c>
      <c r="E116" s="30">
        <v>3</v>
      </c>
      <c r="F116" s="30">
        <v>6</v>
      </c>
      <c r="G116" s="30">
        <v>6</v>
      </c>
      <c r="H116" s="30">
        <v>0</v>
      </c>
      <c r="I116" s="30">
        <v>0</v>
      </c>
      <c r="J116" s="30">
        <v>6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49">
        <f t="shared" si="4"/>
        <v>0</v>
      </c>
      <c r="S116" s="49">
        <f t="shared" si="3"/>
        <v>0</v>
      </c>
      <c r="T116" s="49">
        <f>+IF(G116&gt;0,'Órdenes y Medidas'!C119/G116,"-")</f>
        <v>1</v>
      </c>
      <c r="U116" s="49">
        <f>IF(C116=0,"-",'Órdenes y Medidas'!C119/C116)</f>
        <v>1</v>
      </c>
    </row>
    <row r="117" spans="2:21" ht="20.100000000000001" customHeight="1" thickBot="1" x14ac:dyDescent="0.25">
      <c r="B117" s="4" t="s">
        <v>326</v>
      </c>
      <c r="C117" s="30">
        <v>77</v>
      </c>
      <c r="D117" s="30">
        <v>73</v>
      </c>
      <c r="E117" s="30">
        <v>4</v>
      </c>
      <c r="F117" s="30">
        <v>1</v>
      </c>
      <c r="G117" s="30">
        <v>77</v>
      </c>
      <c r="H117" s="30">
        <v>0</v>
      </c>
      <c r="I117" s="30">
        <v>0</v>
      </c>
      <c r="J117" s="30">
        <v>48</v>
      </c>
      <c r="K117" s="30">
        <v>0</v>
      </c>
      <c r="L117" s="30">
        <v>12</v>
      </c>
      <c r="M117" s="30">
        <v>2</v>
      </c>
      <c r="N117" s="30">
        <v>15</v>
      </c>
      <c r="O117" s="30">
        <v>6</v>
      </c>
      <c r="P117" s="30">
        <v>6</v>
      </c>
      <c r="Q117" s="30">
        <v>0</v>
      </c>
      <c r="R117" s="49">
        <f t="shared" si="4"/>
        <v>7.792207792207792E-2</v>
      </c>
      <c r="S117" s="49">
        <f t="shared" si="3"/>
        <v>7.792207792207792E-2</v>
      </c>
      <c r="T117" s="49">
        <f>+IF(G117&gt;0,'Órdenes y Medidas'!C120/G117,"-")</f>
        <v>0.1038961038961039</v>
      </c>
      <c r="U117" s="49">
        <f>IF(C117=0,"-",'Órdenes y Medidas'!C120/C117)</f>
        <v>0.1038961038961039</v>
      </c>
    </row>
    <row r="118" spans="2:21" ht="20.100000000000001" customHeight="1" thickBot="1" x14ac:dyDescent="0.25">
      <c r="B118" s="4" t="s">
        <v>327</v>
      </c>
      <c r="C118" s="30">
        <v>19</v>
      </c>
      <c r="D118" s="30">
        <v>14</v>
      </c>
      <c r="E118" s="30">
        <v>5</v>
      </c>
      <c r="F118" s="30">
        <v>0</v>
      </c>
      <c r="G118" s="30">
        <v>19</v>
      </c>
      <c r="H118" s="30">
        <v>0</v>
      </c>
      <c r="I118" s="30">
        <v>0</v>
      </c>
      <c r="J118" s="30">
        <v>19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49">
        <f t="shared" si="4"/>
        <v>0</v>
      </c>
      <c r="S118" s="49">
        <f t="shared" si="3"/>
        <v>0</v>
      </c>
      <c r="T118" s="49">
        <f>+IF(G118&gt;0,'Órdenes y Medidas'!C121/G118,"-")</f>
        <v>0.15789473684210525</v>
      </c>
      <c r="U118" s="49">
        <f>IF(C118=0,"-",'Órdenes y Medidas'!C121/C118)</f>
        <v>0.15789473684210525</v>
      </c>
    </row>
    <row r="119" spans="2:21" ht="20.100000000000001" customHeight="1" thickBot="1" x14ac:dyDescent="0.25">
      <c r="B119" s="4" t="s">
        <v>328</v>
      </c>
      <c r="C119" s="30">
        <v>28</v>
      </c>
      <c r="D119" s="30">
        <v>28</v>
      </c>
      <c r="E119" s="30">
        <v>0</v>
      </c>
      <c r="F119" s="30">
        <v>0</v>
      </c>
      <c r="G119" s="30">
        <v>28</v>
      </c>
      <c r="H119" s="30">
        <v>0</v>
      </c>
      <c r="I119" s="30">
        <v>0</v>
      </c>
      <c r="J119" s="30">
        <v>28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49">
        <f t="shared" si="4"/>
        <v>0</v>
      </c>
      <c r="S119" s="49">
        <f t="shared" si="3"/>
        <v>0</v>
      </c>
      <c r="T119" s="49">
        <f>+IF(G119&gt;0,'Órdenes y Medidas'!C122/G119,"-")</f>
        <v>0.17857142857142858</v>
      </c>
      <c r="U119" s="49">
        <f>IF(C119=0,"-",'Órdenes y Medidas'!C122/C119)</f>
        <v>0.17857142857142858</v>
      </c>
    </row>
    <row r="120" spans="2:21" ht="20.100000000000001" customHeight="1" thickBot="1" x14ac:dyDescent="0.25">
      <c r="B120" s="4" t="s">
        <v>329</v>
      </c>
      <c r="C120" s="30">
        <v>5</v>
      </c>
      <c r="D120" s="30">
        <v>5</v>
      </c>
      <c r="E120" s="30">
        <v>0</v>
      </c>
      <c r="F120" s="30">
        <v>0</v>
      </c>
      <c r="G120" s="30">
        <v>5</v>
      </c>
      <c r="H120" s="30">
        <v>0</v>
      </c>
      <c r="I120" s="30">
        <v>0</v>
      </c>
      <c r="J120" s="30">
        <v>4</v>
      </c>
      <c r="K120" s="30">
        <v>0</v>
      </c>
      <c r="L120" s="30">
        <v>0</v>
      </c>
      <c r="M120" s="30">
        <v>1</v>
      </c>
      <c r="N120" s="30">
        <v>0</v>
      </c>
      <c r="O120" s="30">
        <v>0</v>
      </c>
      <c r="P120" s="30">
        <v>0</v>
      </c>
      <c r="Q120" s="30">
        <v>0</v>
      </c>
      <c r="R120" s="49">
        <f t="shared" si="4"/>
        <v>0</v>
      </c>
      <c r="S120" s="49">
        <f t="shared" si="3"/>
        <v>0</v>
      </c>
      <c r="T120" s="49">
        <f>+IF(G120&gt;0,'Órdenes y Medidas'!C123/G120,"-")</f>
        <v>0.2</v>
      </c>
      <c r="U120" s="49">
        <f>IF(C120=0,"-",'Órdenes y Medidas'!C123/C120)</f>
        <v>0.2</v>
      </c>
    </row>
    <row r="121" spans="2:21" ht="20.100000000000001" customHeight="1" thickBot="1" x14ac:dyDescent="0.25">
      <c r="B121" s="4" t="s">
        <v>330</v>
      </c>
      <c r="C121" s="30">
        <v>421</v>
      </c>
      <c r="D121" s="30">
        <v>302</v>
      </c>
      <c r="E121" s="30">
        <v>119</v>
      </c>
      <c r="F121" s="30">
        <v>0</v>
      </c>
      <c r="G121" s="30">
        <v>421</v>
      </c>
      <c r="H121" s="30">
        <v>0</v>
      </c>
      <c r="I121" s="30">
        <v>0</v>
      </c>
      <c r="J121" s="30">
        <v>215</v>
      </c>
      <c r="K121" s="30">
        <v>0</v>
      </c>
      <c r="L121" s="30">
        <v>121</v>
      </c>
      <c r="M121" s="30">
        <v>85</v>
      </c>
      <c r="N121" s="30">
        <v>0</v>
      </c>
      <c r="O121" s="30">
        <v>97</v>
      </c>
      <c r="P121" s="30">
        <v>55</v>
      </c>
      <c r="Q121" s="30">
        <v>42</v>
      </c>
      <c r="R121" s="49">
        <f t="shared" si="4"/>
        <v>0.23040380047505937</v>
      </c>
      <c r="S121" s="49">
        <f t="shared" si="3"/>
        <v>0.23040380047505937</v>
      </c>
      <c r="T121" s="49">
        <f>+IF(G121&gt;0,'Órdenes y Medidas'!C124/G121,"-")</f>
        <v>0.17577197149643706</v>
      </c>
      <c r="U121" s="49">
        <f>IF(C121=0,"-",'Órdenes y Medidas'!C124/C121)</f>
        <v>0.17577197149643706</v>
      </c>
    </row>
    <row r="122" spans="2:21" ht="20.100000000000001" customHeight="1" thickBot="1" x14ac:dyDescent="0.25">
      <c r="B122" s="4" t="s">
        <v>331</v>
      </c>
      <c r="C122" s="30">
        <v>30</v>
      </c>
      <c r="D122" s="30">
        <v>29</v>
      </c>
      <c r="E122" s="30">
        <v>1</v>
      </c>
      <c r="F122" s="30">
        <v>0</v>
      </c>
      <c r="G122" s="30">
        <v>30</v>
      </c>
      <c r="H122" s="30">
        <v>0</v>
      </c>
      <c r="I122" s="30">
        <v>0</v>
      </c>
      <c r="J122" s="30">
        <v>30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49">
        <f t="shared" si="4"/>
        <v>0</v>
      </c>
      <c r="S122" s="49">
        <f t="shared" si="3"/>
        <v>0</v>
      </c>
      <c r="T122" s="49">
        <f>+IF(G122&gt;0,'Órdenes y Medidas'!C125/G122,"-")</f>
        <v>0.36666666666666664</v>
      </c>
      <c r="U122" s="49">
        <f>IF(C122=0,"-",'Órdenes y Medidas'!C125/C122)</f>
        <v>0.36666666666666664</v>
      </c>
    </row>
    <row r="123" spans="2:21" ht="20.100000000000001" customHeight="1" thickBot="1" x14ac:dyDescent="0.25">
      <c r="B123" s="4" t="s">
        <v>332</v>
      </c>
      <c r="C123" s="30">
        <v>200</v>
      </c>
      <c r="D123" s="30">
        <v>133</v>
      </c>
      <c r="E123" s="30">
        <v>67</v>
      </c>
      <c r="F123" s="30">
        <v>0</v>
      </c>
      <c r="G123" s="30">
        <v>200</v>
      </c>
      <c r="H123" s="30">
        <v>3</v>
      </c>
      <c r="I123" s="30">
        <v>2</v>
      </c>
      <c r="J123" s="30">
        <v>148</v>
      </c>
      <c r="K123" s="30">
        <v>4</v>
      </c>
      <c r="L123" s="30">
        <v>14</v>
      </c>
      <c r="M123" s="30">
        <v>24</v>
      </c>
      <c r="N123" s="30">
        <v>5</v>
      </c>
      <c r="O123" s="30">
        <v>69</v>
      </c>
      <c r="P123" s="30">
        <v>41</v>
      </c>
      <c r="Q123" s="30">
        <v>28</v>
      </c>
      <c r="R123" s="49">
        <f t="shared" si="4"/>
        <v>0.34499999999999997</v>
      </c>
      <c r="S123" s="49">
        <f t="shared" si="3"/>
        <v>0.34499999999999997</v>
      </c>
      <c r="T123" s="49">
        <f>+IF(G123&gt;0,'Órdenes y Medidas'!C126/G123,"-")</f>
        <v>0.23</v>
      </c>
      <c r="U123" s="49">
        <f>IF(C123=0,"-",'Órdenes y Medidas'!C126/C123)</f>
        <v>0.23</v>
      </c>
    </row>
    <row r="124" spans="2:21" ht="20.100000000000001" customHeight="1" thickBot="1" x14ac:dyDescent="0.25">
      <c r="B124" s="4" t="s">
        <v>333</v>
      </c>
      <c r="C124" s="30">
        <v>9</v>
      </c>
      <c r="D124" s="30">
        <v>8</v>
      </c>
      <c r="E124" s="30">
        <v>1</v>
      </c>
      <c r="F124" s="30">
        <v>0</v>
      </c>
      <c r="G124" s="30">
        <v>9</v>
      </c>
      <c r="H124" s="30">
        <v>0</v>
      </c>
      <c r="I124" s="30">
        <v>0</v>
      </c>
      <c r="J124" s="30">
        <v>5</v>
      </c>
      <c r="K124" s="30">
        <v>0</v>
      </c>
      <c r="L124" s="30">
        <v>4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49">
        <f t="shared" si="4"/>
        <v>0</v>
      </c>
      <c r="S124" s="49">
        <f t="shared" si="3"/>
        <v>0</v>
      </c>
      <c r="T124" s="49">
        <f>+IF(G124&gt;0,'Órdenes y Medidas'!C127/G124,"-")</f>
        <v>0.88888888888888884</v>
      </c>
      <c r="U124" s="49">
        <f>IF(C124=0,"-",'Órdenes y Medidas'!C127/C124)</f>
        <v>0.88888888888888884</v>
      </c>
    </row>
    <row r="125" spans="2:21" ht="20.100000000000001" customHeight="1" thickBot="1" x14ac:dyDescent="0.25">
      <c r="B125" s="4" t="s">
        <v>334</v>
      </c>
      <c r="C125" s="30">
        <v>26</v>
      </c>
      <c r="D125" s="30">
        <v>25</v>
      </c>
      <c r="E125" s="30">
        <v>1</v>
      </c>
      <c r="F125" s="30">
        <v>0</v>
      </c>
      <c r="G125" s="30">
        <v>26</v>
      </c>
      <c r="H125" s="30">
        <v>0</v>
      </c>
      <c r="I125" s="30">
        <v>0</v>
      </c>
      <c r="J125" s="30">
        <v>24</v>
      </c>
      <c r="K125" s="30">
        <v>2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49">
        <f t="shared" si="4"/>
        <v>0</v>
      </c>
      <c r="S125" s="49">
        <f t="shared" si="3"/>
        <v>0</v>
      </c>
      <c r="T125" s="49">
        <f>+IF(G125&gt;0,'Órdenes y Medidas'!C128/G125,"-")</f>
        <v>0.30769230769230771</v>
      </c>
      <c r="U125" s="49">
        <f>IF(C125=0,"-",'Órdenes y Medidas'!C128/C125)</f>
        <v>0.30769230769230771</v>
      </c>
    </row>
    <row r="126" spans="2:21" ht="20.100000000000001" customHeight="1" thickBot="1" x14ac:dyDescent="0.25">
      <c r="B126" s="4" t="s">
        <v>335</v>
      </c>
      <c r="C126" s="30">
        <v>74</v>
      </c>
      <c r="D126" s="30">
        <v>72</v>
      </c>
      <c r="E126" s="30">
        <v>2</v>
      </c>
      <c r="F126" s="30">
        <v>0</v>
      </c>
      <c r="G126" s="30">
        <v>74</v>
      </c>
      <c r="H126" s="30">
        <v>0</v>
      </c>
      <c r="I126" s="30">
        <v>0</v>
      </c>
      <c r="J126" s="30">
        <v>74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49">
        <f t="shared" si="4"/>
        <v>0</v>
      </c>
      <c r="S126" s="49">
        <f t="shared" si="3"/>
        <v>0</v>
      </c>
      <c r="T126" s="49">
        <f>+IF(G126&gt;0,'Órdenes y Medidas'!C129/G126,"-")</f>
        <v>0.33783783783783783</v>
      </c>
      <c r="U126" s="49">
        <f>IF(C126=0,"-",'Órdenes y Medidas'!C129/C126)</f>
        <v>0.33783783783783783</v>
      </c>
    </row>
    <row r="127" spans="2:21" ht="20.100000000000001" customHeight="1" thickBot="1" x14ac:dyDescent="0.25">
      <c r="B127" s="4" t="s">
        <v>336</v>
      </c>
      <c r="C127" s="30">
        <v>1</v>
      </c>
      <c r="D127" s="30">
        <v>1</v>
      </c>
      <c r="E127" s="30">
        <v>0</v>
      </c>
      <c r="F127" s="30">
        <v>0</v>
      </c>
      <c r="G127" s="30">
        <v>1</v>
      </c>
      <c r="H127" s="30">
        <v>0</v>
      </c>
      <c r="I127" s="30">
        <v>0</v>
      </c>
      <c r="J127" s="30">
        <v>1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49">
        <f t="shared" si="4"/>
        <v>0</v>
      </c>
      <c r="S127" s="49">
        <f t="shared" si="3"/>
        <v>0</v>
      </c>
      <c r="T127" s="49">
        <f>+IF(G127&gt;0,'Órdenes y Medidas'!C130/G127,"-")</f>
        <v>0</v>
      </c>
      <c r="U127" s="49">
        <f>IF(C127=0,"-",'Órdenes y Medidas'!C130/C127)</f>
        <v>0</v>
      </c>
    </row>
    <row r="128" spans="2:21" ht="20.100000000000001" customHeight="1" thickBot="1" x14ac:dyDescent="0.25">
      <c r="B128" s="4" t="s">
        <v>337</v>
      </c>
      <c r="C128" s="30">
        <v>13</v>
      </c>
      <c r="D128" s="30">
        <v>13</v>
      </c>
      <c r="E128" s="30">
        <v>0</v>
      </c>
      <c r="F128" s="30">
        <v>0</v>
      </c>
      <c r="G128" s="30">
        <v>13</v>
      </c>
      <c r="H128" s="30">
        <v>0</v>
      </c>
      <c r="I128" s="30">
        <v>0</v>
      </c>
      <c r="J128" s="30">
        <v>5</v>
      </c>
      <c r="K128" s="30">
        <v>2</v>
      </c>
      <c r="L128" s="30">
        <v>3</v>
      </c>
      <c r="M128" s="30">
        <v>0</v>
      </c>
      <c r="N128" s="30">
        <v>3</v>
      </c>
      <c r="O128" s="30">
        <v>4</v>
      </c>
      <c r="P128" s="30">
        <v>4</v>
      </c>
      <c r="Q128" s="30">
        <v>0</v>
      </c>
      <c r="R128" s="49">
        <f t="shared" si="4"/>
        <v>0.30769230769230771</v>
      </c>
      <c r="S128" s="49">
        <f t="shared" si="3"/>
        <v>0.30769230769230771</v>
      </c>
      <c r="T128" s="49">
        <f>+IF(G128&gt;0,'Órdenes y Medidas'!C131/G128,"-")</f>
        <v>0.15384615384615385</v>
      </c>
      <c r="U128" s="49">
        <f>IF(C128=0,"-",'Órdenes y Medidas'!C131/C128)</f>
        <v>0.15384615384615385</v>
      </c>
    </row>
    <row r="129" spans="2:21" ht="20.100000000000001" customHeight="1" thickBot="1" x14ac:dyDescent="0.25">
      <c r="B129" s="4" t="s">
        <v>338</v>
      </c>
      <c r="C129" s="30">
        <v>6</v>
      </c>
      <c r="D129" s="30">
        <v>6</v>
      </c>
      <c r="E129" s="30">
        <v>0</v>
      </c>
      <c r="F129" s="30">
        <v>0</v>
      </c>
      <c r="G129" s="30">
        <v>6</v>
      </c>
      <c r="H129" s="30">
        <v>0</v>
      </c>
      <c r="I129" s="30">
        <v>0</v>
      </c>
      <c r="J129" s="30">
        <v>5</v>
      </c>
      <c r="K129" s="30">
        <v>0</v>
      </c>
      <c r="L129" s="30">
        <v>1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49">
        <f t="shared" si="4"/>
        <v>0</v>
      </c>
      <c r="S129" s="49">
        <f t="shared" si="3"/>
        <v>0</v>
      </c>
      <c r="T129" s="49">
        <f>+IF(G129&gt;0,'Órdenes y Medidas'!C132/G129,"-")</f>
        <v>1</v>
      </c>
      <c r="U129" s="49">
        <f>IF(C129=0,"-",'Órdenes y Medidas'!C132/C129)</f>
        <v>1</v>
      </c>
    </row>
    <row r="130" spans="2:21" ht="20.100000000000001" customHeight="1" thickBot="1" x14ac:dyDescent="0.25">
      <c r="B130" s="4" t="s">
        <v>339</v>
      </c>
      <c r="C130" s="30">
        <v>10</v>
      </c>
      <c r="D130" s="30">
        <v>8</v>
      </c>
      <c r="E130" s="30">
        <v>2</v>
      </c>
      <c r="F130" s="30">
        <v>0</v>
      </c>
      <c r="G130" s="30">
        <v>10</v>
      </c>
      <c r="H130" s="30">
        <v>0</v>
      </c>
      <c r="I130" s="30">
        <v>0</v>
      </c>
      <c r="J130" s="30">
        <v>7</v>
      </c>
      <c r="K130" s="30">
        <v>0</v>
      </c>
      <c r="L130" s="30">
        <v>3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49">
        <f t="shared" si="4"/>
        <v>0</v>
      </c>
      <c r="S130" s="49">
        <f t="shared" si="3"/>
        <v>0</v>
      </c>
      <c r="T130" s="49">
        <f>+IF(G130&gt;0,'Órdenes y Medidas'!C133/G130,"-")</f>
        <v>0.1</v>
      </c>
      <c r="U130" s="49">
        <f>IF(C130=0,"-",'Órdenes y Medidas'!C133/C130)</f>
        <v>0.1</v>
      </c>
    </row>
    <row r="131" spans="2:21" ht="20.100000000000001" customHeight="1" thickBot="1" x14ac:dyDescent="0.25">
      <c r="B131" s="4" t="s">
        <v>340</v>
      </c>
      <c r="C131" s="30">
        <v>6</v>
      </c>
      <c r="D131" s="30">
        <v>4</v>
      </c>
      <c r="E131" s="30">
        <v>2</v>
      </c>
      <c r="F131" s="30">
        <v>0</v>
      </c>
      <c r="G131" s="30">
        <v>6</v>
      </c>
      <c r="H131" s="30">
        <v>0</v>
      </c>
      <c r="I131" s="30">
        <v>0</v>
      </c>
      <c r="J131" s="30">
        <v>3</v>
      </c>
      <c r="K131" s="30">
        <v>0</v>
      </c>
      <c r="L131" s="30">
        <v>0</v>
      </c>
      <c r="M131" s="30">
        <v>0</v>
      </c>
      <c r="N131" s="30">
        <v>3</v>
      </c>
      <c r="O131" s="30">
        <v>0</v>
      </c>
      <c r="P131" s="30">
        <v>0</v>
      </c>
      <c r="Q131" s="30">
        <v>0</v>
      </c>
      <c r="R131" s="49">
        <f t="shared" si="4"/>
        <v>0</v>
      </c>
      <c r="S131" s="49">
        <f t="shared" si="3"/>
        <v>0</v>
      </c>
      <c r="T131" s="49">
        <f>+IF(G131&gt;0,'Órdenes y Medidas'!C134/G131,"-")</f>
        <v>0.5</v>
      </c>
      <c r="U131" s="49">
        <f>IF(C131=0,"-",'Órdenes y Medidas'!C134/C131)</f>
        <v>0.5</v>
      </c>
    </row>
    <row r="132" spans="2:21" ht="20.100000000000001" customHeight="1" thickBot="1" x14ac:dyDescent="0.25">
      <c r="B132" s="4" t="s">
        <v>639</v>
      </c>
      <c r="C132" s="30">
        <v>67</v>
      </c>
      <c r="D132" s="30">
        <v>29</v>
      </c>
      <c r="E132" s="30">
        <v>38</v>
      </c>
      <c r="F132" s="30">
        <v>0</v>
      </c>
      <c r="G132" s="30">
        <v>67</v>
      </c>
      <c r="H132" s="30">
        <v>0</v>
      </c>
      <c r="I132" s="30">
        <v>0</v>
      </c>
      <c r="J132" s="30">
        <v>46</v>
      </c>
      <c r="K132" s="30">
        <v>0</v>
      </c>
      <c r="L132" s="30">
        <v>21</v>
      </c>
      <c r="M132" s="30">
        <v>0</v>
      </c>
      <c r="N132" s="30">
        <v>0</v>
      </c>
      <c r="O132" s="30">
        <v>29</v>
      </c>
      <c r="P132" s="30">
        <v>13</v>
      </c>
      <c r="Q132" s="30">
        <v>16</v>
      </c>
      <c r="R132" s="49">
        <f t="shared" si="4"/>
        <v>0.43283582089552236</v>
      </c>
      <c r="S132" s="49">
        <f t="shared" si="3"/>
        <v>0.43283582089552236</v>
      </c>
      <c r="T132" s="49">
        <f>+IF(G132&gt;0,'Órdenes y Medidas'!C135/G132,"-")</f>
        <v>0.20895522388059701</v>
      </c>
      <c r="U132" s="49">
        <f>IF(C132=0,"-",'Órdenes y Medidas'!C135/C132)</f>
        <v>0.20895522388059701</v>
      </c>
    </row>
    <row r="133" spans="2:21" ht="20.100000000000001" customHeight="1" thickBot="1" x14ac:dyDescent="0.25">
      <c r="B133" s="4" t="s">
        <v>341</v>
      </c>
      <c r="C133" s="30">
        <v>135</v>
      </c>
      <c r="D133" s="30">
        <v>89</v>
      </c>
      <c r="E133" s="30">
        <v>46</v>
      </c>
      <c r="F133" s="30">
        <v>0</v>
      </c>
      <c r="G133" s="30">
        <v>175</v>
      </c>
      <c r="H133" s="30">
        <v>0</v>
      </c>
      <c r="I133" s="30">
        <v>0</v>
      </c>
      <c r="J133" s="30">
        <v>135</v>
      </c>
      <c r="K133" s="30">
        <v>0</v>
      </c>
      <c r="L133" s="30">
        <v>40</v>
      </c>
      <c r="M133" s="30">
        <v>0</v>
      </c>
      <c r="N133" s="30">
        <v>0</v>
      </c>
      <c r="O133" s="30">
        <v>31</v>
      </c>
      <c r="P133" s="30">
        <v>18</v>
      </c>
      <c r="Q133" s="30">
        <v>13</v>
      </c>
      <c r="R133" s="49">
        <f t="shared" si="4"/>
        <v>0.17714285714285713</v>
      </c>
      <c r="S133" s="49">
        <f t="shared" si="3"/>
        <v>0.22962962962962963</v>
      </c>
      <c r="T133" s="49">
        <f>+IF(G133&gt;0,'Órdenes y Medidas'!C136/G133,"-")</f>
        <v>0.12571428571428572</v>
      </c>
      <c r="U133" s="49">
        <f>IF(C133=0,"-",'Órdenes y Medidas'!C136/C133)</f>
        <v>0.16296296296296298</v>
      </c>
    </row>
    <row r="134" spans="2:21" ht="20.100000000000001" customHeight="1" thickBot="1" x14ac:dyDescent="0.25">
      <c r="B134" s="4" t="s">
        <v>342</v>
      </c>
      <c r="C134" s="30">
        <v>1141</v>
      </c>
      <c r="D134" s="30">
        <v>552</v>
      </c>
      <c r="E134" s="30">
        <v>589</v>
      </c>
      <c r="F134" s="30">
        <v>0</v>
      </c>
      <c r="G134" s="30">
        <v>1141</v>
      </c>
      <c r="H134" s="30">
        <v>31</v>
      </c>
      <c r="I134" s="30">
        <v>16</v>
      </c>
      <c r="J134" s="30">
        <v>693</v>
      </c>
      <c r="K134" s="30">
        <v>36</v>
      </c>
      <c r="L134" s="30">
        <v>157</v>
      </c>
      <c r="M134" s="30">
        <v>205</v>
      </c>
      <c r="N134" s="30">
        <v>3</v>
      </c>
      <c r="O134" s="30">
        <v>273</v>
      </c>
      <c r="P134" s="30">
        <v>166</v>
      </c>
      <c r="Q134" s="30">
        <v>107</v>
      </c>
      <c r="R134" s="49">
        <f t="shared" si="4"/>
        <v>0.2392638036809816</v>
      </c>
      <c r="S134" s="49">
        <f t="shared" si="3"/>
        <v>0.2392638036809816</v>
      </c>
      <c r="T134" s="49">
        <f>+IF(G134&gt;0,'Órdenes y Medidas'!C137/G134,"-")</f>
        <v>0.26029798422436456</v>
      </c>
      <c r="U134" s="49">
        <f>IF(C134=0,"-",'Órdenes y Medidas'!C137/C134)</f>
        <v>0.26029798422436456</v>
      </c>
    </row>
    <row r="135" spans="2:21" ht="20.100000000000001" customHeight="1" thickBot="1" x14ac:dyDescent="0.25">
      <c r="B135" s="4" t="s">
        <v>343</v>
      </c>
      <c r="C135" s="30">
        <v>264</v>
      </c>
      <c r="D135" s="30">
        <v>152</v>
      </c>
      <c r="E135" s="30">
        <v>112</v>
      </c>
      <c r="F135" s="30">
        <v>0</v>
      </c>
      <c r="G135" s="30">
        <v>264</v>
      </c>
      <c r="H135" s="30">
        <v>17</v>
      </c>
      <c r="I135" s="30">
        <v>2</v>
      </c>
      <c r="J135" s="30">
        <v>160</v>
      </c>
      <c r="K135" s="30">
        <v>10</v>
      </c>
      <c r="L135" s="30">
        <v>19</v>
      </c>
      <c r="M135" s="30">
        <v>56</v>
      </c>
      <c r="N135" s="30">
        <v>0</v>
      </c>
      <c r="O135" s="30">
        <v>106</v>
      </c>
      <c r="P135" s="30">
        <v>42</v>
      </c>
      <c r="Q135" s="30">
        <v>64</v>
      </c>
      <c r="R135" s="49">
        <f t="shared" si="4"/>
        <v>0.40151515151515149</v>
      </c>
      <c r="S135" s="49">
        <f t="shared" si="3"/>
        <v>0.40151515151515149</v>
      </c>
      <c r="T135" s="49">
        <f>+IF(G135&gt;0,'Órdenes y Medidas'!C138/G135,"-")</f>
        <v>0.25757575757575757</v>
      </c>
      <c r="U135" s="49">
        <f>IF(C135=0,"-",'Órdenes y Medidas'!C138/C135)</f>
        <v>0.25757575757575757</v>
      </c>
    </row>
    <row r="136" spans="2:21" ht="20.100000000000001" customHeight="1" thickBot="1" x14ac:dyDescent="0.25">
      <c r="B136" s="4" t="s">
        <v>344</v>
      </c>
      <c r="C136" s="30">
        <v>235</v>
      </c>
      <c r="D136" s="30">
        <v>131</v>
      </c>
      <c r="E136" s="30">
        <v>104</v>
      </c>
      <c r="F136" s="30">
        <v>1</v>
      </c>
      <c r="G136" s="30">
        <v>280</v>
      </c>
      <c r="H136" s="30">
        <v>0</v>
      </c>
      <c r="I136" s="30">
        <v>0</v>
      </c>
      <c r="J136" s="30">
        <v>162</v>
      </c>
      <c r="K136" s="30">
        <v>1</v>
      </c>
      <c r="L136" s="30">
        <v>85</v>
      </c>
      <c r="M136" s="30">
        <v>27</v>
      </c>
      <c r="N136" s="30">
        <v>5</v>
      </c>
      <c r="O136" s="30">
        <v>0</v>
      </c>
      <c r="P136" s="30">
        <v>0</v>
      </c>
      <c r="Q136" s="30">
        <v>0</v>
      </c>
      <c r="R136" s="49">
        <f t="shared" si="4"/>
        <v>0</v>
      </c>
      <c r="S136" s="49">
        <f t="shared" si="3"/>
        <v>0</v>
      </c>
      <c r="T136" s="49">
        <f>+IF(G136&gt;0,'Órdenes y Medidas'!C139/G136,"-")</f>
        <v>0.14285714285714285</v>
      </c>
      <c r="U136" s="49">
        <f>IF(C136=0,"-",'Órdenes y Medidas'!C139/C136)</f>
        <v>0.1702127659574468</v>
      </c>
    </row>
    <row r="137" spans="2:21" ht="20.100000000000001" customHeight="1" thickBot="1" x14ac:dyDescent="0.25">
      <c r="B137" s="4" t="s">
        <v>345</v>
      </c>
      <c r="C137" s="30">
        <v>32</v>
      </c>
      <c r="D137" s="30">
        <v>24</v>
      </c>
      <c r="E137" s="30">
        <v>8</v>
      </c>
      <c r="F137" s="30">
        <v>0</v>
      </c>
      <c r="G137" s="30">
        <v>39</v>
      </c>
      <c r="H137" s="30">
        <v>0</v>
      </c>
      <c r="I137" s="30">
        <v>0</v>
      </c>
      <c r="J137" s="30">
        <v>24</v>
      </c>
      <c r="K137" s="30">
        <v>0</v>
      </c>
      <c r="L137" s="30">
        <v>10</v>
      </c>
      <c r="M137" s="30">
        <v>3</v>
      </c>
      <c r="N137" s="30">
        <v>2</v>
      </c>
      <c r="O137" s="30">
        <v>0</v>
      </c>
      <c r="P137" s="30">
        <v>0</v>
      </c>
      <c r="Q137" s="30">
        <v>0</v>
      </c>
      <c r="R137" s="49">
        <f t="shared" si="4"/>
        <v>0</v>
      </c>
      <c r="S137" s="49">
        <f t="shared" si="3"/>
        <v>0</v>
      </c>
      <c r="T137" s="49">
        <f>+IF(G137&gt;0,'Órdenes y Medidas'!C140/G137,"-")</f>
        <v>0.17948717948717949</v>
      </c>
      <c r="U137" s="49">
        <f>IF(C137=0,"-",'Órdenes y Medidas'!C140/C137)</f>
        <v>0.21875</v>
      </c>
    </row>
    <row r="138" spans="2:21" ht="20.100000000000001" customHeight="1" thickBot="1" x14ac:dyDescent="0.25">
      <c r="B138" s="4" t="s">
        <v>346</v>
      </c>
      <c r="C138" s="30">
        <v>165</v>
      </c>
      <c r="D138" s="30">
        <v>94</v>
      </c>
      <c r="E138" s="30">
        <v>71</v>
      </c>
      <c r="F138" s="30">
        <v>1</v>
      </c>
      <c r="G138" s="30">
        <v>165</v>
      </c>
      <c r="H138" s="30">
        <v>0</v>
      </c>
      <c r="I138" s="30">
        <v>2</v>
      </c>
      <c r="J138" s="30">
        <v>97</v>
      </c>
      <c r="K138" s="30">
        <v>9</v>
      </c>
      <c r="L138" s="30">
        <v>42</v>
      </c>
      <c r="M138" s="30">
        <v>13</v>
      </c>
      <c r="N138" s="30">
        <v>2</v>
      </c>
      <c r="O138" s="30">
        <v>38</v>
      </c>
      <c r="P138" s="30">
        <v>20</v>
      </c>
      <c r="Q138" s="30">
        <v>18</v>
      </c>
      <c r="R138" s="49">
        <f t="shared" si="4"/>
        <v>0.23030303030303031</v>
      </c>
      <c r="S138" s="49">
        <f t="shared" si="3"/>
        <v>0.23030303030303031</v>
      </c>
      <c r="T138" s="49">
        <f>+IF(G138&gt;0,'Órdenes y Medidas'!C141/G138,"-")</f>
        <v>7.2727272727272724E-2</v>
      </c>
      <c r="U138" s="49">
        <f>IF(C138=0,"-",'Órdenes y Medidas'!C141/C138)</f>
        <v>7.2727272727272724E-2</v>
      </c>
    </row>
    <row r="139" spans="2:21" ht="20.100000000000001" customHeight="1" thickBot="1" x14ac:dyDescent="0.25">
      <c r="B139" s="4" t="s">
        <v>347</v>
      </c>
      <c r="C139" s="30">
        <v>683</v>
      </c>
      <c r="D139" s="30">
        <v>613</v>
      </c>
      <c r="E139" s="30">
        <v>70</v>
      </c>
      <c r="F139" s="30">
        <v>0</v>
      </c>
      <c r="G139" s="30">
        <v>683</v>
      </c>
      <c r="H139" s="30">
        <v>0</v>
      </c>
      <c r="I139" s="30">
        <v>0</v>
      </c>
      <c r="J139" s="30">
        <v>316</v>
      </c>
      <c r="K139" s="30">
        <v>33</v>
      </c>
      <c r="L139" s="30">
        <v>113</v>
      </c>
      <c r="M139" s="30">
        <v>196</v>
      </c>
      <c r="N139" s="30">
        <v>25</v>
      </c>
      <c r="O139" s="30">
        <v>33</v>
      </c>
      <c r="P139" s="30">
        <v>29</v>
      </c>
      <c r="Q139" s="30">
        <v>4</v>
      </c>
      <c r="R139" s="49">
        <f t="shared" si="4"/>
        <v>4.8316251830161056E-2</v>
      </c>
      <c r="S139" s="49">
        <f t="shared" ref="S139:S202" si="5">+IF(C139&gt;0,O139/C139,"-")</f>
        <v>4.8316251830161056E-2</v>
      </c>
      <c r="T139" s="49">
        <f>+IF(G139&gt;0,'Órdenes y Medidas'!C142/G139,"-")</f>
        <v>9.8096632503660325E-2</v>
      </c>
      <c r="U139" s="49">
        <f>IF(C139=0,"-",'Órdenes y Medidas'!C142/C139)</f>
        <v>9.8096632503660325E-2</v>
      </c>
    </row>
    <row r="140" spans="2:21" ht="20.100000000000001" customHeight="1" thickBot="1" x14ac:dyDescent="0.25">
      <c r="B140" s="4" t="s">
        <v>348</v>
      </c>
      <c r="C140" s="30">
        <v>271</v>
      </c>
      <c r="D140" s="30">
        <v>170</v>
      </c>
      <c r="E140" s="30">
        <v>101</v>
      </c>
      <c r="F140" s="30">
        <v>0</v>
      </c>
      <c r="G140" s="30">
        <v>271</v>
      </c>
      <c r="H140" s="30">
        <v>2</v>
      </c>
      <c r="I140" s="30">
        <v>0</v>
      </c>
      <c r="J140" s="30">
        <v>180</v>
      </c>
      <c r="K140" s="30">
        <v>3</v>
      </c>
      <c r="L140" s="30">
        <v>1</v>
      </c>
      <c r="M140" s="30">
        <v>45</v>
      </c>
      <c r="N140" s="30">
        <v>40</v>
      </c>
      <c r="O140" s="30">
        <v>43</v>
      </c>
      <c r="P140" s="30">
        <v>20</v>
      </c>
      <c r="Q140" s="30">
        <v>23</v>
      </c>
      <c r="R140" s="49">
        <f t="shared" ref="R140:R203" si="6">+IF(G140&gt;0,O140/G140,"-")</f>
        <v>0.15867158671586715</v>
      </c>
      <c r="S140" s="49">
        <f t="shared" si="5"/>
        <v>0.15867158671586715</v>
      </c>
      <c r="T140" s="49">
        <f>+IF(G140&gt;0,'Órdenes y Medidas'!C143/G140,"-")</f>
        <v>9.5940959409594101E-2</v>
      </c>
      <c r="U140" s="49">
        <f>IF(C140=0,"-",'Órdenes y Medidas'!C143/C140)</f>
        <v>9.5940959409594101E-2</v>
      </c>
    </row>
    <row r="141" spans="2:21" ht="20.100000000000001" customHeight="1" thickBot="1" x14ac:dyDescent="0.25">
      <c r="B141" s="4" t="s">
        <v>349</v>
      </c>
      <c r="C141" s="30">
        <v>54</v>
      </c>
      <c r="D141" s="30">
        <v>50</v>
      </c>
      <c r="E141" s="30">
        <v>4</v>
      </c>
      <c r="F141" s="30">
        <v>0</v>
      </c>
      <c r="G141" s="30">
        <v>54</v>
      </c>
      <c r="H141" s="30">
        <v>0</v>
      </c>
      <c r="I141" s="30">
        <v>0</v>
      </c>
      <c r="J141" s="30">
        <v>54</v>
      </c>
      <c r="K141" s="30">
        <v>0</v>
      </c>
      <c r="L141" s="30">
        <v>0</v>
      </c>
      <c r="M141" s="30">
        <v>0</v>
      </c>
      <c r="N141" s="30">
        <v>0</v>
      </c>
      <c r="O141" s="30">
        <v>7</v>
      </c>
      <c r="P141" s="30">
        <v>6</v>
      </c>
      <c r="Q141" s="30">
        <v>1</v>
      </c>
      <c r="R141" s="49">
        <f t="shared" si="6"/>
        <v>0.12962962962962962</v>
      </c>
      <c r="S141" s="49">
        <f t="shared" si="5"/>
        <v>0.12962962962962962</v>
      </c>
      <c r="T141" s="49">
        <f>+IF(G141&gt;0,'Órdenes y Medidas'!C144/G141,"-")</f>
        <v>0.3888888888888889</v>
      </c>
      <c r="U141" s="49">
        <f>IF(C141=0,"-",'Órdenes y Medidas'!C144/C141)</f>
        <v>0.3888888888888889</v>
      </c>
    </row>
    <row r="142" spans="2:21" ht="20.100000000000001" customHeight="1" thickBot="1" x14ac:dyDescent="0.25">
      <c r="B142" s="4" t="s">
        <v>350</v>
      </c>
      <c r="C142" s="30">
        <v>158</v>
      </c>
      <c r="D142" s="30">
        <v>129</v>
      </c>
      <c r="E142" s="30">
        <v>29</v>
      </c>
      <c r="F142" s="30">
        <v>0</v>
      </c>
      <c r="G142" s="30">
        <v>158</v>
      </c>
      <c r="H142" s="30">
        <v>0</v>
      </c>
      <c r="I142" s="30">
        <v>0</v>
      </c>
      <c r="J142" s="30">
        <v>124</v>
      </c>
      <c r="K142" s="30">
        <v>0</v>
      </c>
      <c r="L142" s="30">
        <v>34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49">
        <f t="shared" si="6"/>
        <v>0</v>
      </c>
      <c r="S142" s="49">
        <f t="shared" si="5"/>
        <v>0</v>
      </c>
      <c r="T142" s="49">
        <f>+IF(G142&gt;0,'Órdenes y Medidas'!C145/G142,"-")</f>
        <v>0.19620253164556961</v>
      </c>
      <c r="U142" s="49">
        <f>IF(C142=0,"-",'Órdenes y Medidas'!C145/C142)</f>
        <v>0.19620253164556961</v>
      </c>
    </row>
    <row r="143" spans="2:21" ht="20.100000000000001" customHeight="1" thickBot="1" x14ac:dyDescent="0.25">
      <c r="B143" s="4" t="s">
        <v>351</v>
      </c>
      <c r="C143" s="30">
        <v>211</v>
      </c>
      <c r="D143" s="30">
        <v>136</v>
      </c>
      <c r="E143" s="30">
        <v>75</v>
      </c>
      <c r="F143" s="30">
        <v>1</v>
      </c>
      <c r="G143" s="30">
        <v>211</v>
      </c>
      <c r="H143" s="30">
        <v>1</v>
      </c>
      <c r="I143" s="30">
        <v>0</v>
      </c>
      <c r="J143" s="30">
        <v>103</v>
      </c>
      <c r="K143" s="30">
        <v>7</v>
      </c>
      <c r="L143" s="30">
        <v>31</v>
      </c>
      <c r="M143" s="30">
        <v>63</v>
      </c>
      <c r="N143" s="30">
        <v>6</v>
      </c>
      <c r="O143" s="30">
        <v>31</v>
      </c>
      <c r="P143" s="30">
        <v>15</v>
      </c>
      <c r="Q143" s="30">
        <v>16</v>
      </c>
      <c r="R143" s="49">
        <f t="shared" si="6"/>
        <v>0.14691943127962084</v>
      </c>
      <c r="S143" s="49">
        <f t="shared" si="5"/>
        <v>0.14691943127962084</v>
      </c>
      <c r="T143" s="49">
        <f>+IF(G143&gt;0,'Órdenes y Medidas'!C146/G143,"-")</f>
        <v>0.3127962085308057</v>
      </c>
      <c r="U143" s="49">
        <f>IF(C143=0,"-",'Órdenes y Medidas'!C146/C143)</f>
        <v>0.3127962085308057</v>
      </c>
    </row>
    <row r="144" spans="2:21" ht="20.100000000000001" customHeight="1" thickBot="1" x14ac:dyDescent="0.25">
      <c r="B144" s="4" t="s">
        <v>352</v>
      </c>
      <c r="C144" s="30">
        <v>39</v>
      </c>
      <c r="D144" s="30">
        <v>39</v>
      </c>
      <c r="E144" s="30">
        <v>0</v>
      </c>
      <c r="F144" s="30">
        <v>0</v>
      </c>
      <c r="G144" s="30">
        <v>39</v>
      </c>
      <c r="H144" s="30">
        <v>0</v>
      </c>
      <c r="I144" s="30">
        <v>0</v>
      </c>
      <c r="J144" s="30">
        <v>31</v>
      </c>
      <c r="K144" s="30">
        <v>2</v>
      </c>
      <c r="L144" s="30">
        <v>3</v>
      </c>
      <c r="M144" s="30">
        <v>3</v>
      </c>
      <c r="N144" s="30">
        <v>0</v>
      </c>
      <c r="O144" s="30">
        <v>0</v>
      </c>
      <c r="P144" s="30">
        <v>0</v>
      </c>
      <c r="Q144" s="30">
        <v>0</v>
      </c>
      <c r="R144" s="49">
        <f t="shared" si="6"/>
        <v>0</v>
      </c>
      <c r="S144" s="49">
        <f t="shared" si="5"/>
        <v>0</v>
      </c>
      <c r="T144" s="49">
        <f>+IF(G144&gt;0,'Órdenes y Medidas'!C147/G144,"-")</f>
        <v>0.33333333333333331</v>
      </c>
      <c r="U144" s="49">
        <f>IF(C144=0,"-",'Órdenes y Medidas'!C147/C144)</f>
        <v>0.33333333333333331</v>
      </c>
    </row>
    <row r="145" spans="2:21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49" t="str">
        <f t="shared" si="6"/>
        <v>-</v>
      </c>
      <c r="S145" s="49" t="str">
        <f t="shared" si="5"/>
        <v>-</v>
      </c>
      <c r="T145" s="49" t="str">
        <f>+IF(G145&gt;0,'Órdenes y Medidas'!C148/G145,"-")</f>
        <v>-</v>
      </c>
      <c r="U145" s="49" t="str">
        <f>IF(C145=0,"-",'Órdenes y Medidas'!C148/C145)</f>
        <v>-</v>
      </c>
    </row>
    <row r="146" spans="2:21" ht="20.100000000000001" customHeight="1" thickBot="1" x14ac:dyDescent="0.25">
      <c r="B146" s="4" t="s">
        <v>354</v>
      </c>
      <c r="C146" s="30">
        <v>21</v>
      </c>
      <c r="D146" s="30">
        <v>16</v>
      </c>
      <c r="E146" s="30">
        <v>5</v>
      </c>
      <c r="F146" s="30">
        <v>0</v>
      </c>
      <c r="G146" s="30">
        <v>21</v>
      </c>
      <c r="H146" s="30">
        <v>0</v>
      </c>
      <c r="I146" s="30">
        <v>0</v>
      </c>
      <c r="J146" s="30">
        <v>20</v>
      </c>
      <c r="K146" s="30">
        <v>0</v>
      </c>
      <c r="L146" s="30">
        <v>1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49">
        <f t="shared" si="6"/>
        <v>0</v>
      </c>
      <c r="S146" s="49">
        <f t="shared" si="5"/>
        <v>0</v>
      </c>
      <c r="T146" s="49">
        <f>+IF(G146&gt;0,'Órdenes y Medidas'!C149/G146,"-")</f>
        <v>0.33333333333333331</v>
      </c>
      <c r="U146" s="49">
        <f>IF(C146=0,"-",'Órdenes y Medidas'!C149/C146)</f>
        <v>0.33333333333333331</v>
      </c>
    </row>
    <row r="147" spans="2:21" ht="20.100000000000001" customHeight="1" thickBot="1" x14ac:dyDescent="0.25">
      <c r="B147" s="4" t="s">
        <v>179</v>
      </c>
      <c r="C147" s="30">
        <v>599</v>
      </c>
      <c r="D147" s="30">
        <v>490</v>
      </c>
      <c r="E147" s="30">
        <v>109</v>
      </c>
      <c r="F147" s="30">
        <v>0</v>
      </c>
      <c r="G147" s="30">
        <v>599</v>
      </c>
      <c r="H147" s="30">
        <v>11</v>
      </c>
      <c r="I147" s="30">
        <v>0</v>
      </c>
      <c r="J147" s="30">
        <v>427</v>
      </c>
      <c r="K147" s="30">
        <v>5</v>
      </c>
      <c r="L147" s="30">
        <v>108</v>
      </c>
      <c r="M147" s="30">
        <v>48</v>
      </c>
      <c r="N147" s="30">
        <v>0</v>
      </c>
      <c r="O147" s="30">
        <v>0</v>
      </c>
      <c r="P147" s="30">
        <v>0</v>
      </c>
      <c r="Q147" s="30">
        <v>0</v>
      </c>
      <c r="R147" s="49">
        <f t="shared" si="6"/>
        <v>0</v>
      </c>
      <c r="S147" s="49">
        <f t="shared" si="5"/>
        <v>0</v>
      </c>
      <c r="T147" s="49">
        <f>+IF(G147&gt;0,'Órdenes y Medidas'!C150/G147,"-")</f>
        <v>0.1318864774624374</v>
      </c>
      <c r="U147" s="49">
        <f>IF(C147=0,"-",'Órdenes y Medidas'!C150/C147)</f>
        <v>0.1318864774624374</v>
      </c>
    </row>
    <row r="148" spans="2:21" ht="20.100000000000001" customHeight="1" thickBot="1" x14ac:dyDescent="0.25">
      <c r="B148" s="4" t="s">
        <v>355</v>
      </c>
      <c r="C148" s="30">
        <v>23</v>
      </c>
      <c r="D148" s="30">
        <v>22</v>
      </c>
      <c r="E148" s="30">
        <v>1</v>
      </c>
      <c r="F148" s="30">
        <v>0</v>
      </c>
      <c r="G148" s="30">
        <v>23</v>
      </c>
      <c r="H148" s="30">
        <v>0</v>
      </c>
      <c r="I148" s="30">
        <v>0</v>
      </c>
      <c r="J148" s="30">
        <v>23</v>
      </c>
      <c r="K148" s="30">
        <v>0</v>
      </c>
      <c r="L148" s="30">
        <v>0</v>
      </c>
      <c r="M148" s="30">
        <v>0</v>
      </c>
      <c r="N148" s="30">
        <v>0</v>
      </c>
      <c r="O148" s="30">
        <v>3</v>
      </c>
      <c r="P148" s="30">
        <v>3</v>
      </c>
      <c r="Q148" s="30">
        <v>0</v>
      </c>
      <c r="R148" s="49">
        <f t="shared" si="6"/>
        <v>0.13043478260869565</v>
      </c>
      <c r="S148" s="49">
        <f t="shared" si="5"/>
        <v>0.13043478260869565</v>
      </c>
      <c r="T148" s="49">
        <f>+IF(G148&gt;0,'Órdenes y Medidas'!C151/G148,"-")</f>
        <v>0.65217391304347827</v>
      </c>
      <c r="U148" s="49">
        <f>IF(C148=0,"-",'Órdenes y Medidas'!C151/C148)</f>
        <v>0.65217391304347827</v>
      </c>
    </row>
    <row r="149" spans="2:21" ht="20.100000000000001" customHeight="1" thickBot="1" x14ac:dyDescent="0.25">
      <c r="B149" s="4" t="s">
        <v>356</v>
      </c>
      <c r="C149" s="30">
        <v>42</v>
      </c>
      <c r="D149" s="30">
        <v>24</v>
      </c>
      <c r="E149" s="30">
        <v>18</v>
      </c>
      <c r="F149" s="30">
        <v>0</v>
      </c>
      <c r="G149" s="30">
        <v>42</v>
      </c>
      <c r="H149" s="30">
        <v>0</v>
      </c>
      <c r="I149" s="30">
        <v>0</v>
      </c>
      <c r="J149" s="30">
        <v>28</v>
      </c>
      <c r="K149" s="30">
        <v>0</v>
      </c>
      <c r="L149" s="30">
        <v>14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49">
        <f t="shared" si="6"/>
        <v>0</v>
      </c>
      <c r="S149" s="49">
        <f t="shared" si="5"/>
        <v>0</v>
      </c>
      <c r="T149" s="49">
        <f>+IF(G149&gt;0,'Órdenes y Medidas'!C152/G149,"-")</f>
        <v>0.38095238095238093</v>
      </c>
      <c r="U149" s="49">
        <f>IF(C149=0,"-",'Órdenes y Medidas'!C152/C149)</f>
        <v>0.38095238095238093</v>
      </c>
    </row>
    <row r="150" spans="2:21" ht="20.100000000000001" customHeight="1" thickBot="1" x14ac:dyDescent="0.25">
      <c r="B150" s="4" t="s">
        <v>357</v>
      </c>
      <c r="C150" s="30">
        <v>14</v>
      </c>
      <c r="D150" s="30">
        <v>4</v>
      </c>
      <c r="E150" s="30">
        <v>10</v>
      </c>
      <c r="F150" s="30">
        <v>0</v>
      </c>
      <c r="G150" s="30">
        <v>14</v>
      </c>
      <c r="H150" s="30">
        <v>0</v>
      </c>
      <c r="I150" s="30">
        <v>0</v>
      </c>
      <c r="J150" s="30">
        <v>14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49">
        <f t="shared" si="6"/>
        <v>0</v>
      </c>
      <c r="S150" s="49">
        <f t="shared" si="5"/>
        <v>0</v>
      </c>
      <c r="T150" s="49">
        <f>+IF(G150&gt;0,'Órdenes y Medidas'!C153/G150,"-")</f>
        <v>0.35714285714285715</v>
      </c>
      <c r="U150" s="49">
        <f>IF(C150=0,"-",'Órdenes y Medidas'!C153/C150)</f>
        <v>0.35714285714285715</v>
      </c>
    </row>
    <row r="151" spans="2:21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49" t="str">
        <f t="shared" si="6"/>
        <v>-</v>
      </c>
      <c r="S151" s="49" t="str">
        <f t="shared" si="5"/>
        <v>-</v>
      </c>
      <c r="T151" s="49" t="str">
        <f>+IF(G151&gt;0,'Órdenes y Medidas'!C154/G151,"-")</f>
        <v>-</v>
      </c>
      <c r="U151" s="49" t="str">
        <f>IF(C151=0,"-",'Órdenes y Medidas'!C154/C151)</f>
        <v>-</v>
      </c>
    </row>
    <row r="152" spans="2:21" ht="20.100000000000001" customHeight="1" thickBot="1" x14ac:dyDescent="0.25">
      <c r="B152" s="4" t="s">
        <v>359</v>
      </c>
      <c r="C152" s="30">
        <v>139</v>
      </c>
      <c r="D152" s="30">
        <v>119</v>
      </c>
      <c r="E152" s="30">
        <v>20</v>
      </c>
      <c r="F152" s="30">
        <v>0</v>
      </c>
      <c r="G152" s="30">
        <v>139</v>
      </c>
      <c r="H152" s="30">
        <v>0</v>
      </c>
      <c r="I152" s="30">
        <v>0</v>
      </c>
      <c r="J152" s="30">
        <v>84</v>
      </c>
      <c r="K152" s="30">
        <v>5</v>
      </c>
      <c r="L152" s="30">
        <v>15</v>
      </c>
      <c r="M152" s="30">
        <v>35</v>
      </c>
      <c r="N152" s="30">
        <v>0</v>
      </c>
      <c r="O152" s="30">
        <v>24</v>
      </c>
      <c r="P152" s="30">
        <v>20</v>
      </c>
      <c r="Q152" s="30">
        <v>4</v>
      </c>
      <c r="R152" s="49">
        <f t="shared" si="6"/>
        <v>0.17266187050359713</v>
      </c>
      <c r="S152" s="49">
        <f t="shared" si="5"/>
        <v>0.17266187050359713</v>
      </c>
      <c r="T152" s="49">
        <f>+IF(G152&gt;0,'Órdenes y Medidas'!C155/G152,"-")</f>
        <v>0.31654676258992803</v>
      </c>
      <c r="U152" s="49">
        <f>IF(C152=0,"-",'Órdenes y Medidas'!C155/C152)</f>
        <v>0.31654676258992803</v>
      </c>
    </row>
    <row r="153" spans="2:21" ht="20.100000000000001" customHeight="1" thickBot="1" x14ac:dyDescent="0.25">
      <c r="B153" s="4" t="s">
        <v>360</v>
      </c>
      <c r="C153" s="30">
        <v>62</v>
      </c>
      <c r="D153" s="30">
        <v>60</v>
      </c>
      <c r="E153" s="30">
        <v>2</v>
      </c>
      <c r="F153" s="30">
        <v>0</v>
      </c>
      <c r="G153" s="30">
        <v>62</v>
      </c>
      <c r="H153" s="30">
        <v>0</v>
      </c>
      <c r="I153" s="30">
        <v>0</v>
      </c>
      <c r="J153" s="30">
        <v>22</v>
      </c>
      <c r="K153" s="30">
        <v>0</v>
      </c>
      <c r="L153" s="30">
        <v>0</v>
      </c>
      <c r="M153" s="30">
        <v>9</v>
      </c>
      <c r="N153" s="30">
        <v>31</v>
      </c>
      <c r="O153" s="30">
        <v>2</v>
      </c>
      <c r="P153" s="30">
        <v>2</v>
      </c>
      <c r="Q153" s="30">
        <v>0</v>
      </c>
      <c r="R153" s="49">
        <f t="shared" si="6"/>
        <v>3.2258064516129031E-2</v>
      </c>
      <c r="S153" s="49">
        <f t="shared" si="5"/>
        <v>3.2258064516129031E-2</v>
      </c>
      <c r="T153" s="49">
        <f>+IF(G153&gt;0,'Órdenes y Medidas'!C156/G153,"-")</f>
        <v>0.25806451612903225</v>
      </c>
      <c r="U153" s="49">
        <f>IF(C153=0,"-",'Órdenes y Medidas'!C156/C153)</f>
        <v>0.25806451612903225</v>
      </c>
    </row>
    <row r="154" spans="2:21" ht="20.100000000000001" customHeight="1" thickBot="1" x14ac:dyDescent="0.25">
      <c r="B154" s="4" t="s">
        <v>361</v>
      </c>
      <c r="C154" s="30">
        <v>62</v>
      </c>
      <c r="D154" s="30">
        <v>50</v>
      </c>
      <c r="E154" s="30">
        <v>12</v>
      </c>
      <c r="F154" s="30">
        <v>0</v>
      </c>
      <c r="G154" s="30">
        <v>62</v>
      </c>
      <c r="H154" s="30">
        <v>0</v>
      </c>
      <c r="I154" s="30">
        <v>0</v>
      </c>
      <c r="J154" s="30">
        <v>62</v>
      </c>
      <c r="K154" s="30">
        <v>0</v>
      </c>
      <c r="L154" s="30">
        <v>0</v>
      </c>
      <c r="M154" s="30">
        <v>0</v>
      </c>
      <c r="N154" s="30">
        <v>0</v>
      </c>
      <c r="O154" s="30">
        <v>7</v>
      </c>
      <c r="P154" s="30">
        <v>0</v>
      </c>
      <c r="Q154" s="30">
        <v>7</v>
      </c>
      <c r="R154" s="49">
        <f t="shared" si="6"/>
        <v>0.11290322580645161</v>
      </c>
      <c r="S154" s="49">
        <f t="shared" si="5"/>
        <v>0.11290322580645161</v>
      </c>
      <c r="T154" s="49">
        <f>+IF(G154&gt;0,'Órdenes y Medidas'!C157/G154,"-")</f>
        <v>0.11290322580645161</v>
      </c>
      <c r="U154" s="49">
        <f>IF(C154=0,"-",'Órdenes y Medidas'!C157/C154)</f>
        <v>0.11290322580645161</v>
      </c>
    </row>
    <row r="155" spans="2:21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49" t="str">
        <f t="shared" si="6"/>
        <v>-</v>
      </c>
      <c r="S155" s="49" t="str">
        <f t="shared" si="5"/>
        <v>-</v>
      </c>
      <c r="T155" s="49" t="str">
        <f>+IF(G155&gt;0,'Órdenes y Medidas'!C158/G155,"-")</f>
        <v>-</v>
      </c>
      <c r="U155" s="49" t="str">
        <f>IF(C155=0,"-",'Órdenes y Medidas'!C158/C155)</f>
        <v>-</v>
      </c>
    </row>
    <row r="156" spans="2:21" ht="20.100000000000001" customHeight="1" thickBot="1" x14ac:dyDescent="0.25">
      <c r="B156" s="4" t="s">
        <v>363</v>
      </c>
      <c r="C156" s="30">
        <v>587</v>
      </c>
      <c r="D156" s="30">
        <v>244</v>
      </c>
      <c r="E156" s="30">
        <v>343</v>
      </c>
      <c r="F156" s="30">
        <v>0</v>
      </c>
      <c r="G156" s="30">
        <v>587</v>
      </c>
      <c r="H156" s="30">
        <v>0</v>
      </c>
      <c r="I156" s="30">
        <v>0</v>
      </c>
      <c r="J156" s="30">
        <v>404</v>
      </c>
      <c r="K156" s="30">
        <v>3</v>
      </c>
      <c r="L156" s="30">
        <v>70</v>
      </c>
      <c r="M156" s="30">
        <v>110</v>
      </c>
      <c r="N156" s="30">
        <v>0</v>
      </c>
      <c r="O156" s="30">
        <v>96</v>
      </c>
      <c r="P156" s="30">
        <v>33</v>
      </c>
      <c r="Q156" s="30">
        <v>63</v>
      </c>
      <c r="R156" s="49">
        <f t="shared" si="6"/>
        <v>0.1635434412265758</v>
      </c>
      <c r="S156" s="49">
        <f t="shared" si="5"/>
        <v>0.1635434412265758</v>
      </c>
      <c r="T156" s="49">
        <f>+IF(G156&gt;0,'Órdenes y Medidas'!C159/G156,"-")</f>
        <v>7.1550255536626917E-2</v>
      </c>
      <c r="U156" s="49">
        <f>IF(C156=0,"-",'Órdenes y Medidas'!C159/C156)</f>
        <v>7.1550255536626917E-2</v>
      </c>
    </row>
    <row r="157" spans="2:21" ht="20.100000000000001" customHeight="1" thickBot="1" x14ac:dyDescent="0.25">
      <c r="B157" s="4" t="s">
        <v>364</v>
      </c>
      <c r="C157" s="30">
        <v>94</v>
      </c>
      <c r="D157" s="30">
        <v>55</v>
      </c>
      <c r="E157" s="30">
        <v>39</v>
      </c>
      <c r="F157" s="30">
        <v>0</v>
      </c>
      <c r="G157" s="30">
        <v>94</v>
      </c>
      <c r="H157" s="30">
        <v>0</v>
      </c>
      <c r="I157" s="30">
        <v>0</v>
      </c>
      <c r="J157" s="30">
        <v>91</v>
      </c>
      <c r="K157" s="30">
        <v>0</v>
      </c>
      <c r="L157" s="30">
        <v>0</v>
      </c>
      <c r="M157" s="30">
        <v>3</v>
      </c>
      <c r="N157" s="30">
        <v>0</v>
      </c>
      <c r="O157" s="30">
        <v>35</v>
      </c>
      <c r="P157" s="30">
        <v>27</v>
      </c>
      <c r="Q157" s="30">
        <v>8</v>
      </c>
      <c r="R157" s="49">
        <f t="shared" si="6"/>
        <v>0.37234042553191488</v>
      </c>
      <c r="S157" s="49">
        <f t="shared" si="5"/>
        <v>0.37234042553191488</v>
      </c>
      <c r="T157" s="49">
        <f>+IF(G157&gt;0,'Órdenes y Medidas'!C160/G157,"-")</f>
        <v>0.39361702127659576</v>
      </c>
      <c r="U157" s="49">
        <f>IF(C157=0,"-",'Órdenes y Medidas'!C160/C157)</f>
        <v>0.39361702127659576</v>
      </c>
    </row>
    <row r="158" spans="2:21" ht="20.100000000000001" customHeight="1" thickBot="1" x14ac:dyDescent="0.25">
      <c r="B158" s="4" t="s">
        <v>365</v>
      </c>
      <c r="C158" s="30">
        <v>18</v>
      </c>
      <c r="D158" s="30">
        <v>15</v>
      </c>
      <c r="E158" s="30">
        <v>3</v>
      </c>
      <c r="F158" s="30">
        <v>0</v>
      </c>
      <c r="G158" s="30">
        <v>36</v>
      </c>
      <c r="H158" s="30">
        <v>0</v>
      </c>
      <c r="I158" s="30">
        <v>0</v>
      </c>
      <c r="J158" s="30">
        <v>14</v>
      </c>
      <c r="K158" s="30">
        <v>0</v>
      </c>
      <c r="L158" s="30">
        <v>2</v>
      </c>
      <c r="M158" s="30">
        <v>2</v>
      </c>
      <c r="N158" s="30">
        <v>18</v>
      </c>
      <c r="O158" s="30">
        <v>2</v>
      </c>
      <c r="P158" s="30">
        <v>2</v>
      </c>
      <c r="Q158" s="30">
        <v>0</v>
      </c>
      <c r="R158" s="49">
        <f t="shared" si="6"/>
        <v>5.5555555555555552E-2</v>
      </c>
      <c r="S158" s="49">
        <f t="shared" si="5"/>
        <v>0.1111111111111111</v>
      </c>
      <c r="T158" s="49">
        <f>+IF(G158&gt;0,'Órdenes y Medidas'!C161/G158,"-")</f>
        <v>0.1111111111111111</v>
      </c>
      <c r="U158" s="49">
        <f>IF(C158=0,"-",'Órdenes y Medidas'!C161/C158)</f>
        <v>0.22222222222222221</v>
      </c>
    </row>
    <row r="159" spans="2:21" ht="20.100000000000001" customHeight="1" thickBot="1" x14ac:dyDescent="0.25">
      <c r="B159" s="4" t="s">
        <v>366</v>
      </c>
      <c r="C159" s="30">
        <v>302</v>
      </c>
      <c r="D159" s="30">
        <v>215</v>
      </c>
      <c r="E159" s="30">
        <v>87</v>
      </c>
      <c r="F159" s="30">
        <v>0</v>
      </c>
      <c r="G159" s="30">
        <v>343</v>
      </c>
      <c r="H159" s="30">
        <v>4</v>
      </c>
      <c r="I159" s="30">
        <v>0</v>
      </c>
      <c r="J159" s="30">
        <v>124</v>
      </c>
      <c r="K159" s="30">
        <v>11</v>
      </c>
      <c r="L159" s="30">
        <v>60</v>
      </c>
      <c r="M159" s="30">
        <v>29</v>
      </c>
      <c r="N159" s="30">
        <v>115</v>
      </c>
      <c r="O159" s="30">
        <v>43</v>
      </c>
      <c r="P159" s="30">
        <v>29</v>
      </c>
      <c r="Q159" s="30">
        <v>14</v>
      </c>
      <c r="R159" s="49">
        <f t="shared" si="6"/>
        <v>0.12536443148688048</v>
      </c>
      <c r="S159" s="49">
        <f t="shared" si="5"/>
        <v>0.14238410596026491</v>
      </c>
      <c r="T159" s="49">
        <f>+IF(G159&gt;0,'Órdenes y Medidas'!C162/G159,"-")</f>
        <v>0.13411078717201166</v>
      </c>
      <c r="U159" s="49">
        <f>IF(C159=0,"-",'Órdenes y Medidas'!C162/C159)</f>
        <v>0.15231788079470199</v>
      </c>
    </row>
    <row r="160" spans="2:21" ht="20.100000000000001" customHeight="1" thickBot="1" x14ac:dyDescent="0.25">
      <c r="B160" s="4" t="s">
        <v>367</v>
      </c>
      <c r="C160" s="30">
        <v>37</v>
      </c>
      <c r="D160" s="30">
        <v>33</v>
      </c>
      <c r="E160" s="30">
        <v>4</v>
      </c>
      <c r="F160" s="30">
        <v>4</v>
      </c>
      <c r="G160" s="30">
        <v>37</v>
      </c>
      <c r="H160" s="30">
        <v>0</v>
      </c>
      <c r="I160" s="30">
        <v>0</v>
      </c>
      <c r="J160" s="30">
        <v>29</v>
      </c>
      <c r="K160" s="30">
        <v>0</v>
      </c>
      <c r="L160" s="30">
        <v>8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49">
        <f t="shared" si="6"/>
        <v>0</v>
      </c>
      <c r="S160" s="49">
        <f t="shared" si="5"/>
        <v>0</v>
      </c>
      <c r="T160" s="49">
        <f>+IF(G160&gt;0,'Órdenes y Medidas'!C163/G160,"-")</f>
        <v>2.7027027027027029E-2</v>
      </c>
      <c r="U160" s="49">
        <f>IF(C160=0,"-",'Órdenes y Medidas'!C163/C160)</f>
        <v>2.7027027027027029E-2</v>
      </c>
    </row>
    <row r="161" spans="2:21" ht="20.100000000000001" customHeight="1" thickBot="1" x14ac:dyDescent="0.25">
      <c r="B161" s="4" t="s">
        <v>368</v>
      </c>
      <c r="C161" s="30">
        <v>15</v>
      </c>
      <c r="D161" s="30">
        <v>10</v>
      </c>
      <c r="E161" s="30">
        <v>5</v>
      </c>
      <c r="F161" s="30">
        <v>0</v>
      </c>
      <c r="G161" s="30">
        <v>15</v>
      </c>
      <c r="H161" s="30">
        <v>0</v>
      </c>
      <c r="I161" s="30">
        <v>0</v>
      </c>
      <c r="J161" s="30">
        <v>12</v>
      </c>
      <c r="K161" s="30">
        <v>0</v>
      </c>
      <c r="L161" s="30">
        <v>2</v>
      </c>
      <c r="M161" s="30">
        <v>1</v>
      </c>
      <c r="N161" s="30">
        <v>0</v>
      </c>
      <c r="O161" s="30">
        <v>0</v>
      </c>
      <c r="P161" s="30">
        <v>0</v>
      </c>
      <c r="Q161" s="30">
        <v>0</v>
      </c>
      <c r="R161" s="49">
        <f t="shared" si="6"/>
        <v>0</v>
      </c>
      <c r="S161" s="49">
        <f t="shared" si="5"/>
        <v>0</v>
      </c>
      <c r="T161" s="49">
        <f>+IF(G161&gt;0,'Órdenes y Medidas'!C164/G161,"-")</f>
        <v>0.33333333333333331</v>
      </c>
      <c r="U161" s="49">
        <f>IF(C161=0,"-",'Órdenes y Medidas'!C164/C161)</f>
        <v>0.33333333333333331</v>
      </c>
    </row>
    <row r="162" spans="2:21" ht="20.100000000000001" customHeight="1" thickBot="1" x14ac:dyDescent="0.25">
      <c r="B162" s="4" t="s">
        <v>369</v>
      </c>
      <c r="C162" s="30">
        <v>35</v>
      </c>
      <c r="D162" s="30">
        <v>20</v>
      </c>
      <c r="E162" s="30">
        <v>15</v>
      </c>
      <c r="F162" s="30">
        <v>0</v>
      </c>
      <c r="G162" s="30">
        <v>35</v>
      </c>
      <c r="H162" s="30">
        <v>0</v>
      </c>
      <c r="I162" s="30">
        <v>0</v>
      </c>
      <c r="J162" s="30">
        <v>23</v>
      </c>
      <c r="K162" s="30">
        <v>0</v>
      </c>
      <c r="L162" s="30">
        <v>6</v>
      </c>
      <c r="M162" s="30">
        <v>0</v>
      </c>
      <c r="N162" s="30">
        <v>6</v>
      </c>
      <c r="O162" s="30">
        <v>4</v>
      </c>
      <c r="P162" s="30">
        <v>2</v>
      </c>
      <c r="Q162" s="30">
        <v>2</v>
      </c>
      <c r="R162" s="49">
        <f t="shared" si="6"/>
        <v>0.11428571428571428</v>
      </c>
      <c r="S162" s="49">
        <f t="shared" si="5"/>
        <v>0.11428571428571428</v>
      </c>
      <c r="T162" s="49">
        <f>+IF(G162&gt;0,'Órdenes y Medidas'!C165/G162,"-")</f>
        <v>8.5714285714285715E-2</v>
      </c>
      <c r="U162" s="49">
        <f>IF(C162=0,"-",'Órdenes y Medidas'!C165/C162)</f>
        <v>8.5714285714285715E-2</v>
      </c>
    </row>
    <row r="163" spans="2:21" ht="20.100000000000001" customHeight="1" thickBot="1" x14ac:dyDescent="0.25">
      <c r="B163" s="4" t="s">
        <v>370</v>
      </c>
      <c r="C163" s="30">
        <v>37</v>
      </c>
      <c r="D163" s="30">
        <v>25</v>
      </c>
      <c r="E163" s="30">
        <v>12</v>
      </c>
      <c r="F163" s="30">
        <v>0</v>
      </c>
      <c r="G163" s="30">
        <v>37</v>
      </c>
      <c r="H163" s="30">
        <v>0</v>
      </c>
      <c r="I163" s="30">
        <v>0</v>
      </c>
      <c r="J163" s="30">
        <v>32</v>
      </c>
      <c r="K163" s="30">
        <v>0</v>
      </c>
      <c r="L163" s="30">
        <v>5</v>
      </c>
      <c r="M163" s="30">
        <v>0</v>
      </c>
      <c r="N163" s="30">
        <v>0</v>
      </c>
      <c r="O163" s="30">
        <v>6</v>
      </c>
      <c r="P163" s="30">
        <v>5</v>
      </c>
      <c r="Q163" s="30">
        <v>1</v>
      </c>
      <c r="R163" s="49">
        <f t="shared" si="6"/>
        <v>0.16216216216216217</v>
      </c>
      <c r="S163" s="49">
        <f t="shared" si="5"/>
        <v>0.16216216216216217</v>
      </c>
      <c r="T163" s="49">
        <f>+IF(G163&gt;0,'Órdenes y Medidas'!C166/G163,"-")</f>
        <v>0.27027027027027029</v>
      </c>
      <c r="U163" s="49">
        <f>IF(C163=0,"-",'Órdenes y Medidas'!C166/C163)</f>
        <v>0.27027027027027029</v>
      </c>
    </row>
    <row r="164" spans="2:21" ht="20.100000000000001" customHeight="1" thickBot="1" x14ac:dyDescent="0.25">
      <c r="B164" s="4" t="s">
        <v>640</v>
      </c>
      <c r="C164" s="30">
        <v>42</v>
      </c>
      <c r="D164" s="30">
        <v>30</v>
      </c>
      <c r="E164" s="30">
        <v>12</v>
      </c>
      <c r="F164" s="30">
        <v>0</v>
      </c>
      <c r="G164" s="30">
        <v>42</v>
      </c>
      <c r="H164" s="30">
        <v>0</v>
      </c>
      <c r="I164" s="30">
        <v>0</v>
      </c>
      <c r="J164" s="30">
        <v>28</v>
      </c>
      <c r="K164" s="30">
        <v>1</v>
      </c>
      <c r="L164" s="30">
        <v>13</v>
      </c>
      <c r="M164" s="30">
        <v>0</v>
      </c>
      <c r="N164" s="30">
        <v>0</v>
      </c>
      <c r="O164" s="30">
        <v>5</v>
      </c>
      <c r="P164" s="30">
        <v>4</v>
      </c>
      <c r="Q164" s="30">
        <v>1</v>
      </c>
      <c r="R164" s="49">
        <f t="shared" si="6"/>
        <v>0.11904761904761904</v>
      </c>
      <c r="S164" s="49">
        <f t="shared" si="5"/>
        <v>0.11904761904761904</v>
      </c>
      <c r="T164" s="49">
        <f>+IF(G164&gt;0,'Órdenes y Medidas'!C167/G164,"-")</f>
        <v>0.38095238095238093</v>
      </c>
      <c r="U164" s="49">
        <f>IF(C164=0,"-",'Órdenes y Medidas'!C167/C164)</f>
        <v>0.38095238095238093</v>
      </c>
    </row>
    <row r="165" spans="2:21" ht="20.100000000000001" customHeight="1" thickBot="1" x14ac:dyDescent="0.25">
      <c r="B165" s="4" t="s">
        <v>371</v>
      </c>
      <c r="C165" s="30">
        <v>6</v>
      </c>
      <c r="D165" s="30">
        <v>6</v>
      </c>
      <c r="E165" s="30">
        <v>0</v>
      </c>
      <c r="F165" s="30">
        <v>0</v>
      </c>
      <c r="G165" s="30">
        <v>6</v>
      </c>
      <c r="H165" s="30">
        <v>0</v>
      </c>
      <c r="I165" s="30">
        <v>0</v>
      </c>
      <c r="J165" s="30">
        <v>6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49">
        <f t="shared" si="6"/>
        <v>0</v>
      </c>
      <c r="S165" s="49">
        <f t="shared" si="5"/>
        <v>0</v>
      </c>
      <c r="T165" s="49">
        <f>+IF(G165&gt;0,'Órdenes y Medidas'!C168/G165,"-")</f>
        <v>0.16666666666666666</v>
      </c>
      <c r="U165" s="49">
        <f>IF(C165=0,"-",'Órdenes y Medidas'!C168/C165)</f>
        <v>0.16666666666666666</v>
      </c>
    </row>
    <row r="166" spans="2:21" ht="20.100000000000001" customHeight="1" thickBot="1" x14ac:dyDescent="0.25">
      <c r="B166" s="4" t="s">
        <v>372</v>
      </c>
      <c r="C166" s="30">
        <v>56</v>
      </c>
      <c r="D166" s="30">
        <v>56</v>
      </c>
      <c r="E166" s="30">
        <v>0</v>
      </c>
      <c r="F166" s="30">
        <v>0</v>
      </c>
      <c r="G166" s="30">
        <v>56</v>
      </c>
      <c r="H166" s="30">
        <v>0</v>
      </c>
      <c r="I166" s="30">
        <v>0</v>
      </c>
      <c r="J166" s="30">
        <v>56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49">
        <f t="shared" si="6"/>
        <v>0</v>
      </c>
      <c r="S166" s="49">
        <f t="shared" si="5"/>
        <v>0</v>
      </c>
      <c r="T166" s="49">
        <f>+IF(G166&gt;0,'Órdenes y Medidas'!C169/G166,"-")</f>
        <v>0.19642857142857142</v>
      </c>
      <c r="U166" s="49">
        <f>IF(C166=0,"-",'Órdenes y Medidas'!C169/C166)</f>
        <v>0.19642857142857142</v>
      </c>
    </row>
    <row r="167" spans="2:21" ht="20.100000000000001" customHeight="1" thickBot="1" x14ac:dyDescent="0.25">
      <c r="B167" s="4" t="s">
        <v>180</v>
      </c>
      <c r="C167" s="30">
        <v>73</v>
      </c>
      <c r="D167" s="30">
        <v>57</v>
      </c>
      <c r="E167" s="30">
        <v>16</v>
      </c>
      <c r="F167" s="30">
        <v>0</v>
      </c>
      <c r="G167" s="30">
        <v>73</v>
      </c>
      <c r="H167" s="30">
        <v>0</v>
      </c>
      <c r="I167" s="30">
        <v>0</v>
      </c>
      <c r="J167" s="30">
        <v>57</v>
      </c>
      <c r="K167" s="30">
        <v>0</v>
      </c>
      <c r="L167" s="30">
        <v>10</v>
      </c>
      <c r="M167" s="30">
        <v>5</v>
      </c>
      <c r="N167" s="30">
        <v>1</v>
      </c>
      <c r="O167" s="30">
        <v>0</v>
      </c>
      <c r="P167" s="30">
        <v>0</v>
      </c>
      <c r="Q167" s="30">
        <v>0</v>
      </c>
      <c r="R167" s="49">
        <f t="shared" si="6"/>
        <v>0</v>
      </c>
      <c r="S167" s="49">
        <f t="shared" si="5"/>
        <v>0</v>
      </c>
      <c r="T167" s="49">
        <f>+IF(G167&gt;0,'Órdenes y Medidas'!C170/G167,"-")</f>
        <v>0.20547945205479451</v>
      </c>
      <c r="U167" s="49">
        <f>IF(C167=0,"-",'Órdenes y Medidas'!C170/C167)</f>
        <v>0.20547945205479451</v>
      </c>
    </row>
    <row r="168" spans="2:21" ht="20.100000000000001" customHeight="1" thickBot="1" x14ac:dyDescent="0.25">
      <c r="B168" s="4" t="s">
        <v>373</v>
      </c>
      <c r="C168" s="30">
        <v>3</v>
      </c>
      <c r="D168" s="30">
        <v>3</v>
      </c>
      <c r="E168" s="30">
        <v>0</v>
      </c>
      <c r="F168" s="30">
        <v>0</v>
      </c>
      <c r="G168" s="30">
        <v>3</v>
      </c>
      <c r="H168" s="30">
        <v>0</v>
      </c>
      <c r="I168" s="30">
        <v>0</v>
      </c>
      <c r="J168" s="30">
        <v>3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49">
        <f t="shared" si="6"/>
        <v>0</v>
      </c>
      <c r="S168" s="49">
        <f t="shared" si="5"/>
        <v>0</v>
      </c>
      <c r="T168" s="49">
        <f>+IF(G168&gt;0,'Órdenes y Medidas'!C171/G168,"-")</f>
        <v>0</v>
      </c>
      <c r="U168" s="49">
        <f>IF(C168=0,"-",'Órdenes y Medidas'!C171/C168)</f>
        <v>0</v>
      </c>
    </row>
    <row r="169" spans="2:21" ht="20.100000000000001" customHeight="1" thickBot="1" x14ac:dyDescent="0.25">
      <c r="B169" s="4" t="s">
        <v>181</v>
      </c>
      <c r="C169" s="30">
        <v>162</v>
      </c>
      <c r="D169" s="30">
        <v>62</v>
      </c>
      <c r="E169" s="30">
        <v>100</v>
      </c>
      <c r="F169" s="30">
        <v>0</v>
      </c>
      <c r="G169" s="30">
        <v>162</v>
      </c>
      <c r="H169" s="30">
        <v>0</v>
      </c>
      <c r="I169" s="30">
        <v>0</v>
      </c>
      <c r="J169" s="30">
        <v>149</v>
      </c>
      <c r="K169" s="30">
        <v>3</v>
      </c>
      <c r="L169" s="30">
        <v>7</v>
      </c>
      <c r="M169" s="30">
        <v>3</v>
      </c>
      <c r="N169" s="30">
        <v>0</v>
      </c>
      <c r="O169" s="30">
        <v>45</v>
      </c>
      <c r="P169" s="30">
        <v>13</v>
      </c>
      <c r="Q169" s="30">
        <v>32</v>
      </c>
      <c r="R169" s="49">
        <f t="shared" si="6"/>
        <v>0.27777777777777779</v>
      </c>
      <c r="S169" s="49">
        <f t="shared" si="5"/>
        <v>0.27777777777777779</v>
      </c>
      <c r="T169" s="49">
        <f>+IF(G169&gt;0,'Órdenes y Medidas'!C172/G169,"-")</f>
        <v>0.39506172839506171</v>
      </c>
      <c r="U169" s="49">
        <f>IF(C169=0,"-",'Órdenes y Medidas'!C172/C169)</f>
        <v>0.39506172839506171</v>
      </c>
    </row>
    <row r="170" spans="2:21" ht="20.100000000000001" customHeight="1" thickBot="1" x14ac:dyDescent="0.25">
      <c r="B170" s="4" t="s">
        <v>374</v>
      </c>
      <c r="C170" s="30">
        <v>38</v>
      </c>
      <c r="D170" s="30">
        <v>20</v>
      </c>
      <c r="E170" s="30">
        <v>18</v>
      </c>
      <c r="F170" s="30">
        <v>0</v>
      </c>
      <c r="G170" s="30">
        <v>38</v>
      </c>
      <c r="H170" s="30">
        <v>0</v>
      </c>
      <c r="I170" s="30">
        <v>0</v>
      </c>
      <c r="J170" s="30">
        <v>38</v>
      </c>
      <c r="K170" s="30">
        <v>0</v>
      </c>
      <c r="L170" s="30">
        <v>0</v>
      </c>
      <c r="M170" s="30">
        <v>0</v>
      </c>
      <c r="N170" s="30">
        <v>0</v>
      </c>
      <c r="O170" s="30">
        <v>2</v>
      </c>
      <c r="P170" s="30">
        <v>1</v>
      </c>
      <c r="Q170" s="30">
        <v>1</v>
      </c>
      <c r="R170" s="49">
        <f t="shared" si="6"/>
        <v>5.2631578947368418E-2</v>
      </c>
      <c r="S170" s="49">
        <f t="shared" si="5"/>
        <v>5.2631578947368418E-2</v>
      </c>
      <c r="T170" s="49">
        <f>+IF(G170&gt;0,'Órdenes y Medidas'!C173/G170,"-")</f>
        <v>0.18421052631578946</v>
      </c>
      <c r="U170" s="49">
        <f>IF(C170=0,"-",'Órdenes y Medidas'!C173/C170)</f>
        <v>0.18421052631578946</v>
      </c>
    </row>
    <row r="171" spans="2:21" ht="20.100000000000001" customHeight="1" thickBot="1" x14ac:dyDescent="0.25">
      <c r="B171" s="4" t="s">
        <v>375</v>
      </c>
      <c r="C171" s="30">
        <v>29</v>
      </c>
      <c r="D171" s="30">
        <v>24</v>
      </c>
      <c r="E171" s="30">
        <v>5</v>
      </c>
      <c r="F171" s="30">
        <v>0</v>
      </c>
      <c r="G171" s="30">
        <v>29</v>
      </c>
      <c r="H171" s="30">
        <v>0</v>
      </c>
      <c r="I171" s="30">
        <v>0</v>
      </c>
      <c r="J171" s="30">
        <v>25</v>
      </c>
      <c r="K171" s="30">
        <v>1</v>
      </c>
      <c r="L171" s="30">
        <v>1</v>
      </c>
      <c r="M171" s="30">
        <v>2</v>
      </c>
      <c r="N171" s="30">
        <v>0</v>
      </c>
      <c r="O171" s="30">
        <v>0</v>
      </c>
      <c r="P171" s="30">
        <v>0</v>
      </c>
      <c r="Q171" s="30">
        <v>0</v>
      </c>
      <c r="R171" s="49">
        <f t="shared" si="6"/>
        <v>0</v>
      </c>
      <c r="S171" s="49">
        <f t="shared" si="5"/>
        <v>0</v>
      </c>
      <c r="T171" s="49">
        <f>+IF(G171&gt;0,'Órdenes y Medidas'!C174/G171,"-")</f>
        <v>0.2413793103448276</v>
      </c>
      <c r="U171" s="49">
        <f>IF(C171=0,"-",'Órdenes y Medidas'!C174/C171)</f>
        <v>0.2413793103448276</v>
      </c>
    </row>
    <row r="172" spans="2:21" ht="20.100000000000001" customHeight="1" thickBot="1" x14ac:dyDescent="0.25">
      <c r="B172" s="4" t="s">
        <v>376</v>
      </c>
      <c r="C172" s="30">
        <v>41</v>
      </c>
      <c r="D172" s="30">
        <v>26</v>
      </c>
      <c r="E172" s="30">
        <v>15</v>
      </c>
      <c r="F172" s="30">
        <v>0</v>
      </c>
      <c r="G172" s="30">
        <v>41</v>
      </c>
      <c r="H172" s="30">
        <v>0</v>
      </c>
      <c r="I172" s="30">
        <v>0</v>
      </c>
      <c r="J172" s="30">
        <v>41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49">
        <f t="shared" si="6"/>
        <v>0</v>
      </c>
      <c r="S172" s="49">
        <f t="shared" si="5"/>
        <v>0</v>
      </c>
      <c r="T172" s="49">
        <f>+IF(G172&gt;0,'Órdenes y Medidas'!C175/G172,"-")</f>
        <v>0.26829268292682928</v>
      </c>
      <c r="U172" s="49">
        <f>IF(C172=0,"-",'Órdenes y Medidas'!C175/C172)</f>
        <v>0.26829268292682928</v>
      </c>
    </row>
    <row r="173" spans="2:21" ht="20.100000000000001" customHeight="1" thickBot="1" x14ac:dyDescent="0.25">
      <c r="B173" s="4" t="s">
        <v>377</v>
      </c>
      <c r="C173" s="30">
        <v>1</v>
      </c>
      <c r="D173" s="30">
        <v>0</v>
      </c>
      <c r="E173" s="30">
        <v>1</v>
      </c>
      <c r="F173" s="30">
        <v>0</v>
      </c>
      <c r="G173" s="30">
        <v>1</v>
      </c>
      <c r="H173" s="30">
        <v>0</v>
      </c>
      <c r="I173" s="30">
        <v>0</v>
      </c>
      <c r="J173" s="30">
        <v>0</v>
      </c>
      <c r="K173" s="30">
        <v>0</v>
      </c>
      <c r="L173" s="30">
        <v>1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49">
        <f t="shared" si="6"/>
        <v>0</v>
      </c>
      <c r="S173" s="49">
        <f t="shared" si="5"/>
        <v>0</v>
      </c>
      <c r="T173" s="49">
        <f>+IF(G173&gt;0,'Órdenes y Medidas'!C176/G173,"-")</f>
        <v>1</v>
      </c>
      <c r="U173" s="49">
        <f>IF(C173=0,"-",'Órdenes y Medidas'!C176/C173)</f>
        <v>1</v>
      </c>
    </row>
    <row r="174" spans="2:21" ht="20.100000000000001" customHeight="1" thickBot="1" x14ac:dyDescent="0.25">
      <c r="B174" s="4" t="s">
        <v>378</v>
      </c>
      <c r="C174" s="30">
        <v>10</v>
      </c>
      <c r="D174" s="30">
        <v>8</v>
      </c>
      <c r="E174" s="30">
        <v>2</v>
      </c>
      <c r="F174" s="30">
        <v>0</v>
      </c>
      <c r="G174" s="30">
        <v>10</v>
      </c>
      <c r="H174" s="30">
        <v>0</v>
      </c>
      <c r="I174" s="30">
        <v>0</v>
      </c>
      <c r="J174" s="30">
        <v>5</v>
      </c>
      <c r="K174" s="30">
        <v>3</v>
      </c>
      <c r="L174" s="30">
        <v>2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49">
        <f t="shared" si="6"/>
        <v>0</v>
      </c>
      <c r="S174" s="49">
        <f t="shared" si="5"/>
        <v>0</v>
      </c>
      <c r="T174" s="49">
        <f>+IF(G174&gt;0,'Órdenes y Medidas'!C177/G174,"-")</f>
        <v>0.4</v>
      </c>
      <c r="U174" s="49">
        <f>IF(C174=0,"-",'Órdenes y Medidas'!C177/C174)</f>
        <v>0.4</v>
      </c>
    </row>
    <row r="175" spans="2:21" ht="20.100000000000001" customHeight="1" thickBot="1" x14ac:dyDescent="0.25">
      <c r="B175" s="4" t="s">
        <v>379</v>
      </c>
      <c r="C175" s="30">
        <v>4</v>
      </c>
      <c r="D175" s="30">
        <v>2</v>
      </c>
      <c r="E175" s="30">
        <v>2</v>
      </c>
      <c r="F175" s="30">
        <v>0</v>
      </c>
      <c r="G175" s="30">
        <v>4</v>
      </c>
      <c r="H175" s="30">
        <v>0</v>
      </c>
      <c r="I175" s="30">
        <v>0</v>
      </c>
      <c r="J175" s="30">
        <v>3</v>
      </c>
      <c r="K175" s="30">
        <v>0</v>
      </c>
      <c r="L175" s="30">
        <v>1</v>
      </c>
      <c r="M175" s="30">
        <v>0</v>
      </c>
      <c r="N175" s="30">
        <v>0</v>
      </c>
      <c r="O175" s="30">
        <v>2</v>
      </c>
      <c r="P175" s="30">
        <v>1</v>
      </c>
      <c r="Q175" s="30">
        <v>1</v>
      </c>
      <c r="R175" s="49">
        <f t="shared" si="6"/>
        <v>0.5</v>
      </c>
      <c r="S175" s="49">
        <f t="shared" si="5"/>
        <v>0.5</v>
      </c>
      <c r="T175" s="49">
        <f>+IF(G175&gt;0,'Órdenes y Medidas'!C178/G175,"-")</f>
        <v>0.25</v>
      </c>
      <c r="U175" s="49">
        <f>IF(C175=0,"-",'Órdenes y Medidas'!C178/C175)</f>
        <v>0.25</v>
      </c>
    </row>
    <row r="176" spans="2:21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49" t="str">
        <f t="shared" si="6"/>
        <v>-</v>
      </c>
      <c r="S176" s="49" t="str">
        <f t="shared" si="5"/>
        <v>-</v>
      </c>
      <c r="T176" s="49" t="str">
        <f>+IF(G176&gt;0,'Órdenes y Medidas'!C179/G176,"-")</f>
        <v>-</v>
      </c>
      <c r="U176" s="49" t="str">
        <f>IF(C176=0,"-",'Órdenes y Medidas'!C179/C176)</f>
        <v>-</v>
      </c>
    </row>
    <row r="177" spans="2:21" ht="20.100000000000001" customHeight="1" thickBot="1" x14ac:dyDescent="0.25">
      <c r="B177" s="4" t="s">
        <v>182</v>
      </c>
      <c r="C177" s="30">
        <v>119</v>
      </c>
      <c r="D177" s="30">
        <v>106</v>
      </c>
      <c r="E177" s="30">
        <v>13</v>
      </c>
      <c r="F177" s="30">
        <v>0</v>
      </c>
      <c r="G177" s="30">
        <v>119</v>
      </c>
      <c r="H177" s="30">
        <v>0</v>
      </c>
      <c r="I177" s="30">
        <v>0</v>
      </c>
      <c r="J177" s="30">
        <v>119</v>
      </c>
      <c r="K177" s="30">
        <v>0</v>
      </c>
      <c r="L177" s="30">
        <v>0</v>
      </c>
      <c r="M177" s="30">
        <v>0</v>
      </c>
      <c r="N177" s="30">
        <v>0</v>
      </c>
      <c r="O177" s="30">
        <v>10</v>
      </c>
      <c r="P177" s="30">
        <v>7</v>
      </c>
      <c r="Q177" s="30">
        <v>3</v>
      </c>
      <c r="R177" s="49">
        <f t="shared" si="6"/>
        <v>8.4033613445378158E-2</v>
      </c>
      <c r="S177" s="49">
        <f t="shared" si="5"/>
        <v>8.4033613445378158E-2</v>
      </c>
      <c r="T177" s="49">
        <f>+IF(G177&gt;0,'Órdenes y Medidas'!C180/G177,"-")</f>
        <v>0.17647058823529413</v>
      </c>
      <c r="U177" s="49">
        <f>IF(C177=0,"-",'Órdenes y Medidas'!C180/C177)</f>
        <v>0.17647058823529413</v>
      </c>
    </row>
    <row r="178" spans="2:21" ht="20.100000000000001" customHeight="1" thickBot="1" x14ac:dyDescent="0.25">
      <c r="B178" s="4" t="s">
        <v>381</v>
      </c>
      <c r="C178" s="30">
        <v>10</v>
      </c>
      <c r="D178" s="30">
        <v>8</v>
      </c>
      <c r="E178" s="30">
        <v>2</v>
      </c>
      <c r="F178" s="30">
        <v>0</v>
      </c>
      <c r="G178" s="30">
        <v>10</v>
      </c>
      <c r="H178" s="30">
        <v>0</v>
      </c>
      <c r="I178" s="30">
        <v>0</v>
      </c>
      <c r="J178" s="30">
        <v>8</v>
      </c>
      <c r="K178" s="30">
        <v>0</v>
      </c>
      <c r="L178" s="30">
        <v>2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49">
        <f t="shared" si="6"/>
        <v>0</v>
      </c>
      <c r="S178" s="49">
        <f t="shared" si="5"/>
        <v>0</v>
      </c>
      <c r="T178" s="49">
        <f>+IF(G178&gt;0,'Órdenes y Medidas'!C181/G178,"-")</f>
        <v>0.6</v>
      </c>
      <c r="U178" s="49">
        <f>IF(C178=0,"-",'Órdenes y Medidas'!C181/C178)</f>
        <v>0.6</v>
      </c>
    </row>
    <row r="179" spans="2:21" ht="20.100000000000001" customHeight="1" thickBot="1" x14ac:dyDescent="0.25">
      <c r="B179" s="4" t="s">
        <v>382</v>
      </c>
      <c r="C179" s="30">
        <v>97</v>
      </c>
      <c r="D179" s="30">
        <v>81</v>
      </c>
      <c r="E179" s="30">
        <v>16</v>
      </c>
      <c r="F179" s="30">
        <v>0</v>
      </c>
      <c r="G179" s="30">
        <v>97</v>
      </c>
      <c r="H179" s="30">
        <v>0</v>
      </c>
      <c r="I179" s="30">
        <v>0</v>
      </c>
      <c r="J179" s="30">
        <v>74</v>
      </c>
      <c r="K179" s="30">
        <v>0</v>
      </c>
      <c r="L179" s="30">
        <v>21</v>
      </c>
      <c r="M179" s="30">
        <v>2</v>
      </c>
      <c r="N179" s="30">
        <v>0</v>
      </c>
      <c r="O179" s="30">
        <v>0</v>
      </c>
      <c r="P179" s="30">
        <v>0</v>
      </c>
      <c r="Q179" s="30">
        <v>0</v>
      </c>
      <c r="R179" s="49">
        <f t="shared" si="6"/>
        <v>0</v>
      </c>
      <c r="S179" s="49">
        <f t="shared" si="5"/>
        <v>0</v>
      </c>
      <c r="T179" s="49">
        <f>+IF(G179&gt;0,'Órdenes y Medidas'!C182/G179,"-")</f>
        <v>0.36082474226804123</v>
      </c>
      <c r="U179" s="49">
        <f>IF(C179=0,"-",'Órdenes y Medidas'!C182/C179)</f>
        <v>0.36082474226804123</v>
      </c>
    </row>
    <row r="180" spans="2:21" ht="20.100000000000001" customHeight="1" thickBot="1" x14ac:dyDescent="0.25">
      <c r="B180" s="4" t="s">
        <v>383</v>
      </c>
      <c r="C180" s="30">
        <v>14</v>
      </c>
      <c r="D180" s="30">
        <v>12</v>
      </c>
      <c r="E180" s="30">
        <v>2</v>
      </c>
      <c r="F180" s="30">
        <v>0</v>
      </c>
      <c r="G180" s="30">
        <v>14</v>
      </c>
      <c r="H180" s="30">
        <v>0</v>
      </c>
      <c r="I180" s="30">
        <v>0</v>
      </c>
      <c r="J180" s="30">
        <v>12</v>
      </c>
      <c r="K180" s="30">
        <v>0</v>
      </c>
      <c r="L180" s="30">
        <v>1</v>
      </c>
      <c r="M180" s="30">
        <v>1</v>
      </c>
      <c r="N180" s="30">
        <v>0</v>
      </c>
      <c r="O180" s="30">
        <v>0</v>
      </c>
      <c r="P180" s="30">
        <v>0</v>
      </c>
      <c r="Q180" s="30">
        <v>0</v>
      </c>
      <c r="R180" s="49">
        <f t="shared" si="6"/>
        <v>0</v>
      </c>
      <c r="S180" s="49">
        <f t="shared" si="5"/>
        <v>0</v>
      </c>
      <c r="T180" s="49">
        <f>+IF(G180&gt;0,'Órdenes y Medidas'!C183/G180,"-")</f>
        <v>0.5714285714285714</v>
      </c>
      <c r="U180" s="49">
        <f>IF(C180=0,"-",'Órdenes y Medidas'!C183/C180)</f>
        <v>0.5714285714285714</v>
      </c>
    </row>
    <row r="181" spans="2:21" ht="20.100000000000001" customHeight="1" thickBot="1" x14ac:dyDescent="0.25">
      <c r="B181" s="4" t="s">
        <v>384</v>
      </c>
      <c r="C181" s="30">
        <v>1</v>
      </c>
      <c r="D181" s="30">
        <v>1</v>
      </c>
      <c r="E181" s="30">
        <v>0</v>
      </c>
      <c r="F181" s="30">
        <v>0</v>
      </c>
      <c r="G181" s="30">
        <v>1</v>
      </c>
      <c r="H181" s="30">
        <v>0</v>
      </c>
      <c r="I181" s="30">
        <v>0</v>
      </c>
      <c r="J181" s="30">
        <v>1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49">
        <f t="shared" si="6"/>
        <v>0</v>
      </c>
      <c r="S181" s="49">
        <f t="shared" si="5"/>
        <v>0</v>
      </c>
      <c r="T181" s="49">
        <f>+IF(G181&gt;0,'Órdenes y Medidas'!C184/G181,"-")</f>
        <v>1</v>
      </c>
      <c r="U181" s="49">
        <f>IF(C181=0,"-",'Órdenes y Medidas'!C184/C181)</f>
        <v>1</v>
      </c>
    </row>
    <row r="182" spans="2:21" ht="20.100000000000001" customHeight="1" thickBot="1" x14ac:dyDescent="0.25">
      <c r="B182" s="4" t="s">
        <v>385</v>
      </c>
      <c r="C182" s="30">
        <v>4</v>
      </c>
      <c r="D182" s="30">
        <v>4</v>
      </c>
      <c r="E182" s="30">
        <v>0</v>
      </c>
      <c r="F182" s="30">
        <v>0</v>
      </c>
      <c r="G182" s="30">
        <v>4</v>
      </c>
      <c r="H182" s="30">
        <v>0</v>
      </c>
      <c r="I182" s="30">
        <v>0</v>
      </c>
      <c r="J182" s="30">
        <v>4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49">
        <f t="shared" si="6"/>
        <v>0</v>
      </c>
      <c r="S182" s="49">
        <f t="shared" si="5"/>
        <v>0</v>
      </c>
      <c r="T182" s="49">
        <f>+IF(G182&gt;0,'Órdenes y Medidas'!C185/G182,"-")</f>
        <v>0</v>
      </c>
      <c r="U182" s="49">
        <f>IF(C182=0,"-",'Órdenes y Medidas'!C185/C182)</f>
        <v>0</v>
      </c>
    </row>
    <row r="183" spans="2:21" ht="20.100000000000001" customHeight="1" thickBot="1" x14ac:dyDescent="0.25">
      <c r="B183" s="4" t="s">
        <v>183</v>
      </c>
      <c r="C183" s="30">
        <v>25</v>
      </c>
      <c r="D183" s="30">
        <v>22</v>
      </c>
      <c r="E183" s="30">
        <v>3</v>
      </c>
      <c r="F183" s="30">
        <v>4</v>
      </c>
      <c r="G183" s="30">
        <v>25</v>
      </c>
      <c r="H183" s="30">
        <v>0</v>
      </c>
      <c r="I183" s="30">
        <v>0</v>
      </c>
      <c r="J183" s="30">
        <v>25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49">
        <f t="shared" si="6"/>
        <v>0</v>
      </c>
      <c r="S183" s="49">
        <f t="shared" si="5"/>
        <v>0</v>
      </c>
      <c r="T183" s="49">
        <f>+IF(G183&gt;0,'Órdenes y Medidas'!C186/G183,"-")</f>
        <v>0.4</v>
      </c>
      <c r="U183" s="49">
        <f>IF(C183=0,"-",'Órdenes y Medidas'!C186/C183)</f>
        <v>0.4</v>
      </c>
    </row>
    <row r="184" spans="2:21" ht="20.100000000000001" customHeight="1" thickBot="1" x14ac:dyDescent="0.25">
      <c r="B184" s="4" t="s">
        <v>386</v>
      </c>
      <c r="C184" s="30">
        <v>1</v>
      </c>
      <c r="D184" s="30">
        <v>1</v>
      </c>
      <c r="E184" s="30">
        <v>0</v>
      </c>
      <c r="F184" s="30">
        <v>0</v>
      </c>
      <c r="G184" s="30">
        <v>1</v>
      </c>
      <c r="H184" s="30">
        <v>0</v>
      </c>
      <c r="I184" s="30">
        <v>0</v>
      </c>
      <c r="J184" s="30">
        <v>0</v>
      </c>
      <c r="K184" s="30">
        <v>0</v>
      </c>
      <c r="L184" s="30">
        <v>1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49">
        <f t="shared" si="6"/>
        <v>0</v>
      </c>
      <c r="S184" s="49">
        <f t="shared" si="5"/>
        <v>0</v>
      </c>
      <c r="T184" s="49">
        <f>+IF(G184&gt;0,'Órdenes y Medidas'!C187/G184,"-")</f>
        <v>0</v>
      </c>
      <c r="U184" s="49">
        <f>IF(C184=0,"-",'Órdenes y Medidas'!C187/C184)</f>
        <v>0</v>
      </c>
    </row>
    <row r="185" spans="2:21" ht="20.100000000000001" customHeight="1" thickBot="1" x14ac:dyDescent="0.25">
      <c r="B185" s="4" t="s">
        <v>387</v>
      </c>
      <c r="C185" s="30">
        <v>7</v>
      </c>
      <c r="D185" s="30">
        <v>7</v>
      </c>
      <c r="E185" s="30">
        <v>0</v>
      </c>
      <c r="F185" s="30">
        <v>0</v>
      </c>
      <c r="G185" s="30">
        <v>7</v>
      </c>
      <c r="H185" s="30">
        <v>0</v>
      </c>
      <c r="I185" s="30">
        <v>0</v>
      </c>
      <c r="J185" s="30">
        <v>7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49">
        <f t="shared" si="6"/>
        <v>0</v>
      </c>
      <c r="S185" s="49">
        <f t="shared" si="5"/>
        <v>0</v>
      </c>
      <c r="T185" s="49">
        <f>+IF(G185&gt;0,'Órdenes y Medidas'!C188/G185,"-")</f>
        <v>0.2857142857142857</v>
      </c>
      <c r="U185" s="49">
        <f>IF(C185=0,"-",'Órdenes y Medidas'!C188/C185)</f>
        <v>0.2857142857142857</v>
      </c>
    </row>
    <row r="186" spans="2:21" ht="20.100000000000001" customHeight="1" thickBot="1" x14ac:dyDescent="0.25">
      <c r="B186" s="4" t="s">
        <v>184</v>
      </c>
      <c r="C186" s="30">
        <v>113</v>
      </c>
      <c r="D186" s="30">
        <v>106</v>
      </c>
      <c r="E186" s="30">
        <v>7</v>
      </c>
      <c r="F186" s="30">
        <v>0</v>
      </c>
      <c r="G186" s="30">
        <v>113</v>
      </c>
      <c r="H186" s="30">
        <v>0</v>
      </c>
      <c r="I186" s="30">
        <v>0</v>
      </c>
      <c r="J186" s="30">
        <v>113</v>
      </c>
      <c r="K186" s="30">
        <v>0</v>
      </c>
      <c r="L186" s="30">
        <v>0</v>
      </c>
      <c r="M186" s="30">
        <v>0</v>
      </c>
      <c r="N186" s="30">
        <v>0</v>
      </c>
      <c r="O186" s="30">
        <v>9</v>
      </c>
      <c r="P186" s="30">
        <v>5</v>
      </c>
      <c r="Q186" s="30">
        <v>4</v>
      </c>
      <c r="R186" s="49">
        <f t="shared" si="6"/>
        <v>7.9646017699115043E-2</v>
      </c>
      <c r="S186" s="49">
        <f t="shared" si="5"/>
        <v>7.9646017699115043E-2</v>
      </c>
      <c r="T186" s="49">
        <f>+IF(G186&gt;0,'Órdenes y Medidas'!C189/G186,"-")</f>
        <v>0.24778761061946902</v>
      </c>
      <c r="U186" s="49">
        <f>IF(C186=0,"-",'Órdenes y Medidas'!C189/C186)</f>
        <v>0.24778761061946902</v>
      </c>
    </row>
    <row r="187" spans="2:21" ht="20.100000000000001" customHeight="1" thickBot="1" x14ac:dyDescent="0.25">
      <c r="B187" s="4" t="s">
        <v>388</v>
      </c>
      <c r="C187" s="30">
        <v>14</v>
      </c>
      <c r="D187" s="30">
        <v>12</v>
      </c>
      <c r="E187" s="30">
        <v>2</v>
      </c>
      <c r="F187" s="30">
        <v>0</v>
      </c>
      <c r="G187" s="30">
        <v>14</v>
      </c>
      <c r="H187" s="30">
        <v>0</v>
      </c>
      <c r="I187" s="30">
        <v>0</v>
      </c>
      <c r="J187" s="30">
        <v>14</v>
      </c>
      <c r="K187" s="30">
        <v>0</v>
      </c>
      <c r="L187" s="30">
        <v>0</v>
      </c>
      <c r="M187" s="30">
        <v>0</v>
      </c>
      <c r="N187" s="30">
        <v>0</v>
      </c>
      <c r="O187" s="30">
        <v>2</v>
      </c>
      <c r="P187" s="30">
        <v>1</v>
      </c>
      <c r="Q187" s="30">
        <v>1</v>
      </c>
      <c r="R187" s="49">
        <f t="shared" si="6"/>
        <v>0.14285714285714285</v>
      </c>
      <c r="S187" s="49">
        <f t="shared" si="5"/>
        <v>0.14285714285714285</v>
      </c>
      <c r="T187" s="49">
        <f>+IF(G187&gt;0,'Órdenes y Medidas'!C190/G187,"-")</f>
        <v>7.1428571428571425E-2</v>
      </c>
      <c r="U187" s="49">
        <f>IF(C187=0,"-",'Órdenes y Medidas'!C190/C187)</f>
        <v>7.1428571428571425E-2</v>
      </c>
    </row>
    <row r="188" spans="2:21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49" t="str">
        <f t="shared" si="6"/>
        <v>-</v>
      </c>
      <c r="S188" s="49" t="str">
        <f t="shared" si="5"/>
        <v>-</v>
      </c>
      <c r="T188" s="49" t="str">
        <f>+IF(G188&gt;0,'Órdenes y Medidas'!C191/G188,"-")</f>
        <v>-</v>
      </c>
      <c r="U188" s="49" t="str">
        <f>IF(C188=0,"-",'Órdenes y Medidas'!C191/C188)</f>
        <v>-</v>
      </c>
    </row>
    <row r="189" spans="2:21" ht="20.100000000000001" customHeight="1" thickBot="1" x14ac:dyDescent="0.25">
      <c r="B189" s="4" t="s">
        <v>390</v>
      </c>
      <c r="C189" s="30">
        <v>11</v>
      </c>
      <c r="D189" s="30">
        <v>7</v>
      </c>
      <c r="E189" s="30">
        <v>4</v>
      </c>
      <c r="F189" s="30">
        <v>0</v>
      </c>
      <c r="G189" s="30">
        <v>11</v>
      </c>
      <c r="H189" s="30">
        <v>0</v>
      </c>
      <c r="I189" s="30">
        <v>0</v>
      </c>
      <c r="J189" s="30">
        <v>11</v>
      </c>
      <c r="K189" s="30">
        <v>0</v>
      </c>
      <c r="L189" s="30">
        <v>0</v>
      </c>
      <c r="M189" s="30">
        <v>0</v>
      </c>
      <c r="N189" s="30">
        <v>0</v>
      </c>
      <c r="O189" s="30">
        <v>3</v>
      </c>
      <c r="P189" s="30">
        <v>3</v>
      </c>
      <c r="Q189" s="30">
        <v>0</v>
      </c>
      <c r="R189" s="49">
        <f t="shared" si="6"/>
        <v>0.27272727272727271</v>
      </c>
      <c r="S189" s="49">
        <f t="shared" si="5"/>
        <v>0.27272727272727271</v>
      </c>
      <c r="T189" s="49">
        <f>+IF(G189&gt;0,'Órdenes y Medidas'!C192/G189,"-")</f>
        <v>1</v>
      </c>
      <c r="U189" s="49">
        <f>IF(C189=0,"-",'Órdenes y Medidas'!C192/C189)</f>
        <v>1</v>
      </c>
    </row>
    <row r="190" spans="2:21" ht="20.100000000000001" customHeight="1" thickBot="1" x14ac:dyDescent="0.25">
      <c r="B190" s="4" t="s">
        <v>391</v>
      </c>
      <c r="C190" s="30">
        <v>4</v>
      </c>
      <c r="D190" s="30">
        <v>4</v>
      </c>
      <c r="E190" s="30">
        <v>0</v>
      </c>
      <c r="F190" s="30">
        <v>0</v>
      </c>
      <c r="G190" s="30">
        <v>4</v>
      </c>
      <c r="H190" s="30">
        <v>0</v>
      </c>
      <c r="I190" s="30">
        <v>0</v>
      </c>
      <c r="J190" s="30">
        <v>4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49">
        <f t="shared" si="6"/>
        <v>0</v>
      </c>
      <c r="S190" s="49">
        <f t="shared" si="5"/>
        <v>0</v>
      </c>
      <c r="T190" s="49">
        <f>+IF(G190&gt;0,'Órdenes y Medidas'!C193/G190,"-")</f>
        <v>0.5</v>
      </c>
      <c r="U190" s="49">
        <f>IF(C190=0,"-",'Órdenes y Medidas'!C193/C190)</f>
        <v>0.5</v>
      </c>
    </row>
    <row r="191" spans="2:21" ht="20.100000000000001" customHeight="1" thickBot="1" x14ac:dyDescent="0.25">
      <c r="B191" s="4" t="s">
        <v>185</v>
      </c>
      <c r="C191" s="30">
        <v>182</v>
      </c>
      <c r="D191" s="30">
        <v>78</v>
      </c>
      <c r="E191" s="30">
        <v>104</v>
      </c>
      <c r="F191" s="30">
        <v>0</v>
      </c>
      <c r="G191" s="30">
        <v>182</v>
      </c>
      <c r="H191" s="30">
        <v>0</v>
      </c>
      <c r="I191" s="30">
        <v>25</v>
      </c>
      <c r="J191" s="30">
        <v>131</v>
      </c>
      <c r="K191" s="30">
        <v>0</v>
      </c>
      <c r="L191" s="30">
        <v>26</v>
      </c>
      <c r="M191" s="30">
        <v>0</v>
      </c>
      <c r="N191" s="30">
        <v>0</v>
      </c>
      <c r="O191" s="30">
        <v>0</v>
      </c>
      <c r="P191" s="30">
        <v>0</v>
      </c>
      <c r="Q191" s="30">
        <v>0</v>
      </c>
      <c r="R191" s="49">
        <f t="shared" si="6"/>
        <v>0</v>
      </c>
      <c r="S191" s="49">
        <f t="shared" si="5"/>
        <v>0</v>
      </c>
      <c r="T191" s="49">
        <f>+IF(G191&gt;0,'Órdenes y Medidas'!C194/G191,"-")</f>
        <v>9.3406593406593408E-2</v>
      </c>
      <c r="U191" s="49">
        <f>IF(C191=0,"-",'Órdenes y Medidas'!C194/C191)</f>
        <v>9.3406593406593408E-2</v>
      </c>
    </row>
    <row r="192" spans="2:21" ht="20.100000000000001" customHeight="1" thickBot="1" x14ac:dyDescent="0.25">
      <c r="B192" s="4" t="s">
        <v>392</v>
      </c>
      <c r="C192" s="30">
        <v>9</v>
      </c>
      <c r="D192" s="30">
        <v>2</v>
      </c>
      <c r="E192" s="30">
        <v>7</v>
      </c>
      <c r="F192" s="30">
        <v>0</v>
      </c>
      <c r="G192" s="30">
        <v>9</v>
      </c>
      <c r="H192" s="30">
        <v>0</v>
      </c>
      <c r="I192" s="30">
        <v>0</v>
      </c>
      <c r="J192" s="30">
        <v>9</v>
      </c>
      <c r="K192" s="30">
        <v>0</v>
      </c>
      <c r="L192" s="30">
        <v>0</v>
      </c>
      <c r="M192" s="30">
        <v>0</v>
      </c>
      <c r="N192" s="30">
        <v>0</v>
      </c>
      <c r="O192" s="30">
        <v>5</v>
      </c>
      <c r="P192" s="30">
        <v>1</v>
      </c>
      <c r="Q192" s="30">
        <v>4</v>
      </c>
      <c r="R192" s="49">
        <f t="shared" si="6"/>
        <v>0.55555555555555558</v>
      </c>
      <c r="S192" s="49">
        <f t="shared" si="5"/>
        <v>0.55555555555555558</v>
      </c>
      <c r="T192" s="49">
        <f>+IF(G192&gt;0,'Órdenes y Medidas'!C195/G192,"-")</f>
        <v>0.55555555555555558</v>
      </c>
      <c r="U192" s="49">
        <f>IF(C192=0,"-",'Órdenes y Medidas'!C195/C192)</f>
        <v>0.55555555555555558</v>
      </c>
    </row>
    <row r="193" spans="2:21" ht="20.100000000000001" customHeight="1" thickBot="1" x14ac:dyDescent="0.25">
      <c r="B193" s="4" t="s">
        <v>393</v>
      </c>
      <c r="C193" s="30">
        <v>3</v>
      </c>
      <c r="D193" s="30">
        <v>1</v>
      </c>
      <c r="E193" s="30">
        <v>2</v>
      </c>
      <c r="F193" s="30">
        <v>0</v>
      </c>
      <c r="G193" s="30">
        <v>3</v>
      </c>
      <c r="H193" s="30">
        <v>0</v>
      </c>
      <c r="I193" s="30">
        <v>0</v>
      </c>
      <c r="J193" s="30">
        <v>0</v>
      </c>
      <c r="K193" s="30">
        <v>0</v>
      </c>
      <c r="L193" s="30">
        <v>3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49">
        <f t="shared" si="6"/>
        <v>0</v>
      </c>
      <c r="S193" s="49">
        <f t="shared" si="5"/>
        <v>0</v>
      </c>
      <c r="T193" s="49">
        <f>+IF(G193&gt;0,'Órdenes y Medidas'!C196/G193,"-")</f>
        <v>0</v>
      </c>
      <c r="U193" s="49">
        <f>IF(C193=0,"-",'Órdenes y Medidas'!C196/C193)</f>
        <v>0</v>
      </c>
    </row>
    <row r="194" spans="2:21" ht="20.100000000000001" customHeight="1" thickBot="1" x14ac:dyDescent="0.25">
      <c r="B194" s="4" t="s">
        <v>394</v>
      </c>
      <c r="C194" s="30">
        <v>1</v>
      </c>
      <c r="D194" s="30">
        <v>1</v>
      </c>
      <c r="E194" s="30">
        <v>0</v>
      </c>
      <c r="F194" s="30">
        <v>1</v>
      </c>
      <c r="G194" s="30">
        <v>1</v>
      </c>
      <c r="H194" s="30">
        <v>0</v>
      </c>
      <c r="I194" s="30">
        <v>0</v>
      </c>
      <c r="J194" s="30">
        <v>1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49">
        <f t="shared" si="6"/>
        <v>0</v>
      </c>
      <c r="S194" s="49">
        <f t="shared" si="5"/>
        <v>0</v>
      </c>
      <c r="T194" s="49">
        <f>+IF(G194&gt;0,'Órdenes y Medidas'!C197/G194,"-")</f>
        <v>1</v>
      </c>
      <c r="U194" s="49">
        <f>IF(C194=0,"-",'Órdenes y Medidas'!C197/C194)</f>
        <v>1</v>
      </c>
    </row>
    <row r="195" spans="2:21" ht="20.100000000000001" customHeight="1" thickBot="1" x14ac:dyDescent="0.25">
      <c r="B195" s="4" t="s">
        <v>395</v>
      </c>
      <c r="C195" s="30">
        <v>3</v>
      </c>
      <c r="D195" s="30">
        <v>3</v>
      </c>
      <c r="E195" s="30">
        <v>0</v>
      </c>
      <c r="F195" s="30">
        <v>0</v>
      </c>
      <c r="G195" s="30">
        <v>3</v>
      </c>
      <c r="H195" s="30">
        <v>0</v>
      </c>
      <c r="I195" s="30">
        <v>0</v>
      </c>
      <c r="J195" s="30">
        <v>2</v>
      </c>
      <c r="K195" s="30">
        <v>0</v>
      </c>
      <c r="L195" s="30">
        <v>1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49">
        <f t="shared" si="6"/>
        <v>0</v>
      </c>
      <c r="S195" s="49">
        <f t="shared" si="5"/>
        <v>0</v>
      </c>
      <c r="T195" s="49">
        <f>+IF(G195&gt;0,'Órdenes y Medidas'!C198/G195,"-")</f>
        <v>0.66666666666666663</v>
      </c>
      <c r="U195" s="49">
        <f>IF(C195=0,"-",'Órdenes y Medidas'!C198/C195)</f>
        <v>0.66666666666666663</v>
      </c>
    </row>
    <row r="196" spans="2:21" ht="20.100000000000001" customHeight="1" thickBot="1" x14ac:dyDescent="0.25">
      <c r="B196" s="4" t="s">
        <v>396</v>
      </c>
      <c r="C196" s="30">
        <v>1</v>
      </c>
      <c r="D196" s="30">
        <v>0</v>
      </c>
      <c r="E196" s="30">
        <v>1</v>
      </c>
      <c r="F196" s="30">
        <v>0</v>
      </c>
      <c r="G196" s="30">
        <v>1</v>
      </c>
      <c r="H196" s="30">
        <v>0</v>
      </c>
      <c r="I196" s="30">
        <v>0</v>
      </c>
      <c r="J196" s="30">
        <v>1</v>
      </c>
      <c r="K196" s="30">
        <v>0</v>
      </c>
      <c r="L196" s="30">
        <v>0</v>
      </c>
      <c r="M196" s="30">
        <v>0</v>
      </c>
      <c r="N196" s="30">
        <v>0</v>
      </c>
      <c r="O196" s="30">
        <v>1</v>
      </c>
      <c r="P196" s="30">
        <v>0</v>
      </c>
      <c r="Q196" s="30">
        <v>1</v>
      </c>
      <c r="R196" s="49">
        <f t="shared" si="6"/>
        <v>1</v>
      </c>
      <c r="S196" s="49">
        <f t="shared" si="5"/>
        <v>1</v>
      </c>
      <c r="T196" s="49">
        <f>+IF(G196&gt;0,'Órdenes y Medidas'!C199/G196,"-")</f>
        <v>0</v>
      </c>
      <c r="U196" s="49">
        <f>IF(C196=0,"-",'Órdenes y Medidas'!C199/C196)</f>
        <v>0</v>
      </c>
    </row>
    <row r="197" spans="2:21" ht="20.100000000000001" customHeight="1" thickBot="1" x14ac:dyDescent="0.25">
      <c r="B197" s="4" t="s">
        <v>186</v>
      </c>
      <c r="C197" s="30">
        <v>33</v>
      </c>
      <c r="D197" s="30">
        <v>20</v>
      </c>
      <c r="E197" s="30">
        <v>13</v>
      </c>
      <c r="F197" s="30">
        <v>0</v>
      </c>
      <c r="G197" s="30">
        <v>33</v>
      </c>
      <c r="H197" s="30">
        <v>0</v>
      </c>
      <c r="I197" s="30">
        <v>0</v>
      </c>
      <c r="J197" s="30">
        <v>18</v>
      </c>
      <c r="K197" s="30">
        <v>0</v>
      </c>
      <c r="L197" s="30">
        <v>9</v>
      </c>
      <c r="M197" s="30">
        <v>0</v>
      </c>
      <c r="N197" s="30">
        <v>6</v>
      </c>
      <c r="O197" s="30">
        <v>11</v>
      </c>
      <c r="P197" s="30">
        <v>6</v>
      </c>
      <c r="Q197" s="30">
        <v>5</v>
      </c>
      <c r="R197" s="49">
        <f t="shared" si="6"/>
        <v>0.33333333333333331</v>
      </c>
      <c r="S197" s="49">
        <f t="shared" si="5"/>
        <v>0.33333333333333331</v>
      </c>
      <c r="T197" s="49">
        <f>+IF(G197&gt;0,'Órdenes y Medidas'!C200/G197,"-")</f>
        <v>0.48484848484848486</v>
      </c>
      <c r="U197" s="49">
        <f>IF(C197=0,"-",'Órdenes y Medidas'!C200/C197)</f>
        <v>0.48484848484848486</v>
      </c>
    </row>
    <row r="198" spans="2:21" ht="20.100000000000001" customHeight="1" thickBot="1" x14ac:dyDescent="0.25">
      <c r="B198" s="4" t="s">
        <v>187</v>
      </c>
      <c r="C198" s="30">
        <v>272</v>
      </c>
      <c r="D198" s="30">
        <v>172</v>
      </c>
      <c r="E198" s="30">
        <v>100</v>
      </c>
      <c r="F198" s="30">
        <v>0</v>
      </c>
      <c r="G198" s="30">
        <v>272</v>
      </c>
      <c r="H198" s="30">
        <v>0</v>
      </c>
      <c r="I198" s="30">
        <v>0</v>
      </c>
      <c r="J198" s="30">
        <v>178</v>
      </c>
      <c r="K198" s="30">
        <v>4</v>
      </c>
      <c r="L198" s="30">
        <v>80</v>
      </c>
      <c r="M198" s="30">
        <v>10</v>
      </c>
      <c r="N198" s="30">
        <v>0</v>
      </c>
      <c r="O198" s="30">
        <v>63</v>
      </c>
      <c r="P198" s="30">
        <v>15</v>
      </c>
      <c r="Q198" s="30">
        <v>48</v>
      </c>
      <c r="R198" s="49">
        <f t="shared" si="6"/>
        <v>0.23161764705882354</v>
      </c>
      <c r="S198" s="49">
        <f t="shared" si="5"/>
        <v>0.23161764705882354</v>
      </c>
      <c r="T198" s="49">
        <f>+IF(G198&gt;0,'Órdenes y Medidas'!C201/G198,"-")</f>
        <v>0.30514705882352944</v>
      </c>
      <c r="U198" s="49">
        <f>IF(C198=0,"-",'Órdenes y Medidas'!C201/C198)</f>
        <v>0.30514705882352944</v>
      </c>
    </row>
    <row r="199" spans="2:21" ht="20.100000000000001" customHeight="1" thickBot="1" x14ac:dyDescent="0.25">
      <c r="B199" s="4" t="s">
        <v>397</v>
      </c>
      <c r="C199" s="30">
        <v>26</v>
      </c>
      <c r="D199" s="30">
        <v>21</v>
      </c>
      <c r="E199" s="30">
        <v>5</v>
      </c>
      <c r="F199" s="30">
        <v>0</v>
      </c>
      <c r="G199" s="30">
        <v>26</v>
      </c>
      <c r="H199" s="30">
        <v>0</v>
      </c>
      <c r="I199" s="30">
        <v>0</v>
      </c>
      <c r="J199" s="30">
        <v>16</v>
      </c>
      <c r="K199" s="30">
        <v>3</v>
      </c>
      <c r="L199" s="30">
        <v>2</v>
      </c>
      <c r="M199" s="30">
        <v>2</v>
      </c>
      <c r="N199" s="30">
        <v>3</v>
      </c>
      <c r="O199" s="30">
        <v>2</v>
      </c>
      <c r="P199" s="30">
        <v>2</v>
      </c>
      <c r="Q199" s="30">
        <v>0</v>
      </c>
      <c r="R199" s="49">
        <f t="shared" si="6"/>
        <v>7.6923076923076927E-2</v>
      </c>
      <c r="S199" s="49">
        <f t="shared" si="5"/>
        <v>7.6923076923076927E-2</v>
      </c>
      <c r="T199" s="49">
        <f>+IF(G199&gt;0,'Órdenes y Medidas'!C202/G199,"-")</f>
        <v>0.42307692307692307</v>
      </c>
      <c r="U199" s="49">
        <f>IF(C199=0,"-",'Órdenes y Medidas'!C202/C199)</f>
        <v>0.42307692307692307</v>
      </c>
    </row>
    <row r="200" spans="2:21" ht="20.100000000000001" customHeight="1" thickBot="1" x14ac:dyDescent="0.25">
      <c r="B200" s="4" t="s">
        <v>398</v>
      </c>
      <c r="C200" s="30">
        <v>4</v>
      </c>
      <c r="D200" s="30">
        <v>4</v>
      </c>
      <c r="E200" s="30">
        <v>0</v>
      </c>
      <c r="F200" s="30">
        <v>0</v>
      </c>
      <c r="G200" s="30">
        <v>4</v>
      </c>
      <c r="H200" s="30">
        <v>0</v>
      </c>
      <c r="I200" s="30">
        <v>0</v>
      </c>
      <c r="J200" s="30">
        <v>4</v>
      </c>
      <c r="K200" s="30">
        <v>0</v>
      </c>
      <c r="L200" s="30">
        <v>0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49">
        <f t="shared" si="6"/>
        <v>0</v>
      </c>
      <c r="S200" s="49">
        <f t="shared" si="5"/>
        <v>0</v>
      </c>
      <c r="T200" s="49">
        <f>+IF(G200&gt;0,'Órdenes y Medidas'!C203/G200,"-")</f>
        <v>0</v>
      </c>
      <c r="U200" s="49">
        <f>IF(C200=0,"-",'Órdenes y Medidas'!C203/C200)</f>
        <v>0</v>
      </c>
    </row>
    <row r="201" spans="2:21" ht="20.100000000000001" customHeight="1" thickBot="1" x14ac:dyDescent="0.25">
      <c r="B201" s="4" t="s">
        <v>399</v>
      </c>
      <c r="C201" s="30">
        <v>11</v>
      </c>
      <c r="D201" s="30">
        <v>8</v>
      </c>
      <c r="E201" s="30">
        <v>3</v>
      </c>
      <c r="F201" s="30">
        <v>0</v>
      </c>
      <c r="G201" s="30">
        <v>11</v>
      </c>
      <c r="H201" s="30">
        <v>0</v>
      </c>
      <c r="I201" s="30">
        <v>1</v>
      </c>
      <c r="J201" s="30">
        <v>5</v>
      </c>
      <c r="K201" s="30">
        <v>0</v>
      </c>
      <c r="L201" s="30">
        <v>4</v>
      </c>
      <c r="M201" s="30">
        <v>0</v>
      </c>
      <c r="N201" s="30">
        <v>1</v>
      </c>
      <c r="O201" s="30">
        <v>8</v>
      </c>
      <c r="P201" s="30">
        <v>6</v>
      </c>
      <c r="Q201" s="30">
        <v>2</v>
      </c>
      <c r="R201" s="49">
        <f t="shared" si="6"/>
        <v>0.72727272727272729</v>
      </c>
      <c r="S201" s="49">
        <f t="shared" si="5"/>
        <v>0.72727272727272729</v>
      </c>
      <c r="T201" s="49">
        <f>+IF(G201&gt;0,'Órdenes y Medidas'!C204/G201,"-")</f>
        <v>0.18181818181818182</v>
      </c>
      <c r="U201" s="49">
        <f>IF(C201=0,"-",'Órdenes y Medidas'!C204/C201)</f>
        <v>0.18181818181818182</v>
      </c>
    </row>
    <row r="202" spans="2:21" ht="20.100000000000001" customHeight="1" thickBot="1" x14ac:dyDescent="0.25">
      <c r="B202" s="4" t="s">
        <v>188</v>
      </c>
      <c r="C202" s="30">
        <v>60</v>
      </c>
      <c r="D202" s="30">
        <v>53</v>
      </c>
      <c r="E202" s="30">
        <v>7</v>
      </c>
      <c r="F202" s="30">
        <v>0</v>
      </c>
      <c r="G202" s="30">
        <v>60</v>
      </c>
      <c r="H202" s="30">
        <v>3</v>
      </c>
      <c r="I202" s="30">
        <v>0</v>
      </c>
      <c r="J202" s="30">
        <v>52</v>
      </c>
      <c r="K202" s="30">
        <v>0</v>
      </c>
      <c r="L202" s="30">
        <v>5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49">
        <f t="shared" si="6"/>
        <v>0</v>
      </c>
      <c r="S202" s="49">
        <f t="shared" si="5"/>
        <v>0</v>
      </c>
      <c r="T202" s="49">
        <f>+IF(G202&gt;0,'Órdenes y Medidas'!C205/G202,"-")</f>
        <v>0.35</v>
      </c>
      <c r="U202" s="49">
        <f>IF(C202=0,"-",'Órdenes y Medidas'!C205/C202)</f>
        <v>0.35</v>
      </c>
    </row>
    <row r="203" spans="2:21" ht="20.100000000000001" customHeight="1" thickBot="1" x14ac:dyDescent="0.25">
      <c r="B203" s="4" t="s">
        <v>400</v>
      </c>
      <c r="C203" s="30">
        <v>20</v>
      </c>
      <c r="D203" s="30">
        <v>16</v>
      </c>
      <c r="E203" s="30">
        <v>4</v>
      </c>
      <c r="F203" s="30">
        <v>7</v>
      </c>
      <c r="G203" s="30">
        <v>20</v>
      </c>
      <c r="H203" s="30">
        <v>0</v>
      </c>
      <c r="I203" s="30">
        <v>0</v>
      </c>
      <c r="J203" s="30">
        <v>9</v>
      </c>
      <c r="K203" s="30">
        <v>2</v>
      </c>
      <c r="L203" s="30">
        <v>5</v>
      </c>
      <c r="M203" s="30">
        <v>4</v>
      </c>
      <c r="N203" s="30">
        <v>0</v>
      </c>
      <c r="O203" s="30">
        <v>0</v>
      </c>
      <c r="P203" s="30">
        <v>0</v>
      </c>
      <c r="Q203" s="30">
        <v>0</v>
      </c>
      <c r="R203" s="49">
        <f t="shared" si="6"/>
        <v>0</v>
      </c>
      <c r="S203" s="49">
        <f t="shared" ref="S203:S266" si="7">+IF(C203&gt;0,O203/C203,"-")</f>
        <v>0</v>
      </c>
      <c r="T203" s="49">
        <f>+IF(G203&gt;0,'Órdenes y Medidas'!C206/G203,"-")</f>
        <v>0.3</v>
      </c>
      <c r="U203" s="49">
        <f>IF(C203=0,"-",'Órdenes y Medidas'!C206/C203)</f>
        <v>0.3</v>
      </c>
    </row>
    <row r="204" spans="2:21" ht="20.100000000000001" customHeight="1" thickBot="1" x14ac:dyDescent="0.25">
      <c r="B204" s="4" t="s">
        <v>401</v>
      </c>
      <c r="C204" s="30">
        <v>5</v>
      </c>
      <c r="D204" s="30">
        <v>4</v>
      </c>
      <c r="E204" s="30">
        <v>1</v>
      </c>
      <c r="F204" s="30">
        <v>0</v>
      </c>
      <c r="G204" s="30">
        <v>5</v>
      </c>
      <c r="H204" s="30">
        <v>1</v>
      </c>
      <c r="I204" s="30">
        <v>0</v>
      </c>
      <c r="J204" s="30">
        <v>3</v>
      </c>
      <c r="K204" s="30">
        <v>0</v>
      </c>
      <c r="L204" s="30">
        <v>1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49">
        <f t="shared" ref="R204:R267" si="8">+IF(G204&gt;0,O204/G204,"-")</f>
        <v>0</v>
      </c>
      <c r="S204" s="49">
        <f t="shared" si="7"/>
        <v>0</v>
      </c>
      <c r="T204" s="49">
        <f>+IF(G204&gt;0,'Órdenes y Medidas'!C207/G204,"-")</f>
        <v>0.2</v>
      </c>
      <c r="U204" s="49">
        <f>IF(C204=0,"-",'Órdenes y Medidas'!C207/C204)</f>
        <v>0.2</v>
      </c>
    </row>
    <row r="205" spans="2:21" ht="20.100000000000001" customHeight="1" thickBot="1" x14ac:dyDescent="0.25">
      <c r="B205" s="4" t="s">
        <v>402</v>
      </c>
      <c r="C205" s="30">
        <v>3</v>
      </c>
      <c r="D205" s="30">
        <v>3</v>
      </c>
      <c r="E205" s="30">
        <v>0</v>
      </c>
      <c r="F205" s="30">
        <v>0</v>
      </c>
      <c r="G205" s="30">
        <v>3</v>
      </c>
      <c r="H205" s="30">
        <v>0</v>
      </c>
      <c r="I205" s="30">
        <v>0</v>
      </c>
      <c r="J205" s="30">
        <v>2</v>
      </c>
      <c r="K205" s="30">
        <v>0</v>
      </c>
      <c r="L205" s="30">
        <v>1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49">
        <f t="shared" si="8"/>
        <v>0</v>
      </c>
      <c r="S205" s="49">
        <f t="shared" si="7"/>
        <v>0</v>
      </c>
      <c r="T205" s="49">
        <f>+IF(G205&gt;0,'Órdenes y Medidas'!C208/G205,"-")</f>
        <v>0.66666666666666663</v>
      </c>
      <c r="U205" s="49">
        <f>IF(C205=0,"-",'Órdenes y Medidas'!C208/C205)</f>
        <v>0.66666666666666663</v>
      </c>
    </row>
    <row r="206" spans="2:21" ht="20.100000000000001" customHeight="1" thickBot="1" x14ac:dyDescent="0.25">
      <c r="B206" s="4" t="s">
        <v>189</v>
      </c>
      <c r="C206" s="30">
        <v>176</v>
      </c>
      <c r="D206" s="30">
        <v>118</v>
      </c>
      <c r="E206" s="30">
        <v>58</v>
      </c>
      <c r="F206" s="30">
        <v>0</v>
      </c>
      <c r="G206" s="30">
        <v>176</v>
      </c>
      <c r="H206" s="30">
        <v>0</v>
      </c>
      <c r="I206" s="30">
        <v>0</v>
      </c>
      <c r="J206" s="30">
        <v>125</v>
      </c>
      <c r="K206" s="30">
        <v>3</v>
      </c>
      <c r="L206" s="30">
        <v>26</v>
      </c>
      <c r="M206" s="30">
        <v>22</v>
      </c>
      <c r="N206" s="30">
        <v>0</v>
      </c>
      <c r="O206" s="30">
        <v>23</v>
      </c>
      <c r="P206" s="30">
        <v>10</v>
      </c>
      <c r="Q206" s="30">
        <v>13</v>
      </c>
      <c r="R206" s="49">
        <f t="shared" si="8"/>
        <v>0.13068181818181818</v>
      </c>
      <c r="S206" s="49">
        <f t="shared" si="7"/>
        <v>0.13068181818181818</v>
      </c>
      <c r="T206" s="49">
        <f>+IF(G206&gt;0,'Órdenes y Medidas'!C209/G206,"-")</f>
        <v>0.35795454545454547</v>
      </c>
      <c r="U206" s="49">
        <f>IF(C206=0,"-",'Órdenes y Medidas'!C209/C206)</f>
        <v>0.35795454545454547</v>
      </c>
    </row>
    <row r="207" spans="2:21" ht="20.100000000000001" customHeight="1" thickBot="1" x14ac:dyDescent="0.25">
      <c r="B207" s="4" t="s">
        <v>403</v>
      </c>
      <c r="C207" s="30">
        <v>4</v>
      </c>
      <c r="D207" s="30">
        <v>4</v>
      </c>
      <c r="E207" s="30">
        <v>0</v>
      </c>
      <c r="F207" s="30">
        <v>0</v>
      </c>
      <c r="G207" s="30">
        <v>4</v>
      </c>
      <c r="H207" s="30">
        <v>0</v>
      </c>
      <c r="I207" s="30">
        <v>0</v>
      </c>
      <c r="J207" s="30">
        <v>4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49">
        <f t="shared" si="8"/>
        <v>0</v>
      </c>
      <c r="S207" s="49">
        <f t="shared" si="7"/>
        <v>0</v>
      </c>
      <c r="T207" s="49">
        <f>+IF(G207&gt;0,'Órdenes y Medidas'!C210/G207,"-")</f>
        <v>0</v>
      </c>
      <c r="U207" s="49">
        <f>IF(C207=0,"-",'Órdenes y Medidas'!C210/C207)</f>
        <v>0</v>
      </c>
    </row>
    <row r="208" spans="2:21" ht="20.100000000000001" customHeight="1" thickBot="1" x14ac:dyDescent="0.25">
      <c r="B208" s="4" t="s">
        <v>404</v>
      </c>
      <c r="C208" s="30">
        <v>12</v>
      </c>
      <c r="D208" s="30">
        <v>11</v>
      </c>
      <c r="E208" s="30">
        <v>1</v>
      </c>
      <c r="F208" s="30">
        <v>0</v>
      </c>
      <c r="G208" s="30">
        <v>12</v>
      </c>
      <c r="H208" s="30">
        <v>0</v>
      </c>
      <c r="I208" s="30">
        <v>0</v>
      </c>
      <c r="J208" s="30">
        <v>12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49">
        <f t="shared" si="8"/>
        <v>8.3333333333333329E-2</v>
      </c>
      <c r="S208" s="49">
        <f t="shared" si="7"/>
        <v>8.3333333333333329E-2</v>
      </c>
      <c r="T208" s="49">
        <f>+IF(G208&gt;0,'Órdenes y Medidas'!C211/G208,"-")</f>
        <v>0.66666666666666663</v>
      </c>
      <c r="U208" s="49">
        <f>IF(C208=0,"-",'Órdenes y Medidas'!C211/C208)</f>
        <v>0.66666666666666663</v>
      </c>
    </row>
    <row r="209" spans="2:21" ht="20.100000000000001" customHeight="1" thickBot="1" x14ac:dyDescent="0.25">
      <c r="B209" s="4" t="s">
        <v>405</v>
      </c>
      <c r="C209" s="30">
        <v>36</v>
      </c>
      <c r="D209" s="30">
        <v>22</v>
      </c>
      <c r="E209" s="30">
        <v>14</v>
      </c>
      <c r="F209" s="30">
        <v>0</v>
      </c>
      <c r="G209" s="30">
        <v>36</v>
      </c>
      <c r="H209" s="30">
        <v>0</v>
      </c>
      <c r="I209" s="30">
        <v>0</v>
      </c>
      <c r="J209" s="30">
        <v>36</v>
      </c>
      <c r="K209" s="30">
        <v>0</v>
      </c>
      <c r="L209" s="30">
        <v>0</v>
      </c>
      <c r="M209" s="30">
        <v>0</v>
      </c>
      <c r="N209" s="30">
        <v>0</v>
      </c>
      <c r="O209" s="30">
        <v>5</v>
      </c>
      <c r="P209" s="30">
        <v>4</v>
      </c>
      <c r="Q209" s="30">
        <v>1</v>
      </c>
      <c r="R209" s="49">
        <f t="shared" si="8"/>
        <v>0.1388888888888889</v>
      </c>
      <c r="S209" s="49">
        <f t="shared" si="7"/>
        <v>0.1388888888888889</v>
      </c>
      <c r="T209" s="49">
        <f>+IF(G209&gt;0,'Órdenes y Medidas'!C212/G209,"-")</f>
        <v>0.30555555555555558</v>
      </c>
      <c r="U209" s="49">
        <f>IF(C209=0,"-",'Órdenes y Medidas'!C212/C209)</f>
        <v>0.30555555555555558</v>
      </c>
    </row>
    <row r="210" spans="2:21" ht="20.100000000000001" customHeight="1" thickBot="1" x14ac:dyDescent="0.25">
      <c r="B210" s="4" t="s">
        <v>406</v>
      </c>
      <c r="C210" s="30">
        <v>14</v>
      </c>
      <c r="D210" s="30">
        <v>6</v>
      </c>
      <c r="E210" s="30">
        <v>8</v>
      </c>
      <c r="F210" s="30">
        <v>0</v>
      </c>
      <c r="G210" s="30">
        <v>14</v>
      </c>
      <c r="H210" s="30">
        <v>0</v>
      </c>
      <c r="I210" s="30">
        <v>0</v>
      </c>
      <c r="J210" s="30">
        <v>14</v>
      </c>
      <c r="K210" s="30">
        <v>0</v>
      </c>
      <c r="L210" s="30">
        <v>0</v>
      </c>
      <c r="M210" s="30">
        <v>0</v>
      </c>
      <c r="N210" s="30">
        <v>0</v>
      </c>
      <c r="O210" s="30">
        <v>9</v>
      </c>
      <c r="P210" s="30">
        <v>4</v>
      </c>
      <c r="Q210" s="30">
        <v>5</v>
      </c>
      <c r="R210" s="49">
        <f t="shared" si="8"/>
        <v>0.6428571428571429</v>
      </c>
      <c r="S210" s="49">
        <f t="shared" si="7"/>
        <v>0.6428571428571429</v>
      </c>
      <c r="T210" s="49">
        <f>+IF(G210&gt;0,'Órdenes y Medidas'!C213/G210,"-")</f>
        <v>0.21428571428571427</v>
      </c>
      <c r="U210" s="49">
        <f>IF(C210=0,"-",'Órdenes y Medidas'!C213/C210)</f>
        <v>0.21428571428571427</v>
      </c>
    </row>
    <row r="211" spans="2:21" ht="20.100000000000001" customHeight="1" thickBot="1" x14ac:dyDescent="0.25">
      <c r="B211" s="4" t="s">
        <v>407</v>
      </c>
      <c r="C211" s="30">
        <v>23</v>
      </c>
      <c r="D211" s="30">
        <v>16</v>
      </c>
      <c r="E211" s="30">
        <v>7</v>
      </c>
      <c r="F211" s="30">
        <v>0</v>
      </c>
      <c r="G211" s="30">
        <v>23</v>
      </c>
      <c r="H211" s="30">
        <v>0</v>
      </c>
      <c r="I211" s="30">
        <v>0</v>
      </c>
      <c r="J211" s="30">
        <v>18</v>
      </c>
      <c r="K211" s="30">
        <v>0</v>
      </c>
      <c r="L211" s="30">
        <v>5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49">
        <f t="shared" si="8"/>
        <v>0</v>
      </c>
      <c r="S211" s="49">
        <f t="shared" si="7"/>
        <v>0</v>
      </c>
      <c r="T211" s="49">
        <f>+IF(G211&gt;0,'Órdenes y Medidas'!C214/G211,"-")</f>
        <v>0.13043478260869565</v>
      </c>
      <c r="U211" s="49">
        <f>IF(C211=0,"-",'Órdenes y Medidas'!C214/C211)</f>
        <v>0.13043478260869565</v>
      </c>
    </row>
    <row r="212" spans="2:21" ht="20.100000000000001" customHeight="1" thickBot="1" x14ac:dyDescent="0.25">
      <c r="B212" s="4" t="s">
        <v>641</v>
      </c>
      <c r="C212" s="30">
        <v>11</v>
      </c>
      <c r="D212" s="30">
        <v>8</v>
      </c>
      <c r="E212" s="30">
        <v>3</v>
      </c>
      <c r="F212" s="30">
        <v>0</v>
      </c>
      <c r="G212" s="30">
        <v>11</v>
      </c>
      <c r="H212" s="30">
        <v>0</v>
      </c>
      <c r="I212" s="30">
        <v>0</v>
      </c>
      <c r="J212" s="30">
        <v>11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49">
        <f t="shared" si="8"/>
        <v>0</v>
      </c>
      <c r="S212" s="49">
        <f t="shared" si="7"/>
        <v>0</v>
      </c>
      <c r="T212" s="49">
        <f>+IF(G212&gt;0,'Órdenes y Medidas'!C215/G212,"-")</f>
        <v>0.36363636363636365</v>
      </c>
      <c r="U212" s="49">
        <f>IF(C212=0,"-",'Órdenes y Medidas'!C215/C212)</f>
        <v>0.36363636363636365</v>
      </c>
    </row>
    <row r="213" spans="2:21" ht="20.100000000000001" customHeight="1" thickBot="1" x14ac:dyDescent="0.25">
      <c r="B213" s="4" t="s">
        <v>408</v>
      </c>
      <c r="C213" s="30">
        <v>73</v>
      </c>
      <c r="D213" s="30">
        <v>48</v>
      </c>
      <c r="E213" s="30">
        <v>25</v>
      </c>
      <c r="F213" s="30">
        <v>0</v>
      </c>
      <c r="G213" s="30">
        <v>73</v>
      </c>
      <c r="H213" s="30">
        <v>0</v>
      </c>
      <c r="I213" s="30">
        <v>0</v>
      </c>
      <c r="J213" s="30">
        <v>51</v>
      </c>
      <c r="K213" s="30">
        <v>0</v>
      </c>
      <c r="L213" s="30">
        <v>0</v>
      </c>
      <c r="M213" s="30">
        <v>22</v>
      </c>
      <c r="N213" s="30">
        <v>0</v>
      </c>
      <c r="O213" s="30">
        <v>0</v>
      </c>
      <c r="P213" s="30">
        <v>0</v>
      </c>
      <c r="Q213" s="30">
        <v>0</v>
      </c>
      <c r="R213" s="49">
        <f t="shared" si="8"/>
        <v>0</v>
      </c>
      <c r="S213" s="49">
        <f t="shared" si="7"/>
        <v>0</v>
      </c>
      <c r="T213" s="49">
        <f>+IF(G213&gt;0,'Órdenes y Medidas'!C216/G213,"-")</f>
        <v>0.24657534246575341</v>
      </c>
      <c r="U213" s="49">
        <f>IF(C213=0,"-",'Órdenes y Medidas'!C216/C213)</f>
        <v>0.24657534246575341</v>
      </c>
    </row>
    <row r="214" spans="2:21" ht="20.100000000000001" customHeight="1" thickBot="1" x14ac:dyDescent="0.25">
      <c r="B214" s="4" t="s">
        <v>190</v>
      </c>
      <c r="C214" s="30">
        <v>133</v>
      </c>
      <c r="D214" s="30">
        <v>125</v>
      </c>
      <c r="E214" s="30">
        <v>8</v>
      </c>
      <c r="F214" s="30">
        <v>0</v>
      </c>
      <c r="G214" s="30">
        <v>133</v>
      </c>
      <c r="H214" s="30">
        <v>0</v>
      </c>
      <c r="I214" s="30">
        <v>2</v>
      </c>
      <c r="J214" s="30">
        <v>103</v>
      </c>
      <c r="K214" s="30">
        <v>13</v>
      </c>
      <c r="L214" s="30">
        <v>15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49">
        <f t="shared" si="8"/>
        <v>0</v>
      </c>
      <c r="S214" s="49">
        <f t="shared" si="7"/>
        <v>0</v>
      </c>
      <c r="T214" s="49">
        <f>+IF(G214&gt;0,'Órdenes y Medidas'!C217/G214,"-")</f>
        <v>0.27067669172932329</v>
      </c>
      <c r="U214" s="49">
        <f>IF(C214=0,"-",'Órdenes y Medidas'!C217/C214)</f>
        <v>0.27067669172932329</v>
      </c>
    </row>
    <row r="215" spans="2:21" ht="20.100000000000001" customHeight="1" thickBot="1" x14ac:dyDescent="0.25">
      <c r="B215" s="4" t="s">
        <v>409</v>
      </c>
      <c r="C215" s="30">
        <v>49</v>
      </c>
      <c r="D215" s="30">
        <v>45</v>
      </c>
      <c r="E215" s="30">
        <v>4</v>
      </c>
      <c r="F215" s="30">
        <v>0</v>
      </c>
      <c r="G215" s="30">
        <v>49</v>
      </c>
      <c r="H215" s="30">
        <v>0</v>
      </c>
      <c r="I215" s="30">
        <v>0</v>
      </c>
      <c r="J215" s="30">
        <v>23</v>
      </c>
      <c r="K215" s="30">
        <v>0</v>
      </c>
      <c r="L215" s="30">
        <v>6</v>
      </c>
      <c r="M215" s="30">
        <v>20</v>
      </c>
      <c r="N215" s="30">
        <v>0</v>
      </c>
      <c r="O215" s="30">
        <v>0</v>
      </c>
      <c r="P215" s="30">
        <v>0</v>
      </c>
      <c r="Q215" s="30">
        <v>0</v>
      </c>
      <c r="R215" s="49">
        <f t="shared" si="8"/>
        <v>0</v>
      </c>
      <c r="S215" s="49">
        <f t="shared" si="7"/>
        <v>0</v>
      </c>
      <c r="T215" s="49">
        <f>+IF(G215&gt;0,'Órdenes y Medidas'!C218/G215,"-")</f>
        <v>0.12244897959183673</v>
      </c>
      <c r="U215" s="49">
        <f>IF(C215=0,"-",'Órdenes y Medidas'!C218/C215)</f>
        <v>0.12244897959183673</v>
      </c>
    </row>
    <row r="216" spans="2:21" ht="20.100000000000001" customHeight="1" thickBot="1" x14ac:dyDescent="0.25">
      <c r="B216" s="4" t="s">
        <v>410</v>
      </c>
      <c r="C216" s="30">
        <v>27</v>
      </c>
      <c r="D216" s="30">
        <v>15</v>
      </c>
      <c r="E216" s="30">
        <v>12</v>
      </c>
      <c r="F216" s="30">
        <v>0</v>
      </c>
      <c r="G216" s="30">
        <v>27</v>
      </c>
      <c r="H216" s="30">
        <v>0</v>
      </c>
      <c r="I216" s="30">
        <v>0</v>
      </c>
      <c r="J216" s="30">
        <v>14</v>
      </c>
      <c r="K216" s="30">
        <v>4</v>
      </c>
      <c r="L216" s="30">
        <v>6</v>
      </c>
      <c r="M216" s="30">
        <v>3</v>
      </c>
      <c r="N216" s="30">
        <v>0</v>
      </c>
      <c r="O216" s="30">
        <v>0</v>
      </c>
      <c r="P216" s="30">
        <v>0</v>
      </c>
      <c r="Q216" s="30">
        <v>0</v>
      </c>
      <c r="R216" s="49">
        <f t="shared" si="8"/>
        <v>0</v>
      </c>
      <c r="S216" s="49">
        <f t="shared" si="7"/>
        <v>0</v>
      </c>
      <c r="T216" s="49">
        <f>+IF(G216&gt;0,'Órdenes y Medidas'!C219/G216,"-")</f>
        <v>0.22222222222222221</v>
      </c>
      <c r="U216" s="49">
        <f>IF(C216=0,"-",'Órdenes y Medidas'!C219/C216)</f>
        <v>0.22222222222222221</v>
      </c>
    </row>
    <row r="217" spans="2:21" ht="20.100000000000001" customHeight="1" thickBot="1" x14ac:dyDescent="0.25">
      <c r="B217" s="4" t="s">
        <v>411</v>
      </c>
      <c r="C217" s="30">
        <v>32</v>
      </c>
      <c r="D217" s="30">
        <v>27</v>
      </c>
      <c r="E217" s="30">
        <v>5</v>
      </c>
      <c r="F217" s="30">
        <v>0</v>
      </c>
      <c r="G217" s="30">
        <v>32</v>
      </c>
      <c r="H217" s="30">
        <v>0</v>
      </c>
      <c r="I217" s="30">
        <v>0</v>
      </c>
      <c r="J217" s="30">
        <v>32</v>
      </c>
      <c r="K217" s="30">
        <v>0</v>
      </c>
      <c r="L217" s="30">
        <v>0</v>
      </c>
      <c r="M217" s="30">
        <v>0</v>
      </c>
      <c r="N217" s="30">
        <v>0</v>
      </c>
      <c r="O217" s="30">
        <v>8</v>
      </c>
      <c r="P217" s="30">
        <v>7</v>
      </c>
      <c r="Q217" s="30">
        <v>1</v>
      </c>
      <c r="R217" s="49">
        <f t="shared" si="8"/>
        <v>0.25</v>
      </c>
      <c r="S217" s="49">
        <f t="shared" si="7"/>
        <v>0.25</v>
      </c>
      <c r="T217" s="49">
        <f>+IF(G217&gt;0,'Órdenes y Medidas'!C220/G217,"-")</f>
        <v>0.375</v>
      </c>
      <c r="U217" s="49">
        <f>IF(C217=0,"-",'Órdenes y Medidas'!C220/C217)</f>
        <v>0.375</v>
      </c>
    </row>
    <row r="218" spans="2:21" ht="20.100000000000001" customHeight="1" thickBot="1" x14ac:dyDescent="0.25">
      <c r="B218" s="4" t="s">
        <v>412</v>
      </c>
      <c r="C218" s="30">
        <v>7</v>
      </c>
      <c r="D218" s="30">
        <v>6</v>
      </c>
      <c r="E218" s="30">
        <v>1</v>
      </c>
      <c r="F218" s="30">
        <v>0</v>
      </c>
      <c r="G218" s="30">
        <v>7</v>
      </c>
      <c r="H218" s="30">
        <v>0</v>
      </c>
      <c r="I218" s="30">
        <v>0</v>
      </c>
      <c r="J218" s="30">
        <v>7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49">
        <f t="shared" si="8"/>
        <v>0</v>
      </c>
      <c r="S218" s="49">
        <f t="shared" si="7"/>
        <v>0</v>
      </c>
      <c r="T218" s="49">
        <f>+IF(G218&gt;0,'Órdenes y Medidas'!C221/G218,"-")</f>
        <v>0.7142857142857143</v>
      </c>
      <c r="U218" s="49">
        <f>IF(C218=0,"-",'Órdenes y Medidas'!C221/C218)</f>
        <v>0.7142857142857143</v>
      </c>
    </row>
    <row r="219" spans="2:21" ht="20.100000000000001" customHeight="1" thickBot="1" x14ac:dyDescent="0.25">
      <c r="B219" s="4" t="s">
        <v>413</v>
      </c>
      <c r="C219" s="30">
        <v>66</v>
      </c>
      <c r="D219" s="30">
        <v>51</v>
      </c>
      <c r="E219" s="30">
        <v>15</v>
      </c>
      <c r="F219" s="30">
        <v>0</v>
      </c>
      <c r="G219" s="30">
        <v>66</v>
      </c>
      <c r="H219" s="30">
        <v>0</v>
      </c>
      <c r="I219" s="30">
        <v>0</v>
      </c>
      <c r="J219" s="30">
        <v>54</v>
      </c>
      <c r="K219" s="30">
        <v>0</v>
      </c>
      <c r="L219" s="30">
        <v>9</v>
      </c>
      <c r="M219" s="30">
        <v>3</v>
      </c>
      <c r="N219" s="30">
        <v>0</v>
      </c>
      <c r="O219" s="30">
        <v>0</v>
      </c>
      <c r="P219" s="30">
        <v>0</v>
      </c>
      <c r="Q219" s="30">
        <v>0</v>
      </c>
      <c r="R219" s="49">
        <f t="shared" si="8"/>
        <v>0</v>
      </c>
      <c r="S219" s="49">
        <f t="shared" si="7"/>
        <v>0</v>
      </c>
      <c r="T219" s="49">
        <f>+IF(G219&gt;0,'Órdenes y Medidas'!C222/G219,"-")</f>
        <v>0.36363636363636365</v>
      </c>
      <c r="U219" s="49">
        <f>IF(C219=0,"-",'Órdenes y Medidas'!C222/C219)</f>
        <v>0.36363636363636365</v>
      </c>
    </row>
    <row r="220" spans="2:21" ht="20.100000000000001" customHeight="1" thickBot="1" x14ac:dyDescent="0.25">
      <c r="B220" s="4" t="s">
        <v>414</v>
      </c>
      <c r="C220" s="30">
        <v>62</v>
      </c>
      <c r="D220" s="30">
        <v>43</v>
      </c>
      <c r="E220" s="30">
        <v>19</v>
      </c>
      <c r="F220" s="30">
        <v>0</v>
      </c>
      <c r="G220" s="30">
        <v>62</v>
      </c>
      <c r="H220" s="30">
        <v>0</v>
      </c>
      <c r="I220" s="30">
        <v>0</v>
      </c>
      <c r="J220" s="30">
        <v>30</v>
      </c>
      <c r="K220" s="30">
        <v>10</v>
      </c>
      <c r="L220" s="30">
        <v>9</v>
      </c>
      <c r="M220" s="30">
        <v>13</v>
      </c>
      <c r="N220" s="30">
        <v>0</v>
      </c>
      <c r="O220" s="30">
        <v>0</v>
      </c>
      <c r="P220" s="30">
        <v>0</v>
      </c>
      <c r="Q220" s="30">
        <v>0</v>
      </c>
      <c r="R220" s="49">
        <f t="shared" si="8"/>
        <v>0</v>
      </c>
      <c r="S220" s="49">
        <f t="shared" si="7"/>
        <v>0</v>
      </c>
      <c r="T220" s="49">
        <f>+IF(G220&gt;0,'Órdenes y Medidas'!C223/G220,"-")</f>
        <v>0.22580645161290322</v>
      </c>
      <c r="U220" s="49">
        <f>IF(C220=0,"-",'Órdenes y Medidas'!C223/C220)</f>
        <v>0.22580645161290322</v>
      </c>
    </row>
    <row r="221" spans="2:21" ht="20.100000000000001" customHeight="1" thickBot="1" x14ac:dyDescent="0.25">
      <c r="B221" s="4" t="s">
        <v>415</v>
      </c>
      <c r="C221" s="30">
        <v>19</v>
      </c>
      <c r="D221" s="30">
        <v>13</v>
      </c>
      <c r="E221" s="30">
        <v>6</v>
      </c>
      <c r="F221" s="30">
        <v>0</v>
      </c>
      <c r="G221" s="30">
        <v>19</v>
      </c>
      <c r="H221" s="30">
        <v>0</v>
      </c>
      <c r="I221" s="30">
        <v>0</v>
      </c>
      <c r="J221" s="30">
        <v>19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49">
        <f t="shared" si="8"/>
        <v>0</v>
      </c>
      <c r="S221" s="49">
        <f t="shared" si="7"/>
        <v>0</v>
      </c>
      <c r="T221" s="49">
        <f>+IF(G221&gt;0,'Órdenes y Medidas'!C224/G221,"-")</f>
        <v>0.68421052631578949</v>
      </c>
      <c r="U221" s="49">
        <f>IF(C221=0,"-",'Órdenes y Medidas'!C224/C221)</f>
        <v>0.68421052631578949</v>
      </c>
    </row>
    <row r="222" spans="2:21" ht="20.100000000000001" customHeight="1" thickBot="1" x14ac:dyDescent="0.25">
      <c r="B222" s="4" t="s">
        <v>416</v>
      </c>
      <c r="C222" s="30">
        <v>1</v>
      </c>
      <c r="D222" s="30">
        <v>1</v>
      </c>
      <c r="E222" s="30">
        <v>0</v>
      </c>
      <c r="F222" s="30">
        <v>0</v>
      </c>
      <c r="G222" s="30">
        <v>1</v>
      </c>
      <c r="H222" s="30">
        <v>0</v>
      </c>
      <c r="I222" s="30">
        <v>0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49">
        <f t="shared" si="8"/>
        <v>0</v>
      </c>
      <c r="S222" s="49">
        <f t="shared" si="7"/>
        <v>0</v>
      </c>
      <c r="T222" s="49">
        <f>+IF(G222&gt;0,'Órdenes y Medidas'!C225/G222,"-")</f>
        <v>1</v>
      </c>
      <c r="U222" s="49">
        <f>IF(C222=0,"-",'Órdenes y Medidas'!C225/C222)</f>
        <v>1</v>
      </c>
    </row>
    <row r="223" spans="2:21" ht="20.100000000000001" customHeight="1" thickBot="1" x14ac:dyDescent="0.25">
      <c r="B223" s="4" t="s">
        <v>191</v>
      </c>
      <c r="C223" s="30">
        <v>39</v>
      </c>
      <c r="D223" s="30">
        <v>25</v>
      </c>
      <c r="E223" s="30">
        <v>14</v>
      </c>
      <c r="F223" s="30">
        <v>0</v>
      </c>
      <c r="G223" s="30">
        <v>39</v>
      </c>
      <c r="H223" s="30">
        <v>0</v>
      </c>
      <c r="I223" s="30">
        <v>0</v>
      </c>
      <c r="J223" s="30">
        <v>39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49">
        <f t="shared" si="8"/>
        <v>0</v>
      </c>
      <c r="S223" s="49">
        <f t="shared" si="7"/>
        <v>0</v>
      </c>
      <c r="T223" s="49">
        <f>+IF(G223&gt;0,'Órdenes y Medidas'!C226/G223,"-")</f>
        <v>0.38461538461538464</v>
      </c>
      <c r="U223" s="49">
        <f>IF(C223=0,"-",'Órdenes y Medidas'!C226/C223)</f>
        <v>0.38461538461538464</v>
      </c>
    </row>
    <row r="224" spans="2:21" ht="20.100000000000001" customHeight="1" thickBot="1" x14ac:dyDescent="0.25">
      <c r="B224" s="4" t="s">
        <v>417</v>
      </c>
      <c r="C224" s="30">
        <v>28</v>
      </c>
      <c r="D224" s="30">
        <v>10</v>
      </c>
      <c r="E224" s="30">
        <v>18</v>
      </c>
      <c r="F224" s="30">
        <v>0</v>
      </c>
      <c r="G224" s="30">
        <v>28</v>
      </c>
      <c r="H224" s="30">
        <v>7</v>
      </c>
      <c r="I224" s="30">
        <v>0</v>
      </c>
      <c r="J224" s="30">
        <v>13</v>
      </c>
      <c r="K224" s="30">
        <v>4</v>
      </c>
      <c r="L224" s="30">
        <v>0</v>
      </c>
      <c r="M224" s="30">
        <v>4</v>
      </c>
      <c r="N224" s="30">
        <v>0</v>
      </c>
      <c r="O224" s="30">
        <v>0</v>
      </c>
      <c r="P224" s="30">
        <v>0</v>
      </c>
      <c r="Q224" s="30">
        <v>0</v>
      </c>
      <c r="R224" s="49">
        <f t="shared" si="8"/>
        <v>0</v>
      </c>
      <c r="S224" s="49">
        <f t="shared" si="7"/>
        <v>0</v>
      </c>
      <c r="T224" s="49">
        <f>+IF(G224&gt;0,'Órdenes y Medidas'!C227/G224,"-")</f>
        <v>0.10714285714285714</v>
      </c>
      <c r="U224" s="49">
        <f>IF(C224=0,"-",'Órdenes y Medidas'!C227/C224)</f>
        <v>0.10714285714285714</v>
      </c>
    </row>
    <row r="225" spans="2:21" ht="20.100000000000001" customHeight="1" thickBot="1" x14ac:dyDescent="0.25">
      <c r="B225" s="4" t="s">
        <v>418</v>
      </c>
      <c r="C225" s="30">
        <v>16</v>
      </c>
      <c r="D225" s="30">
        <v>5</v>
      </c>
      <c r="E225" s="30">
        <v>11</v>
      </c>
      <c r="F225" s="30">
        <v>0</v>
      </c>
      <c r="G225" s="30">
        <v>16</v>
      </c>
      <c r="H225" s="30">
        <v>0</v>
      </c>
      <c r="I225" s="30">
        <v>0</v>
      </c>
      <c r="J225" s="30">
        <v>16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49">
        <f t="shared" si="8"/>
        <v>0</v>
      </c>
      <c r="S225" s="49">
        <f t="shared" si="7"/>
        <v>0</v>
      </c>
      <c r="T225" s="49">
        <f>+IF(G225&gt;0,'Órdenes y Medidas'!C228/G225,"-")</f>
        <v>0.3125</v>
      </c>
      <c r="U225" s="49">
        <f>IF(C225=0,"-",'Órdenes y Medidas'!C228/C225)</f>
        <v>0.3125</v>
      </c>
    </row>
    <row r="226" spans="2:21" ht="20.100000000000001" customHeight="1" thickBot="1" x14ac:dyDescent="0.25">
      <c r="B226" s="4" t="s">
        <v>419</v>
      </c>
      <c r="C226" s="30">
        <v>18</v>
      </c>
      <c r="D226" s="30">
        <v>8</v>
      </c>
      <c r="E226" s="30">
        <v>10</v>
      </c>
      <c r="F226" s="30">
        <v>0</v>
      </c>
      <c r="G226" s="30">
        <v>18</v>
      </c>
      <c r="H226" s="30">
        <v>0</v>
      </c>
      <c r="I226" s="30">
        <v>0</v>
      </c>
      <c r="J226" s="30">
        <v>18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49">
        <f t="shared" si="8"/>
        <v>0</v>
      </c>
      <c r="S226" s="49">
        <f t="shared" si="7"/>
        <v>0</v>
      </c>
      <c r="T226" s="49">
        <f>+IF(G226&gt;0,'Órdenes y Medidas'!C229/G226,"-")</f>
        <v>5.5555555555555552E-2</v>
      </c>
      <c r="U226" s="49">
        <f>IF(C226=0,"-",'Órdenes y Medidas'!C229/C226)</f>
        <v>5.5555555555555552E-2</v>
      </c>
    </row>
    <row r="227" spans="2:21" ht="20.100000000000001" customHeight="1" thickBot="1" x14ac:dyDescent="0.25">
      <c r="B227" s="4" t="s">
        <v>192</v>
      </c>
      <c r="C227" s="30">
        <v>225</v>
      </c>
      <c r="D227" s="30">
        <v>152</v>
      </c>
      <c r="E227" s="30">
        <v>73</v>
      </c>
      <c r="F227" s="30">
        <v>0</v>
      </c>
      <c r="G227" s="30">
        <v>225</v>
      </c>
      <c r="H227" s="30">
        <v>3</v>
      </c>
      <c r="I227" s="30">
        <v>0</v>
      </c>
      <c r="J227" s="30">
        <v>165</v>
      </c>
      <c r="K227" s="30">
        <v>4</v>
      </c>
      <c r="L227" s="30">
        <v>21</v>
      </c>
      <c r="M227" s="30">
        <v>18</v>
      </c>
      <c r="N227" s="30">
        <v>14</v>
      </c>
      <c r="O227" s="30">
        <v>21</v>
      </c>
      <c r="P227" s="30">
        <v>11</v>
      </c>
      <c r="Q227" s="30">
        <v>10</v>
      </c>
      <c r="R227" s="49">
        <f t="shared" si="8"/>
        <v>9.3333333333333338E-2</v>
      </c>
      <c r="S227" s="49">
        <f t="shared" si="7"/>
        <v>9.3333333333333338E-2</v>
      </c>
      <c r="T227" s="49">
        <f>+IF(G227&gt;0,'Órdenes y Medidas'!C230/G227,"-")</f>
        <v>0.2088888888888889</v>
      </c>
      <c r="U227" s="49">
        <f>IF(C227=0,"-",'Órdenes y Medidas'!C230/C227)</f>
        <v>0.2088888888888889</v>
      </c>
    </row>
    <row r="228" spans="2:21" ht="20.100000000000001" customHeight="1" thickBot="1" x14ac:dyDescent="0.25">
      <c r="B228" s="4" t="s">
        <v>420</v>
      </c>
      <c r="C228" s="30">
        <v>10</v>
      </c>
      <c r="D228" s="30">
        <v>5</v>
      </c>
      <c r="E228" s="30">
        <v>5</v>
      </c>
      <c r="F228" s="30">
        <v>0</v>
      </c>
      <c r="G228" s="30">
        <v>10</v>
      </c>
      <c r="H228" s="30">
        <v>0</v>
      </c>
      <c r="I228" s="30">
        <v>0</v>
      </c>
      <c r="J228" s="30">
        <v>10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49">
        <f t="shared" si="8"/>
        <v>0</v>
      </c>
      <c r="S228" s="49">
        <f t="shared" si="7"/>
        <v>0</v>
      </c>
      <c r="T228" s="49">
        <f>+IF(G228&gt;0,'Órdenes y Medidas'!C231/G228,"-")</f>
        <v>0.3</v>
      </c>
      <c r="U228" s="49">
        <f>IF(C228=0,"-",'Órdenes y Medidas'!C231/C228)</f>
        <v>0.3</v>
      </c>
    </row>
    <row r="229" spans="2:21" ht="20.100000000000001" customHeight="1" thickBot="1" x14ac:dyDescent="0.25">
      <c r="B229" s="4" t="s">
        <v>421</v>
      </c>
      <c r="C229" s="30">
        <v>14</v>
      </c>
      <c r="D229" s="30">
        <v>6</v>
      </c>
      <c r="E229" s="30">
        <v>8</v>
      </c>
      <c r="F229" s="30">
        <v>0</v>
      </c>
      <c r="G229" s="30">
        <v>14</v>
      </c>
      <c r="H229" s="30">
        <v>0</v>
      </c>
      <c r="I229" s="30">
        <v>0</v>
      </c>
      <c r="J229" s="30">
        <v>10</v>
      </c>
      <c r="K229" s="30">
        <v>3</v>
      </c>
      <c r="L229" s="30">
        <v>1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49">
        <f t="shared" si="8"/>
        <v>0</v>
      </c>
      <c r="S229" s="49">
        <f t="shared" si="7"/>
        <v>0</v>
      </c>
      <c r="T229" s="49">
        <f>+IF(G229&gt;0,'Órdenes y Medidas'!C232/G229,"-")</f>
        <v>0.42857142857142855</v>
      </c>
      <c r="U229" s="49">
        <f>IF(C229=0,"-",'Órdenes y Medidas'!C232/C229)</f>
        <v>0.42857142857142855</v>
      </c>
    </row>
    <row r="230" spans="2:21" ht="20.100000000000001" customHeight="1" thickBot="1" x14ac:dyDescent="0.25">
      <c r="B230" s="4" t="s">
        <v>422</v>
      </c>
      <c r="C230" s="30">
        <v>28</v>
      </c>
      <c r="D230" s="30">
        <v>22</v>
      </c>
      <c r="E230" s="30">
        <v>6</v>
      </c>
      <c r="F230" s="30">
        <v>0</v>
      </c>
      <c r="G230" s="30">
        <v>28</v>
      </c>
      <c r="H230" s="30">
        <v>0</v>
      </c>
      <c r="I230" s="30">
        <v>0</v>
      </c>
      <c r="J230" s="30">
        <v>28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49">
        <f t="shared" si="8"/>
        <v>0</v>
      </c>
      <c r="S230" s="49">
        <f t="shared" si="7"/>
        <v>0</v>
      </c>
      <c r="T230" s="49">
        <f>+IF(G230&gt;0,'Órdenes y Medidas'!C233/G230,"-")</f>
        <v>0.39285714285714285</v>
      </c>
      <c r="U230" s="49">
        <f>IF(C230=0,"-",'Órdenes y Medidas'!C233/C230)</f>
        <v>0.39285714285714285</v>
      </c>
    </row>
    <row r="231" spans="2:21" ht="20.100000000000001" customHeight="1" thickBot="1" x14ac:dyDescent="0.25">
      <c r="B231" s="4" t="s">
        <v>423</v>
      </c>
      <c r="C231" s="30">
        <v>19</v>
      </c>
      <c r="D231" s="30">
        <v>19</v>
      </c>
      <c r="E231" s="30">
        <v>0</v>
      </c>
      <c r="F231" s="30">
        <v>1</v>
      </c>
      <c r="G231" s="30">
        <v>19</v>
      </c>
      <c r="H231" s="30">
        <v>0</v>
      </c>
      <c r="I231" s="30">
        <v>0</v>
      </c>
      <c r="J231" s="30">
        <v>19</v>
      </c>
      <c r="K231" s="30">
        <v>0</v>
      </c>
      <c r="L231" s="30">
        <v>0</v>
      </c>
      <c r="M231" s="30">
        <v>0</v>
      </c>
      <c r="N231" s="30">
        <v>0</v>
      </c>
      <c r="O231" s="30">
        <v>1</v>
      </c>
      <c r="P231" s="30">
        <v>1</v>
      </c>
      <c r="Q231" s="30">
        <v>0</v>
      </c>
      <c r="R231" s="49">
        <f t="shared" si="8"/>
        <v>5.2631578947368418E-2</v>
      </c>
      <c r="S231" s="49">
        <f t="shared" si="7"/>
        <v>5.2631578947368418E-2</v>
      </c>
      <c r="T231" s="49">
        <f>+IF(G231&gt;0,'Órdenes y Medidas'!C234/G231,"-")</f>
        <v>1</v>
      </c>
      <c r="U231" s="49">
        <f>IF(C231=0,"-",'Órdenes y Medidas'!C234/C231)</f>
        <v>1</v>
      </c>
    </row>
    <row r="232" spans="2:21" ht="20.100000000000001" customHeight="1" thickBot="1" x14ac:dyDescent="0.25">
      <c r="B232" s="4" t="s">
        <v>424</v>
      </c>
      <c r="C232" s="30">
        <v>188</v>
      </c>
      <c r="D232" s="30">
        <v>146</v>
      </c>
      <c r="E232" s="30">
        <v>42</v>
      </c>
      <c r="F232" s="30">
        <v>0</v>
      </c>
      <c r="G232" s="30">
        <v>244</v>
      </c>
      <c r="H232" s="30">
        <v>0</v>
      </c>
      <c r="I232" s="30">
        <v>0</v>
      </c>
      <c r="J232" s="30">
        <v>244</v>
      </c>
      <c r="K232" s="30">
        <v>0</v>
      </c>
      <c r="L232" s="30">
        <v>0</v>
      </c>
      <c r="M232" s="30">
        <v>0</v>
      </c>
      <c r="N232" s="30">
        <v>0</v>
      </c>
      <c r="O232" s="30">
        <v>25</v>
      </c>
      <c r="P232" s="30">
        <v>21</v>
      </c>
      <c r="Q232" s="30">
        <v>4</v>
      </c>
      <c r="R232" s="49">
        <f t="shared" si="8"/>
        <v>0.10245901639344263</v>
      </c>
      <c r="S232" s="49">
        <f t="shared" si="7"/>
        <v>0.13297872340425532</v>
      </c>
      <c r="T232" s="49">
        <f>+IF(G232&gt;0,'Órdenes y Medidas'!C235/G232,"-")</f>
        <v>0.4098360655737705</v>
      </c>
      <c r="U232" s="49">
        <f>IF(C232=0,"-",'Órdenes y Medidas'!C235/C232)</f>
        <v>0.53191489361702127</v>
      </c>
    </row>
    <row r="233" spans="2:21" ht="20.100000000000001" customHeight="1" thickBot="1" x14ac:dyDescent="0.25">
      <c r="B233" s="4" t="s">
        <v>425</v>
      </c>
      <c r="C233" s="30">
        <v>121</v>
      </c>
      <c r="D233" s="30">
        <v>80</v>
      </c>
      <c r="E233" s="30">
        <v>41</v>
      </c>
      <c r="F233" s="30">
        <v>0</v>
      </c>
      <c r="G233" s="30">
        <v>121</v>
      </c>
      <c r="H233" s="30">
        <v>0</v>
      </c>
      <c r="I233" s="30">
        <v>0</v>
      </c>
      <c r="J233" s="30">
        <v>98</v>
      </c>
      <c r="K233" s="30">
        <v>0</v>
      </c>
      <c r="L233" s="30">
        <v>23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49">
        <f t="shared" si="8"/>
        <v>0</v>
      </c>
      <c r="S233" s="49">
        <f t="shared" si="7"/>
        <v>0</v>
      </c>
      <c r="T233" s="49">
        <f>+IF(G233&gt;0,'Órdenes y Medidas'!C236/G233,"-")</f>
        <v>0.21487603305785125</v>
      </c>
      <c r="U233" s="49">
        <f>IF(C233=0,"-",'Órdenes y Medidas'!C236/C233)</f>
        <v>0.21487603305785125</v>
      </c>
    </row>
    <row r="234" spans="2:21" ht="20.100000000000001" customHeight="1" thickBot="1" x14ac:dyDescent="0.25">
      <c r="B234" s="4" t="s">
        <v>193</v>
      </c>
      <c r="C234" s="30">
        <v>91</v>
      </c>
      <c r="D234" s="30">
        <v>64</v>
      </c>
      <c r="E234" s="30">
        <v>27</v>
      </c>
      <c r="F234" s="30">
        <v>2</v>
      </c>
      <c r="G234" s="30">
        <v>91</v>
      </c>
      <c r="H234" s="30">
        <v>0</v>
      </c>
      <c r="I234" s="30">
        <v>0</v>
      </c>
      <c r="J234" s="30">
        <v>79</v>
      </c>
      <c r="K234" s="30">
        <v>0</v>
      </c>
      <c r="L234" s="30">
        <v>0</v>
      </c>
      <c r="M234" s="30">
        <v>12</v>
      </c>
      <c r="N234" s="30">
        <v>0</v>
      </c>
      <c r="O234" s="30">
        <v>0</v>
      </c>
      <c r="P234" s="30">
        <v>0</v>
      </c>
      <c r="Q234" s="30">
        <v>0</v>
      </c>
      <c r="R234" s="49">
        <f t="shared" si="8"/>
        <v>0</v>
      </c>
      <c r="S234" s="49">
        <f t="shared" si="7"/>
        <v>0</v>
      </c>
      <c r="T234" s="49">
        <f>+IF(G234&gt;0,'Órdenes y Medidas'!C237/G234,"-")</f>
        <v>0.18681318681318682</v>
      </c>
      <c r="U234" s="49">
        <f>IF(C234=0,"-",'Órdenes y Medidas'!C237/C234)</f>
        <v>0.18681318681318682</v>
      </c>
    </row>
    <row r="235" spans="2:21" ht="20.100000000000001" customHeight="1" thickBot="1" x14ac:dyDescent="0.25">
      <c r="B235" s="4" t="s">
        <v>426</v>
      </c>
      <c r="C235" s="30">
        <v>90</v>
      </c>
      <c r="D235" s="30">
        <v>54</v>
      </c>
      <c r="E235" s="30">
        <v>36</v>
      </c>
      <c r="F235" s="30">
        <v>0</v>
      </c>
      <c r="G235" s="30">
        <v>90</v>
      </c>
      <c r="H235" s="30">
        <v>0</v>
      </c>
      <c r="I235" s="30">
        <v>0</v>
      </c>
      <c r="J235" s="30">
        <v>86</v>
      </c>
      <c r="K235" s="30">
        <v>0</v>
      </c>
      <c r="L235" s="30">
        <v>4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49">
        <f t="shared" si="8"/>
        <v>0</v>
      </c>
      <c r="S235" s="49">
        <f t="shared" si="7"/>
        <v>0</v>
      </c>
      <c r="T235" s="49">
        <f>+IF(G235&gt;0,'Órdenes y Medidas'!C238/G235,"-")</f>
        <v>7.7777777777777779E-2</v>
      </c>
      <c r="U235" s="49">
        <f>IF(C235=0,"-",'Órdenes y Medidas'!C238/C235)</f>
        <v>7.7777777777777779E-2</v>
      </c>
    </row>
    <row r="236" spans="2:21" ht="20.100000000000001" customHeight="1" thickBot="1" x14ac:dyDescent="0.25">
      <c r="B236" s="4" t="s">
        <v>427</v>
      </c>
      <c r="C236" s="30">
        <v>24</v>
      </c>
      <c r="D236" s="30">
        <v>14</v>
      </c>
      <c r="E236" s="30">
        <v>10</v>
      </c>
      <c r="F236" s="30">
        <v>0</v>
      </c>
      <c r="G236" s="30">
        <v>24</v>
      </c>
      <c r="H236" s="30">
        <v>0</v>
      </c>
      <c r="I236" s="30">
        <v>0</v>
      </c>
      <c r="J236" s="30">
        <v>24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49">
        <f t="shared" si="8"/>
        <v>0</v>
      </c>
      <c r="S236" s="49">
        <f t="shared" si="7"/>
        <v>0</v>
      </c>
      <c r="T236" s="49">
        <f>+IF(G236&gt;0,'Órdenes y Medidas'!C239/G236,"-")</f>
        <v>0.33333333333333331</v>
      </c>
      <c r="U236" s="49">
        <f>IF(C236=0,"-",'Órdenes y Medidas'!C239/C236)</f>
        <v>0.33333333333333331</v>
      </c>
    </row>
    <row r="237" spans="2:21" ht="20.100000000000001" customHeight="1" thickBot="1" x14ac:dyDescent="0.25">
      <c r="B237" s="4" t="s">
        <v>428</v>
      </c>
      <c r="C237" s="30">
        <v>113</v>
      </c>
      <c r="D237" s="30">
        <v>54</v>
      </c>
      <c r="E237" s="30">
        <v>59</v>
      </c>
      <c r="F237" s="30">
        <v>0</v>
      </c>
      <c r="G237" s="30">
        <v>113</v>
      </c>
      <c r="H237" s="30">
        <v>0</v>
      </c>
      <c r="I237" s="30">
        <v>0</v>
      </c>
      <c r="J237" s="30">
        <v>60</v>
      </c>
      <c r="K237" s="30">
        <v>0</v>
      </c>
      <c r="L237" s="30">
        <v>53</v>
      </c>
      <c r="M237" s="30">
        <v>0</v>
      </c>
      <c r="N237" s="30">
        <v>0</v>
      </c>
      <c r="O237" s="30">
        <v>9</v>
      </c>
      <c r="P237" s="30">
        <v>5</v>
      </c>
      <c r="Q237" s="30">
        <v>4</v>
      </c>
      <c r="R237" s="49">
        <f t="shared" si="8"/>
        <v>7.9646017699115043E-2</v>
      </c>
      <c r="S237" s="49">
        <f t="shared" si="7"/>
        <v>7.9646017699115043E-2</v>
      </c>
      <c r="T237" s="49">
        <f>+IF(G237&gt;0,'Órdenes y Medidas'!C240/G237,"-")</f>
        <v>0.25663716814159293</v>
      </c>
      <c r="U237" s="49">
        <f>IF(C237=0,"-",'Órdenes y Medidas'!C240/C237)</f>
        <v>0.25663716814159293</v>
      </c>
    </row>
    <row r="238" spans="2:21" ht="20.100000000000001" customHeight="1" thickBot="1" x14ac:dyDescent="0.25">
      <c r="B238" s="4" t="s">
        <v>429</v>
      </c>
      <c r="C238" s="30">
        <v>171</v>
      </c>
      <c r="D238" s="30">
        <v>113</v>
      </c>
      <c r="E238" s="30">
        <v>58</v>
      </c>
      <c r="F238" s="30">
        <v>2</v>
      </c>
      <c r="G238" s="30">
        <v>171</v>
      </c>
      <c r="H238" s="30">
        <v>0</v>
      </c>
      <c r="I238" s="30">
        <v>0</v>
      </c>
      <c r="J238" s="30">
        <v>128</v>
      </c>
      <c r="K238" s="30">
        <v>0</v>
      </c>
      <c r="L238" s="30">
        <v>43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49">
        <f t="shared" si="8"/>
        <v>0</v>
      </c>
      <c r="S238" s="49">
        <f t="shared" si="7"/>
        <v>0</v>
      </c>
      <c r="T238" s="49">
        <f>+IF(G238&gt;0,'Órdenes y Medidas'!C241/G238,"-")</f>
        <v>0.26315789473684209</v>
      </c>
      <c r="U238" s="49">
        <f>IF(C238=0,"-",'Órdenes y Medidas'!C241/C238)</f>
        <v>0.26315789473684209</v>
      </c>
    </row>
    <row r="239" spans="2:21" ht="20.100000000000001" customHeight="1" thickBot="1" x14ac:dyDescent="0.25">
      <c r="B239" s="4" t="s">
        <v>430</v>
      </c>
      <c r="C239" s="30">
        <v>202</v>
      </c>
      <c r="D239" s="30">
        <v>97</v>
      </c>
      <c r="E239" s="30">
        <v>105</v>
      </c>
      <c r="F239" s="30">
        <v>0</v>
      </c>
      <c r="G239" s="30">
        <v>202</v>
      </c>
      <c r="H239" s="30">
        <v>10</v>
      </c>
      <c r="I239" s="30">
        <v>0</v>
      </c>
      <c r="J239" s="30">
        <v>113</v>
      </c>
      <c r="K239" s="30">
        <v>0</v>
      </c>
      <c r="L239" s="30">
        <v>62</v>
      </c>
      <c r="M239" s="30">
        <v>17</v>
      </c>
      <c r="N239" s="30">
        <v>0</v>
      </c>
      <c r="O239" s="30">
        <v>6</v>
      </c>
      <c r="P239" s="30">
        <v>5</v>
      </c>
      <c r="Q239" s="30">
        <v>1</v>
      </c>
      <c r="R239" s="49">
        <f t="shared" si="8"/>
        <v>2.9702970297029702E-2</v>
      </c>
      <c r="S239" s="49">
        <f t="shared" si="7"/>
        <v>2.9702970297029702E-2</v>
      </c>
      <c r="T239" s="49">
        <f>+IF(G239&gt;0,'Órdenes y Medidas'!C242/G239,"-")</f>
        <v>0.13861386138613863</v>
      </c>
      <c r="U239" s="49">
        <f>IF(C239=0,"-",'Órdenes y Medidas'!C242/C239)</f>
        <v>0.13861386138613863</v>
      </c>
    </row>
    <row r="240" spans="2:21" ht="20.100000000000001" customHeight="1" thickBot="1" x14ac:dyDescent="0.25">
      <c r="B240" s="4" t="s">
        <v>431</v>
      </c>
      <c r="C240" s="30">
        <v>174</v>
      </c>
      <c r="D240" s="30">
        <v>82</v>
      </c>
      <c r="E240" s="30">
        <v>92</v>
      </c>
      <c r="F240" s="30">
        <v>0</v>
      </c>
      <c r="G240" s="30">
        <v>174</v>
      </c>
      <c r="H240" s="30">
        <v>9</v>
      </c>
      <c r="I240" s="30">
        <v>0</v>
      </c>
      <c r="J240" s="30">
        <v>82</v>
      </c>
      <c r="K240" s="30">
        <v>0</v>
      </c>
      <c r="L240" s="30">
        <v>43</v>
      </c>
      <c r="M240" s="30">
        <v>40</v>
      </c>
      <c r="N240" s="30">
        <v>0</v>
      </c>
      <c r="O240" s="30">
        <v>37</v>
      </c>
      <c r="P240" s="30">
        <v>15</v>
      </c>
      <c r="Q240" s="30">
        <v>22</v>
      </c>
      <c r="R240" s="49">
        <f t="shared" si="8"/>
        <v>0.21264367816091953</v>
      </c>
      <c r="S240" s="49">
        <f t="shared" si="7"/>
        <v>0.21264367816091953</v>
      </c>
      <c r="T240" s="49">
        <f>+IF(G240&gt;0,'Órdenes y Medidas'!C243/G240,"-")</f>
        <v>0.17816091954022989</v>
      </c>
      <c r="U240" s="49">
        <f>IF(C240=0,"-",'Órdenes y Medidas'!C243/C240)</f>
        <v>0.17816091954022989</v>
      </c>
    </row>
    <row r="241" spans="2:21" ht="20.100000000000001" customHeight="1" thickBot="1" x14ac:dyDescent="0.25">
      <c r="B241" s="4" t="s">
        <v>432</v>
      </c>
      <c r="C241" s="30">
        <v>71</v>
      </c>
      <c r="D241" s="30">
        <v>37</v>
      </c>
      <c r="E241" s="30">
        <v>34</v>
      </c>
      <c r="F241" s="30">
        <v>0</v>
      </c>
      <c r="G241" s="30">
        <v>71</v>
      </c>
      <c r="H241" s="30">
        <v>1</v>
      </c>
      <c r="I241" s="30">
        <v>0</v>
      </c>
      <c r="J241" s="30">
        <v>48</v>
      </c>
      <c r="K241" s="30">
        <v>0</v>
      </c>
      <c r="L241" s="30">
        <v>10</v>
      </c>
      <c r="M241" s="30">
        <v>12</v>
      </c>
      <c r="N241" s="30">
        <v>0</v>
      </c>
      <c r="O241" s="30">
        <v>40</v>
      </c>
      <c r="P241" s="30">
        <v>22</v>
      </c>
      <c r="Q241" s="30">
        <v>18</v>
      </c>
      <c r="R241" s="49">
        <f t="shared" si="8"/>
        <v>0.56338028169014087</v>
      </c>
      <c r="S241" s="49">
        <f t="shared" si="7"/>
        <v>0.56338028169014087</v>
      </c>
      <c r="T241" s="49">
        <f>+IF(G241&gt;0,'Órdenes y Medidas'!C244/G241,"-")</f>
        <v>0.28169014084507044</v>
      </c>
      <c r="U241" s="49">
        <f>IF(C241=0,"-",'Órdenes y Medidas'!C244/C241)</f>
        <v>0.28169014084507044</v>
      </c>
    </row>
    <row r="242" spans="2:21" ht="20.100000000000001" customHeight="1" thickBot="1" x14ac:dyDescent="0.25">
      <c r="B242" s="4" t="s">
        <v>433</v>
      </c>
      <c r="C242" s="30">
        <v>143</v>
      </c>
      <c r="D242" s="30">
        <v>79</v>
      </c>
      <c r="E242" s="30">
        <v>64</v>
      </c>
      <c r="F242" s="30">
        <v>0</v>
      </c>
      <c r="G242" s="30">
        <v>143</v>
      </c>
      <c r="H242" s="30">
        <v>2</v>
      </c>
      <c r="I242" s="30">
        <v>0</v>
      </c>
      <c r="J242" s="30">
        <v>75</v>
      </c>
      <c r="K242" s="30">
        <v>0</v>
      </c>
      <c r="L242" s="30">
        <v>42</v>
      </c>
      <c r="M242" s="30">
        <v>24</v>
      </c>
      <c r="N242" s="30">
        <v>0</v>
      </c>
      <c r="O242" s="30">
        <v>6</v>
      </c>
      <c r="P242" s="30">
        <v>5</v>
      </c>
      <c r="Q242" s="30">
        <v>1</v>
      </c>
      <c r="R242" s="49">
        <f t="shared" si="8"/>
        <v>4.195804195804196E-2</v>
      </c>
      <c r="S242" s="49">
        <f t="shared" si="7"/>
        <v>4.195804195804196E-2</v>
      </c>
      <c r="T242" s="49">
        <f>+IF(G242&gt;0,'Órdenes y Medidas'!C245/G242,"-")</f>
        <v>0.25874125874125875</v>
      </c>
      <c r="U242" s="49">
        <f>IF(C242=0,"-",'Órdenes y Medidas'!C245/C242)</f>
        <v>0.25874125874125875</v>
      </c>
    </row>
    <row r="243" spans="2:21" ht="20.100000000000001" customHeight="1" thickBot="1" x14ac:dyDescent="0.25">
      <c r="B243" s="4" t="s">
        <v>434</v>
      </c>
      <c r="C243" s="30">
        <v>72</v>
      </c>
      <c r="D243" s="30">
        <v>54</v>
      </c>
      <c r="E243" s="30">
        <v>18</v>
      </c>
      <c r="F243" s="30">
        <v>0</v>
      </c>
      <c r="G243" s="30">
        <v>72</v>
      </c>
      <c r="H243" s="30">
        <v>0</v>
      </c>
      <c r="I243" s="30">
        <v>0</v>
      </c>
      <c r="J243" s="30">
        <v>72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49">
        <f t="shared" si="8"/>
        <v>0</v>
      </c>
      <c r="S243" s="49">
        <f t="shared" si="7"/>
        <v>0</v>
      </c>
      <c r="T243" s="49">
        <f>+IF(G243&gt;0,'Órdenes y Medidas'!C246/G243,"-")</f>
        <v>0.2361111111111111</v>
      </c>
      <c r="U243" s="49">
        <f>IF(C243=0,"-",'Órdenes y Medidas'!C246/C243)</f>
        <v>0.2361111111111111</v>
      </c>
    </row>
    <row r="244" spans="2:21" ht="20.100000000000001" customHeight="1" thickBot="1" x14ac:dyDescent="0.25">
      <c r="B244" s="4" t="s">
        <v>435</v>
      </c>
      <c r="C244" s="30">
        <v>20</v>
      </c>
      <c r="D244" s="30">
        <v>11</v>
      </c>
      <c r="E244" s="30">
        <v>9</v>
      </c>
      <c r="F244" s="30">
        <v>1</v>
      </c>
      <c r="G244" s="30">
        <v>20</v>
      </c>
      <c r="H244" s="30">
        <v>0</v>
      </c>
      <c r="I244" s="30">
        <v>0</v>
      </c>
      <c r="J244" s="30">
        <v>19</v>
      </c>
      <c r="K244" s="30">
        <v>0</v>
      </c>
      <c r="L244" s="30">
        <v>1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49">
        <f t="shared" si="8"/>
        <v>0</v>
      </c>
      <c r="S244" s="49">
        <f t="shared" si="7"/>
        <v>0</v>
      </c>
      <c r="T244" s="49">
        <f>+IF(G244&gt;0,'Órdenes y Medidas'!C247/G244,"-")</f>
        <v>0.35</v>
      </c>
      <c r="U244" s="49">
        <f>IF(C244=0,"-",'Órdenes y Medidas'!C247/C244)</f>
        <v>0.35</v>
      </c>
    </row>
    <row r="245" spans="2:21" ht="20.100000000000001" customHeight="1" thickBot="1" x14ac:dyDescent="0.25">
      <c r="B245" s="4" t="s">
        <v>436</v>
      </c>
      <c r="C245" s="30">
        <v>90</v>
      </c>
      <c r="D245" s="30">
        <v>56</v>
      </c>
      <c r="E245" s="30">
        <v>34</v>
      </c>
      <c r="F245" s="30">
        <v>0</v>
      </c>
      <c r="G245" s="30">
        <v>90</v>
      </c>
      <c r="H245" s="30">
        <v>0</v>
      </c>
      <c r="I245" s="30">
        <v>0</v>
      </c>
      <c r="J245" s="30">
        <v>90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49">
        <f t="shared" si="8"/>
        <v>0</v>
      </c>
      <c r="S245" s="49">
        <f t="shared" si="7"/>
        <v>0</v>
      </c>
      <c r="T245" s="49">
        <f>+IF(G245&gt;0,'Órdenes y Medidas'!C248/G245,"-")</f>
        <v>0.23333333333333334</v>
      </c>
      <c r="U245" s="49">
        <f>IF(C245=0,"-",'Órdenes y Medidas'!C248/C245)</f>
        <v>0.23333333333333334</v>
      </c>
    </row>
    <row r="246" spans="2:21" ht="20.100000000000001" customHeight="1" thickBot="1" x14ac:dyDescent="0.25">
      <c r="B246" s="4" t="s">
        <v>437</v>
      </c>
      <c r="C246" s="30">
        <v>255</v>
      </c>
      <c r="D246" s="30">
        <v>182</v>
      </c>
      <c r="E246" s="30">
        <v>73</v>
      </c>
      <c r="F246" s="30">
        <v>0</v>
      </c>
      <c r="G246" s="30">
        <v>255</v>
      </c>
      <c r="H246" s="30">
        <v>0</v>
      </c>
      <c r="I246" s="30">
        <v>0</v>
      </c>
      <c r="J246" s="30">
        <v>211</v>
      </c>
      <c r="K246" s="30">
        <v>0</v>
      </c>
      <c r="L246" s="30">
        <v>44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49">
        <f t="shared" si="8"/>
        <v>0</v>
      </c>
      <c r="S246" s="49">
        <f t="shared" si="7"/>
        <v>0</v>
      </c>
      <c r="T246" s="49">
        <f>+IF(G246&gt;0,'Órdenes y Medidas'!C249/G246,"-")</f>
        <v>0.16862745098039217</v>
      </c>
      <c r="U246" s="49">
        <f>IF(C246=0,"-",'Órdenes y Medidas'!C249/C246)</f>
        <v>0.16862745098039217</v>
      </c>
    </row>
    <row r="247" spans="2:21" ht="20.100000000000001" customHeight="1" thickBot="1" x14ac:dyDescent="0.25">
      <c r="B247" s="4" t="s">
        <v>194</v>
      </c>
      <c r="C247" s="30">
        <v>1018</v>
      </c>
      <c r="D247" s="30">
        <v>518</v>
      </c>
      <c r="E247" s="30">
        <v>500</v>
      </c>
      <c r="F247" s="30">
        <v>0</v>
      </c>
      <c r="G247" s="30">
        <v>1084</v>
      </c>
      <c r="H247" s="30">
        <v>12</v>
      </c>
      <c r="I247" s="30">
        <v>12</v>
      </c>
      <c r="J247" s="30">
        <v>528</v>
      </c>
      <c r="K247" s="30">
        <v>32</v>
      </c>
      <c r="L247" s="30">
        <v>347</v>
      </c>
      <c r="M247" s="30">
        <v>142</v>
      </c>
      <c r="N247" s="30">
        <v>11</v>
      </c>
      <c r="O247" s="30">
        <v>207</v>
      </c>
      <c r="P247" s="30">
        <v>93</v>
      </c>
      <c r="Q247" s="30">
        <v>114</v>
      </c>
      <c r="R247" s="49">
        <f t="shared" si="8"/>
        <v>0.19095940959409594</v>
      </c>
      <c r="S247" s="49">
        <f t="shared" si="7"/>
        <v>0.20333988212180745</v>
      </c>
      <c r="T247" s="49">
        <f>+IF(G247&gt;0,'Órdenes y Medidas'!C250/G247,"-")</f>
        <v>0.30166051660516607</v>
      </c>
      <c r="U247" s="49">
        <f>IF(C247=0,"-",'Órdenes y Medidas'!C250/C247)</f>
        <v>0.32121807465618862</v>
      </c>
    </row>
    <row r="248" spans="2:21" ht="20.100000000000001" customHeight="1" thickBot="1" x14ac:dyDescent="0.25">
      <c r="B248" s="4" t="s">
        <v>438</v>
      </c>
      <c r="C248" s="30">
        <v>30</v>
      </c>
      <c r="D248" s="30">
        <v>18</v>
      </c>
      <c r="E248" s="30">
        <v>12</v>
      </c>
      <c r="F248" s="30">
        <v>0</v>
      </c>
      <c r="G248" s="30">
        <v>30</v>
      </c>
      <c r="H248" s="30">
        <v>6</v>
      </c>
      <c r="I248" s="30">
        <v>0</v>
      </c>
      <c r="J248" s="30">
        <v>13</v>
      </c>
      <c r="K248" s="30">
        <v>0</v>
      </c>
      <c r="L248" s="30">
        <v>11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49">
        <f t="shared" si="8"/>
        <v>0</v>
      </c>
      <c r="S248" s="49">
        <f t="shared" si="7"/>
        <v>0</v>
      </c>
      <c r="T248" s="49">
        <f>+IF(G248&gt;0,'Órdenes y Medidas'!C251/G248,"-")</f>
        <v>0.4</v>
      </c>
      <c r="U248" s="49">
        <f>IF(C248=0,"-",'Órdenes y Medidas'!C251/C248)</f>
        <v>0.4</v>
      </c>
    </row>
    <row r="249" spans="2:21" ht="20.100000000000001" customHeight="1" thickBot="1" x14ac:dyDescent="0.25">
      <c r="B249" s="4" t="s">
        <v>439</v>
      </c>
      <c r="C249" s="30">
        <v>199</v>
      </c>
      <c r="D249" s="30">
        <v>158</v>
      </c>
      <c r="E249" s="30">
        <v>41</v>
      </c>
      <c r="F249" s="30">
        <v>0</v>
      </c>
      <c r="G249" s="30">
        <v>199</v>
      </c>
      <c r="H249" s="30">
        <v>0</v>
      </c>
      <c r="I249" s="30">
        <v>0</v>
      </c>
      <c r="J249" s="30">
        <v>171</v>
      </c>
      <c r="K249" s="30">
        <v>0</v>
      </c>
      <c r="L249" s="30">
        <v>0</v>
      </c>
      <c r="M249" s="30">
        <v>28</v>
      </c>
      <c r="N249" s="30">
        <v>0</v>
      </c>
      <c r="O249" s="30">
        <v>59</v>
      </c>
      <c r="P249" s="30">
        <v>38</v>
      </c>
      <c r="Q249" s="30">
        <v>21</v>
      </c>
      <c r="R249" s="49">
        <f t="shared" si="8"/>
        <v>0.29648241206030151</v>
      </c>
      <c r="S249" s="49">
        <f t="shared" si="7"/>
        <v>0.29648241206030151</v>
      </c>
      <c r="T249" s="49">
        <f>+IF(G249&gt;0,'Órdenes y Medidas'!C252/G249,"-")</f>
        <v>0.24623115577889448</v>
      </c>
      <c r="U249" s="49">
        <f>IF(C249=0,"-",'Órdenes y Medidas'!C252/C249)</f>
        <v>0.24623115577889448</v>
      </c>
    </row>
    <row r="250" spans="2:21" ht="20.100000000000001" customHeight="1" thickBot="1" x14ac:dyDescent="0.25">
      <c r="B250" s="4" t="s">
        <v>440</v>
      </c>
      <c r="C250" s="30">
        <v>91</v>
      </c>
      <c r="D250" s="30">
        <v>65</v>
      </c>
      <c r="E250" s="30">
        <v>26</v>
      </c>
      <c r="F250" s="30">
        <v>1</v>
      </c>
      <c r="G250" s="30">
        <v>91</v>
      </c>
      <c r="H250" s="30">
        <v>1</v>
      </c>
      <c r="I250" s="30">
        <v>0</v>
      </c>
      <c r="J250" s="30">
        <v>48</v>
      </c>
      <c r="K250" s="30">
        <v>1</v>
      </c>
      <c r="L250" s="30">
        <v>31</v>
      </c>
      <c r="M250" s="30">
        <v>10</v>
      </c>
      <c r="N250" s="30">
        <v>0</v>
      </c>
      <c r="O250" s="30">
        <v>14</v>
      </c>
      <c r="P250" s="30">
        <v>11</v>
      </c>
      <c r="Q250" s="30">
        <v>3</v>
      </c>
      <c r="R250" s="49">
        <f t="shared" si="8"/>
        <v>0.15384615384615385</v>
      </c>
      <c r="S250" s="49">
        <f t="shared" si="7"/>
        <v>0.15384615384615385</v>
      </c>
      <c r="T250" s="49">
        <f>+IF(G250&gt;0,'Órdenes y Medidas'!C253/G250,"-")</f>
        <v>0.2087912087912088</v>
      </c>
      <c r="U250" s="49">
        <f>IF(C250=0,"-",'Órdenes y Medidas'!C253/C250)</f>
        <v>0.2087912087912088</v>
      </c>
    </row>
    <row r="251" spans="2:21" ht="20.100000000000001" customHeight="1" thickBot="1" x14ac:dyDescent="0.25">
      <c r="B251" s="4" t="s">
        <v>441</v>
      </c>
      <c r="C251" s="30">
        <v>176</v>
      </c>
      <c r="D251" s="30">
        <v>91</v>
      </c>
      <c r="E251" s="30">
        <v>85</v>
      </c>
      <c r="F251" s="30">
        <v>0</v>
      </c>
      <c r="G251" s="30">
        <v>176</v>
      </c>
      <c r="H251" s="30">
        <v>2</v>
      </c>
      <c r="I251" s="30">
        <v>0</v>
      </c>
      <c r="J251" s="30">
        <v>133</v>
      </c>
      <c r="K251" s="30">
        <v>2</v>
      </c>
      <c r="L251" s="30">
        <v>2</v>
      </c>
      <c r="M251" s="30">
        <v>35</v>
      </c>
      <c r="N251" s="30">
        <v>2</v>
      </c>
      <c r="O251" s="30">
        <v>0</v>
      </c>
      <c r="P251" s="30">
        <v>0</v>
      </c>
      <c r="Q251" s="30">
        <v>0</v>
      </c>
      <c r="R251" s="49">
        <f t="shared" si="8"/>
        <v>0</v>
      </c>
      <c r="S251" s="49">
        <f t="shared" si="7"/>
        <v>0</v>
      </c>
      <c r="T251" s="49">
        <f>+IF(G251&gt;0,'Órdenes y Medidas'!C254/G251,"-")</f>
        <v>0.14772727272727273</v>
      </c>
      <c r="U251" s="49">
        <f>IF(C251=0,"-",'Órdenes y Medidas'!C254/C251)</f>
        <v>0.14772727272727273</v>
      </c>
    </row>
    <row r="252" spans="2:21" ht="20.100000000000001" customHeight="1" thickBot="1" x14ac:dyDescent="0.25">
      <c r="B252" s="4" t="s">
        <v>442</v>
      </c>
      <c r="C252" s="30">
        <v>124</v>
      </c>
      <c r="D252" s="30">
        <v>68</v>
      </c>
      <c r="E252" s="30">
        <v>56</v>
      </c>
      <c r="F252" s="30">
        <v>0</v>
      </c>
      <c r="G252" s="30">
        <v>124</v>
      </c>
      <c r="H252" s="30">
        <v>0</v>
      </c>
      <c r="I252" s="30">
        <v>0</v>
      </c>
      <c r="J252" s="30">
        <v>64</v>
      </c>
      <c r="K252" s="30">
        <v>0</v>
      </c>
      <c r="L252" s="30">
        <v>50</v>
      </c>
      <c r="M252" s="30">
        <v>6</v>
      </c>
      <c r="N252" s="30">
        <v>4</v>
      </c>
      <c r="O252" s="30">
        <v>29</v>
      </c>
      <c r="P252" s="30">
        <v>10</v>
      </c>
      <c r="Q252" s="30">
        <v>19</v>
      </c>
      <c r="R252" s="49">
        <f t="shared" si="8"/>
        <v>0.23387096774193547</v>
      </c>
      <c r="S252" s="49">
        <f t="shared" si="7"/>
        <v>0.23387096774193547</v>
      </c>
      <c r="T252" s="49">
        <f>+IF(G252&gt;0,'Órdenes y Medidas'!C255/G252,"-")</f>
        <v>0.22580645161290322</v>
      </c>
      <c r="U252" s="49">
        <f>IF(C252=0,"-",'Órdenes y Medidas'!C255/C252)</f>
        <v>0.22580645161290322</v>
      </c>
    </row>
    <row r="253" spans="2:21" ht="20.100000000000001" customHeight="1" thickBot="1" x14ac:dyDescent="0.25">
      <c r="B253" s="4" t="s">
        <v>443</v>
      </c>
      <c r="C253" s="30">
        <v>400</v>
      </c>
      <c r="D253" s="30">
        <v>193</v>
      </c>
      <c r="E253" s="30">
        <v>207</v>
      </c>
      <c r="F253" s="30">
        <v>0</v>
      </c>
      <c r="G253" s="30">
        <v>467</v>
      </c>
      <c r="H253" s="30">
        <v>4</v>
      </c>
      <c r="I253" s="30">
        <v>0</v>
      </c>
      <c r="J253" s="30">
        <v>283</v>
      </c>
      <c r="K253" s="30">
        <v>0</v>
      </c>
      <c r="L253" s="30">
        <v>150</v>
      </c>
      <c r="M253" s="30">
        <v>30</v>
      </c>
      <c r="N253" s="30">
        <v>0</v>
      </c>
      <c r="O253" s="30">
        <v>0</v>
      </c>
      <c r="P253" s="30">
        <v>0</v>
      </c>
      <c r="Q253" s="30">
        <v>0</v>
      </c>
      <c r="R253" s="49">
        <f t="shared" si="8"/>
        <v>0</v>
      </c>
      <c r="S253" s="49">
        <f t="shared" si="7"/>
        <v>0</v>
      </c>
      <c r="T253" s="49">
        <f>+IF(G253&gt;0,'Órdenes y Medidas'!C256/G253,"-")</f>
        <v>0.13062098501070663</v>
      </c>
      <c r="U253" s="49">
        <f>IF(C253=0,"-",'Órdenes y Medidas'!C256/C253)</f>
        <v>0.1525</v>
      </c>
    </row>
    <row r="254" spans="2:21" ht="20.100000000000001" customHeight="1" thickBot="1" x14ac:dyDescent="0.25">
      <c r="B254" s="4" t="s">
        <v>444</v>
      </c>
      <c r="C254" s="30">
        <v>140</v>
      </c>
      <c r="D254" s="30">
        <v>73</v>
      </c>
      <c r="E254" s="30">
        <v>67</v>
      </c>
      <c r="F254" s="30">
        <v>0</v>
      </c>
      <c r="G254" s="30">
        <v>140</v>
      </c>
      <c r="H254" s="30">
        <v>0</v>
      </c>
      <c r="I254" s="30">
        <v>0</v>
      </c>
      <c r="J254" s="30">
        <v>113</v>
      </c>
      <c r="K254" s="30">
        <v>0</v>
      </c>
      <c r="L254" s="30">
        <v>0</v>
      </c>
      <c r="M254" s="30">
        <v>27</v>
      </c>
      <c r="N254" s="30">
        <v>0</v>
      </c>
      <c r="O254" s="30">
        <v>48</v>
      </c>
      <c r="P254" s="30">
        <v>28</v>
      </c>
      <c r="Q254" s="30">
        <v>20</v>
      </c>
      <c r="R254" s="49">
        <f t="shared" si="8"/>
        <v>0.34285714285714286</v>
      </c>
      <c r="S254" s="49">
        <f t="shared" si="7"/>
        <v>0.34285714285714286</v>
      </c>
      <c r="T254" s="49">
        <f>+IF(G254&gt;0,'Órdenes y Medidas'!C257/G254,"-")</f>
        <v>0.16428571428571428</v>
      </c>
      <c r="U254" s="49">
        <f>IF(C254=0,"-",'Órdenes y Medidas'!C257/C254)</f>
        <v>0.16428571428571428</v>
      </c>
    </row>
    <row r="255" spans="2:21" ht="20.100000000000001" customHeight="1" thickBot="1" x14ac:dyDescent="0.25">
      <c r="B255" s="4" t="s">
        <v>445</v>
      </c>
      <c r="C255" s="30">
        <v>152</v>
      </c>
      <c r="D255" s="30">
        <v>111</v>
      </c>
      <c r="E255" s="30">
        <v>41</v>
      </c>
      <c r="F255" s="30">
        <v>0</v>
      </c>
      <c r="G255" s="30">
        <v>152</v>
      </c>
      <c r="H255" s="30">
        <v>2</v>
      </c>
      <c r="I255" s="30">
        <v>0</v>
      </c>
      <c r="J255" s="30">
        <v>91</v>
      </c>
      <c r="K255" s="30">
        <v>4</v>
      </c>
      <c r="L255" s="30">
        <v>38</v>
      </c>
      <c r="M255" s="30">
        <v>15</v>
      </c>
      <c r="N255" s="30">
        <v>2</v>
      </c>
      <c r="O255" s="30">
        <v>24</v>
      </c>
      <c r="P255" s="30">
        <v>16</v>
      </c>
      <c r="Q255" s="30">
        <v>8</v>
      </c>
      <c r="R255" s="49">
        <f t="shared" si="8"/>
        <v>0.15789473684210525</v>
      </c>
      <c r="S255" s="49">
        <f t="shared" si="7"/>
        <v>0.15789473684210525</v>
      </c>
      <c r="T255" s="49">
        <f>+IF(G255&gt;0,'Órdenes y Medidas'!C258/G255,"-")</f>
        <v>0.17105263157894737</v>
      </c>
      <c r="U255" s="49">
        <f>IF(C255=0,"-",'Órdenes y Medidas'!C258/C255)</f>
        <v>0.17105263157894737</v>
      </c>
    </row>
    <row r="256" spans="2:21" ht="20.100000000000001" customHeight="1" thickBot="1" x14ac:dyDescent="0.25">
      <c r="B256" s="4" t="s">
        <v>446</v>
      </c>
      <c r="C256" s="30">
        <v>93</v>
      </c>
      <c r="D256" s="30">
        <v>54</v>
      </c>
      <c r="E256" s="30">
        <v>39</v>
      </c>
      <c r="F256" s="30">
        <v>0</v>
      </c>
      <c r="G256" s="30">
        <v>93</v>
      </c>
      <c r="H256" s="30">
        <v>0</v>
      </c>
      <c r="I256" s="30">
        <v>0</v>
      </c>
      <c r="J256" s="30">
        <v>93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49">
        <f t="shared" si="8"/>
        <v>0</v>
      </c>
      <c r="S256" s="49">
        <f t="shared" si="7"/>
        <v>0</v>
      </c>
      <c r="T256" s="49">
        <f>+IF(G256&gt;0,'Órdenes y Medidas'!C259/G256,"-")</f>
        <v>0.17204301075268819</v>
      </c>
      <c r="U256" s="49">
        <f>IF(C256=0,"-",'Órdenes y Medidas'!C259/C256)</f>
        <v>0.17204301075268819</v>
      </c>
    </row>
    <row r="257" spans="2:21" ht="20.100000000000001" customHeight="1" thickBot="1" x14ac:dyDescent="0.25">
      <c r="B257" s="4" t="s">
        <v>447</v>
      </c>
      <c r="C257" s="30">
        <v>113</v>
      </c>
      <c r="D257" s="30">
        <v>90</v>
      </c>
      <c r="E257" s="30">
        <v>23</v>
      </c>
      <c r="F257" s="30">
        <v>0</v>
      </c>
      <c r="G257" s="30">
        <v>113</v>
      </c>
      <c r="H257" s="30">
        <v>0</v>
      </c>
      <c r="I257" s="30">
        <v>0</v>
      </c>
      <c r="J257" s="30">
        <v>113</v>
      </c>
      <c r="K257" s="30">
        <v>0</v>
      </c>
      <c r="L257" s="30">
        <v>0</v>
      </c>
      <c r="M257" s="30">
        <v>0</v>
      </c>
      <c r="N257" s="30">
        <v>0</v>
      </c>
      <c r="O257" s="30">
        <v>11</v>
      </c>
      <c r="P257" s="30">
        <v>9</v>
      </c>
      <c r="Q257" s="30">
        <v>2</v>
      </c>
      <c r="R257" s="49">
        <f t="shared" si="8"/>
        <v>9.7345132743362831E-2</v>
      </c>
      <c r="S257" s="49">
        <f t="shared" si="7"/>
        <v>9.7345132743362831E-2</v>
      </c>
      <c r="T257" s="49">
        <f>+IF(G257&gt;0,'Órdenes y Medidas'!C260/G257,"-")</f>
        <v>0.17699115044247787</v>
      </c>
      <c r="U257" s="49">
        <f>IF(C257=0,"-",'Órdenes y Medidas'!C260/C257)</f>
        <v>0.17699115044247787</v>
      </c>
    </row>
    <row r="258" spans="2:21" ht="20.100000000000001" customHeight="1" thickBot="1" x14ac:dyDescent="0.25">
      <c r="B258" s="4" t="s">
        <v>448</v>
      </c>
      <c r="C258" s="30">
        <v>91</v>
      </c>
      <c r="D258" s="30">
        <v>42</v>
      </c>
      <c r="E258" s="30">
        <v>49</v>
      </c>
      <c r="F258" s="30">
        <v>0</v>
      </c>
      <c r="G258" s="30">
        <v>91</v>
      </c>
      <c r="H258" s="30">
        <v>10</v>
      </c>
      <c r="I258" s="30">
        <v>0</v>
      </c>
      <c r="J258" s="30">
        <v>55</v>
      </c>
      <c r="K258" s="30">
        <v>0</v>
      </c>
      <c r="L258" s="30">
        <v>26</v>
      </c>
      <c r="M258" s="30">
        <v>0</v>
      </c>
      <c r="N258" s="30">
        <v>0</v>
      </c>
      <c r="O258" s="30">
        <v>24</v>
      </c>
      <c r="P258" s="30">
        <v>10</v>
      </c>
      <c r="Q258" s="30">
        <v>14</v>
      </c>
      <c r="R258" s="49">
        <f t="shared" si="8"/>
        <v>0.26373626373626374</v>
      </c>
      <c r="S258" s="49">
        <f t="shared" si="7"/>
        <v>0.26373626373626374</v>
      </c>
      <c r="T258" s="49">
        <f>+IF(G258&gt;0,'Órdenes y Medidas'!C261/G258,"-")</f>
        <v>0.2087912087912088</v>
      </c>
      <c r="U258" s="49">
        <f>IF(C258=0,"-",'Órdenes y Medidas'!C261/C258)</f>
        <v>0.2087912087912088</v>
      </c>
    </row>
    <row r="259" spans="2:21" ht="20.100000000000001" customHeight="1" thickBot="1" x14ac:dyDescent="0.25">
      <c r="B259" s="4" t="s">
        <v>642</v>
      </c>
      <c r="C259" s="30">
        <v>63</v>
      </c>
      <c r="D259" s="30">
        <v>37</v>
      </c>
      <c r="E259" s="30">
        <v>26</v>
      </c>
      <c r="F259" s="30">
        <v>0</v>
      </c>
      <c r="G259" s="30">
        <v>63</v>
      </c>
      <c r="H259" s="30">
        <v>0</v>
      </c>
      <c r="I259" s="30">
        <v>0</v>
      </c>
      <c r="J259" s="30">
        <v>57</v>
      </c>
      <c r="K259" s="30">
        <v>2</v>
      </c>
      <c r="L259" s="30">
        <v>4</v>
      </c>
      <c r="M259" s="30">
        <v>0</v>
      </c>
      <c r="N259" s="30">
        <v>0</v>
      </c>
      <c r="O259" s="30">
        <v>8</v>
      </c>
      <c r="P259" s="30">
        <v>5</v>
      </c>
      <c r="Q259" s="30">
        <v>3</v>
      </c>
      <c r="R259" s="49">
        <f t="shared" si="8"/>
        <v>0.12698412698412698</v>
      </c>
      <c r="S259" s="49">
        <f t="shared" si="7"/>
        <v>0.12698412698412698</v>
      </c>
      <c r="T259" s="49">
        <f>+IF(G259&gt;0,'Órdenes y Medidas'!C262/G259,"-")</f>
        <v>0.2857142857142857</v>
      </c>
      <c r="U259" s="49">
        <f>IF(C259=0,"-",'Órdenes y Medidas'!C262/C259)</f>
        <v>0.2857142857142857</v>
      </c>
    </row>
    <row r="260" spans="2:21" ht="20.100000000000001" customHeight="1" thickBot="1" x14ac:dyDescent="0.25">
      <c r="B260" s="4" t="s">
        <v>449</v>
      </c>
      <c r="C260" s="30">
        <v>75</v>
      </c>
      <c r="D260" s="30">
        <v>58</v>
      </c>
      <c r="E260" s="30">
        <v>17</v>
      </c>
      <c r="F260" s="30">
        <v>0</v>
      </c>
      <c r="G260" s="30">
        <v>75</v>
      </c>
      <c r="H260" s="30">
        <v>0</v>
      </c>
      <c r="I260" s="30">
        <v>0</v>
      </c>
      <c r="J260" s="30">
        <v>75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49">
        <f t="shared" si="8"/>
        <v>0</v>
      </c>
      <c r="S260" s="49">
        <f t="shared" si="7"/>
        <v>0</v>
      </c>
      <c r="T260" s="49">
        <f>+IF(G260&gt;0,'Órdenes y Medidas'!C263/G260,"-")</f>
        <v>0.25333333333333335</v>
      </c>
      <c r="U260" s="49">
        <f>IF(C260=0,"-",'Órdenes y Medidas'!C263/C260)</f>
        <v>0.25333333333333335</v>
      </c>
    </row>
    <row r="261" spans="2:21" ht="20.100000000000001" customHeight="1" thickBot="1" x14ac:dyDescent="0.25">
      <c r="B261" s="4" t="s">
        <v>450</v>
      </c>
      <c r="C261" s="30">
        <v>56</v>
      </c>
      <c r="D261" s="30">
        <v>34</v>
      </c>
      <c r="E261" s="30">
        <v>22</v>
      </c>
      <c r="F261" s="30">
        <v>0</v>
      </c>
      <c r="G261" s="30">
        <v>56</v>
      </c>
      <c r="H261" s="30">
        <v>0</v>
      </c>
      <c r="I261" s="30">
        <v>0</v>
      </c>
      <c r="J261" s="30">
        <v>46</v>
      </c>
      <c r="K261" s="30">
        <v>0</v>
      </c>
      <c r="L261" s="30">
        <v>0</v>
      </c>
      <c r="M261" s="30">
        <v>10</v>
      </c>
      <c r="N261" s="30">
        <v>0</v>
      </c>
      <c r="O261" s="30">
        <v>4</v>
      </c>
      <c r="P261" s="30">
        <v>2</v>
      </c>
      <c r="Q261" s="30">
        <v>2</v>
      </c>
      <c r="R261" s="49">
        <f t="shared" si="8"/>
        <v>7.1428571428571425E-2</v>
      </c>
      <c r="S261" s="49">
        <f t="shared" si="7"/>
        <v>7.1428571428571425E-2</v>
      </c>
      <c r="T261" s="49">
        <f>+IF(G261&gt;0,'Órdenes y Medidas'!C264/G261,"-")</f>
        <v>0.125</v>
      </c>
      <c r="U261" s="49">
        <f>IF(C261=0,"-",'Órdenes y Medidas'!C264/C261)</f>
        <v>0.125</v>
      </c>
    </row>
    <row r="262" spans="2:21" ht="20.100000000000001" customHeight="1" thickBot="1" x14ac:dyDescent="0.25">
      <c r="B262" s="4" t="s">
        <v>451</v>
      </c>
      <c r="C262" s="30">
        <v>181</v>
      </c>
      <c r="D262" s="30">
        <v>72</v>
      </c>
      <c r="E262" s="30">
        <v>109</v>
      </c>
      <c r="F262" s="30">
        <v>0</v>
      </c>
      <c r="G262" s="30">
        <v>181</v>
      </c>
      <c r="H262" s="30">
        <v>0</v>
      </c>
      <c r="I262" s="30">
        <v>0</v>
      </c>
      <c r="J262" s="30">
        <v>175</v>
      </c>
      <c r="K262" s="30">
        <v>0</v>
      </c>
      <c r="L262" s="30">
        <v>0</v>
      </c>
      <c r="M262" s="30">
        <v>6</v>
      </c>
      <c r="N262" s="30">
        <v>0</v>
      </c>
      <c r="O262" s="30">
        <v>0</v>
      </c>
      <c r="P262" s="30">
        <v>0</v>
      </c>
      <c r="Q262" s="30">
        <v>0</v>
      </c>
      <c r="R262" s="49">
        <f t="shared" si="8"/>
        <v>0</v>
      </c>
      <c r="S262" s="49">
        <f t="shared" si="7"/>
        <v>0</v>
      </c>
      <c r="T262" s="49">
        <f>+IF(G262&gt;0,'Órdenes y Medidas'!C265/G262,"-")</f>
        <v>0.26519337016574585</v>
      </c>
      <c r="U262" s="49">
        <f>IF(C262=0,"-",'Órdenes y Medidas'!C265/C262)</f>
        <v>0.26519337016574585</v>
      </c>
    </row>
    <row r="263" spans="2:21" ht="20.100000000000001" customHeight="1" thickBot="1" x14ac:dyDescent="0.25">
      <c r="B263" s="4" t="s">
        <v>195</v>
      </c>
      <c r="C263" s="30">
        <v>227</v>
      </c>
      <c r="D263" s="30">
        <v>109</v>
      </c>
      <c r="E263" s="30">
        <v>118</v>
      </c>
      <c r="F263" s="30">
        <v>0</v>
      </c>
      <c r="G263" s="30">
        <v>227</v>
      </c>
      <c r="H263" s="30">
        <v>2</v>
      </c>
      <c r="I263" s="30">
        <v>0</v>
      </c>
      <c r="J263" s="30">
        <v>167</v>
      </c>
      <c r="K263" s="30">
        <v>5</v>
      </c>
      <c r="L263" s="30">
        <v>19</v>
      </c>
      <c r="M263" s="30">
        <v>26</v>
      </c>
      <c r="N263" s="30">
        <v>8</v>
      </c>
      <c r="O263" s="30">
        <v>44</v>
      </c>
      <c r="P263" s="30">
        <v>21</v>
      </c>
      <c r="Q263" s="30">
        <v>23</v>
      </c>
      <c r="R263" s="49">
        <f t="shared" si="8"/>
        <v>0.19383259911894274</v>
      </c>
      <c r="S263" s="49">
        <f t="shared" si="7"/>
        <v>0.19383259911894274</v>
      </c>
      <c r="T263" s="49">
        <f>+IF(G263&gt;0,'Órdenes y Medidas'!C266/G263,"-")</f>
        <v>0.19823788546255505</v>
      </c>
      <c r="U263" s="49">
        <f>IF(C263=0,"-",'Órdenes y Medidas'!C266/C263)</f>
        <v>0.19823788546255505</v>
      </c>
    </row>
    <row r="264" spans="2:21" ht="20.100000000000001" customHeight="1" thickBot="1" x14ac:dyDescent="0.25">
      <c r="B264" s="4" t="s">
        <v>452</v>
      </c>
      <c r="C264" s="30">
        <v>76</v>
      </c>
      <c r="D264" s="30">
        <v>41</v>
      </c>
      <c r="E264" s="30">
        <v>35</v>
      </c>
      <c r="F264" s="30">
        <v>0</v>
      </c>
      <c r="G264" s="30">
        <v>76</v>
      </c>
      <c r="H264" s="30">
        <v>0</v>
      </c>
      <c r="I264" s="30">
        <v>0</v>
      </c>
      <c r="J264" s="30">
        <v>72</v>
      </c>
      <c r="K264" s="30">
        <v>1</v>
      </c>
      <c r="L264" s="30">
        <v>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49">
        <f t="shared" si="8"/>
        <v>0</v>
      </c>
      <c r="S264" s="49">
        <f t="shared" si="7"/>
        <v>0</v>
      </c>
      <c r="T264" s="49">
        <f>+IF(G264&gt;0,'Órdenes y Medidas'!C267/G264,"-")</f>
        <v>0.26315789473684209</v>
      </c>
      <c r="U264" s="49">
        <f>IF(C264=0,"-",'Órdenes y Medidas'!C267/C264)</f>
        <v>0.26315789473684209</v>
      </c>
    </row>
    <row r="265" spans="2:21" ht="20.100000000000001" customHeight="1" thickBot="1" x14ac:dyDescent="0.25">
      <c r="B265" s="4" t="s">
        <v>453</v>
      </c>
      <c r="C265" s="30">
        <v>16</v>
      </c>
      <c r="D265" s="30">
        <v>6</v>
      </c>
      <c r="E265" s="30">
        <v>10</v>
      </c>
      <c r="F265" s="30">
        <v>0</v>
      </c>
      <c r="G265" s="30">
        <v>16</v>
      </c>
      <c r="H265" s="30">
        <v>0</v>
      </c>
      <c r="I265" s="30">
        <v>0</v>
      </c>
      <c r="J265" s="30">
        <v>16</v>
      </c>
      <c r="K265" s="30">
        <v>0</v>
      </c>
      <c r="L265" s="30">
        <v>0</v>
      </c>
      <c r="M265" s="30">
        <v>0</v>
      </c>
      <c r="N265" s="30">
        <v>0</v>
      </c>
      <c r="O265" s="30">
        <v>2</v>
      </c>
      <c r="P265" s="30">
        <v>1</v>
      </c>
      <c r="Q265" s="30">
        <v>1</v>
      </c>
      <c r="R265" s="49">
        <f t="shared" si="8"/>
        <v>0.125</v>
      </c>
      <c r="S265" s="49">
        <f t="shared" si="7"/>
        <v>0.125</v>
      </c>
      <c r="T265" s="49">
        <f>+IF(G265&gt;0,'Órdenes y Medidas'!C268/G265,"-")</f>
        <v>0.5</v>
      </c>
      <c r="U265" s="49">
        <f>IF(C265=0,"-",'Órdenes y Medidas'!C268/C265)</f>
        <v>0.5</v>
      </c>
    </row>
    <row r="266" spans="2:21" ht="20.100000000000001" customHeight="1" thickBot="1" x14ac:dyDescent="0.25">
      <c r="B266" s="4" t="s">
        <v>454</v>
      </c>
      <c r="C266" s="30">
        <v>71</v>
      </c>
      <c r="D266" s="30">
        <v>40</v>
      </c>
      <c r="E266" s="30">
        <v>31</v>
      </c>
      <c r="F266" s="30">
        <v>0</v>
      </c>
      <c r="G266" s="30">
        <v>71</v>
      </c>
      <c r="H266" s="30">
        <v>0</v>
      </c>
      <c r="I266" s="30">
        <v>0</v>
      </c>
      <c r="J266" s="30">
        <v>71</v>
      </c>
      <c r="K266" s="30">
        <v>0</v>
      </c>
      <c r="L266" s="30">
        <v>0</v>
      </c>
      <c r="M266" s="30">
        <v>0</v>
      </c>
      <c r="N266" s="30">
        <v>0</v>
      </c>
      <c r="O266" s="30">
        <v>14</v>
      </c>
      <c r="P266" s="30">
        <v>7</v>
      </c>
      <c r="Q266" s="30">
        <v>7</v>
      </c>
      <c r="R266" s="49">
        <f t="shared" si="8"/>
        <v>0.19718309859154928</v>
      </c>
      <c r="S266" s="49">
        <f t="shared" si="7"/>
        <v>0.19718309859154928</v>
      </c>
      <c r="T266" s="49">
        <f>+IF(G266&gt;0,'Órdenes y Medidas'!C269/G266,"-")</f>
        <v>0.12676056338028169</v>
      </c>
      <c r="U266" s="49">
        <f>IF(C266=0,"-",'Órdenes y Medidas'!C269/C266)</f>
        <v>0.12676056338028169</v>
      </c>
    </row>
    <row r="267" spans="2:21" ht="20.100000000000001" customHeight="1" thickBot="1" x14ac:dyDescent="0.25">
      <c r="B267" s="4" t="s">
        <v>455</v>
      </c>
      <c r="C267" s="30">
        <v>44</v>
      </c>
      <c r="D267" s="30">
        <v>27</v>
      </c>
      <c r="E267" s="30">
        <v>17</v>
      </c>
      <c r="F267" s="30">
        <v>0</v>
      </c>
      <c r="G267" s="30">
        <v>44</v>
      </c>
      <c r="H267" s="30">
        <v>0</v>
      </c>
      <c r="I267" s="30">
        <v>0</v>
      </c>
      <c r="J267" s="30">
        <v>37</v>
      </c>
      <c r="K267" s="30">
        <v>0</v>
      </c>
      <c r="L267" s="30">
        <v>0</v>
      </c>
      <c r="M267" s="30">
        <v>7</v>
      </c>
      <c r="N267" s="30">
        <v>0</v>
      </c>
      <c r="O267" s="30">
        <v>12</v>
      </c>
      <c r="P267" s="30">
        <v>8</v>
      </c>
      <c r="Q267" s="30">
        <v>4</v>
      </c>
      <c r="R267" s="49">
        <f t="shared" si="8"/>
        <v>0.27272727272727271</v>
      </c>
      <c r="S267" s="49">
        <f t="shared" ref="S267:S330" si="9">+IF(C267&gt;0,O267/C267,"-")</f>
        <v>0.27272727272727271</v>
      </c>
      <c r="T267" s="49">
        <f>+IF(G267&gt;0,'Órdenes y Medidas'!C270/G267,"-")</f>
        <v>0.25</v>
      </c>
      <c r="U267" s="49">
        <f>IF(C267=0,"-",'Órdenes y Medidas'!C270/C267)</f>
        <v>0.25</v>
      </c>
    </row>
    <row r="268" spans="2:21" ht="20.100000000000001" customHeight="1" thickBot="1" x14ac:dyDescent="0.25">
      <c r="B268" s="4" t="s">
        <v>456</v>
      </c>
      <c r="C268" s="30">
        <v>144</v>
      </c>
      <c r="D268" s="30">
        <v>82</v>
      </c>
      <c r="E268" s="30">
        <v>62</v>
      </c>
      <c r="F268" s="30">
        <v>0</v>
      </c>
      <c r="G268" s="30">
        <v>144</v>
      </c>
      <c r="H268" s="30">
        <v>0</v>
      </c>
      <c r="I268" s="30">
        <v>0</v>
      </c>
      <c r="J268" s="30">
        <v>144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49">
        <f t="shared" ref="R268:R331" si="10">+IF(G268&gt;0,O268/G268,"-")</f>
        <v>0</v>
      </c>
      <c r="S268" s="49">
        <f t="shared" si="9"/>
        <v>0</v>
      </c>
      <c r="T268" s="49">
        <f>+IF(G268&gt;0,'Órdenes y Medidas'!C271/G268,"-")</f>
        <v>0.125</v>
      </c>
      <c r="U268" s="49">
        <f>IF(C268=0,"-",'Órdenes y Medidas'!C271/C268)</f>
        <v>0.125</v>
      </c>
    </row>
    <row r="269" spans="2:21" ht="20.100000000000001" customHeight="1" thickBot="1" x14ac:dyDescent="0.25">
      <c r="B269" s="4" t="s">
        <v>457</v>
      </c>
      <c r="C269" s="30">
        <v>48</v>
      </c>
      <c r="D269" s="30">
        <v>34</v>
      </c>
      <c r="E269" s="30">
        <v>14</v>
      </c>
      <c r="F269" s="30">
        <v>0</v>
      </c>
      <c r="G269" s="30">
        <v>48</v>
      </c>
      <c r="H269" s="30">
        <v>0</v>
      </c>
      <c r="I269" s="30">
        <v>0</v>
      </c>
      <c r="J269" s="30">
        <v>39</v>
      </c>
      <c r="K269" s="30">
        <v>0</v>
      </c>
      <c r="L269" s="30">
        <v>5</v>
      </c>
      <c r="M269" s="30">
        <v>4</v>
      </c>
      <c r="N269" s="30">
        <v>0</v>
      </c>
      <c r="O269" s="30">
        <v>0</v>
      </c>
      <c r="P269" s="30">
        <v>0</v>
      </c>
      <c r="Q269" s="30">
        <v>0</v>
      </c>
      <c r="R269" s="49">
        <f t="shared" si="10"/>
        <v>0</v>
      </c>
      <c r="S269" s="49">
        <f t="shared" si="9"/>
        <v>0</v>
      </c>
      <c r="T269" s="49">
        <f>+IF(G269&gt;0,'Órdenes y Medidas'!C272/G269,"-")</f>
        <v>0.27083333333333331</v>
      </c>
      <c r="U269" s="49">
        <f>IF(C269=0,"-",'Órdenes y Medidas'!C272/C269)</f>
        <v>0.27083333333333331</v>
      </c>
    </row>
    <row r="270" spans="2:21" ht="20.100000000000001" customHeight="1" thickBot="1" x14ac:dyDescent="0.25">
      <c r="B270" s="4" t="s">
        <v>458</v>
      </c>
      <c r="C270" s="30">
        <v>14</v>
      </c>
      <c r="D270" s="30">
        <v>4</v>
      </c>
      <c r="E270" s="30">
        <v>10</v>
      </c>
      <c r="F270" s="30">
        <v>0</v>
      </c>
      <c r="G270" s="30">
        <v>14</v>
      </c>
      <c r="H270" s="30">
        <v>0</v>
      </c>
      <c r="I270" s="30">
        <v>0</v>
      </c>
      <c r="J270" s="30">
        <v>10</v>
      </c>
      <c r="K270" s="30">
        <v>0</v>
      </c>
      <c r="L270" s="30">
        <v>4</v>
      </c>
      <c r="M270" s="30">
        <v>0</v>
      </c>
      <c r="N270" s="30">
        <v>0</v>
      </c>
      <c r="O270" s="30">
        <v>3</v>
      </c>
      <c r="P270" s="30">
        <v>2</v>
      </c>
      <c r="Q270" s="30">
        <v>1</v>
      </c>
      <c r="R270" s="49">
        <f t="shared" si="10"/>
        <v>0.21428571428571427</v>
      </c>
      <c r="S270" s="49">
        <f t="shared" si="9"/>
        <v>0.21428571428571427</v>
      </c>
      <c r="T270" s="49">
        <f>+IF(G270&gt;0,'Órdenes y Medidas'!C273/G270,"-")</f>
        <v>0.2857142857142857</v>
      </c>
      <c r="U270" s="49">
        <f>IF(C270=0,"-",'Órdenes y Medidas'!C273/C270)</f>
        <v>0.2857142857142857</v>
      </c>
    </row>
    <row r="271" spans="2:21" ht="20.100000000000001" customHeight="1" thickBot="1" x14ac:dyDescent="0.25">
      <c r="B271" s="4" t="s">
        <v>459</v>
      </c>
      <c r="C271" s="30">
        <v>21</v>
      </c>
      <c r="D271" s="30">
        <v>11</v>
      </c>
      <c r="E271" s="30">
        <v>10</v>
      </c>
      <c r="F271" s="30">
        <v>0</v>
      </c>
      <c r="G271" s="30">
        <v>21</v>
      </c>
      <c r="H271" s="30">
        <v>0</v>
      </c>
      <c r="I271" s="30">
        <v>0</v>
      </c>
      <c r="J271" s="30">
        <v>20</v>
      </c>
      <c r="K271" s="30">
        <v>0</v>
      </c>
      <c r="L271" s="30">
        <v>0</v>
      </c>
      <c r="M271" s="30">
        <v>1</v>
      </c>
      <c r="N271" s="30">
        <v>0</v>
      </c>
      <c r="O271" s="30">
        <v>0</v>
      </c>
      <c r="P271" s="30">
        <v>0</v>
      </c>
      <c r="Q271" s="30">
        <v>0</v>
      </c>
      <c r="R271" s="49">
        <f t="shared" si="10"/>
        <v>0</v>
      </c>
      <c r="S271" s="49">
        <f t="shared" si="9"/>
        <v>0</v>
      </c>
      <c r="T271" s="49">
        <f>+IF(G271&gt;0,'Órdenes y Medidas'!C274/G271,"-")</f>
        <v>0.38095238095238093</v>
      </c>
      <c r="U271" s="49">
        <f>IF(C271=0,"-",'Órdenes y Medidas'!C274/C271)</f>
        <v>0.38095238095238093</v>
      </c>
    </row>
    <row r="272" spans="2:21" ht="20.100000000000001" customHeight="1" thickBot="1" x14ac:dyDescent="0.25">
      <c r="B272" s="4" t="s">
        <v>460</v>
      </c>
      <c r="C272" s="30">
        <v>69</v>
      </c>
      <c r="D272" s="30">
        <v>40</v>
      </c>
      <c r="E272" s="30">
        <v>29</v>
      </c>
      <c r="F272" s="30">
        <v>0</v>
      </c>
      <c r="G272" s="30">
        <v>69</v>
      </c>
      <c r="H272" s="30">
        <v>0</v>
      </c>
      <c r="I272" s="30">
        <v>0</v>
      </c>
      <c r="J272" s="30">
        <v>49</v>
      </c>
      <c r="K272" s="30">
        <v>0</v>
      </c>
      <c r="L272" s="30">
        <v>5</v>
      </c>
      <c r="M272" s="30">
        <v>15</v>
      </c>
      <c r="N272" s="30">
        <v>0</v>
      </c>
      <c r="O272" s="30">
        <v>0</v>
      </c>
      <c r="P272" s="30">
        <v>0</v>
      </c>
      <c r="Q272" s="30">
        <v>0</v>
      </c>
      <c r="R272" s="49">
        <f t="shared" si="10"/>
        <v>0</v>
      </c>
      <c r="S272" s="49">
        <f t="shared" si="9"/>
        <v>0</v>
      </c>
      <c r="T272" s="49">
        <f>+IF(G272&gt;0,'Órdenes y Medidas'!C275/G272,"-")</f>
        <v>0.36231884057971014</v>
      </c>
      <c r="U272" s="49">
        <f>IF(C272=0,"-",'Órdenes y Medidas'!C275/C272)</f>
        <v>0.36231884057971014</v>
      </c>
    </row>
    <row r="273" spans="2:21" ht="20.100000000000001" customHeight="1" thickBot="1" x14ac:dyDescent="0.25">
      <c r="B273" s="4" t="s">
        <v>461</v>
      </c>
      <c r="C273" s="30">
        <v>42</v>
      </c>
      <c r="D273" s="30">
        <v>6</v>
      </c>
      <c r="E273" s="30">
        <v>36</v>
      </c>
      <c r="F273" s="30">
        <v>0</v>
      </c>
      <c r="G273" s="30">
        <v>42</v>
      </c>
      <c r="H273" s="30">
        <v>0</v>
      </c>
      <c r="I273" s="30">
        <v>0</v>
      </c>
      <c r="J273" s="30">
        <v>42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0</v>
      </c>
      <c r="Q273" s="30">
        <v>1</v>
      </c>
      <c r="R273" s="49">
        <f t="shared" si="10"/>
        <v>2.3809523809523808E-2</v>
      </c>
      <c r="S273" s="49">
        <f t="shared" si="9"/>
        <v>2.3809523809523808E-2</v>
      </c>
      <c r="T273" s="49">
        <f>+IF(G273&gt;0,'Órdenes y Medidas'!C276/G273,"-")</f>
        <v>0.19047619047619047</v>
      </c>
      <c r="U273" s="49">
        <f>IF(C273=0,"-",'Órdenes y Medidas'!C276/C273)</f>
        <v>0.19047619047619047</v>
      </c>
    </row>
    <row r="274" spans="2:21" ht="20.100000000000001" customHeight="1" thickBot="1" x14ac:dyDescent="0.25">
      <c r="B274" s="4" t="s">
        <v>196</v>
      </c>
      <c r="C274" s="30">
        <v>320</v>
      </c>
      <c r="D274" s="30">
        <v>158</v>
      </c>
      <c r="E274" s="30">
        <v>162</v>
      </c>
      <c r="F274" s="30">
        <v>0</v>
      </c>
      <c r="G274" s="30">
        <v>320</v>
      </c>
      <c r="H274" s="30">
        <v>0</v>
      </c>
      <c r="I274" s="30">
        <v>0</v>
      </c>
      <c r="J274" s="30">
        <v>315</v>
      </c>
      <c r="K274" s="30">
        <v>0</v>
      </c>
      <c r="L274" s="30">
        <v>5</v>
      </c>
      <c r="M274" s="30">
        <v>0</v>
      </c>
      <c r="N274" s="30">
        <v>0</v>
      </c>
      <c r="O274" s="30">
        <v>27</v>
      </c>
      <c r="P274" s="30">
        <v>17</v>
      </c>
      <c r="Q274" s="30">
        <v>10</v>
      </c>
      <c r="R274" s="49">
        <f t="shared" si="10"/>
        <v>8.4375000000000006E-2</v>
      </c>
      <c r="S274" s="49">
        <f t="shared" si="9"/>
        <v>8.4375000000000006E-2</v>
      </c>
      <c r="T274" s="49">
        <f>+IF(G274&gt;0,'Órdenes y Medidas'!C277/G274,"-")</f>
        <v>0.25</v>
      </c>
      <c r="U274" s="49">
        <f>IF(C274=0,"-",'Órdenes y Medidas'!C277/C274)</f>
        <v>0.25</v>
      </c>
    </row>
    <row r="275" spans="2:21" ht="20.100000000000001" customHeight="1" thickBot="1" x14ac:dyDescent="0.25">
      <c r="B275" s="4" t="s">
        <v>462</v>
      </c>
      <c r="C275" s="30">
        <v>40</v>
      </c>
      <c r="D275" s="30">
        <v>32</v>
      </c>
      <c r="E275" s="30">
        <v>8</v>
      </c>
      <c r="F275" s="30">
        <v>0</v>
      </c>
      <c r="G275" s="30">
        <v>40</v>
      </c>
      <c r="H275" s="30">
        <v>0</v>
      </c>
      <c r="I275" s="30">
        <v>0</v>
      </c>
      <c r="J275" s="30">
        <v>19</v>
      </c>
      <c r="K275" s="30">
        <v>0</v>
      </c>
      <c r="L275" s="30">
        <v>2</v>
      </c>
      <c r="M275" s="30">
        <v>0</v>
      </c>
      <c r="N275" s="30">
        <v>19</v>
      </c>
      <c r="O275" s="30">
        <v>0</v>
      </c>
      <c r="P275" s="30">
        <v>0</v>
      </c>
      <c r="Q275" s="30">
        <v>0</v>
      </c>
      <c r="R275" s="49">
        <f t="shared" si="10"/>
        <v>0</v>
      </c>
      <c r="S275" s="49">
        <f t="shared" si="9"/>
        <v>0</v>
      </c>
      <c r="T275" s="49">
        <f>+IF(G275&gt;0,'Órdenes y Medidas'!C278/G275,"-")</f>
        <v>0.05</v>
      </c>
      <c r="U275" s="49">
        <f>IF(C275=0,"-",'Órdenes y Medidas'!C278/C275)</f>
        <v>0.05</v>
      </c>
    </row>
    <row r="276" spans="2:21" ht="20.100000000000001" customHeight="1" thickBot="1" x14ac:dyDescent="0.25">
      <c r="B276" s="4" t="s">
        <v>463</v>
      </c>
      <c r="C276" s="30">
        <v>5</v>
      </c>
      <c r="D276" s="30">
        <v>2</v>
      </c>
      <c r="E276" s="30">
        <v>3</v>
      </c>
      <c r="F276" s="30">
        <v>0</v>
      </c>
      <c r="G276" s="30">
        <v>5</v>
      </c>
      <c r="H276" s="30">
        <v>0</v>
      </c>
      <c r="I276" s="30">
        <v>0</v>
      </c>
      <c r="J276" s="30">
        <v>5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49">
        <f t="shared" si="10"/>
        <v>0</v>
      </c>
      <c r="S276" s="49">
        <f t="shared" si="9"/>
        <v>0</v>
      </c>
      <c r="T276" s="49">
        <f>+IF(G276&gt;0,'Órdenes y Medidas'!C279/G276,"-")</f>
        <v>1</v>
      </c>
      <c r="U276" s="49">
        <f>IF(C276=0,"-",'Órdenes y Medidas'!C279/C276)</f>
        <v>1</v>
      </c>
    </row>
    <row r="277" spans="2:21" ht="20.100000000000001" customHeight="1" thickBot="1" x14ac:dyDescent="0.25">
      <c r="B277" s="4" t="s">
        <v>464</v>
      </c>
      <c r="C277" s="30">
        <v>20</v>
      </c>
      <c r="D277" s="30">
        <v>12</v>
      </c>
      <c r="E277" s="30">
        <v>8</v>
      </c>
      <c r="F277" s="30">
        <v>0</v>
      </c>
      <c r="G277" s="30">
        <v>20</v>
      </c>
      <c r="H277" s="30">
        <v>0</v>
      </c>
      <c r="I277" s="30">
        <v>0</v>
      </c>
      <c r="J277" s="30">
        <v>20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49">
        <f t="shared" si="10"/>
        <v>0</v>
      </c>
      <c r="S277" s="49">
        <f t="shared" si="9"/>
        <v>0</v>
      </c>
      <c r="T277" s="49">
        <f>+IF(G277&gt;0,'Órdenes y Medidas'!C280/G277,"-")</f>
        <v>0.2</v>
      </c>
      <c r="U277" s="49">
        <f>IF(C277=0,"-",'Órdenes y Medidas'!C280/C277)</f>
        <v>0.2</v>
      </c>
    </row>
    <row r="278" spans="2:21" ht="20.100000000000001" customHeight="1" thickBot="1" x14ac:dyDescent="0.25">
      <c r="B278" s="4" t="s">
        <v>465</v>
      </c>
      <c r="C278" s="30">
        <v>187</v>
      </c>
      <c r="D278" s="30">
        <v>138</v>
      </c>
      <c r="E278" s="30">
        <v>49</v>
      </c>
      <c r="F278" s="30">
        <v>0</v>
      </c>
      <c r="G278" s="30">
        <v>187</v>
      </c>
      <c r="H278" s="30">
        <v>0</v>
      </c>
      <c r="I278" s="30">
        <v>0</v>
      </c>
      <c r="J278" s="30">
        <v>187</v>
      </c>
      <c r="K278" s="30">
        <v>0</v>
      </c>
      <c r="L278" s="30">
        <v>0</v>
      </c>
      <c r="M278" s="30">
        <v>0</v>
      </c>
      <c r="N278" s="30">
        <v>0</v>
      </c>
      <c r="O278" s="30">
        <v>27</v>
      </c>
      <c r="P278" s="30">
        <v>22</v>
      </c>
      <c r="Q278" s="30">
        <v>5</v>
      </c>
      <c r="R278" s="49">
        <f t="shared" si="10"/>
        <v>0.14438502673796791</v>
      </c>
      <c r="S278" s="49">
        <f t="shared" si="9"/>
        <v>0.14438502673796791</v>
      </c>
      <c r="T278" s="49">
        <f>+IF(G278&gt;0,'Órdenes y Medidas'!C281/G278,"-")</f>
        <v>0.28342245989304815</v>
      </c>
      <c r="U278" s="49">
        <f>IF(C278=0,"-",'Órdenes y Medidas'!C281/C278)</f>
        <v>0.28342245989304815</v>
      </c>
    </row>
    <row r="279" spans="2:21" ht="20.100000000000001" customHeight="1" thickBot="1" x14ac:dyDescent="0.25">
      <c r="B279" s="4" t="s">
        <v>466</v>
      </c>
      <c r="C279" s="30">
        <v>203</v>
      </c>
      <c r="D279" s="30">
        <v>103</v>
      </c>
      <c r="E279" s="30">
        <v>100</v>
      </c>
      <c r="F279" s="30">
        <v>0</v>
      </c>
      <c r="G279" s="30">
        <v>203</v>
      </c>
      <c r="H279" s="30">
        <v>0</v>
      </c>
      <c r="I279" s="30">
        <v>0</v>
      </c>
      <c r="J279" s="30">
        <v>103</v>
      </c>
      <c r="K279" s="30">
        <v>0</v>
      </c>
      <c r="L279" s="30">
        <v>100</v>
      </c>
      <c r="M279" s="30">
        <v>0</v>
      </c>
      <c r="N279" s="30">
        <v>0</v>
      </c>
      <c r="O279" s="30">
        <v>25</v>
      </c>
      <c r="P279" s="30">
        <v>10</v>
      </c>
      <c r="Q279" s="30">
        <v>15</v>
      </c>
      <c r="R279" s="49">
        <f t="shared" si="10"/>
        <v>0.12315270935960591</v>
      </c>
      <c r="S279" s="49">
        <f t="shared" si="9"/>
        <v>0.12315270935960591</v>
      </c>
      <c r="T279" s="49">
        <f>+IF(G279&gt;0,'Órdenes y Medidas'!C282/G279,"-")</f>
        <v>0.17733990147783252</v>
      </c>
      <c r="U279" s="49">
        <f>IF(C279=0,"-",'Órdenes y Medidas'!C282/C279)</f>
        <v>0.17733990147783252</v>
      </c>
    </row>
    <row r="280" spans="2:21" ht="20.100000000000001" customHeight="1" thickBot="1" x14ac:dyDescent="0.25">
      <c r="B280" s="4" t="s">
        <v>467</v>
      </c>
      <c r="C280" s="30">
        <v>92</v>
      </c>
      <c r="D280" s="30">
        <v>41</v>
      </c>
      <c r="E280" s="30">
        <v>51</v>
      </c>
      <c r="F280" s="30">
        <v>0</v>
      </c>
      <c r="G280" s="30">
        <v>92</v>
      </c>
      <c r="H280" s="30">
        <v>0</v>
      </c>
      <c r="I280" s="30">
        <v>0</v>
      </c>
      <c r="J280" s="30">
        <v>68</v>
      </c>
      <c r="K280" s="30">
        <v>0</v>
      </c>
      <c r="L280" s="30">
        <v>24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49">
        <f t="shared" si="10"/>
        <v>0</v>
      </c>
      <c r="S280" s="49">
        <f t="shared" si="9"/>
        <v>0</v>
      </c>
      <c r="T280" s="49">
        <f>+IF(G280&gt;0,'Órdenes y Medidas'!C283/G280,"-")</f>
        <v>0.17391304347826086</v>
      </c>
      <c r="U280" s="49">
        <f>IF(C280=0,"-",'Órdenes y Medidas'!C283/C280)</f>
        <v>0.17391304347826086</v>
      </c>
    </row>
    <row r="281" spans="2:21" ht="20.100000000000001" customHeight="1" thickBot="1" x14ac:dyDescent="0.25">
      <c r="B281" s="4" t="s">
        <v>468</v>
      </c>
      <c r="C281" s="30">
        <v>45</v>
      </c>
      <c r="D281" s="30">
        <v>40</v>
      </c>
      <c r="E281" s="30">
        <v>5</v>
      </c>
      <c r="F281" s="30">
        <v>0</v>
      </c>
      <c r="G281" s="30">
        <v>45</v>
      </c>
      <c r="H281" s="30">
        <v>0</v>
      </c>
      <c r="I281" s="30">
        <v>0</v>
      </c>
      <c r="J281" s="30">
        <v>45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49">
        <f t="shared" si="10"/>
        <v>0</v>
      </c>
      <c r="S281" s="49">
        <f t="shared" si="9"/>
        <v>0</v>
      </c>
      <c r="T281" s="49">
        <f>+IF(G281&gt;0,'Órdenes y Medidas'!C284/G281,"-")</f>
        <v>0.26666666666666666</v>
      </c>
      <c r="U281" s="49">
        <f>IF(C281=0,"-",'Órdenes y Medidas'!C284/C281)</f>
        <v>0.26666666666666666</v>
      </c>
    </row>
    <row r="282" spans="2:21" ht="20.100000000000001" customHeight="1" thickBot="1" x14ac:dyDescent="0.25">
      <c r="B282" s="4" t="s">
        <v>469</v>
      </c>
      <c r="C282" s="30">
        <v>13</v>
      </c>
      <c r="D282" s="30">
        <v>6</v>
      </c>
      <c r="E282" s="30">
        <v>7</v>
      </c>
      <c r="F282" s="30">
        <v>0</v>
      </c>
      <c r="G282" s="30">
        <v>13</v>
      </c>
      <c r="H282" s="30">
        <v>0</v>
      </c>
      <c r="I282" s="30">
        <v>0</v>
      </c>
      <c r="J282" s="30">
        <v>13</v>
      </c>
      <c r="K282" s="30">
        <v>0</v>
      </c>
      <c r="L282" s="30">
        <v>0</v>
      </c>
      <c r="M282" s="30">
        <v>0</v>
      </c>
      <c r="N282" s="30">
        <v>0</v>
      </c>
      <c r="O282" s="30">
        <v>1</v>
      </c>
      <c r="P282" s="30">
        <v>0</v>
      </c>
      <c r="Q282" s="30">
        <v>1</v>
      </c>
      <c r="R282" s="49">
        <f t="shared" si="10"/>
        <v>7.6923076923076927E-2</v>
      </c>
      <c r="S282" s="49">
        <f t="shared" si="9"/>
        <v>7.6923076923076927E-2</v>
      </c>
      <c r="T282" s="49">
        <f>+IF(G282&gt;0,'Órdenes y Medidas'!C285/G282,"-")</f>
        <v>0.23076923076923078</v>
      </c>
      <c r="U282" s="49">
        <f>IF(C282=0,"-",'Órdenes y Medidas'!C285/C282)</f>
        <v>0.23076923076923078</v>
      </c>
    </row>
    <row r="283" spans="2:21" ht="20.100000000000001" customHeight="1" thickBot="1" x14ac:dyDescent="0.25">
      <c r="B283" s="4" t="s">
        <v>197</v>
      </c>
      <c r="C283" s="30">
        <v>200</v>
      </c>
      <c r="D283" s="30">
        <v>90</v>
      </c>
      <c r="E283" s="30">
        <v>110</v>
      </c>
      <c r="F283" s="30">
        <v>0</v>
      </c>
      <c r="G283" s="30">
        <v>200</v>
      </c>
      <c r="H283" s="30">
        <v>0</v>
      </c>
      <c r="I283" s="30">
        <v>0</v>
      </c>
      <c r="J283" s="30">
        <v>100</v>
      </c>
      <c r="K283" s="30">
        <v>0</v>
      </c>
      <c r="L283" s="30">
        <v>50</v>
      </c>
      <c r="M283" s="30">
        <v>45</v>
      </c>
      <c r="N283" s="30">
        <v>5</v>
      </c>
      <c r="O283" s="30">
        <v>16</v>
      </c>
      <c r="P283" s="30">
        <v>9</v>
      </c>
      <c r="Q283" s="30">
        <v>7</v>
      </c>
      <c r="R283" s="49">
        <f t="shared" si="10"/>
        <v>0.08</v>
      </c>
      <c r="S283" s="49">
        <f t="shared" si="9"/>
        <v>0.08</v>
      </c>
      <c r="T283" s="49">
        <f>+IF(G283&gt;0,'Órdenes y Medidas'!C286/G283,"-")</f>
        <v>0.3</v>
      </c>
      <c r="U283" s="49">
        <f>IF(C283=0,"-",'Órdenes y Medidas'!C286/C283)</f>
        <v>0.3</v>
      </c>
    </row>
    <row r="284" spans="2:21" ht="20.100000000000001" customHeight="1" thickBot="1" x14ac:dyDescent="0.25">
      <c r="B284" s="4" t="s">
        <v>470</v>
      </c>
      <c r="C284" s="30">
        <v>75</v>
      </c>
      <c r="D284" s="30">
        <v>45</v>
      </c>
      <c r="E284" s="30">
        <v>30</v>
      </c>
      <c r="F284" s="30">
        <v>0</v>
      </c>
      <c r="G284" s="30">
        <v>75</v>
      </c>
      <c r="H284" s="30">
        <v>0</v>
      </c>
      <c r="I284" s="30">
        <v>0</v>
      </c>
      <c r="J284" s="30">
        <v>55</v>
      </c>
      <c r="K284" s="30">
        <v>3</v>
      </c>
      <c r="L284" s="30">
        <v>17</v>
      </c>
      <c r="M284" s="30">
        <v>0</v>
      </c>
      <c r="N284" s="30">
        <v>0</v>
      </c>
      <c r="O284" s="30">
        <v>13</v>
      </c>
      <c r="P284" s="30">
        <v>7</v>
      </c>
      <c r="Q284" s="30">
        <v>6</v>
      </c>
      <c r="R284" s="49">
        <f t="shared" si="10"/>
        <v>0.17333333333333334</v>
      </c>
      <c r="S284" s="49">
        <f t="shared" si="9"/>
        <v>0.17333333333333334</v>
      </c>
      <c r="T284" s="49">
        <f>+IF(G284&gt;0,'Órdenes y Medidas'!C287/G284,"-")</f>
        <v>0.4</v>
      </c>
      <c r="U284" s="49">
        <f>IF(C284=0,"-",'Órdenes y Medidas'!C287/C284)</f>
        <v>0.4</v>
      </c>
    </row>
    <row r="285" spans="2:21" ht="20.100000000000001" customHeight="1" thickBot="1" x14ac:dyDescent="0.25">
      <c r="B285" s="4" t="s">
        <v>471</v>
      </c>
      <c r="C285" s="30">
        <v>13</v>
      </c>
      <c r="D285" s="30">
        <v>10</v>
      </c>
      <c r="E285" s="30">
        <v>3</v>
      </c>
      <c r="F285" s="30">
        <v>0</v>
      </c>
      <c r="G285" s="30">
        <v>13</v>
      </c>
      <c r="H285" s="30">
        <v>0</v>
      </c>
      <c r="I285" s="30">
        <v>0</v>
      </c>
      <c r="J285" s="30">
        <v>13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49">
        <f t="shared" si="10"/>
        <v>0</v>
      </c>
      <c r="S285" s="49">
        <f t="shared" si="9"/>
        <v>0</v>
      </c>
      <c r="T285" s="49">
        <f>+IF(G285&gt;0,'Órdenes y Medidas'!C288/G285,"-")</f>
        <v>0.30769230769230771</v>
      </c>
      <c r="U285" s="49">
        <f>IF(C285=0,"-",'Órdenes y Medidas'!C288/C285)</f>
        <v>0.30769230769230771</v>
      </c>
    </row>
    <row r="286" spans="2:21" ht="20.100000000000001" customHeight="1" thickBot="1" x14ac:dyDescent="0.25">
      <c r="B286" s="4" t="s">
        <v>472</v>
      </c>
      <c r="C286" s="30">
        <v>290</v>
      </c>
      <c r="D286" s="30">
        <v>158</v>
      </c>
      <c r="E286" s="30">
        <v>132</v>
      </c>
      <c r="F286" s="30">
        <v>0</v>
      </c>
      <c r="G286" s="30">
        <v>290</v>
      </c>
      <c r="H286" s="30">
        <v>0</v>
      </c>
      <c r="I286" s="30">
        <v>0</v>
      </c>
      <c r="J286" s="30">
        <v>272</v>
      </c>
      <c r="K286" s="30">
        <v>3</v>
      </c>
      <c r="L286" s="30">
        <v>15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49">
        <f t="shared" si="10"/>
        <v>0</v>
      </c>
      <c r="S286" s="49">
        <f t="shared" si="9"/>
        <v>0</v>
      </c>
      <c r="T286" s="49">
        <f>+IF(G286&gt;0,'Órdenes y Medidas'!C289/G286,"-")</f>
        <v>8.9655172413793102E-2</v>
      </c>
      <c r="U286" s="49">
        <f>IF(C286=0,"-",'Órdenes y Medidas'!C289/C286)</f>
        <v>8.9655172413793102E-2</v>
      </c>
    </row>
    <row r="287" spans="2:21" ht="20.100000000000001" customHeight="1" thickBot="1" x14ac:dyDescent="0.25">
      <c r="B287" s="4" t="s">
        <v>473</v>
      </c>
      <c r="C287" s="30">
        <v>49</v>
      </c>
      <c r="D287" s="30">
        <v>32</v>
      </c>
      <c r="E287" s="30">
        <v>17</v>
      </c>
      <c r="F287" s="30">
        <v>0</v>
      </c>
      <c r="G287" s="30">
        <v>49</v>
      </c>
      <c r="H287" s="30">
        <v>0</v>
      </c>
      <c r="I287" s="30">
        <v>0</v>
      </c>
      <c r="J287" s="30">
        <v>28</v>
      </c>
      <c r="K287" s="30">
        <v>1</v>
      </c>
      <c r="L287" s="30">
        <v>16</v>
      </c>
      <c r="M287" s="30">
        <v>0</v>
      </c>
      <c r="N287" s="30">
        <v>4</v>
      </c>
      <c r="O287" s="30">
        <v>3</v>
      </c>
      <c r="P287" s="30">
        <v>2</v>
      </c>
      <c r="Q287" s="30">
        <v>1</v>
      </c>
      <c r="R287" s="49">
        <f t="shared" si="10"/>
        <v>6.1224489795918366E-2</v>
      </c>
      <c r="S287" s="49">
        <f t="shared" si="9"/>
        <v>6.1224489795918366E-2</v>
      </c>
      <c r="T287" s="49">
        <f>+IF(G287&gt;0,'Órdenes y Medidas'!C290/G287,"-")</f>
        <v>0.30612244897959184</v>
      </c>
      <c r="U287" s="49">
        <f>IF(C287=0,"-",'Órdenes y Medidas'!C290/C287)</f>
        <v>0.30612244897959184</v>
      </c>
    </row>
    <row r="288" spans="2:21" ht="20.100000000000001" customHeight="1" thickBot="1" x14ac:dyDescent="0.25">
      <c r="B288" s="4" t="s">
        <v>198</v>
      </c>
      <c r="C288" s="30">
        <v>844</v>
      </c>
      <c r="D288" s="30">
        <v>489</v>
      </c>
      <c r="E288" s="30">
        <v>355</v>
      </c>
      <c r="F288" s="30">
        <v>9</v>
      </c>
      <c r="G288" s="30">
        <v>844</v>
      </c>
      <c r="H288" s="30">
        <v>0</v>
      </c>
      <c r="I288" s="30">
        <v>0</v>
      </c>
      <c r="J288" s="30">
        <v>520</v>
      </c>
      <c r="K288" s="30">
        <v>11</v>
      </c>
      <c r="L288" s="30">
        <v>61</v>
      </c>
      <c r="M288" s="30">
        <v>178</v>
      </c>
      <c r="N288" s="30">
        <v>74</v>
      </c>
      <c r="O288" s="30">
        <v>110</v>
      </c>
      <c r="P288" s="30">
        <v>54</v>
      </c>
      <c r="Q288" s="30">
        <v>56</v>
      </c>
      <c r="R288" s="49">
        <f t="shared" si="10"/>
        <v>0.13033175355450238</v>
      </c>
      <c r="S288" s="49">
        <f t="shared" si="9"/>
        <v>0.13033175355450238</v>
      </c>
      <c r="T288" s="49">
        <f>+IF(G288&gt;0,'Órdenes y Medidas'!C291/G288,"-")</f>
        <v>0.29383886255924169</v>
      </c>
      <c r="U288" s="49">
        <f>IF(C288=0,"-",'Órdenes y Medidas'!C291/C288)</f>
        <v>0.29383886255924169</v>
      </c>
    </row>
    <row r="289" spans="2:21" ht="20.100000000000001" customHeight="1" thickBot="1" x14ac:dyDescent="0.25">
      <c r="B289" s="4" t="s">
        <v>474</v>
      </c>
      <c r="C289" s="30">
        <v>379</v>
      </c>
      <c r="D289" s="30">
        <v>172</v>
      </c>
      <c r="E289" s="30">
        <v>207</v>
      </c>
      <c r="F289" s="30">
        <v>0</v>
      </c>
      <c r="G289" s="30">
        <v>379</v>
      </c>
      <c r="H289" s="30">
        <v>0</v>
      </c>
      <c r="I289" s="30">
        <v>0</v>
      </c>
      <c r="J289" s="30">
        <v>361</v>
      </c>
      <c r="K289" s="30">
        <v>0</v>
      </c>
      <c r="L289" s="30">
        <v>0</v>
      </c>
      <c r="M289" s="30">
        <v>18</v>
      </c>
      <c r="N289" s="30">
        <v>0</v>
      </c>
      <c r="O289" s="30">
        <v>47</v>
      </c>
      <c r="P289" s="30">
        <v>18</v>
      </c>
      <c r="Q289" s="30">
        <v>29</v>
      </c>
      <c r="R289" s="49">
        <f t="shared" si="10"/>
        <v>0.12401055408970976</v>
      </c>
      <c r="S289" s="49">
        <f t="shared" si="9"/>
        <v>0.12401055408970976</v>
      </c>
      <c r="T289" s="49">
        <f>+IF(G289&gt;0,'Órdenes y Medidas'!C292/G289,"-")</f>
        <v>0.12664907651715041</v>
      </c>
      <c r="U289" s="49">
        <f>IF(C289=0,"-",'Órdenes y Medidas'!C292/C289)</f>
        <v>0.12664907651715041</v>
      </c>
    </row>
    <row r="290" spans="2:21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49" t="str">
        <f t="shared" si="10"/>
        <v>-</v>
      </c>
      <c r="S290" s="49" t="str">
        <f t="shared" si="9"/>
        <v>-</v>
      </c>
      <c r="T290" s="49" t="str">
        <f>+IF(G290&gt;0,'Órdenes y Medidas'!C293/G290,"-")</f>
        <v>-</v>
      </c>
      <c r="U290" s="49" t="str">
        <f>IF(C290=0,"-",'Órdenes y Medidas'!C293/C290)</f>
        <v>-</v>
      </c>
    </row>
    <row r="291" spans="2:21" ht="20.100000000000001" customHeight="1" thickBot="1" x14ac:dyDescent="0.25">
      <c r="B291" s="4" t="s">
        <v>475</v>
      </c>
      <c r="C291" s="30">
        <v>83</v>
      </c>
      <c r="D291" s="30">
        <v>74</v>
      </c>
      <c r="E291" s="30">
        <v>9</v>
      </c>
      <c r="F291" s="30">
        <v>0</v>
      </c>
      <c r="G291" s="30">
        <v>83</v>
      </c>
      <c r="H291" s="30">
        <v>0</v>
      </c>
      <c r="I291" s="30">
        <v>0</v>
      </c>
      <c r="J291" s="30">
        <v>48</v>
      </c>
      <c r="K291" s="30">
        <v>1</v>
      </c>
      <c r="L291" s="30">
        <v>19</v>
      </c>
      <c r="M291" s="30">
        <v>12</v>
      </c>
      <c r="N291" s="30">
        <v>3</v>
      </c>
      <c r="O291" s="30">
        <v>5</v>
      </c>
      <c r="P291" s="30">
        <v>2</v>
      </c>
      <c r="Q291" s="30">
        <v>3</v>
      </c>
      <c r="R291" s="49">
        <f t="shared" si="10"/>
        <v>6.0240963855421686E-2</v>
      </c>
      <c r="S291" s="49">
        <f t="shared" si="9"/>
        <v>6.0240963855421686E-2</v>
      </c>
      <c r="T291" s="49">
        <f>+IF(G291&gt;0,'Órdenes y Medidas'!C294/G291,"-")</f>
        <v>0.25301204819277107</v>
      </c>
      <c r="U291" s="49">
        <f>IF(C291=0,"-",'Órdenes y Medidas'!C294/C291)</f>
        <v>0.25301204819277107</v>
      </c>
    </row>
    <row r="292" spans="2:21" ht="20.100000000000001" customHeight="1" thickBot="1" x14ac:dyDescent="0.25">
      <c r="B292" s="4" t="s">
        <v>476</v>
      </c>
      <c r="C292" s="30">
        <v>49</v>
      </c>
      <c r="D292" s="30">
        <v>37</v>
      </c>
      <c r="E292" s="30">
        <v>12</v>
      </c>
      <c r="F292" s="30">
        <v>0</v>
      </c>
      <c r="G292" s="30">
        <v>49</v>
      </c>
      <c r="H292" s="30">
        <v>0</v>
      </c>
      <c r="I292" s="30">
        <v>0</v>
      </c>
      <c r="J292" s="30">
        <v>42</v>
      </c>
      <c r="K292" s="30">
        <v>0</v>
      </c>
      <c r="L292" s="30">
        <v>2</v>
      </c>
      <c r="M292" s="30">
        <v>5</v>
      </c>
      <c r="N292" s="30">
        <v>0</v>
      </c>
      <c r="O292" s="30">
        <v>5</v>
      </c>
      <c r="P292" s="30">
        <v>3</v>
      </c>
      <c r="Q292" s="30">
        <v>2</v>
      </c>
      <c r="R292" s="49">
        <f t="shared" si="10"/>
        <v>0.10204081632653061</v>
      </c>
      <c r="S292" s="49">
        <f t="shared" si="9"/>
        <v>0.10204081632653061</v>
      </c>
      <c r="T292" s="49">
        <f>+IF(G292&gt;0,'Órdenes y Medidas'!C295/G292,"-")</f>
        <v>0.16326530612244897</v>
      </c>
      <c r="U292" s="49">
        <f>IF(C292=0,"-",'Órdenes y Medidas'!C295/C292)</f>
        <v>0.16326530612244897</v>
      </c>
    </row>
    <row r="293" spans="2:21" ht="20.100000000000001" customHeight="1" thickBot="1" x14ac:dyDescent="0.25">
      <c r="B293" s="4" t="s">
        <v>477</v>
      </c>
      <c r="C293" s="30">
        <v>446</v>
      </c>
      <c r="D293" s="30">
        <v>322</v>
      </c>
      <c r="E293" s="30">
        <v>124</v>
      </c>
      <c r="F293" s="30">
        <v>1</v>
      </c>
      <c r="G293" s="30">
        <v>446</v>
      </c>
      <c r="H293" s="30">
        <v>0</v>
      </c>
      <c r="I293" s="30">
        <v>0</v>
      </c>
      <c r="J293" s="30">
        <v>317</v>
      </c>
      <c r="K293" s="30">
        <v>7</v>
      </c>
      <c r="L293" s="30">
        <v>21</v>
      </c>
      <c r="M293" s="30">
        <v>92</v>
      </c>
      <c r="N293" s="30">
        <v>9</v>
      </c>
      <c r="O293" s="30">
        <v>14</v>
      </c>
      <c r="P293" s="30">
        <v>9</v>
      </c>
      <c r="Q293" s="30">
        <v>5</v>
      </c>
      <c r="R293" s="49">
        <f t="shared" si="10"/>
        <v>3.1390134529147982E-2</v>
      </c>
      <c r="S293" s="49">
        <f t="shared" si="9"/>
        <v>3.1390134529147982E-2</v>
      </c>
      <c r="T293" s="49">
        <f>+IF(G293&gt;0,'Órdenes y Medidas'!C296/G293,"-")</f>
        <v>0.16367713004484305</v>
      </c>
      <c r="U293" s="49">
        <f>IF(C293=0,"-",'Órdenes y Medidas'!C296/C293)</f>
        <v>0.16367713004484305</v>
      </c>
    </row>
    <row r="294" spans="2:21" ht="20.100000000000001" customHeight="1" thickBot="1" x14ac:dyDescent="0.25">
      <c r="B294" s="4" t="s">
        <v>478</v>
      </c>
      <c r="C294" s="30">
        <v>378</v>
      </c>
      <c r="D294" s="30">
        <v>196</v>
      </c>
      <c r="E294" s="30">
        <v>182</v>
      </c>
      <c r="F294" s="30">
        <v>0</v>
      </c>
      <c r="G294" s="30">
        <v>378</v>
      </c>
      <c r="H294" s="30">
        <v>4</v>
      </c>
      <c r="I294" s="30">
        <v>0</v>
      </c>
      <c r="J294" s="30">
        <v>226</v>
      </c>
      <c r="K294" s="30">
        <v>2</v>
      </c>
      <c r="L294" s="30">
        <v>96</v>
      </c>
      <c r="M294" s="30">
        <v>46</v>
      </c>
      <c r="N294" s="30">
        <v>4</v>
      </c>
      <c r="O294" s="30">
        <v>53</v>
      </c>
      <c r="P294" s="30">
        <v>24</v>
      </c>
      <c r="Q294" s="30">
        <v>29</v>
      </c>
      <c r="R294" s="49">
        <f t="shared" si="10"/>
        <v>0.1402116402116402</v>
      </c>
      <c r="S294" s="49">
        <f t="shared" si="9"/>
        <v>0.1402116402116402</v>
      </c>
      <c r="T294" s="49">
        <f>+IF(G294&gt;0,'Órdenes y Medidas'!C297/G294,"-")</f>
        <v>0.11375661375661375</v>
      </c>
      <c r="U294" s="49">
        <f>IF(C294=0,"-",'Órdenes y Medidas'!C297/C294)</f>
        <v>0.11375661375661375</v>
      </c>
    </row>
    <row r="295" spans="2:21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49" t="str">
        <f t="shared" si="10"/>
        <v>-</v>
      </c>
      <c r="S295" s="49" t="str">
        <f t="shared" si="9"/>
        <v>-</v>
      </c>
      <c r="T295" s="49" t="str">
        <f>+IF(G295&gt;0,'Órdenes y Medidas'!C298/G295,"-")</f>
        <v>-</v>
      </c>
      <c r="U295" s="49" t="str">
        <f>IF(C295=0,"-",'Órdenes y Medidas'!C298/C295)</f>
        <v>-</v>
      </c>
    </row>
    <row r="296" spans="2:21" ht="20.100000000000001" customHeight="1" thickBot="1" x14ac:dyDescent="0.25">
      <c r="B296" s="4" t="s">
        <v>480</v>
      </c>
      <c r="C296" s="30">
        <v>6</v>
      </c>
      <c r="D296" s="30">
        <v>5</v>
      </c>
      <c r="E296" s="30">
        <v>1</v>
      </c>
      <c r="F296" s="30">
        <v>0</v>
      </c>
      <c r="G296" s="30">
        <v>6</v>
      </c>
      <c r="H296" s="30">
        <v>0</v>
      </c>
      <c r="I296" s="30">
        <v>0</v>
      </c>
      <c r="J296" s="30">
        <v>6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49">
        <f t="shared" si="10"/>
        <v>0</v>
      </c>
      <c r="S296" s="49">
        <f t="shared" si="9"/>
        <v>0</v>
      </c>
      <c r="T296" s="49">
        <f>+IF(G296&gt;0,'Órdenes y Medidas'!C299/G296,"-")</f>
        <v>0.33333333333333331</v>
      </c>
      <c r="U296" s="49">
        <f>IF(C296=0,"-",'Órdenes y Medidas'!C299/C296)</f>
        <v>0.33333333333333331</v>
      </c>
    </row>
    <row r="297" spans="2:21" ht="20.100000000000001" customHeight="1" thickBot="1" x14ac:dyDescent="0.25">
      <c r="B297" s="4" t="s">
        <v>481</v>
      </c>
      <c r="C297" s="30">
        <v>21</v>
      </c>
      <c r="D297" s="30">
        <v>15</v>
      </c>
      <c r="E297" s="30">
        <v>6</v>
      </c>
      <c r="F297" s="30">
        <v>0</v>
      </c>
      <c r="G297" s="30">
        <v>21</v>
      </c>
      <c r="H297" s="30">
        <v>0</v>
      </c>
      <c r="I297" s="30">
        <v>0</v>
      </c>
      <c r="J297" s="30">
        <v>17</v>
      </c>
      <c r="K297" s="30">
        <v>0</v>
      </c>
      <c r="L297" s="30">
        <v>2</v>
      </c>
      <c r="M297" s="30">
        <v>2</v>
      </c>
      <c r="N297" s="30">
        <v>0</v>
      </c>
      <c r="O297" s="30">
        <v>2</v>
      </c>
      <c r="P297" s="30">
        <v>2</v>
      </c>
      <c r="Q297" s="30">
        <v>0</v>
      </c>
      <c r="R297" s="49">
        <f t="shared" si="10"/>
        <v>9.5238095238095233E-2</v>
      </c>
      <c r="S297" s="49">
        <f t="shared" si="9"/>
        <v>9.5238095238095233E-2</v>
      </c>
      <c r="T297" s="49">
        <f>+IF(G297&gt;0,'Órdenes y Medidas'!C300/G297,"-")</f>
        <v>0.2857142857142857</v>
      </c>
      <c r="U297" s="49">
        <f>IF(C297=0,"-",'Órdenes y Medidas'!C300/C297)</f>
        <v>0.2857142857142857</v>
      </c>
    </row>
    <row r="298" spans="2:21" ht="20.100000000000001" customHeight="1" thickBot="1" x14ac:dyDescent="0.25">
      <c r="B298" s="4" t="s">
        <v>482</v>
      </c>
      <c r="C298" s="30">
        <v>162</v>
      </c>
      <c r="D298" s="30">
        <v>84</v>
      </c>
      <c r="E298" s="30">
        <v>78</v>
      </c>
      <c r="F298" s="30">
        <v>0</v>
      </c>
      <c r="G298" s="30">
        <v>162</v>
      </c>
      <c r="H298" s="30">
        <v>0</v>
      </c>
      <c r="I298" s="30">
        <v>0</v>
      </c>
      <c r="J298" s="30">
        <v>92</v>
      </c>
      <c r="K298" s="30">
        <v>9</v>
      </c>
      <c r="L298" s="30">
        <v>33</v>
      </c>
      <c r="M298" s="30">
        <v>0</v>
      </c>
      <c r="N298" s="30">
        <v>28</v>
      </c>
      <c r="O298" s="30">
        <v>0</v>
      </c>
      <c r="P298" s="30">
        <v>0</v>
      </c>
      <c r="Q298" s="30">
        <v>0</v>
      </c>
      <c r="R298" s="49">
        <f t="shared" si="10"/>
        <v>0</v>
      </c>
      <c r="S298" s="49">
        <f t="shared" si="9"/>
        <v>0</v>
      </c>
      <c r="T298" s="49">
        <f>+IF(G298&gt;0,'Órdenes y Medidas'!C301/G298,"-")</f>
        <v>0.33333333333333331</v>
      </c>
      <c r="U298" s="49">
        <f>IF(C298=0,"-",'Órdenes y Medidas'!C301/C298)</f>
        <v>0.33333333333333331</v>
      </c>
    </row>
    <row r="299" spans="2:21" ht="20.100000000000001" customHeight="1" thickBot="1" x14ac:dyDescent="0.25">
      <c r="B299" s="4" t="s">
        <v>483</v>
      </c>
      <c r="C299" s="30">
        <v>279</v>
      </c>
      <c r="D299" s="30">
        <v>153</v>
      </c>
      <c r="E299" s="30">
        <v>126</v>
      </c>
      <c r="F299" s="30">
        <v>0</v>
      </c>
      <c r="G299" s="30">
        <v>279</v>
      </c>
      <c r="H299" s="30">
        <v>3</v>
      </c>
      <c r="I299" s="30">
        <v>0</v>
      </c>
      <c r="J299" s="30">
        <v>146</v>
      </c>
      <c r="K299" s="30">
        <v>6</v>
      </c>
      <c r="L299" s="30">
        <v>84</v>
      </c>
      <c r="M299" s="30">
        <v>14</v>
      </c>
      <c r="N299" s="30">
        <v>26</v>
      </c>
      <c r="O299" s="30">
        <v>49</v>
      </c>
      <c r="P299" s="30">
        <v>26</v>
      </c>
      <c r="Q299" s="30">
        <v>23</v>
      </c>
      <c r="R299" s="49">
        <f t="shared" si="10"/>
        <v>0.17562724014336917</v>
      </c>
      <c r="S299" s="49">
        <f t="shared" si="9"/>
        <v>0.17562724014336917</v>
      </c>
      <c r="T299" s="49">
        <f>+IF(G299&gt;0,'Órdenes y Medidas'!C302/G299,"-")</f>
        <v>0.11827956989247312</v>
      </c>
      <c r="U299" s="49">
        <f>IF(C299=0,"-",'Órdenes y Medidas'!C302/C299)</f>
        <v>0.11827956989247312</v>
      </c>
    </row>
    <row r="300" spans="2:21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49" t="str">
        <f t="shared" si="10"/>
        <v>-</v>
      </c>
      <c r="S300" s="49" t="str">
        <f t="shared" si="9"/>
        <v>-</v>
      </c>
      <c r="T300" s="49" t="str">
        <f>+IF(G300&gt;0,'Órdenes y Medidas'!C303/G300,"-")</f>
        <v>-</v>
      </c>
      <c r="U300" s="49" t="str">
        <f>IF(C300=0,"-",'Órdenes y Medidas'!C303/C300)</f>
        <v>-</v>
      </c>
    </row>
    <row r="301" spans="2:21" ht="20.100000000000001" customHeight="1" thickBot="1" x14ac:dyDescent="0.25">
      <c r="B301" s="4" t="s">
        <v>485</v>
      </c>
      <c r="C301" s="30">
        <v>83</v>
      </c>
      <c r="D301" s="30">
        <v>47</v>
      </c>
      <c r="E301" s="30">
        <v>36</v>
      </c>
      <c r="F301" s="30">
        <v>1</v>
      </c>
      <c r="G301" s="30">
        <v>97</v>
      </c>
      <c r="H301" s="30">
        <v>0</v>
      </c>
      <c r="I301" s="30">
        <v>0</v>
      </c>
      <c r="J301" s="30">
        <v>53</v>
      </c>
      <c r="K301" s="30">
        <v>0</v>
      </c>
      <c r="L301" s="30">
        <v>44</v>
      </c>
      <c r="M301" s="30">
        <v>0</v>
      </c>
      <c r="N301" s="30">
        <v>0</v>
      </c>
      <c r="O301" s="30">
        <v>21</v>
      </c>
      <c r="P301" s="30">
        <v>11</v>
      </c>
      <c r="Q301" s="30">
        <v>10</v>
      </c>
      <c r="R301" s="49">
        <f t="shared" si="10"/>
        <v>0.21649484536082475</v>
      </c>
      <c r="S301" s="49">
        <f t="shared" si="9"/>
        <v>0.25301204819277107</v>
      </c>
      <c r="T301" s="49">
        <f>+IF(G301&gt;0,'Órdenes y Medidas'!C304/G301,"-")</f>
        <v>0.24742268041237114</v>
      </c>
      <c r="U301" s="49">
        <f>IF(C301=0,"-",'Órdenes y Medidas'!C304/C301)</f>
        <v>0.28915662650602408</v>
      </c>
    </row>
    <row r="302" spans="2:21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49" t="str">
        <f t="shared" si="10"/>
        <v>-</v>
      </c>
      <c r="S302" s="49" t="str">
        <f t="shared" si="9"/>
        <v>-</v>
      </c>
      <c r="T302" s="49" t="str">
        <f>+IF(G302&gt;0,'Órdenes y Medidas'!C305/G302,"-")</f>
        <v>-</v>
      </c>
      <c r="U302" s="49" t="str">
        <f>IF(C302=0,"-",'Órdenes y Medidas'!C305/C302)</f>
        <v>-</v>
      </c>
    </row>
    <row r="303" spans="2:21" ht="20.100000000000001" customHeight="1" thickBot="1" x14ac:dyDescent="0.25">
      <c r="B303" s="4" t="s">
        <v>487</v>
      </c>
      <c r="C303" s="30">
        <v>260</v>
      </c>
      <c r="D303" s="30">
        <v>221</v>
      </c>
      <c r="E303" s="30">
        <v>39</v>
      </c>
      <c r="F303" s="30">
        <v>0</v>
      </c>
      <c r="G303" s="30">
        <v>260</v>
      </c>
      <c r="H303" s="30">
        <v>0</v>
      </c>
      <c r="I303" s="30">
        <v>0</v>
      </c>
      <c r="J303" s="30">
        <v>235</v>
      </c>
      <c r="K303" s="30">
        <v>0</v>
      </c>
      <c r="L303" s="30">
        <v>0</v>
      </c>
      <c r="M303" s="30">
        <v>0</v>
      </c>
      <c r="N303" s="30">
        <v>25</v>
      </c>
      <c r="O303" s="30">
        <v>0</v>
      </c>
      <c r="P303" s="30">
        <v>0</v>
      </c>
      <c r="Q303" s="30">
        <v>0</v>
      </c>
      <c r="R303" s="49">
        <f t="shared" si="10"/>
        <v>0</v>
      </c>
      <c r="S303" s="49">
        <f t="shared" si="9"/>
        <v>0</v>
      </c>
      <c r="T303" s="49">
        <f>+IF(G303&gt;0,'Órdenes y Medidas'!C306/G303,"-")</f>
        <v>0.15384615384615385</v>
      </c>
      <c r="U303" s="49">
        <f>IF(C303=0,"-",'Órdenes y Medidas'!C306/C303)</f>
        <v>0.15384615384615385</v>
      </c>
    </row>
    <row r="304" spans="2:21" ht="20.100000000000001" customHeight="1" thickBot="1" x14ac:dyDescent="0.25">
      <c r="B304" s="4" t="s">
        <v>488</v>
      </c>
      <c r="C304" s="30">
        <v>179</v>
      </c>
      <c r="D304" s="30">
        <v>149</v>
      </c>
      <c r="E304" s="30">
        <v>30</v>
      </c>
      <c r="F304" s="30">
        <v>0</v>
      </c>
      <c r="G304" s="30">
        <v>179</v>
      </c>
      <c r="H304" s="30">
        <v>0</v>
      </c>
      <c r="I304" s="30">
        <v>0</v>
      </c>
      <c r="J304" s="30">
        <v>120</v>
      </c>
      <c r="K304" s="30">
        <v>3</v>
      </c>
      <c r="L304" s="30">
        <v>7</v>
      </c>
      <c r="M304" s="30">
        <v>30</v>
      </c>
      <c r="N304" s="30">
        <v>19</v>
      </c>
      <c r="O304" s="30">
        <v>18</v>
      </c>
      <c r="P304" s="30">
        <v>12</v>
      </c>
      <c r="Q304" s="30">
        <v>6</v>
      </c>
      <c r="R304" s="49">
        <f t="shared" si="10"/>
        <v>0.1005586592178771</v>
      </c>
      <c r="S304" s="49">
        <f t="shared" si="9"/>
        <v>0.1005586592178771</v>
      </c>
      <c r="T304" s="49">
        <f>+IF(G304&gt;0,'Órdenes y Medidas'!C307/G304,"-")</f>
        <v>0.18994413407821228</v>
      </c>
      <c r="U304" s="49">
        <f>IF(C304=0,"-",'Órdenes y Medidas'!C307/C304)</f>
        <v>0.18994413407821228</v>
      </c>
    </row>
    <row r="305" spans="2:21" ht="20.100000000000001" customHeight="1" thickBot="1" x14ac:dyDescent="0.25">
      <c r="B305" s="4" t="s">
        <v>489</v>
      </c>
      <c r="C305" s="30">
        <v>193</v>
      </c>
      <c r="D305" s="30">
        <v>131</v>
      </c>
      <c r="E305" s="30">
        <v>62</v>
      </c>
      <c r="F305" s="30">
        <v>0</v>
      </c>
      <c r="G305" s="30">
        <v>193</v>
      </c>
      <c r="H305" s="30">
        <v>1</v>
      </c>
      <c r="I305" s="30">
        <v>0</v>
      </c>
      <c r="J305" s="30">
        <v>142</v>
      </c>
      <c r="K305" s="30">
        <v>0</v>
      </c>
      <c r="L305" s="30">
        <v>0</v>
      </c>
      <c r="M305" s="30">
        <v>36</v>
      </c>
      <c r="N305" s="30">
        <v>14</v>
      </c>
      <c r="O305" s="30">
        <v>119</v>
      </c>
      <c r="P305" s="30">
        <v>79</v>
      </c>
      <c r="Q305" s="30">
        <v>40</v>
      </c>
      <c r="R305" s="49">
        <f t="shared" si="10"/>
        <v>0.61658031088082899</v>
      </c>
      <c r="S305" s="49">
        <f t="shared" si="9"/>
        <v>0.61658031088082899</v>
      </c>
      <c r="T305" s="49">
        <f>+IF(G305&gt;0,'Órdenes y Medidas'!C308/G305,"-")</f>
        <v>0.26943005181347152</v>
      </c>
      <c r="U305" s="49">
        <f>IF(C305=0,"-",'Órdenes y Medidas'!C308/C305)</f>
        <v>0.26943005181347152</v>
      </c>
    </row>
    <row r="306" spans="2:21" ht="20.100000000000001" customHeight="1" thickBot="1" x14ac:dyDescent="0.25">
      <c r="B306" s="4" t="s">
        <v>490</v>
      </c>
      <c r="C306" s="30">
        <v>26</v>
      </c>
      <c r="D306" s="30">
        <v>20</v>
      </c>
      <c r="E306" s="30">
        <v>6</v>
      </c>
      <c r="F306" s="30">
        <v>0</v>
      </c>
      <c r="G306" s="30">
        <v>26</v>
      </c>
      <c r="H306" s="30">
        <v>2</v>
      </c>
      <c r="I306" s="30">
        <v>0</v>
      </c>
      <c r="J306" s="30">
        <v>24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49">
        <f t="shared" si="10"/>
        <v>0</v>
      </c>
      <c r="S306" s="49">
        <f t="shared" si="9"/>
        <v>0</v>
      </c>
      <c r="T306" s="49">
        <f>+IF(G306&gt;0,'Órdenes y Medidas'!C309/G306,"-")</f>
        <v>0.34615384615384615</v>
      </c>
      <c r="U306" s="49">
        <f>IF(C306=0,"-",'Órdenes y Medidas'!C309/C306)</f>
        <v>0.34615384615384615</v>
      </c>
    </row>
    <row r="307" spans="2:21" ht="20.100000000000001" customHeight="1" thickBot="1" x14ac:dyDescent="0.25">
      <c r="B307" s="4" t="s">
        <v>644</v>
      </c>
      <c r="C307" s="30">
        <v>301</v>
      </c>
      <c r="D307" s="30">
        <v>223</v>
      </c>
      <c r="E307" s="30">
        <v>78</v>
      </c>
      <c r="F307" s="30">
        <v>0</v>
      </c>
      <c r="G307" s="30">
        <v>301</v>
      </c>
      <c r="H307" s="30">
        <v>1</v>
      </c>
      <c r="I307" s="30">
        <v>0</v>
      </c>
      <c r="J307" s="30">
        <v>199</v>
      </c>
      <c r="K307" s="30">
        <v>9</v>
      </c>
      <c r="L307" s="30">
        <v>37</v>
      </c>
      <c r="M307" s="30">
        <v>55</v>
      </c>
      <c r="N307" s="30">
        <v>0</v>
      </c>
      <c r="O307" s="30">
        <v>0</v>
      </c>
      <c r="P307" s="30">
        <v>0</v>
      </c>
      <c r="Q307" s="30">
        <v>0</v>
      </c>
      <c r="R307" s="49">
        <f t="shared" si="10"/>
        <v>0</v>
      </c>
      <c r="S307" s="49">
        <f t="shared" si="9"/>
        <v>0</v>
      </c>
      <c r="T307" s="49">
        <f>+IF(G307&gt;0,'Órdenes y Medidas'!C310/G307,"-")</f>
        <v>0.14285714285714285</v>
      </c>
      <c r="U307" s="49">
        <f>IF(C307=0,"-",'Órdenes y Medidas'!C310/C307)</f>
        <v>0.14285714285714285</v>
      </c>
    </row>
    <row r="308" spans="2:21" ht="20.100000000000001" customHeight="1" thickBot="1" x14ac:dyDescent="0.25">
      <c r="B308" s="4" t="s">
        <v>491</v>
      </c>
      <c r="C308" s="30">
        <v>281</v>
      </c>
      <c r="D308" s="30">
        <v>206</v>
      </c>
      <c r="E308" s="30">
        <v>75</v>
      </c>
      <c r="F308" s="30">
        <v>0</v>
      </c>
      <c r="G308" s="30">
        <v>281</v>
      </c>
      <c r="H308" s="30">
        <v>0</v>
      </c>
      <c r="I308" s="30">
        <v>0</v>
      </c>
      <c r="J308" s="30">
        <v>156</v>
      </c>
      <c r="K308" s="30">
        <v>0</v>
      </c>
      <c r="L308" s="30">
        <v>17</v>
      </c>
      <c r="M308" s="30">
        <v>15</v>
      </c>
      <c r="N308" s="30">
        <v>93</v>
      </c>
      <c r="O308" s="30">
        <v>25</v>
      </c>
      <c r="P308" s="30">
        <v>18</v>
      </c>
      <c r="Q308" s="30">
        <v>7</v>
      </c>
      <c r="R308" s="49">
        <f t="shared" si="10"/>
        <v>8.8967971530249115E-2</v>
      </c>
      <c r="S308" s="49">
        <f t="shared" si="9"/>
        <v>8.8967971530249115E-2</v>
      </c>
      <c r="T308" s="49">
        <f>+IF(G308&gt;0,'Órdenes y Medidas'!C311/G308,"-")</f>
        <v>7.8291814946619215E-2</v>
      </c>
      <c r="U308" s="49">
        <f>IF(C308=0,"-",'Órdenes y Medidas'!C311/C308)</f>
        <v>7.8291814946619215E-2</v>
      </c>
    </row>
    <row r="309" spans="2:21" ht="20.100000000000001" customHeight="1" thickBot="1" x14ac:dyDescent="0.25">
      <c r="B309" s="4" t="s">
        <v>492</v>
      </c>
      <c r="C309" s="30">
        <v>1393</v>
      </c>
      <c r="D309" s="30">
        <v>700</v>
      </c>
      <c r="E309" s="30">
        <v>693</v>
      </c>
      <c r="F309" s="30">
        <v>1</v>
      </c>
      <c r="G309" s="30">
        <v>1393</v>
      </c>
      <c r="H309" s="30">
        <v>0</v>
      </c>
      <c r="I309" s="30">
        <v>0</v>
      </c>
      <c r="J309" s="30">
        <v>781</v>
      </c>
      <c r="K309" s="30">
        <v>25</v>
      </c>
      <c r="L309" s="30">
        <v>393</v>
      </c>
      <c r="M309" s="30">
        <v>168</v>
      </c>
      <c r="N309" s="30">
        <v>26</v>
      </c>
      <c r="O309" s="30">
        <v>174</v>
      </c>
      <c r="P309" s="30">
        <v>83</v>
      </c>
      <c r="Q309" s="30">
        <v>91</v>
      </c>
      <c r="R309" s="49">
        <f t="shared" si="10"/>
        <v>0.1249102656137832</v>
      </c>
      <c r="S309" s="49">
        <f t="shared" si="9"/>
        <v>0.1249102656137832</v>
      </c>
      <c r="T309" s="49">
        <f>+IF(G309&gt;0,'Órdenes y Medidas'!C312/G309,"-")</f>
        <v>0.17731514716439339</v>
      </c>
      <c r="U309" s="49">
        <f>IF(C309=0,"-",'Órdenes y Medidas'!C312/C309)</f>
        <v>0.17731514716439339</v>
      </c>
    </row>
    <row r="310" spans="2:21" ht="20.100000000000001" customHeight="1" thickBot="1" x14ac:dyDescent="0.25">
      <c r="B310" s="4" t="s">
        <v>493</v>
      </c>
      <c r="C310" s="30">
        <v>151</v>
      </c>
      <c r="D310" s="30">
        <v>89</v>
      </c>
      <c r="E310" s="30">
        <v>62</v>
      </c>
      <c r="F310" s="30">
        <v>0</v>
      </c>
      <c r="G310" s="30">
        <v>151</v>
      </c>
      <c r="H310" s="30">
        <v>21</v>
      </c>
      <c r="I310" s="30">
        <v>0</v>
      </c>
      <c r="J310" s="30">
        <v>86</v>
      </c>
      <c r="K310" s="30">
        <v>0</v>
      </c>
      <c r="L310" s="30">
        <v>24</v>
      </c>
      <c r="M310" s="30">
        <v>20</v>
      </c>
      <c r="N310" s="30">
        <v>0</v>
      </c>
      <c r="O310" s="30">
        <v>3</v>
      </c>
      <c r="P310" s="30">
        <v>2</v>
      </c>
      <c r="Q310" s="30">
        <v>1</v>
      </c>
      <c r="R310" s="49">
        <f t="shared" si="10"/>
        <v>1.9867549668874173E-2</v>
      </c>
      <c r="S310" s="49">
        <f t="shared" si="9"/>
        <v>1.9867549668874173E-2</v>
      </c>
      <c r="T310" s="49">
        <f>+IF(G310&gt;0,'Órdenes y Medidas'!C313/G310,"-")</f>
        <v>8.6092715231788075E-2</v>
      </c>
      <c r="U310" s="49">
        <f>IF(C310=0,"-",'Órdenes y Medidas'!C313/C310)</f>
        <v>8.6092715231788075E-2</v>
      </c>
    </row>
    <row r="311" spans="2:21" ht="20.100000000000001" customHeight="1" thickBot="1" x14ac:dyDescent="0.25">
      <c r="B311" s="4" t="s">
        <v>494</v>
      </c>
      <c r="C311" s="30">
        <v>363</v>
      </c>
      <c r="D311" s="30">
        <v>275</v>
      </c>
      <c r="E311" s="30">
        <v>88</v>
      </c>
      <c r="F311" s="30">
        <v>1</v>
      </c>
      <c r="G311" s="30">
        <v>363</v>
      </c>
      <c r="H311" s="30">
        <v>8</v>
      </c>
      <c r="I311" s="30">
        <v>0</v>
      </c>
      <c r="J311" s="30">
        <v>251</v>
      </c>
      <c r="K311" s="30">
        <v>5</v>
      </c>
      <c r="L311" s="30">
        <v>44</v>
      </c>
      <c r="M311" s="30">
        <v>37</v>
      </c>
      <c r="N311" s="30">
        <v>18</v>
      </c>
      <c r="O311" s="30">
        <v>0</v>
      </c>
      <c r="P311" s="30">
        <v>0</v>
      </c>
      <c r="Q311" s="30">
        <v>0</v>
      </c>
      <c r="R311" s="49">
        <f t="shared" si="10"/>
        <v>0</v>
      </c>
      <c r="S311" s="49">
        <f t="shared" si="9"/>
        <v>0</v>
      </c>
      <c r="T311" s="49">
        <f>+IF(G311&gt;0,'Órdenes y Medidas'!C314/G311,"-")</f>
        <v>7.9889807162534437E-2</v>
      </c>
      <c r="U311" s="49">
        <f>IF(C311=0,"-",'Órdenes y Medidas'!C314/C311)</f>
        <v>7.9889807162534437E-2</v>
      </c>
    </row>
    <row r="312" spans="2:21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49" t="str">
        <f t="shared" si="10"/>
        <v>-</v>
      </c>
      <c r="S312" s="49" t="str">
        <f t="shared" si="9"/>
        <v>-</v>
      </c>
      <c r="T312" s="49" t="str">
        <f>+IF(G312&gt;0,'Órdenes y Medidas'!C315/G312,"-")</f>
        <v>-</v>
      </c>
      <c r="U312" s="49" t="str">
        <f>IF(C312=0,"-",'Órdenes y Medidas'!C315/C312)</f>
        <v>-</v>
      </c>
    </row>
    <row r="313" spans="2:21" ht="20.100000000000001" customHeight="1" thickBot="1" x14ac:dyDescent="0.25">
      <c r="B313" s="4" t="s">
        <v>496</v>
      </c>
      <c r="C313" s="30">
        <v>17</v>
      </c>
      <c r="D313" s="30">
        <v>10</v>
      </c>
      <c r="E313" s="30">
        <v>7</v>
      </c>
      <c r="F313" s="30">
        <v>0</v>
      </c>
      <c r="G313" s="30">
        <v>17</v>
      </c>
      <c r="H313" s="30">
        <v>0</v>
      </c>
      <c r="I313" s="30">
        <v>0</v>
      </c>
      <c r="J313" s="30">
        <v>13</v>
      </c>
      <c r="K313" s="30">
        <v>0</v>
      </c>
      <c r="L313" s="30">
        <v>4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49">
        <f t="shared" si="10"/>
        <v>0</v>
      </c>
      <c r="S313" s="49">
        <f t="shared" si="9"/>
        <v>0</v>
      </c>
      <c r="T313" s="49">
        <f>+IF(G313&gt;0,'Órdenes y Medidas'!C316/G313,"-")</f>
        <v>0.29411764705882354</v>
      </c>
      <c r="U313" s="49">
        <f>IF(C313=0,"-",'Órdenes y Medidas'!C316/C313)</f>
        <v>0.29411764705882354</v>
      </c>
    </row>
    <row r="314" spans="2:21" ht="20.100000000000001" customHeight="1" thickBot="1" x14ac:dyDescent="0.25">
      <c r="B314" s="4" t="s">
        <v>497</v>
      </c>
      <c r="C314" s="30">
        <v>126</v>
      </c>
      <c r="D314" s="30">
        <v>103</v>
      </c>
      <c r="E314" s="30">
        <v>23</v>
      </c>
      <c r="F314" s="30">
        <v>2</v>
      </c>
      <c r="G314" s="30">
        <v>126</v>
      </c>
      <c r="H314" s="30">
        <v>0</v>
      </c>
      <c r="I314" s="30">
        <v>0</v>
      </c>
      <c r="J314" s="30">
        <v>110</v>
      </c>
      <c r="K314" s="30">
        <v>0</v>
      </c>
      <c r="L314" s="30">
        <v>5</v>
      </c>
      <c r="M314" s="30">
        <v>11</v>
      </c>
      <c r="N314" s="30">
        <v>0</v>
      </c>
      <c r="O314" s="30">
        <v>54</v>
      </c>
      <c r="P314" s="30">
        <v>44</v>
      </c>
      <c r="Q314" s="30">
        <v>10</v>
      </c>
      <c r="R314" s="49">
        <f t="shared" si="10"/>
        <v>0.42857142857142855</v>
      </c>
      <c r="S314" s="49">
        <f t="shared" si="9"/>
        <v>0.42857142857142855</v>
      </c>
      <c r="T314" s="49">
        <f>+IF(G314&gt;0,'Órdenes y Medidas'!C317/G314,"-")</f>
        <v>0.21428571428571427</v>
      </c>
      <c r="U314" s="49">
        <f>IF(C314=0,"-",'Órdenes y Medidas'!C317/C314)</f>
        <v>0.21428571428571427</v>
      </c>
    </row>
    <row r="315" spans="2:21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0</v>
      </c>
      <c r="H315" s="30">
        <v>0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49" t="str">
        <f t="shared" si="10"/>
        <v>-</v>
      </c>
      <c r="S315" s="49" t="str">
        <f t="shared" si="9"/>
        <v>-</v>
      </c>
      <c r="T315" s="49" t="str">
        <f>+IF(G315&gt;0,'Órdenes y Medidas'!C318/G315,"-")</f>
        <v>-</v>
      </c>
      <c r="U315" s="49" t="str">
        <f>IF(C315=0,"-",'Órdenes y Medidas'!C318/C315)</f>
        <v>-</v>
      </c>
    </row>
    <row r="316" spans="2:21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49" t="str">
        <f t="shared" si="10"/>
        <v>-</v>
      </c>
      <c r="S316" s="49" t="str">
        <f t="shared" si="9"/>
        <v>-</v>
      </c>
      <c r="T316" s="49" t="str">
        <f>+IF(G316&gt;0,'Órdenes y Medidas'!C319/G316,"-")</f>
        <v>-</v>
      </c>
      <c r="U316" s="49" t="str">
        <f>IF(C316=0,"-",'Órdenes y Medidas'!C319/C316)</f>
        <v>-</v>
      </c>
    </row>
    <row r="317" spans="2:21" ht="20.100000000000001" customHeight="1" thickBot="1" x14ac:dyDescent="0.25">
      <c r="B317" s="4" t="s">
        <v>500</v>
      </c>
      <c r="C317" s="30">
        <v>242</v>
      </c>
      <c r="D317" s="30">
        <v>194</v>
      </c>
      <c r="E317" s="30">
        <v>48</v>
      </c>
      <c r="F317" s="30">
        <v>0</v>
      </c>
      <c r="G317" s="30">
        <v>329</v>
      </c>
      <c r="H317" s="30">
        <v>1</v>
      </c>
      <c r="I317" s="30">
        <v>0</v>
      </c>
      <c r="J317" s="30">
        <v>128</v>
      </c>
      <c r="K317" s="30">
        <v>0</v>
      </c>
      <c r="L317" s="30">
        <v>104</v>
      </c>
      <c r="M317" s="30">
        <v>23</v>
      </c>
      <c r="N317" s="30">
        <v>73</v>
      </c>
      <c r="O317" s="30">
        <v>37</v>
      </c>
      <c r="P317" s="30">
        <v>26</v>
      </c>
      <c r="Q317" s="30">
        <v>11</v>
      </c>
      <c r="R317" s="49">
        <f t="shared" si="10"/>
        <v>0.11246200607902736</v>
      </c>
      <c r="S317" s="49">
        <f t="shared" si="9"/>
        <v>0.15289256198347106</v>
      </c>
      <c r="T317" s="49">
        <f>+IF(G317&gt;0,'Órdenes y Medidas'!C320/G317,"-")</f>
        <v>9.7264437689969604E-2</v>
      </c>
      <c r="U317" s="49">
        <f>IF(C317=0,"-",'Órdenes y Medidas'!C320/C317)</f>
        <v>0.13223140495867769</v>
      </c>
    </row>
    <row r="318" spans="2:21" ht="20.100000000000001" customHeight="1" thickBot="1" x14ac:dyDescent="0.25">
      <c r="B318" s="4" t="s">
        <v>501</v>
      </c>
      <c r="C318" s="30">
        <v>2</v>
      </c>
      <c r="D318" s="30">
        <v>1</v>
      </c>
      <c r="E318" s="30">
        <v>1</v>
      </c>
      <c r="F318" s="30">
        <v>0</v>
      </c>
      <c r="G318" s="30">
        <v>2</v>
      </c>
      <c r="H318" s="30">
        <v>0</v>
      </c>
      <c r="I318" s="30">
        <v>0</v>
      </c>
      <c r="J318" s="30">
        <v>2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49">
        <f t="shared" si="10"/>
        <v>0</v>
      </c>
      <c r="S318" s="49">
        <f t="shared" si="9"/>
        <v>0</v>
      </c>
      <c r="T318" s="49">
        <f>+IF(G318&gt;0,'Órdenes y Medidas'!C321/G318,"-")</f>
        <v>0</v>
      </c>
      <c r="U318" s="49">
        <f>IF(C318=0,"-",'Órdenes y Medidas'!C321/C318)</f>
        <v>0</v>
      </c>
    </row>
    <row r="319" spans="2:21" ht="20.100000000000001" customHeight="1" thickBot="1" x14ac:dyDescent="0.25">
      <c r="B319" s="4" t="s">
        <v>502</v>
      </c>
      <c r="C319" s="30">
        <v>68</v>
      </c>
      <c r="D319" s="30">
        <v>42</v>
      </c>
      <c r="E319" s="30">
        <v>26</v>
      </c>
      <c r="F319" s="30">
        <v>0</v>
      </c>
      <c r="G319" s="30">
        <v>68</v>
      </c>
      <c r="H319" s="30">
        <v>0</v>
      </c>
      <c r="I319" s="30">
        <v>0</v>
      </c>
      <c r="J319" s="30">
        <v>51</v>
      </c>
      <c r="K319" s="30">
        <v>6</v>
      </c>
      <c r="L319" s="30">
        <v>6</v>
      </c>
      <c r="M319" s="30">
        <v>5</v>
      </c>
      <c r="N319" s="30">
        <v>0</v>
      </c>
      <c r="O319" s="30">
        <v>7</v>
      </c>
      <c r="P319" s="30">
        <v>5</v>
      </c>
      <c r="Q319" s="30">
        <v>2</v>
      </c>
      <c r="R319" s="49">
        <f t="shared" si="10"/>
        <v>0.10294117647058823</v>
      </c>
      <c r="S319" s="49">
        <f t="shared" si="9"/>
        <v>0.10294117647058823</v>
      </c>
      <c r="T319" s="49">
        <f>+IF(G319&gt;0,'Órdenes y Medidas'!C322/G319,"-")</f>
        <v>0.17647058823529413</v>
      </c>
      <c r="U319" s="49">
        <f>IF(C319=0,"-",'Órdenes y Medidas'!C322/C319)</f>
        <v>0.17647058823529413</v>
      </c>
    </row>
    <row r="320" spans="2:21" ht="20.100000000000001" customHeight="1" thickBot="1" x14ac:dyDescent="0.25">
      <c r="B320" s="4" t="s">
        <v>503</v>
      </c>
      <c r="C320" s="30">
        <v>114</v>
      </c>
      <c r="D320" s="30">
        <v>90</v>
      </c>
      <c r="E320" s="30">
        <v>24</v>
      </c>
      <c r="F320" s="30">
        <v>0</v>
      </c>
      <c r="G320" s="30">
        <v>114</v>
      </c>
      <c r="H320" s="30">
        <v>1</v>
      </c>
      <c r="I320" s="30">
        <v>0</v>
      </c>
      <c r="J320" s="30">
        <v>86</v>
      </c>
      <c r="K320" s="30">
        <v>0</v>
      </c>
      <c r="L320" s="30">
        <v>3</v>
      </c>
      <c r="M320" s="30">
        <v>0</v>
      </c>
      <c r="N320" s="30">
        <v>24</v>
      </c>
      <c r="O320" s="30">
        <v>13</v>
      </c>
      <c r="P320" s="30">
        <v>11</v>
      </c>
      <c r="Q320" s="30">
        <v>2</v>
      </c>
      <c r="R320" s="49">
        <f t="shared" si="10"/>
        <v>0.11403508771929824</v>
      </c>
      <c r="S320" s="49">
        <f t="shared" si="9"/>
        <v>0.11403508771929824</v>
      </c>
      <c r="T320" s="49">
        <f>+IF(G320&gt;0,'Órdenes y Medidas'!C323/G320,"-")</f>
        <v>0.13157894736842105</v>
      </c>
      <c r="U320" s="49">
        <f>IF(C320=0,"-",'Órdenes y Medidas'!C323/C320)</f>
        <v>0.13157894736842105</v>
      </c>
    </row>
    <row r="321" spans="2:21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49" t="str">
        <f t="shared" si="10"/>
        <v>-</v>
      </c>
      <c r="S321" s="49" t="str">
        <f t="shared" si="9"/>
        <v>-</v>
      </c>
      <c r="T321" s="49" t="str">
        <f>+IF(G321&gt;0,'Órdenes y Medidas'!C324/G321,"-")</f>
        <v>-</v>
      </c>
      <c r="U321" s="49" t="str">
        <f>IF(C321=0,"-",'Órdenes y Medidas'!C324/C321)</f>
        <v>-</v>
      </c>
    </row>
    <row r="322" spans="2:21" ht="20.100000000000001" customHeight="1" thickBot="1" x14ac:dyDescent="0.25">
      <c r="B322" s="4" t="s">
        <v>505</v>
      </c>
      <c r="C322" s="30">
        <v>12</v>
      </c>
      <c r="D322" s="30">
        <v>10</v>
      </c>
      <c r="E322" s="30">
        <v>2</v>
      </c>
      <c r="F322" s="30">
        <v>0</v>
      </c>
      <c r="G322" s="30">
        <v>12</v>
      </c>
      <c r="H322" s="30">
        <v>0</v>
      </c>
      <c r="I322" s="30">
        <v>0</v>
      </c>
      <c r="J322" s="30">
        <v>10</v>
      </c>
      <c r="K322" s="30">
        <v>1</v>
      </c>
      <c r="L322" s="30">
        <v>1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49">
        <f t="shared" si="10"/>
        <v>0</v>
      </c>
      <c r="S322" s="49">
        <f t="shared" si="9"/>
        <v>0</v>
      </c>
      <c r="T322" s="49">
        <f>+IF(G322&gt;0,'Órdenes y Medidas'!C325/G322,"-")</f>
        <v>0.33333333333333331</v>
      </c>
      <c r="U322" s="49">
        <f>IF(C322=0,"-",'Órdenes y Medidas'!C325/C322)</f>
        <v>0.33333333333333331</v>
      </c>
    </row>
    <row r="323" spans="2:21" ht="20.100000000000001" customHeight="1" thickBot="1" x14ac:dyDescent="0.25">
      <c r="B323" s="4" t="s">
        <v>506</v>
      </c>
      <c r="C323" s="30">
        <v>39</v>
      </c>
      <c r="D323" s="30">
        <v>25</v>
      </c>
      <c r="E323" s="30">
        <v>14</v>
      </c>
      <c r="F323" s="30">
        <v>0</v>
      </c>
      <c r="G323" s="30">
        <v>39</v>
      </c>
      <c r="H323" s="30">
        <v>0</v>
      </c>
      <c r="I323" s="30">
        <v>0</v>
      </c>
      <c r="J323" s="30">
        <v>29</v>
      </c>
      <c r="K323" s="30">
        <v>0</v>
      </c>
      <c r="L323" s="30">
        <v>2</v>
      </c>
      <c r="M323" s="30">
        <v>8</v>
      </c>
      <c r="N323" s="30">
        <v>0</v>
      </c>
      <c r="O323" s="30">
        <v>6</v>
      </c>
      <c r="P323" s="30">
        <v>4</v>
      </c>
      <c r="Q323" s="30">
        <v>2</v>
      </c>
      <c r="R323" s="49">
        <f t="shared" si="10"/>
        <v>0.15384615384615385</v>
      </c>
      <c r="S323" s="49">
        <f t="shared" si="9"/>
        <v>0.15384615384615385</v>
      </c>
      <c r="T323" s="49">
        <f>+IF(G323&gt;0,'Órdenes y Medidas'!C326/G323,"-")</f>
        <v>0.30769230769230771</v>
      </c>
      <c r="U323" s="49">
        <f>IF(C323=0,"-",'Órdenes y Medidas'!C326/C323)</f>
        <v>0.30769230769230771</v>
      </c>
    </row>
    <row r="324" spans="2:21" ht="20.100000000000001" customHeight="1" thickBot="1" x14ac:dyDescent="0.25">
      <c r="B324" s="4" t="s">
        <v>507</v>
      </c>
      <c r="C324" s="30">
        <v>8</v>
      </c>
      <c r="D324" s="30">
        <v>8</v>
      </c>
      <c r="E324" s="30">
        <v>0</v>
      </c>
      <c r="F324" s="30">
        <v>0</v>
      </c>
      <c r="G324" s="30">
        <v>8</v>
      </c>
      <c r="H324" s="30">
        <v>0</v>
      </c>
      <c r="I324" s="30">
        <v>0</v>
      </c>
      <c r="J324" s="30">
        <v>8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49">
        <f t="shared" si="10"/>
        <v>0</v>
      </c>
      <c r="S324" s="49">
        <f t="shared" si="9"/>
        <v>0</v>
      </c>
      <c r="T324" s="49">
        <f>+IF(G324&gt;0,'Órdenes y Medidas'!C327/G324,"-")</f>
        <v>0.5</v>
      </c>
      <c r="U324" s="49">
        <f>IF(C324=0,"-",'Órdenes y Medidas'!C327/C324)</f>
        <v>0.5</v>
      </c>
    </row>
    <row r="325" spans="2:21" ht="20.100000000000001" customHeight="1" thickBot="1" x14ac:dyDescent="0.25">
      <c r="B325" s="4" t="s">
        <v>508</v>
      </c>
      <c r="C325" s="30">
        <v>75</v>
      </c>
      <c r="D325" s="30">
        <v>69</v>
      </c>
      <c r="E325" s="30">
        <v>6</v>
      </c>
      <c r="F325" s="30">
        <v>0</v>
      </c>
      <c r="G325" s="30">
        <v>75</v>
      </c>
      <c r="H325" s="30">
        <v>0</v>
      </c>
      <c r="I325" s="30">
        <v>0</v>
      </c>
      <c r="J325" s="30">
        <v>75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49">
        <f t="shared" si="10"/>
        <v>0</v>
      </c>
      <c r="S325" s="49">
        <f t="shared" si="9"/>
        <v>0</v>
      </c>
      <c r="T325" s="49">
        <f>+IF(G325&gt;0,'Órdenes y Medidas'!C328/G325,"-")</f>
        <v>0.12</v>
      </c>
      <c r="U325" s="49">
        <f>IF(C325=0,"-",'Órdenes y Medidas'!C328/C325)</f>
        <v>0.12</v>
      </c>
    </row>
    <row r="326" spans="2:21" ht="20.100000000000001" customHeight="1" thickBot="1" x14ac:dyDescent="0.25">
      <c r="B326" s="4" t="s">
        <v>199</v>
      </c>
      <c r="C326" s="30">
        <v>166</v>
      </c>
      <c r="D326" s="30">
        <v>126</v>
      </c>
      <c r="E326" s="30">
        <v>40</v>
      </c>
      <c r="F326" s="30">
        <v>0</v>
      </c>
      <c r="G326" s="30">
        <v>443</v>
      </c>
      <c r="H326" s="30">
        <v>1</v>
      </c>
      <c r="I326" s="30">
        <v>0</v>
      </c>
      <c r="J326" s="30">
        <v>291</v>
      </c>
      <c r="K326" s="30">
        <v>5</v>
      </c>
      <c r="L326" s="30">
        <v>146</v>
      </c>
      <c r="M326" s="30">
        <v>0</v>
      </c>
      <c r="N326" s="30">
        <v>0</v>
      </c>
      <c r="O326" s="30">
        <v>15</v>
      </c>
      <c r="P326" s="30">
        <v>12</v>
      </c>
      <c r="Q326" s="30">
        <v>3</v>
      </c>
      <c r="R326" s="49">
        <f t="shared" si="10"/>
        <v>3.3860045146726865E-2</v>
      </c>
      <c r="S326" s="49">
        <f t="shared" si="9"/>
        <v>9.036144578313253E-2</v>
      </c>
      <c r="T326" s="49">
        <f>+IF(G326&gt;0,'Órdenes y Medidas'!C329/G326,"-")</f>
        <v>0.10158013544018059</v>
      </c>
      <c r="U326" s="49">
        <f>IF(C326=0,"-",'Órdenes y Medidas'!C329/C326)</f>
        <v>0.27108433734939757</v>
      </c>
    </row>
    <row r="327" spans="2:21" ht="20.100000000000001" customHeight="1" thickBot="1" x14ac:dyDescent="0.25">
      <c r="B327" s="4" t="s">
        <v>509</v>
      </c>
      <c r="C327" s="30">
        <v>13</v>
      </c>
      <c r="D327" s="30">
        <v>13</v>
      </c>
      <c r="E327" s="30">
        <v>0</v>
      </c>
      <c r="F327" s="30">
        <v>0</v>
      </c>
      <c r="G327" s="30">
        <v>13</v>
      </c>
      <c r="H327" s="30">
        <v>2</v>
      </c>
      <c r="I327" s="30">
        <v>0</v>
      </c>
      <c r="J327" s="30">
        <v>8</v>
      </c>
      <c r="K327" s="30">
        <v>1</v>
      </c>
      <c r="L327" s="30">
        <v>2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49">
        <f t="shared" si="10"/>
        <v>0</v>
      </c>
      <c r="S327" s="49">
        <f t="shared" si="9"/>
        <v>0</v>
      </c>
      <c r="T327" s="49">
        <f>+IF(G327&gt;0,'Órdenes y Medidas'!C330/G327,"-")</f>
        <v>0.38461538461538464</v>
      </c>
      <c r="U327" s="49">
        <f>IF(C327=0,"-",'Órdenes y Medidas'!C330/C327)</f>
        <v>0.38461538461538464</v>
      </c>
    </row>
    <row r="328" spans="2:21" ht="20.100000000000001" customHeight="1" thickBot="1" x14ac:dyDescent="0.25">
      <c r="B328" s="4" t="s">
        <v>510</v>
      </c>
      <c r="C328" s="30">
        <v>18</v>
      </c>
      <c r="D328" s="30">
        <v>17</v>
      </c>
      <c r="E328" s="30">
        <v>1</v>
      </c>
      <c r="F328" s="30">
        <v>0</v>
      </c>
      <c r="G328" s="30">
        <v>18</v>
      </c>
      <c r="H328" s="30">
        <v>0</v>
      </c>
      <c r="I328" s="30">
        <v>0</v>
      </c>
      <c r="J328" s="30">
        <v>17</v>
      </c>
      <c r="K328" s="30">
        <v>1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49">
        <f t="shared" si="10"/>
        <v>0</v>
      </c>
      <c r="S328" s="49">
        <f t="shared" si="9"/>
        <v>0</v>
      </c>
      <c r="T328" s="49">
        <f>+IF(G328&gt;0,'Órdenes y Medidas'!C331/G328,"-")</f>
        <v>0.3888888888888889</v>
      </c>
      <c r="U328" s="49">
        <f>IF(C328=0,"-",'Órdenes y Medidas'!C331/C328)</f>
        <v>0.3888888888888889</v>
      </c>
    </row>
    <row r="329" spans="2:21" ht="20.100000000000001" customHeight="1" thickBot="1" x14ac:dyDescent="0.25">
      <c r="B329" s="4" t="s">
        <v>511</v>
      </c>
      <c r="C329" s="30">
        <v>17</v>
      </c>
      <c r="D329" s="30">
        <v>14</v>
      </c>
      <c r="E329" s="30">
        <v>3</v>
      </c>
      <c r="F329" s="30">
        <v>0</v>
      </c>
      <c r="G329" s="30">
        <v>17</v>
      </c>
      <c r="H329" s="30">
        <v>0</v>
      </c>
      <c r="I329" s="30">
        <v>0</v>
      </c>
      <c r="J329" s="30">
        <v>15</v>
      </c>
      <c r="K329" s="30">
        <v>0</v>
      </c>
      <c r="L329" s="30">
        <v>0</v>
      </c>
      <c r="M329" s="30">
        <v>2</v>
      </c>
      <c r="N329" s="30">
        <v>0</v>
      </c>
      <c r="O329" s="30">
        <v>0</v>
      </c>
      <c r="P329" s="30">
        <v>0</v>
      </c>
      <c r="Q329" s="30">
        <v>0</v>
      </c>
      <c r="R329" s="49">
        <f t="shared" si="10"/>
        <v>0</v>
      </c>
      <c r="S329" s="49">
        <f t="shared" si="9"/>
        <v>0</v>
      </c>
      <c r="T329" s="49">
        <f>+IF(G329&gt;0,'Órdenes y Medidas'!C332/G329,"-")</f>
        <v>0.29411764705882354</v>
      </c>
      <c r="U329" s="49">
        <f>IF(C329=0,"-",'Órdenes y Medidas'!C332/C329)</f>
        <v>0.29411764705882354</v>
      </c>
    </row>
    <row r="330" spans="2:21" ht="20.100000000000001" customHeight="1" thickBot="1" x14ac:dyDescent="0.25">
      <c r="B330" s="4" t="s">
        <v>512</v>
      </c>
      <c r="C330" s="30">
        <v>3</v>
      </c>
      <c r="D330" s="30">
        <v>3</v>
      </c>
      <c r="E330" s="30">
        <v>0</v>
      </c>
      <c r="F330" s="30">
        <v>0</v>
      </c>
      <c r="G330" s="30">
        <v>3</v>
      </c>
      <c r="H330" s="30">
        <v>0</v>
      </c>
      <c r="I330" s="30">
        <v>0</v>
      </c>
      <c r="J330" s="30">
        <v>3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49">
        <f t="shared" si="10"/>
        <v>0</v>
      </c>
      <c r="S330" s="49">
        <f t="shared" si="9"/>
        <v>0</v>
      </c>
      <c r="T330" s="49">
        <f>+IF(G330&gt;0,'Órdenes y Medidas'!C333/G330,"-")</f>
        <v>0.33333333333333331</v>
      </c>
      <c r="U330" s="49">
        <f>IF(C330=0,"-",'Órdenes y Medidas'!C333/C330)</f>
        <v>0.33333333333333331</v>
      </c>
    </row>
    <row r="331" spans="2:21" ht="20.100000000000001" customHeight="1" thickBot="1" x14ac:dyDescent="0.25">
      <c r="B331" s="4" t="s">
        <v>513</v>
      </c>
      <c r="C331" s="30">
        <v>12</v>
      </c>
      <c r="D331" s="30">
        <v>12</v>
      </c>
      <c r="E331" s="30">
        <v>0</v>
      </c>
      <c r="F331" s="30">
        <v>0</v>
      </c>
      <c r="G331" s="30">
        <v>12</v>
      </c>
      <c r="H331" s="30">
        <v>2</v>
      </c>
      <c r="I331" s="30">
        <v>0</v>
      </c>
      <c r="J331" s="30">
        <v>10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49">
        <f t="shared" si="10"/>
        <v>0</v>
      </c>
      <c r="S331" s="49">
        <f t="shared" ref="S331:S394" si="11">+IF(C331&gt;0,O331/C331,"-")</f>
        <v>0</v>
      </c>
      <c r="T331" s="49">
        <f>+IF(G331&gt;0,'Órdenes y Medidas'!C334/G331,"-")</f>
        <v>0.33333333333333331</v>
      </c>
      <c r="U331" s="49">
        <f>IF(C331=0,"-",'Órdenes y Medidas'!C334/C331)</f>
        <v>0.33333333333333331</v>
      </c>
    </row>
    <row r="332" spans="2:21" ht="20.100000000000001" customHeight="1" thickBot="1" x14ac:dyDescent="0.25">
      <c r="B332" s="4" t="s">
        <v>514</v>
      </c>
      <c r="C332" s="30">
        <v>14</v>
      </c>
      <c r="D332" s="30">
        <v>14</v>
      </c>
      <c r="E332" s="30">
        <v>0</v>
      </c>
      <c r="F332" s="30">
        <v>0</v>
      </c>
      <c r="G332" s="30">
        <v>14</v>
      </c>
      <c r="H332" s="30">
        <v>0</v>
      </c>
      <c r="I332" s="30">
        <v>0</v>
      </c>
      <c r="J332" s="30">
        <v>10</v>
      </c>
      <c r="K332" s="30">
        <v>0</v>
      </c>
      <c r="L332" s="30">
        <v>4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49">
        <f t="shared" ref="R332:R395" si="12">+IF(G332&gt;0,O332/G332,"-")</f>
        <v>0</v>
      </c>
      <c r="S332" s="49">
        <f t="shared" si="11"/>
        <v>0</v>
      </c>
      <c r="T332" s="49">
        <f>+IF(G332&gt;0,'Órdenes y Medidas'!C335/G332,"-")</f>
        <v>0.14285714285714285</v>
      </c>
      <c r="U332" s="49">
        <f>IF(C332=0,"-",'Órdenes y Medidas'!C335/C332)</f>
        <v>0.14285714285714285</v>
      </c>
    </row>
    <row r="333" spans="2:21" ht="20.100000000000001" customHeight="1" thickBot="1" x14ac:dyDescent="0.25">
      <c r="B333" s="4" t="s">
        <v>515</v>
      </c>
      <c r="C333" s="30">
        <v>7</v>
      </c>
      <c r="D333" s="30">
        <v>7</v>
      </c>
      <c r="E333" s="30">
        <v>0</v>
      </c>
      <c r="F333" s="30">
        <v>0</v>
      </c>
      <c r="G333" s="30">
        <v>7</v>
      </c>
      <c r="H333" s="30">
        <v>0</v>
      </c>
      <c r="I333" s="30">
        <v>0</v>
      </c>
      <c r="J333" s="30">
        <v>6</v>
      </c>
      <c r="K333" s="30">
        <v>0</v>
      </c>
      <c r="L333" s="30">
        <v>1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49">
        <f t="shared" si="12"/>
        <v>0</v>
      </c>
      <c r="S333" s="49">
        <f t="shared" si="11"/>
        <v>0</v>
      </c>
      <c r="T333" s="49">
        <f>+IF(G333&gt;0,'Órdenes y Medidas'!C336/G333,"-")</f>
        <v>0.42857142857142855</v>
      </c>
      <c r="U333" s="49">
        <f>IF(C333=0,"-",'Órdenes y Medidas'!C336/C333)</f>
        <v>0.42857142857142855</v>
      </c>
    </row>
    <row r="334" spans="2:21" ht="20.100000000000001" customHeight="1" thickBot="1" x14ac:dyDescent="0.25">
      <c r="B334" s="4" t="s">
        <v>516</v>
      </c>
      <c r="C334" s="30">
        <v>33</v>
      </c>
      <c r="D334" s="30">
        <v>33</v>
      </c>
      <c r="E334" s="30">
        <v>0</v>
      </c>
      <c r="F334" s="30">
        <v>0</v>
      </c>
      <c r="G334" s="30">
        <v>38</v>
      </c>
      <c r="H334" s="30">
        <v>0</v>
      </c>
      <c r="I334" s="30">
        <v>0</v>
      </c>
      <c r="J334" s="30">
        <v>33</v>
      </c>
      <c r="K334" s="30">
        <v>0</v>
      </c>
      <c r="L334" s="30">
        <v>1</v>
      </c>
      <c r="M334" s="30">
        <v>0</v>
      </c>
      <c r="N334" s="30">
        <v>4</v>
      </c>
      <c r="O334" s="30">
        <v>2</v>
      </c>
      <c r="P334" s="30">
        <v>2</v>
      </c>
      <c r="Q334" s="30">
        <v>0</v>
      </c>
      <c r="R334" s="49">
        <f t="shared" si="12"/>
        <v>5.2631578947368418E-2</v>
      </c>
      <c r="S334" s="49">
        <f t="shared" si="11"/>
        <v>6.0606060606060608E-2</v>
      </c>
      <c r="T334" s="49">
        <f>+IF(G334&gt;0,'Órdenes y Medidas'!C337/G334,"-")</f>
        <v>0.86842105263157898</v>
      </c>
      <c r="U334" s="49">
        <f>IF(C334=0,"-",'Órdenes y Medidas'!C337/C334)</f>
        <v>1</v>
      </c>
    </row>
    <row r="335" spans="2:21" ht="20.100000000000001" customHeight="1" thickBot="1" x14ac:dyDescent="0.25">
      <c r="B335" s="4" t="s">
        <v>517</v>
      </c>
      <c r="C335" s="30">
        <v>13</v>
      </c>
      <c r="D335" s="30">
        <v>11</v>
      </c>
      <c r="E335" s="30">
        <v>2</v>
      </c>
      <c r="F335" s="30">
        <v>0</v>
      </c>
      <c r="G335" s="30">
        <v>13</v>
      </c>
      <c r="H335" s="30">
        <v>0</v>
      </c>
      <c r="I335" s="30">
        <v>0</v>
      </c>
      <c r="J335" s="30">
        <v>13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49">
        <f t="shared" si="12"/>
        <v>0</v>
      </c>
      <c r="S335" s="49">
        <f t="shared" si="11"/>
        <v>0</v>
      </c>
      <c r="T335" s="49">
        <f>+IF(G335&gt;0,'Órdenes y Medidas'!C338/G335,"-")</f>
        <v>0.23076923076923078</v>
      </c>
      <c r="U335" s="49">
        <f>IF(C335=0,"-",'Órdenes y Medidas'!C338/C335)</f>
        <v>0.23076923076923078</v>
      </c>
    </row>
    <row r="336" spans="2:21" ht="20.100000000000001" customHeight="1" thickBot="1" x14ac:dyDescent="0.25">
      <c r="B336" s="4" t="s">
        <v>200</v>
      </c>
      <c r="C336" s="30">
        <v>325</v>
      </c>
      <c r="D336" s="30">
        <v>293</v>
      </c>
      <c r="E336" s="30">
        <v>32</v>
      </c>
      <c r="F336" s="30">
        <v>8</v>
      </c>
      <c r="G336" s="30">
        <v>325</v>
      </c>
      <c r="H336" s="30">
        <v>8</v>
      </c>
      <c r="I336" s="30">
        <v>3</v>
      </c>
      <c r="J336" s="30">
        <v>217</v>
      </c>
      <c r="K336" s="30">
        <v>4</v>
      </c>
      <c r="L336" s="30">
        <v>48</v>
      </c>
      <c r="M336" s="30">
        <v>45</v>
      </c>
      <c r="N336" s="30">
        <v>0</v>
      </c>
      <c r="O336" s="30">
        <v>0</v>
      </c>
      <c r="P336" s="30">
        <v>0</v>
      </c>
      <c r="Q336" s="30">
        <v>0</v>
      </c>
      <c r="R336" s="49">
        <f t="shared" si="12"/>
        <v>0</v>
      </c>
      <c r="S336" s="49">
        <f t="shared" si="11"/>
        <v>0</v>
      </c>
      <c r="T336" s="49">
        <f>+IF(G336&gt;0,'Órdenes y Medidas'!C339/G336,"-")</f>
        <v>0.2</v>
      </c>
      <c r="U336" s="49">
        <f>IF(C336=0,"-",'Órdenes y Medidas'!C339/C336)</f>
        <v>0.2</v>
      </c>
    </row>
    <row r="337" spans="2:21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49" t="str">
        <f t="shared" si="12"/>
        <v>-</v>
      </c>
      <c r="S337" s="49" t="str">
        <f t="shared" si="11"/>
        <v>-</v>
      </c>
      <c r="T337" s="49" t="str">
        <f>+IF(G337&gt;0,'Órdenes y Medidas'!C340/G337,"-")</f>
        <v>-</v>
      </c>
      <c r="U337" s="49" t="str">
        <f>IF(C337=0,"-",'Órdenes y Medidas'!C340/C337)</f>
        <v>-</v>
      </c>
    </row>
    <row r="338" spans="2:21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0</v>
      </c>
      <c r="H338" s="30">
        <v>0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49" t="str">
        <f t="shared" si="12"/>
        <v>-</v>
      </c>
      <c r="S338" s="49" t="str">
        <f t="shared" si="11"/>
        <v>-</v>
      </c>
      <c r="T338" s="49" t="str">
        <f>+IF(G338&gt;0,'Órdenes y Medidas'!C341/G338,"-")</f>
        <v>-</v>
      </c>
      <c r="U338" s="49" t="str">
        <f>IF(C338=0,"-",'Órdenes y Medidas'!C341/C338)</f>
        <v>-</v>
      </c>
    </row>
    <row r="339" spans="2:21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49" t="str">
        <f t="shared" si="12"/>
        <v>-</v>
      </c>
      <c r="S339" s="49" t="str">
        <f t="shared" si="11"/>
        <v>-</v>
      </c>
      <c r="T339" s="49" t="str">
        <f>+IF(G339&gt;0,'Órdenes y Medidas'!C342/G339,"-")</f>
        <v>-</v>
      </c>
      <c r="U339" s="49" t="str">
        <f>IF(C339=0,"-",'Órdenes y Medidas'!C342/C339)</f>
        <v>-</v>
      </c>
    </row>
    <row r="340" spans="2:21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49" t="str">
        <f t="shared" si="12"/>
        <v>-</v>
      </c>
      <c r="S340" s="49" t="str">
        <f t="shared" si="11"/>
        <v>-</v>
      </c>
      <c r="T340" s="49" t="str">
        <f>+IF(G340&gt;0,'Órdenes y Medidas'!C343/G340,"-")</f>
        <v>-</v>
      </c>
      <c r="U340" s="49" t="str">
        <f>IF(C340=0,"-",'Órdenes y Medidas'!C343/C340)</f>
        <v>-</v>
      </c>
    </row>
    <row r="341" spans="2:21" ht="20.100000000000001" customHeight="1" thickBot="1" x14ac:dyDescent="0.25">
      <c r="B341" s="4" t="s">
        <v>522</v>
      </c>
      <c r="C341" s="30">
        <v>1</v>
      </c>
      <c r="D341" s="30">
        <v>1</v>
      </c>
      <c r="E341" s="30">
        <v>0</v>
      </c>
      <c r="F341" s="30">
        <v>0</v>
      </c>
      <c r="G341" s="30">
        <v>1</v>
      </c>
      <c r="H341" s="30">
        <v>0</v>
      </c>
      <c r="I341" s="30">
        <v>0</v>
      </c>
      <c r="J341" s="30">
        <v>1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49">
        <f t="shared" si="12"/>
        <v>0</v>
      </c>
      <c r="S341" s="49">
        <f t="shared" si="11"/>
        <v>0</v>
      </c>
      <c r="T341" s="49">
        <f>+IF(G341&gt;0,'Órdenes y Medidas'!C344/G341,"-")</f>
        <v>0</v>
      </c>
      <c r="U341" s="49">
        <f>IF(C341=0,"-",'Órdenes y Medidas'!C344/C341)</f>
        <v>0</v>
      </c>
    </row>
    <row r="342" spans="2:21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49" t="str">
        <f t="shared" si="12"/>
        <v>-</v>
      </c>
      <c r="S342" s="49" t="str">
        <f t="shared" si="11"/>
        <v>-</v>
      </c>
      <c r="T342" s="49" t="str">
        <f>+IF(G342&gt;0,'Órdenes y Medidas'!C345/G342,"-")</f>
        <v>-</v>
      </c>
      <c r="U342" s="49" t="str">
        <f>IF(C342=0,"-",'Órdenes y Medidas'!C345/C342)</f>
        <v>-</v>
      </c>
    </row>
    <row r="343" spans="2:21" ht="20.100000000000001" customHeight="1" thickBot="1" x14ac:dyDescent="0.25">
      <c r="B343" s="4" t="s">
        <v>524</v>
      </c>
      <c r="C343" s="30">
        <v>51</v>
      </c>
      <c r="D343" s="30">
        <v>48</v>
      </c>
      <c r="E343" s="30">
        <v>3</v>
      </c>
      <c r="F343" s="30">
        <v>0</v>
      </c>
      <c r="G343" s="30">
        <v>51</v>
      </c>
      <c r="H343" s="30">
        <v>0</v>
      </c>
      <c r="I343" s="30">
        <v>0</v>
      </c>
      <c r="J343" s="30">
        <v>51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49">
        <f t="shared" si="12"/>
        <v>0</v>
      </c>
      <c r="S343" s="49">
        <f t="shared" si="11"/>
        <v>0</v>
      </c>
      <c r="T343" s="49">
        <f>+IF(G343&gt;0,'Órdenes y Medidas'!C346/G343,"-")</f>
        <v>0.35294117647058826</v>
      </c>
      <c r="U343" s="49">
        <f>IF(C343=0,"-",'Órdenes y Medidas'!C346/C343)</f>
        <v>0.35294117647058826</v>
      </c>
    </row>
    <row r="344" spans="2:21" ht="20.100000000000001" customHeight="1" thickBot="1" x14ac:dyDescent="0.25">
      <c r="B344" s="4" t="s">
        <v>525</v>
      </c>
      <c r="C344" s="30">
        <v>113</v>
      </c>
      <c r="D344" s="30">
        <v>98</v>
      </c>
      <c r="E344" s="30">
        <v>15</v>
      </c>
      <c r="F344" s="30">
        <v>0</v>
      </c>
      <c r="G344" s="30">
        <v>113</v>
      </c>
      <c r="H344" s="30">
        <v>0</v>
      </c>
      <c r="I344" s="30">
        <v>0</v>
      </c>
      <c r="J344" s="30">
        <v>113</v>
      </c>
      <c r="K344" s="30">
        <v>0</v>
      </c>
      <c r="L344" s="30">
        <v>0</v>
      </c>
      <c r="M344" s="30">
        <v>0</v>
      </c>
      <c r="N344" s="30">
        <v>0</v>
      </c>
      <c r="O344" s="30">
        <v>2</v>
      </c>
      <c r="P344" s="30">
        <v>2</v>
      </c>
      <c r="Q344" s="30">
        <v>0</v>
      </c>
      <c r="R344" s="49">
        <f t="shared" si="12"/>
        <v>1.7699115044247787E-2</v>
      </c>
      <c r="S344" s="49">
        <f t="shared" si="11"/>
        <v>1.7699115044247787E-2</v>
      </c>
      <c r="T344" s="49">
        <f>+IF(G344&gt;0,'Órdenes y Medidas'!C347/G344,"-")</f>
        <v>0.25663716814159293</v>
      </c>
      <c r="U344" s="49">
        <f>IF(C344=0,"-",'Órdenes y Medidas'!C347/C344)</f>
        <v>0.25663716814159293</v>
      </c>
    </row>
    <row r="345" spans="2:21" ht="20.100000000000001" customHeight="1" thickBot="1" x14ac:dyDescent="0.25">
      <c r="B345" s="4" t="s">
        <v>526</v>
      </c>
      <c r="C345" s="30">
        <v>50</v>
      </c>
      <c r="D345" s="30">
        <v>41</v>
      </c>
      <c r="E345" s="30">
        <v>9</v>
      </c>
      <c r="F345" s="30">
        <v>0</v>
      </c>
      <c r="G345" s="30">
        <v>50</v>
      </c>
      <c r="H345" s="30">
        <v>1</v>
      </c>
      <c r="I345" s="30">
        <v>0</v>
      </c>
      <c r="J345" s="30">
        <v>26</v>
      </c>
      <c r="K345" s="30">
        <v>0</v>
      </c>
      <c r="L345" s="30">
        <v>19</v>
      </c>
      <c r="M345" s="30">
        <v>0</v>
      </c>
      <c r="N345" s="30">
        <v>4</v>
      </c>
      <c r="O345" s="30">
        <v>9</v>
      </c>
      <c r="P345" s="30">
        <v>6</v>
      </c>
      <c r="Q345" s="30">
        <v>3</v>
      </c>
      <c r="R345" s="49">
        <f t="shared" si="12"/>
        <v>0.18</v>
      </c>
      <c r="S345" s="49">
        <f t="shared" si="11"/>
        <v>0.18</v>
      </c>
      <c r="T345" s="49">
        <f>+IF(G345&gt;0,'Órdenes y Medidas'!C348/G345,"-")</f>
        <v>0.6</v>
      </c>
      <c r="U345" s="49">
        <f>IF(C345=0,"-",'Órdenes y Medidas'!C348/C345)</f>
        <v>0.6</v>
      </c>
    </row>
    <row r="346" spans="2:21" ht="20.100000000000001" customHeight="1" thickBot="1" x14ac:dyDescent="0.25">
      <c r="B346" s="4" t="s">
        <v>201</v>
      </c>
      <c r="C346" s="30">
        <v>644</v>
      </c>
      <c r="D346" s="30">
        <v>431</v>
      </c>
      <c r="E346" s="30">
        <v>213</v>
      </c>
      <c r="F346" s="30">
        <v>9</v>
      </c>
      <c r="G346" s="30">
        <v>644</v>
      </c>
      <c r="H346" s="30">
        <v>28</v>
      </c>
      <c r="I346" s="30">
        <v>5</v>
      </c>
      <c r="J346" s="30">
        <v>304</v>
      </c>
      <c r="K346" s="30">
        <v>3</v>
      </c>
      <c r="L346" s="30">
        <v>154</v>
      </c>
      <c r="M346" s="30">
        <v>147</v>
      </c>
      <c r="N346" s="30">
        <v>3</v>
      </c>
      <c r="O346" s="30">
        <v>54</v>
      </c>
      <c r="P346" s="30">
        <v>31</v>
      </c>
      <c r="Q346" s="30">
        <v>23</v>
      </c>
      <c r="R346" s="49">
        <f t="shared" si="12"/>
        <v>8.3850931677018639E-2</v>
      </c>
      <c r="S346" s="49">
        <f t="shared" si="11"/>
        <v>8.3850931677018639E-2</v>
      </c>
      <c r="T346" s="49">
        <f>+IF(G346&gt;0,'Órdenes y Medidas'!C349/G346,"-")</f>
        <v>3.5714285714285712E-2</v>
      </c>
      <c r="U346" s="49">
        <f>IF(C346=0,"-",'Órdenes y Medidas'!C349/C346)</f>
        <v>3.5714285714285712E-2</v>
      </c>
    </row>
    <row r="347" spans="2:21" ht="20.100000000000001" customHeight="1" thickBot="1" x14ac:dyDescent="0.25">
      <c r="B347" s="4" t="s">
        <v>527</v>
      </c>
      <c r="C347" s="30">
        <v>55</v>
      </c>
      <c r="D347" s="30">
        <v>49</v>
      </c>
      <c r="E347" s="30">
        <v>6</v>
      </c>
      <c r="F347" s="30">
        <v>0</v>
      </c>
      <c r="G347" s="30">
        <v>55</v>
      </c>
      <c r="H347" s="30">
        <v>0</v>
      </c>
      <c r="I347" s="30">
        <v>0</v>
      </c>
      <c r="J347" s="30">
        <v>22</v>
      </c>
      <c r="K347" s="30">
        <v>6</v>
      </c>
      <c r="L347" s="30">
        <v>5</v>
      </c>
      <c r="M347" s="30">
        <v>2</v>
      </c>
      <c r="N347" s="30">
        <v>20</v>
      </c>
      <c r="O347" s="30">
        <v>5</v>
      </c>
      <c r="P347" s="30">
        <v>3</v>
      </c>
      <c r="Q347" s="30">
        <v>2</v>
      </c>
      <c r="R347" s="49">
        <f t="shared" si="12"/>
        <v>9.0909090909090912E-2</v>
      </c>
      <c r="S347" s="49">
        <f t="shared" si="11"/>
        <v>9.0909090909090912E-2</v>
      </c>
      <c r="T347" s="49">
        <f>+IF(G347&gt;0,'Órdenes y Medidas'!C350/G347,"-")</f>
        <v>0.10909090909090909</v>
      </c>
      <c r="U347" s="49">
        <f>IF(C347=0,"-",'Órdenes y Medidas'!C350/C347)</f>
        <v>0.10909090909090909</v>
      </c>
    </row>
    <row r="348" spans="2:21" ht="20.100000000000001" customHeight="1" thickBot="1" x14ac:dyDescent="0.25">
      <c r="B348" s="4" t="s">
        <v>528</v>
      </c>
      <c r="C348" s="30">
        <v>45</v>
      </c>
      <c r="D348" s="30">
        <v>41</v>
      </c>
      <c r="E348" s="30">
        <v>4</v>
      </c>
      <c r="F348" s="30">
        <v>0</v>
      </c>
      <c r="G348" s="30">
        <v>45</v>
      </c>
      <c r="H348" s="30">
        <v>0</v>
      </c>
      <c r="I348" s="30">
        <v>0</v>
      </c>
      <c r="J348" s="30">
        <v>42</v>
      </c>
      <c r="K348" s="30">
        <v>0</v>
      </c>
      <c r="L348" s="30">
        <v>3</v>
      </c>
      <c r="M348" s="30">
        <v>0</v>
      </c>
      <c r="N348" s="30">
        <v>0</v>
      </c>
      <c r="O348" s="30">
        <v>4</v>
      </c>
      <c r="P348" s="30">
        <v>3</v>
      </c>
      <c r="Q348" s="30">
        <v>1</v>
      </c>
      <c r="R348" s="49">
        <f t="shared" si="12"/>
        <v>8.8888888888888892E-2</v>
      </c>
      <c r="S348" s="49">
        <f t="shared" si="11"/>
        <v>8.8888888888888892E-2</v>
      </c>
      <c r="T348" s="49">
        <f>+IF(G348&gt;0,'Órdenes y Medidas'!C351/G348,"-")</f>
        <v>0.37777777777777777</v>
      </c>
      <c r="U348" s="49">
        <f>IF(C348=0,"-",'Órdenes y Medidas'!C351/C348)</f>
        <v>0.37777777777777777</v>
      </c>
    </row>
    <row r="349" spans="2:21" ht="20.100000000000001" customHeight="1" thickBot="1" x14ac:dyDescent="0.25">
      <c r="B349" s="4" t="s">
        <v>529</v>
      </c>
      <c r="C349" s="30">
        <v>22</v>
      </c>
      <c r="D349" s="30">
        <v>19</v>
      </c>
      <c r="E349" s="30">
        <v>3</v>
      </c>
      <c r="F349" s="30">
        <v>0</v>
      </c>
      <c r="G349" s="30">
        <v>22</v>
      </c>
      <c r="H349" s="30">
        <v>1</v>
      </c>
      <c r="I349" s="30">
        <v>0</v>
      </c>
      <c r="J349" s="30">
        <v>18</v>
      </c>
      <c r="K349" s="30">
        <v>0</v>
      </c>
      <c r="L349" s="30">
        <v>0</v>
      </c>
      <c r="M349" s="30">
        <v>1</v>
      </c>
      <c r="N349" s="30">
        <v>2</v>
      </c>
      <c r="O349" s="30">
        <v>0</v>
      </c>
      <c r="P349" s="30">
        <v>0</v>
      </c>
      <c r="Q349" s="30">
        <v>0</v>
      </c>
      <c r="R349" s="49">
        <f t="shared" si="12"/>
        <v>0</v>
      </c>
      <c r="S349" s="49">
        <f t="shared" si="11"/>
        <v>0</v>
      </c>
      <c r="T349" s="49">
        <f>+IF(G349&gt;0,'Órdenes y Medidas'!C352/G349,"-")</f>
        <v>0.86363636363636365</v>
      </c>
      <c r="U349" s="49">
        <f>IF(C349=0,"-",'Órdenes y Medidas'!C352/C349)</f>
        <v>0.86363636363636365</v>
      </c>
    </row>
    <row r="350" spans="2:21" ht="20.100000000000001" customHeight="1" thickBot="1" x14ac:dyDescent="0.25">
      <c r="B350" s="4" t="s">
        <v>530</v>
      </c>
      <c r="C350" s="30">
        <v>5</v>
      </c>
      <c r="D350" s="30">
        <v>4</v>
      </c>
      <c r="E350" s="30">
        <v>1</v>
      </c>
      <c r="F350" s="30">
        <v>0</v>
      </c>
      <c r="G350" s="30">
        <v>5</v>
      </c>
      <c r="H350" s="30">
        <v>0</v>
      </c>
      <c r="I350" s="30">
        <v>0</v>
      </c>
      <c r="J350" s="30">
        <v>5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49">
        <f t="shared" si="12"/>
        <v>0</v>
      </c>
      <c r="S350" s="49">
        <f t="shared" si="11"/>
        <v>0</v>
      </c>
      <c r="T350" s="49">
        <f>+IF(G350&gt;0,'Órdenes y Medidas'!C353/G350,"-")</f>
        <v>1</v>
      </c>
      <c r="U350" s="49">
        <f>IF(C350=0,"-",'Órdenes y Medidas'!C353/C350)</f>
        <v>1</v>
      </c>
    </row>
    <row r="351" spans="2:21" ht="20.100000000000001" customHeight="1" thickBot="1" x14ac:dyDescent="0.25">
      <c r="B351" s="4" t="s">
        <v>531</v>
      </c>
      <c r="C351" s="30">
        <v>7</v>
      </c>
      <c r="D351" s="30">
        <v>6</v>
      </c>
      <c r="E351" s="30">
        <v>1</v>
      </c>
      <c r="F351" s="30">
        <v>0</v>
      </c>
      <c r="G351" s="30">
        <v>7</v>
      </c>
      <c r="H351" s="30">
        <v>0</v>
      </c>
      <c r="I351" s="30">
        <v>0</v>
      </c>
      <c r="J351" s="30">
        <v>4</v>
      </c>
      <c r="K351" s="30">
        <v>0</v>
      </c>
      <c r="L351" s="30">
        <v>3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49">
        <f t="shared" si="12"/>
        <v>0</v>
      </c>
      <c r="S351" s="49">
        <f t="shared" si="11"/>
        <v>0</v>
      </c>
      <c r="T351" s="49">
        <f>+IF(G351&gt;0,'Órdenes y Medidas'!C354/G351,"-")</f>
        <v>0.14285714285714285</v>
      </c>
      <c r="U351" s="49">
        <f>IF(C351=0,"-",'Órdenes y Medidas'!C354/C351)</f>
        <v>0.14285714285714285</v>
      </c>
    </row>
    <row r="352" spans="2:21" ht="20.100000000000001" customHeight="1" thickBot="1" x14ac:dyDescent="0.25">
      <c r="B352" s="4" t="s">
        <v>532</v>
      </c>
      <c r="C352" s="30">
        <v>60</v>
      </c>
      <c r="D352" s="30">
        <v>59</v>
      </c>
      <c r="E352" s="30">
        <v>1</v>
      </c>
      <c r="F352" s="30">
        <v>0</v>
      </c>
      <c r="G352" s="30">
        <v>60</v>
      </c>
      <c r="H352" s="30">
        <v>0</v>
      </c>
      <c r="I352" s="30">
        <v>0</v>
      </c>
      <c r="J352" s="30">
        <v>60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49">
        <f t="shared" si="12"/>
        <v>0</v>
      </c>
      <c r="S352" s="49">
        <f t="shared" si="11"/>
        <v>0</v>
      </c>
      <c r="T352" s="49">
        <f>+IF(G352&gt;0,'Órdenes y Medidas'!C355/G352,"-")</f>
        <v>0.4</v>
      </c>
      <c r="U352" s="49">
        <f>IF(C352=0,"-",'Órdenes y Medidas'!C355/C352)</f>
        <v>0.4</v>
      </c>
    </row>
    <row r="353" spans="2:21" ht="20.100000000000001" customHeight="1" thickBot="1" x14ac:dyDescent="0.25">
      <c r="B353" s="4" t="s">
        <v>533</v>
      </c>
      <c r="C353" s="30">
        <v>7</v>
      </c>
      <c r="D353" s="30">
        <v>7</v>
      </c>
      <c r="E353" s="30">
        <v>0</v>
      </c>
      <c r="F353" s="30">
        <v>0</v>
      </c>
      <c r="G353" s="30">
        <v>7</v>
      </c>
      <c r="H353" s="30">
        <v>0</v>
      </c>
      <c r="I353" s="30">
        <v>0</v>
      </c>
      <c r="J353" s="30">
        <v>7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49">
        <f t="shared" si="12"/>
        <v>0</v>
      </c>
      <c r="S353" s="49">
        <f t="shared" si="11"/>
        <v>0</v>
      </c>
      <c r="T353" s="49">
        <f>+IF(G353&gt;0,'Órdenes y Medidas'!C356/G353,"-")</f>
        <v>0.2857142857142857</v>
      </c>
      <c r="U353" s="49">
        <f>IF(C353=0,"-",'Órdenes y Medidas'!C356/C353)</f>
        <v>0.2857142857142857</v>
      </c>
    </row>
    <row r="354" spans="2:21" ht="20.100000000000001" customHeight="1" thickBot="1" x14ac:dyDescent="0.25">
      <c r="B354" s="4" t="s">
        <v>534</v>
      </c>
      <c r="C354" s="30">
        <v>5</v>
      </c>
      <c r="D354" s="30">
        <v>5</v>
      </c>
      <c r="E354" s="30">
        <v>0</v>
      </c>
      <c r="F354" s="30">
        <v>0</v>
      </c>
      <c r="G354" s="30">
        <v>5</v>
      </c>
      <c r="H354" s="30">
        <v>0</v>
      </c>
      <c r="I354" s="30">
        <v>0</v>
      </c>
      <c r="J354" s="30">
        <v>4</v>
      </c>
      <c r="K354" s="30">
        <v>0</v>
      </c>
      <c r="L354" s="30">
        <v>1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49">
        <f t="shared" si="12"/>
        <v>0</v>
      </c>
      <c r="S354" s="49">
        <f t="shared" si="11"/>
        <v>0</v>
      </c>
      <c r="T354" s="49">
        <f>+IF(G354&gt;0,'Órdenes y Medidas'!C357/G354,"-")</f>
        <v>0.2</v>
      </c>
      <c r="U354" s="49">
        <f>IF(C354=0,"-",'Órdenes y Medidas'!C357/C354)</f>
        <v>0.2</v>
      </c>
    </row>
    <row r="355" spans="2:21" ht="20.100000000000001" customHeight="1" thickBot="1" x14ac:dyDescent="0.25">
      <c r="B355" s="4" t="s">
        <v>535</v>
      </c>
      <c r="C355" s="30">
        <v>15</v>
      </c>
      <c r="D355" s="30">
        <v>15</v>
      </c>
      <c r="E355" s="30">
        <v>0</v>
      </c>
      <c r="F355" s="30">
        <v>0</v>
      </c>
      <c r="G355" s="30">
        <v>15</v>
      </c>
      <c r="H355" s="30">
        <v>0</v>
      </c>
      <c r="I355" s="30">
        <v>0</v>
      </c>
      <c r="J355" s="30">
        <v>15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49">
        <f t="shared" si="12"/>
        <v>0</v>
      </c>
      <c r="S355" s="49">
        <f t="shared" si="11"/>
        <v>0</v>
      </c>
      <c r="T355" s="49">
        <f>+IF(G355&gt;0,'Órdenes y Medidas'!C358/G355,"-")</f>
        <v>0.13333333333333333</v>
      </c>
      <c r="U355" s="49">
        <f>IF(C355=0,"-",'Órdenes y Medidas'!C358/C355)</f>
        <v>0.13333333333333333</v>
      </c>
    </row>
    <row r="356" spans="2:21" ht="20.100000000000001" customHeight="1" thickBot="1" x14ac:dyDescent="0.25">
      <c r="B356" s="4" t="s">
        <v>536</v>
      </c>
      <c r="C356" s="30">
        <v>15</v>
      </c>
      <c r="D356" s="30">
        <v>10</v>
      </c>
      <c r="E356" s="30">
        <v>5</v>
      </c>
      <c r="F356" s="30">
        <v>0</v>
      </c>
      <c r="G356" s="30">
        <v>15</v>
      </c>
      <c r="H356" s="30">
        <v>0</v>
      </c>
      <c r="I356" s="30">
        <v>0</v>
      </c>
      <c r="J356" s="30">
        <v>15</v>
      </c>
      <c r="K356" s="30">
        <v>0</v>
      </c>
      <c r="L356" s="30">
        <v>0</v>
      </c>
      <c r="M356" s="30">
        <v>0</v>
      </c>
      <c r="N356" s="30">
        <v>0</v>
      </c>
      <c r="O356" s="30">
        <v>1</v>
      </c>
      <c r="P356" s="30">
        <v>1</v>
      </c>
      <c r="Q356" s="30">
        <v>0</v>
      </c>
      <c r="R356" s="49">
        <f t="shared" si="12"/>
        <v>6.6666666666666666E-2</v>
      </c>
      <c r="S356" s="49">
        <f t="shared" si="11"/>
        <v>6.6666666666666666E-2</v>
      </c>
      <c r="T356" s="49">
        <f>+IF(G356&gt;0,'Órdenes y Medidas'!C359/G356,"-")</f>
        <v>0.13333333333333333</v>
      </c>
      <c r="U356" s="49">
        <f>IF(C356=0,"-",'Órdenes y Medidas'!C359/C356)</f>
        <v>0.13333333333333333</v>
      </c>
    </row>
    <row r="357" spans="2:21" ht="20.100000000000001" customHeight="1" thickBot="1" x14ac:dyDescent="0.25">
      <c r="B357" s="4" t="s">
        <v>537</v>
      </c>
      <c r="C357" s="30">
        <v>18</v>
      </c>
      <c r="D357" s="30">
        <v>14</v>
      </c>
      <c r="E357" s="30">
        <v>4</v>
      </c>
      <c r="F357" s="30">
        <v>0</v>
      </c>
      <c r="G357" s="30">
        <v>18</v>
      </c>
      <c r="H357" s="30">
        <v>0</v>
      </c>
      <c r="I357" s="30">
        <v>0</v>
      </c>
      <c r="J357" s="30">
        <v>15</v>
      </c>
      <c r="K357" s="30">
        <v>0</v>
      </c>
      <c r="L357" s="30">
        <v>3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49">
        <f t="shared" si="12"/>
        <v>0</v>
      </c>
      <c r="S357" s="49">
        <f t="shared" si="11"/>
        <v>0</v>
      </c>
      <c r="T357" s="49">
        <f>+IF(G357&gt;0,'Órdenes y Medidas'!C360/G357,"-")</f>
        <v>0.1111111111111111</v>
      </c>
      <c r="U357" s="49">
        <f>IF(C357=0,"-",'Órdenes y Medidas'!C360/C357)</f>
        <v>0.1111111111111111</v>
      </c>
    </row>
    <row r="358" spans="2:21" ht="20.100000000000001" customHeight="1" thickBot="1" x14ac:dyDescent="0.25">
      <c r="B358" s="4" t="s">
        <v>538</v>
      </c>
      <c r="C358" s="30">
        <v>15</v>
      </c>
      <c r="D358" s="30">
        <v>11</v>
      </c>
      <c r="E358" s="30">
        <v>4</v>
      </c>
      <c r="F358" s="30">
        <v>0</v>
      </c>
      <c r="G358" s="30">
        <v>15</v>
      </c>
      <c r="H358" s="30">
        <v>0</v>
      </c>
      <c r="I358" s="30">
        <v>0</v>
      </c>
      <c r="J358" s="30">
        <v>13</v>
      </c>
      <c r="K358" s="30">
        <v>0</v>
      </c>
      <c r="L358" s="30">
        <v>0</v>
      </c>
      <c r="M358" s="30">
        <v>0</v>
      </c>
      <c r="N358" s="30">
        <v>2</v>
      </c>
      <c r="O358" s="30">
        <v>1</v>
      </c>
      <c r="P358" s="30">
        <v>1</v>
      </c>
      <c r="Q358" s="30">
        <v>0</v>
      </c>
      <c r="R358" s="49">
        <f t="shared" si="12"/>
        <v>6.6666666666666666E-2</v>
      </c>
      <c r="S358" s="49">
        <f t="shared" si="11"/>
        <v>6.6666666666666666E-2</v>
      </c>
      <c r="T358" s="49">
        <f>+IF(G358&gt;0,'Órdenes y Medidas'!C361/G358,"-")</f>
        <v>0.4</v>
      </c>
      <c r="U358" s="49">
        <f>IF(C358=0,"-",'Órdenes y Medidas'!C361/C358)</f>
        <v>0.4</v>
      </c>
    </row>
    <row r="359" spans="2:21" ht="20.100000000000001" customHeight="1" thickBot="1" x14ac:dyDescent="0.25">
      <c r="B359" s="4" t="s">
        <v>202</v>
      </c>
      <c r="C359" s="30">
        <v>88</v>
      </c>
      <c r="D359" s="30">
        <v>52</v>
      </c>
      <c r="E359" s="30">
        <v>36</v>
      </c>
      <c r="F359" s="30">
        <v>0</v>
      </c>
      <c r="G359" s="30">
        <v>89</v>
      </c>
      <c r="H359" s="30">
        <v>0</v>
      </c>
      <c r="I359" s="30">
        <v>0</v>
      </c>
      <c r="J359" s="30">
        <v>86</v>
      </c>
      <c r="K359" s="30">
        <v>2</v>
      </c>
      <c r="L359" s="30">
        <v>1</v>
      </c>
      <c r="M359" s="30">
        <v>0</v>
      </c>
      <c r="N359" s="30">
        <v>0</v>
      </c>
      <c r="O359" s="30">
        <v>2</v>
      </c>
      <c r="P359" s="30">
        <v>2</v>
      </c>
      <c r="Q359" s="30">
        <v>0</v>
      </c>
      <c r="R359" s="49">
        <f t="shared" si="12"/>
        <v>2.247191011235955E-2</v>
      </c>
      <c r="S359" s="49">
        <f t="shared" si="11"/>
        <v>2.2727272727272728E-2</v>
      </c>
      <c r="T359" s="49">
        <f>+IF(G359&gt;0,'Órdenes y Medidas'!C362/G359,"-")</f>
        <v>0.29213483146067415</v>
      </c>
      <c r="U359" s="49">
        <f>IF(C359=0,"-",'Órdenes y Medidas'!C362/C359)</f>
        <v>0.29545454545454547</v>
      </c>
    </row>
    <row r="360" spans="2:21" ht="20.100000000000001" customHeight="1" thickBot="1" x14ac:dyDescent="0.25">
      <c r="B360" s="4" t="s">
        <v>539</v>
      </c>
      <c r="C360" s="30">
        <v>15</v>
      </c>
      <c r="D360" s="30">
        <v>4</v>
      </c>
      <c r="E360" s="30">
        <v>11</v>
      </c>
      <c r="F360" s="30">
        <v>0</v>
      </c>
      <c r="G360" s="30">
        <v>15</v>
      </c>
      <c r="H360" s="30">
        <v>0</v>
      </c>
      <c r="I360" s="30">
        <v>0</v>
      </c>
      <c r="J360" s="30">
        <v>15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49">
        <f t="shared" si="12"/>
        <v>0</v>
      </c>
      <c r="S360" s="49">
        <f t="shared" si="11"/>
        <v>0</v>
      </c>
      <c r="T360" s="49">
        <f>+IF(G360&gt;0,'Órdenes y Medidas'!C363/G360,"-")</f>
        <v>0.2</v>
      </c>
      <c r="U360" s="49">
        <f>IF(C360=0,"-",'Órdenes y Medidas'!C363/C360)</f>
        <v>0.2</v>
      </c>
    </row>
    <row r="361" spans="2:21" ht="20.100000000000001" customHeight="1" thickBot="1" x14ac:dyDescent="0.25">
      <c r="B361" s="4" t="s">
        <v>540</v>
      </c>
      <c r="C361" s="30">
        <v>29</v>
      </c>
      <c r="D361" s="30">
        <v>17</v>
      </c>
      <c r="E361" s="30">
        <v>12</v>
      </c>
      <c r="F361" s="30">
        <v>0</v>
      </c>
      <c r="G361" s="30">
        <v>29</v>
      </c>
      <c r="H361" s="30">
        <v>0</v>
      </c>
      <c r="I361" s="30">
        <v>0</v>
      </c>
      <c r="J361" s="30">
        <v>25</v>
      </c>
      <c r="K361" s="30">
        <v>3</v>
      </c>
      <c r="L361" s="30">
        <v>0</v>
      </c>
      <c r="M361" s="30">
        <v>1</v>
      </c>
      <c r="N361" s="30">
        <v>0</v>
      </c>
      <c r="O361" s="30">
        <v>3</v>
      </c>
      <c r="P361" s="30">
        <v>3</v>
      </c>
      <c r="Q361" s="30">
        <v>0</v>
      </c>
      <c r="R361" s="49">
        <f t="shared" si="12"/>
        <v>0.10344827586206896</v>
      </c>
      <c r="S361" s="49">
        <f t="shared" si="11"/>
        <v>0.10344827586206896</v>
      </c>
      <c r="T361" s="49">
        <f>+IF(G361&gt;0,'Órdenes y Medidas'!C364/G361,"-")</f>
        <v>0.17241379310344829</v>
      </c>
      <c r="U361" s="49">
        <f>IF(C361=0,"-",'Órdenes y Medidas'!C364/C361)</f>
        <v>0.17241379310344829</v>
      </c>
    </row>
    <row r="362" spans="2:21" ht="20.100000000000001" customHeight="1" thickBot="1" x14ac:dyDescent="0.25">
      <c r="B362" s="4" t="s">
        <v>541</v>
      </c>
      <c r="C362" s="30">
        <v>39</v>
      </c>
      <c r="D362" s="30">
        <v>33</v>
      </c>
      <c r="E362" s="30">
        <v>6</v>
      </c>
      <c r="F362" s="30">
        <v>0</v>
      </c>
      <c r="G362" s="30">
        <v>39</v>
      </c>
      <c r="H362" s="30">
        <v>0</v>
      </c>
      <c r="I362" s="30">
        <v>0</v>
      </c>
      <c r="J362" s="30">
        <v>28</v>
      </c>
      <c r="K362" s="30">
        <v>2</v>
      </c>
      <c r="L362" s="30">
        <v>7</v>
      </c>
      <c r="M362" s="30">
        <v>1</v>
      </c>
      <c r="N362" s="30">
        <v>1</v>
      </c>
      <c r="O362" s="30">
        <v>5</v>
      </c>
      <c r="P362" s="30">
        <v>4</v>
      </c>
      <c r="Q362" s="30">
        <v>1</v>
      </c>
      <c r="R362" s="49">
        <f t="shared" si="12"/>
        <v>0.12820512820512819</v>
      </c>
      <c r="S362" s="49">
        <f t="shared" si="11"/>
        <v>0.12820512820512819</v>
      </c>
      <c r="T362" s="49">
        <f>+IF(G362&gt;0,'Órdenes y Medidas'!C365/G362,"-")</f>
        <v>0.20512820512820512</v>
      </c>
      <c r="U362" s="49">
        <f>IF(C362=0,"-",'Órdenes y Medidas'!C365/C362)</f>
        <v>0.20512820512820512</v>
      </c>
    </row>
    <row r="363" spans="2:21" ht="20.100000000000001" customHeight="1" thickBot="1" x14ac:dyDescent="0.25">
      <c r="B363" s="4" t="s">
        <v>542</v>
      </c>
      <c r="C363" s="30">
        <v>8</v>
      </c>
      <c r="D363" s="30">
        <v>4</v>
      </c>
      <c r="E363" s="30">
        <v>4</v>
      </c>
      <c r="F363" s="30">
        <v>0</v>
      </c>
      <c r="G363" s="30">
        <v>8</v>
      </c>
      <c r="H363" s="30">
        <v>0</v>
      </c>
      <c r="I363" s="30">
        <v>0</v>
      </c>
      <c r="J363" s="30">
        <v>8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49">
        <f t="shared" si="12"/>
        <v>0</v>
      </c>
      <c r="S363" s="49">
        <f t="shared" si="11"/>
        <v>0</v>
      </c>
      <c r="T363" s="49">
        <f>+IF(G363&gt;0,'Órdenes y Medidas'!C366/G363,"-")</f>
        <v>0.25</v>
      </c>
      <c r="U363" s="49">
        <f>IF(C363=0,"-",'Órdenes y Medidas'!C366/C363)</f>
        <v>0.25</v>
      </c>
    </row>
    <row r="364" spans="2:21" ht="20.100000000000001" customHeight="1" thickBot="1" x14ac:dyDescent="0.25">
      <c r="B364" s="4" t="s">
        <v>645</v>
      </c>
      <c r="C364" s="30">
        <v>1</v>
      </c>
      <c r="D364" s="30">
        <v>0</v>
      </c>
      <c r="E364" s="30">
        <v>1</v>
      </c>
      <c r="F364" s="30">
        <v>0</v>
      </c>
      <c r="G364" s="30">
        <v>1</v>
      </c>
      <c r="H364" s="30">
        <v>0</v>
      </c>
      <c r="I364" s="30">
        <v>0</v>
      </c>
      <c r="J364" s="30">
        <v>1</v>
      </c>
      <c r="K364" s="30">
        <v>0</v>
      </c>
      <c r="L364" s="30">
        <v>0</v>
      </c>
      <c r="M364" s="30">
        <v>0</v>
      </c>
      <c r="N364" s="30">
        <v>0</v>
      </c>
      <c r="O364" s="30">
        <v>1</v>
      </c>
      <c r="P364" s="30">
        <v>0</v>
      </c>
      <c r="Q364" s="30">
        <v>1</v>
      </c>
      <c r="R364" s="49">
        <f t="shared" si="12"/>
        <v>1</v>
      </c>
      <c r="S364" s="49">
        <f t="shared" si="11"/>
        <v>1</v>
      </c>
      <c r="T364" s="49">
        <f>+IF(G364&gt;0,'Órdenes y Medidas'!C367/G364,"-")</f>
        <v>1</v>
      </c>
      <c r="U364" s="49">
        <f>IF(C364=0,"-",'Órdenes y Medidas'!C367/C364)</f>
        <v>1</v>
      </c>
    </row>
    <row r="365" spans="2:21" ht="20.100000000000001" customHeight="1" thickBot="1" x14ac:dyDescent="0.25">
      <c r="B365" s="4" t="s">
        <v>543</v>
      </c>
      <c r="C365" s="30">
        <v>1</v>
      </c>
      <c r="D365" s="30">
        <v>0</v>
      </c>
      <c r="E365" s="30">
        <v>1</v>
      </c>
      <c r="F365" s="30">
        <v>0</v>
      </c>
      <c r="G365" s="30">
        <v>1</v>
      </c>
      <c r="H365" s="30">
        <v>0</v>
      </c>
      <c r="I365" s="30">
        <v>0</v>
      </c>
      <c r="J365" s="30">
        <v>1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49">
        <f t="shared" si="12"/>
        <v>0</v>
      </c>
      <c r="S365" s="49">
        <f t="shared" si="11"/>
        <v>0</v>
      </c>
      <c r="T365" s="49">
        <f>+IF(G365&gt;0,'Órdenes y Medidas'!C368/G365,"-")</f>
        <v>1</v>
      </c>
      <c r="U365" s="49">
        <f>IF(C365=0,"-",'Órdenes y Medidas'!C368/C365)</f>
        <v>1</v>
      </c>
    </row>
    <row r="366" spans="2:21" ht="20.100000000000001" customHeight="1" thickBot="1" x14ac:dyDescent="0.25">
      <c r="B366" s="4" t="s">
        <v>203</v>
      </c>
      <c r="C366" s="30">
        <v>127</v>
      </c>
      <c r="D366" s="30">
        <v>91</v>
      </c>
      <c r="E366" s="30">
        <v>36</v>
      </c>
      <c r="F366" s="30">
        <v>0</v>
      </c>
      <c r="G366" s="30">
        <v>127</v>
      </c>
      <c r="H366" s="30">
        <v>0</v>
      </c>
      <c r="I366" s="30">
        <v>0</v>
      </c>
      <c r="J366" s="30">
        <v>81</v>
      </c>
      <c r="K366" s="30">
        <v>0</v>
      </c>
      <c r="L366" s="30">
        <v>29</v>
      </c>
      <c r="M366" s="30">
        <v>17</v>
      </c>
      <c r="N366" s="30">
        <v>0</v>
      </c>
      <c r="O366" s="30">
        <v>9</v>
      </c>
      <c r="P366" s="30">
        <v>6</v>
      </c>
      <c r="Q366" s="30">
        <v>3</v>
      </c>
      <c r="R366" s="49">
        <f t="shared" si="12"/>
        <v>7.0866141732283464E-2</v>
      </c>
      <c r="S366" s="49">
        <f t="shared" si="11"/>
        <v>7.0866141732283464E-2</v>
      </c>
      <c r="T366" s="49">
        <f>+IF(G366&gt;0,'Órdenes y Medidas'!C369/G366,"-")</f>
        <v>0.15748031496062992</v>
      </c>
      <c r="U366" s="49">
        <f>IF(C366=0,"-",'Órdenes y Medidas'!C369/C366)</f>
        <v>0.15748031496062992</v>
      </c>
    </row>
    <row r="367" spans="2:21" ht="20.100000000000001" customHeight="1" thickBot="1" x14ac:dyDescent="0.25">
      <c r="B367" s="4" t="s">
        <v>544</v>
      </c>
      <c r="C367" s="30">
        <v>3</v>
      </c>
      <c r="D367" s="30">
        <v>3</v>
      </c>
      <c r="E367" s="30">
        <v>0</v>
      </c>
      <c r="F367" s="30">
        <v>0</v>
      </c>
      <c r="G367" s="30">
        <v>3</v>
      </c>
      <c r="H367" s="30">
        <v>0</v>
      </c>
      <c r="I367" s="30">
        <v>0</v>
      </c>
      <c r="J367" s="30">
        <v>3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49">
        <f t="shared" si="12"/>
        <v>0</v>
      </c>
      <c r="S367" s="49">
        <f t="shared" si="11"/>
        <v>0</v>
      </c>
      <c r="T367" s="49">
        <f>+IF(G367&gt;0,'Órdenes y Medidas'!C370/G367,"-")</f>
        <v>1</v>
      </c>
      <c r="U367" s="49">
        <f>IF(C367=0,"-",'Órdenes y Medidas'!C370/C367)</f>
        <v>1</v>
      </c>
    </row>
    <row r="368" spans="2:21" ht="20.100000000000001" customHeight="1" thickBot="1" x14ac:dyDescent="0.25">
      <c r="B368" s="4" t="s">
        <v>545</v>
      </c>
      <c r="C368" s="30">
        <v>13</v>
      </c>
      <c r="D368" s="30">
        <v>12</v>
      </c>
      <c r="E368" s="30">
        <v>1</v>
      </c>
      <c r="F368" s="30">
        <v>0</v>
      </c>
      <c r="G368" s="30">
        <v>13</v>
      </c>
      <c r="H368" s="30">
        <v>0</v>
      </c>
      <c r="I368" s="30">
        <v>0</v>
      </c>
      <c r="J368" s="30">
        <v>9</v>
      </c>
      <c r="K368" s="30">
        <v>0</v>
      </c>
      <c r="L368" s="30">
        <v>4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49">
        <f t="shared" si="12"/>
        <v>0</v>
      </c>
      <c r="S368" s="49">
        <f t="shared" si="11"/>
        <v>0</v>
      </c>
      <c r="T368" s="49">
        <f>+IF(G368&gt;0,'Órdenes y Medidas'!C371/G368,"-")</f>
        <v>0.38461538461538464</v>
      </c>
      <c r="U368" s="49">
        <f>IF(C368=0,"-",'Órdenes y Medidas'!C371/C368)</f>
        <v>0.38461538461538464</v>
      </c>
    </row>
    <row r="369" spans="2:21" ht="20.100000000000001" customHeight="1" thickBot="1" x14ac:dyDescent="0.25">
      <c r="B369" s="4" t="s">
        <v>546</v>
      </c>
      <c r="C369" s="30">
        <v>7</v>
      </c>
      <c r="D369" s="30">
        <v>5</v>
      </c>
      <c r="E369" s="30">
        <v>2</v>
      </c>
      <c r="F369" s="30">
        <v>0</v>
      </c>
      <c r="G369" s="30">
        <v>7</v>
      </c>
      <c r="H369" s="30">
        <v>0</v>
      </c>
      <c r="I369" s="30">
        <v>0</v>
      </c>
      <c r="J369" s="30">
        <v>7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49">
        <f t="shared" si="12"/>
        <v>0</v>
      </c>
      <c r="S369" s="49">
        <f t="shared" si="11"/>
        <v>0</v>
      </c>
      <c r="T369" s="49">
        <f>+IF(G369&gt;0,'Órdenes y Medidas'!C372/G369,"-")</f>
        <v>0.2857142857142857</v>
      </c>
      <c r="U369" s="49">
        <f>IF(C369=0,"-",'Órdenes y Medidas'!C372/C369)</f>
        <v>0.2857142857142857</v>
      </c>
    </row>
    <row r="370" spans="2:21" ht="20.100000000000001" customHeight="1" thickBot="1" x14ac:dyDescent="0.25">
      <c r="B370" s="4" t="s">
        <v>547</v>
      </c>
      <c r="C370" s="30">
        <v>20</v>
      </c>
      <c r="D370" s="30">
        <v>10</v>
      </c>
      <c r="E370" s="30">
        <v>10</v>
      </c>
      <c r="F370" s="30">
        <v>0</v>
      </c>
      <c r="G370" s="30">
        <v>20</v>
      </c>
      <c r="H370" s="30">
        <v>0</v>
      </c>
      <c r="I370" s="30">
        <v>0</v>
      </c>
      <c r="J370" s="30">
        <v>16</v>
      </c>
      <c r="K370" s="30">
        <v>1</v>
      </c>
      <c r="L370" s="30">
        <v>3</v>
      </c>
      <c r="M370" s="30">
        <v>0</v>
      </c>
      <c r="N370" s="30">
        <v>0</v>
      </c>
      <c r="O370" s="30">
        <v>3</v>
      </c>
      <c r="P370" s="30">
        <v>2</v>
      </c>
      <c r="Q370" s="30">
        <v>1</v>
      </c>
      <c r="R370" s="49">
        <f t="shared" si="12"/>
        <v>0.15</v>
      </c>
      <c r="S370" s="49">
        <f t="shared" si="11"/>
        <v>0.15</v>
      </c>
      <c r="T370" s="49">
        <f>+IF(G370&gt;0,'Órdenes y Medidas'!C373/G370,"-")</f>
        <v>0.4</v>
      </c>
      <c r="U370" s="49">
        <f>IF(C370=0,"-",'Órdenes y Medidas'!C373/C370)</f>
        <v>0.4</v>
      </c>
    </row>
    <row r="371" spans="2:21" ht="20.100000000000001" customHeight="1" thickBot="1" x14ac:dyDescent="0.25">
      <c r="B371" s="4" t="s">
        <v>646</v>
      </c>
      <c r="C371" s="30">
        <v>5</v>
      </c>
      <c r="D371" s="30">
        <v>5</v>
      </c>
      <c r="E371" s="30">
        <v>0</v>
      </c>
      <c r="F371" s="30">
        <v>0</v>
      </c>
      <c r="G371" s="30">
        <v>5</v>
      </c>
      <c r="H371" s="30">
        <v>0</v>
      </c>
      <c r="I371" s="30">
        <v>0</v>
      </c>
      <c r="J371" s="30">
        <v>5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49">
        <f t="shared" si="12"/>
        <v>0</v>
      </c>
      <c r="S371" s="49">
        <f t="shared" si="11"/>
        <v>0</v>
      </c>
      <c r="T371" s="49">
        <f>+IF(G371&gt;0,'Órdenes y Medidas'!C374/G371,"-")</f>
        <v>0.2</v>
      </c>
      <c r="U371" s="49">
        <f>IF(C371=0,"-",'Órdenes y Medidas'!C374/C371)</f>
        <v>0.2</v>
      </c>
    </row>
    <row r="372" spans="2:21" ht="20.100000000000001" customHeight="1" thickBot="1" x14ac:dyDescent="0.25">
      <c r="B372" s="4" t="s">
        <v>548</v>
      </c>
      <c r="C372" s="30">
        <v>22</v>
      </c>
      <c r="D372" s="30">
        <v>21</v>
      </c>
      <c r="E372" s="30">
        <v>1</v>
      </c>
      <c r="F372" s="30">
        <v>0</v>
      </c>
      <c r="G372" s="30">
        <v>22</v>
      </c>
      <c r="H372" s="30">
        <v>1</v>
      </c>
      <c r="I372" s="30">
        <v>0</v>
      </c>
      <c r="J372" s="30">
        <v>18</v>
      </c>
      <c r="K372" s="30">
        <v>0</v>
      </c>
      <c r="L372" s="30">
        <v>3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49">
        <f t="shared" si="12"/>
        <v>0</v>
      </c>
      <c r="S372" s="49">
        <f t="shared" si="11"/>
        <v>0</v>
      </c>
      <c r="T372" s="49">
        <f>+IF(G372&gt;0,'Órdenes y Medidas'!C375/G372,"-")</f>
        <v>0.22727272727272727</v>
      </c>
      <c r="U372" s="49">
        <f>IF(C372=0,"-",'Órdenes y Medidas'!C375/C372)</f>
        <v>0.22727272727272727</v>
      </c>
    </row>
    <row r="373" spans="2:21" ht="20.100000000000001" customHeight="1" thickBot="1" x14ac:dyDescent="0.25">
      <c r="B373" s="4" t="s">
        <v>549</v>
      </c>
      <c r="C373" s="30">
        <v>2</v>
      </c>
      <c r="D373" s="30">
        <v>2</v>
      </c>
      <c r="E373" s="30">
        <v>0</v>
      </c>
      <c r="F373" s="30">
        <v>0</v>
      </c>
      <c r="G373" s="30">
        <v>2</v>
      </c>
      <c r="H373" s="30">
        <v>0</v>
      </c>
      <c r="I373" s="30">
        <v>0</v>
      </c>
      <c r="J373" s="30">
        <v>2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49">
        <f t="shared" si="12"/>
        <v>0</v>
      </c>
      <c r="S373" s="49">
        <f t="shared" si="11"/>
        <v>0</v>
      </c>
      <c r="T373" s="49">
        <f>+IF(G373&gt;0,'Órdenes y Medidas'!C376/G373,"-")</f>
        <v>1</v>
      </c>
      <c r="U373" s="49">
        <f>IF(C373=0,"-",'Órdenes y Medidas'!C376/C373)</f>
        <v>1</v>
      </c>
    </row>
    <row r="374" spans="2:21" ht="20.100000000000001" customHeight="1" thickBot="1" x14ac:dyDescent="0.25">
      <c r="B374" s="4" t="s">
        <v>550</v>
      </c>
      <c r="C374" s="30">
        <v>8</v>
      </c>
      <c r="D374" s="30">
        <v>8</v>
      </c>
      <c r="E374" s="30">
        <v>0</v>
      </c>
      <c r="F374" s="30">
        <v>0</v>
      </c>
      <c r="G374" s="30">
        <v>8</v>
      </c>
      <c r="H374" s="30">
        <v>0</v>
      </c>
      <c r="I374" s="30">
        <v>0</v>
      </c>
      <c r="J374" s="30">
        <v>8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49">
        <f t="shared" si="12"/>
        <v>0</v>
      </c>
      <c r="S374" s="49">
        <f t="shared" si="11"/>
        <v>0</v>
      </c>
      <c r="T374" s="49">
        <f>+IF(G374&gt;0,'Órdenes y Medidas'!C377/G374,"-")</f>
        <v>0.375</v>
      </c>
      <c r="U374" s="49">
        <f>IF(C374=0,"-",'Órdenes y Medidas'!C377/C374)</f>
        <v>0.375</v>
      </c>
    </row>
    <row r="375" spans="2:21" ht="20.100000000000001" customHeight="1" thickBot="1" x14ac:dyDescent="0.25">
      <c r="B375" s="4" t="s">
        <v>551</v>
      </c>
      <c r="C375" s="30">
        <v>61</v>
      </c>
      <c r="D375" s="30">
        <v>52</v>
      </c>
      <c r="E375" s="30">
        <v>9</v>
      </c>
      <c r="F375" s="30">
        <v>4</v>
      </c>
      <c r="G375" s="30">
        <v>61</v>
      </c>
      <c r="H375" s="30">
        <v>0</v>
      </c>
      <c r="I375" s="30">
        <v>0</v>
      </c>
      <c r="J375" s="30">
        <v>34</v>
      </c>
      <c r="K375" s="30">
        <v>5</v>
      </c>
      <c r="L375" s="30">
        <v>22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49">
        <f t="shared" si="12"/>
        <v>0</v>
      </c>
      <c r="S375" s="49">
        <f t="shared" si="11"/>
        <v>0</v>
      </c>
      <c r="T375" s="49">
        <f>+IF(G375&gt;0,'Órdenes y Medidas'!C378/G375,"-")</f>
        <v>0.37704918032786883</v>
      </c>
      <c r="U375" s="49">
        <f>IF(C375=0,"-",'Órdenes y Medidas'!C378/C375)</f>
        <v>0.37704918032786883</v>
      </c>
    </row>
    <row r="376" spans="2:21" ht="20.100000000000001" customHeight="1" thickBot="1" x14ac:dyDescent="0.25">
      <c r="B376" s="4" t="s">
        <v>552</v>
      </c>
      <c r="C376" s="30">
        <v>60</v>
      </c>
      <c r="D376" s="30">
        <v>56</v>
      </c>
      <c r="E376" s="30">
        <v>4</v>
      </c>
      <c r="F376" s="30">
        <v>0</v>
      </c>
      <c r="G376" s="30">
        <v>60</v>
      </c>
      <c r="H376" s="30">
        <v>0</v>
      </c>
      <c r="I376" s="30">
        <v>0</v>
      </c>
      <c r="J376" s="30">
        <v>60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49">
        <f t="shared" si="12"/>
        <v>0</v>
      </c>
      <c r="S376" s="49">
        <f t="shared" si="11"/>
        <v>0</v>
      </c>
      <c r="T376" s="49">
        <f>+IF(G376&gt;0,'Órdenes y Medidas'!C379/G376,"-")</f>
        <v>8.3333333333333329E-2</v>
      </c>
      <c r="U376" s="49">
        <f>IF(C376=0,"-",'Órdenes y Medidas'!C379/C376)</f>
        <v>8.3333333333333329E-2</v>
      </c>
    </row>
    <row r="377" spans="2:21" ht="20.100000000000001" customHeight="1" thickBot="1" x14ac:dyDescent="0.25">
      <c r="B377" s="4" t="s">
        <v>553</v>
      </c>
      <c r="C377" s="30">
        <v>234</v>
      </c>
      <c r="D377" s="30">
        <v>200</v>
      </c>
      <c r="E377" s="30">
        <v>34</v>
      </c>
      <c r="F377" s="30">
        <v>2</v>
      </c>
      <c r="G377" s="30">
        <v>234</v>
      </c>
      <c r="H377" s="30">
        <v>4</v>
      </c>
      <c r="I377" s="30">
        <v>0</v>
      </c>
      <c r="J377" s="30">
        <v>178</v>
      </c>
      <c r="K377" s="30">
        <v>5</v>
      </c>
      <c r="L377" s="30">
        <v>32</v>
      </c>
      <c r="M377" s="30">
        <v>15</v>
      </c>
      <c r="N377" s="30">
        <v>0</v>
      </c>
      <c r="O377" s="30">
        <v>9</v>
      </c>
      <c r="P377" s="30">
        <v>5</v>
      </c>
      <c r="Q377" s="30">
        <v>4</v>
      </c>
      <c r="R377" s="49">
        <f t="shared" si="12"/>
        <v>3.8461538461538464E-2</v>
      </c>
      <c r="S377" s="49">
        <f t="shared" si="11"/>
        <v>3.8461538461538464E-2</v>
      </c>
      <c r="T377" s="49">
        <f>+IF(G377&gt;0,'Órdenes y Medidas'!C380/G377,"-")</f>
        <v>0.23931623931623933</v>
      </c>
      <c r="U377" s="49">
        <f>IF(C377=0,"-",'Órdenes y Medidas'!C380/C377)</f>
        <v>0.23931623931623933</v>
      </c>
    </row>
    <row r="378" spans="2:21" ht="20.100000000000001" customHeight="1" thickBot="1" x14ac:dyDescent="0.25">
      <c r="B378" s="4" t="s">
        <v>204</v>
      </c>
      <c r="C378" s="30">
        <v>89</v>
      </c>
      <c r="D378" s="30">
        <v>74</v>
      </c>
      <c r="E378" s="30">
        <v>15</v>
      </c>
      <c r="F378" s="30">
        <v>4</v>
      </c>
      <c r="G378" s="30">
        <v>89</v>
      </c>
      <c r="H378" s="30">
        <v>1</v>
      </c>
      <c r="I378" s="30">
        <v>0</v>
      </c>
      <c r="J378" s="30">
        <v>53</v>
      </c>
      <c r="K378" s="30">
        <v>1</v>
      </c>
      <c r="L378" s="30">
        <v>18</v>
      </c>
      <c r="M378" s="30">
        <v>13</v>
      </c>
      <c r="N378" s="30">
        <v>3</v>
      </c>
      <c r="O378" s="30">
        <v>7</v>
      </c>
      <c r="P378" s="30">
        <v>3</v>
      </c>
      <c r="Q378" s="30">
        <v>4</v>
      </c>
      <c r="R378" s="49">
        <f t="shared" si="12"/>
        <v>7.8651685393258425E-2</v>
      </c>
      <c r="S378" s="49">
        <f t="shared" si="11"/>
        <v>7.8651685393258425E-2</v>
      </c>
      <c r="T378" s="49">
        <f>+IF(G378&gt;0,'Órdenes y Medidas'!C381/G378,"-")</f>
        <v>0.2247191011235955</v>
      </c>
      <c r="U378" s="49">
        <f>IF(C378=0,"-",'Órdenes y Medidas'!C381/C378)</f>
        <v>0.2247191011235955</v>
      </c>
    </row>
    <row r="379" spans="2:21" ht="20.100000000000001" customHeight="1" thickBot="1" x14ac:dyDescent="0.25">
      <c r="B379" s="4" t="s">
        <v>554</v>
      </c>
      <c r="C379" s="30">
        <v>6</v>
      </c>
      <c r="D379" s="30">
        <v>6</v>
      </c>
      <c r="E379" s="30">
        <v>0</v>
      </c>
      <c r="F379" s="30">
        <v>0</v>
      </c>
      <c r="G379" s="30">
        <v>6</v>
      </c>
      <c r="H379" s="30">
        <v>0</v>
      </c>
      <c r="I379" s="30">
        <v>0</v>
      </c>
      <c r="J379" s="30">
        <v>4</v>
      </c>
      <c r="K379" s="30">
        <v>0</v>
      </c>
      <c r="L379" s="30">
        <v>2</v>
      </c>
      <c r="M379" s="30">
        <v>0</v>
      </c>
      <c r="N379" s="30">
        <v>0</v>
      </c>
      <c r="O379" s="30">
        <v>1</v>
      </c>
      <c r="P379" s="30">
        <v>1</v>
      </c>
      <c r="Q379" s="30">
        <v>0</v>
      </c>
      <c r="R379" s="49">
        <f t="shared" si="12"/>
        <v>0.16666666666666666</v>
      </c>
      <c r="S379" s="49">
        <f t="shared" si="11"/>
        <v>0.16666666666666666</v>
      </c>
      <c r="T379" s="49">
        <f>+IF(G379&gt;0,'Órdenes y Medidas'!C382/G379,"-")</f>
        <v>0.83333333333333337</v>
      </c>
      <c r="U379" s="49">
        <f>IF(C379=0,"-",'Órdenes y Medidas'!C382/C379)</f>
        <v>0.83333333333333337</v>
      </c>
    </row>
    <row r="380" spans="2:21" ht="20.100000000000001" customHeight="1" thickBot="1" x14ac:dyDescent="0.25">
      <c r="B380" s="4" t="s">
        <v>555</v>
      </c>
      <c r="C380" s="30">
        <v>30</v>
      </c>
      <c r="D380" s="30">
        <v>28</v>
      </c>
      <c r="E380" s="30">
        <v>2</v>
      </c>
      <c r="F380" s="30">
        <v>0</v>
      </c>
      <c r="G380" s="30">
        <v>30</v>
      </c>
      <c r="H380" s="30">
        <v>0</v>
      </c>
      <c r="I380" s="30">
        <v>0</v>
      </c>
      <c r="J380" s="30">
        <v>15</v>
      </c>
      <c r="K380" s="30">
        <v>3</v>
      </c>
      <c r="L380" s="30">
        <v>12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49">
        <f t="shared" si="12"/>
        <v>0</v>
      </c>
      <c r="S380" s="49">
        <f t="shared" si="11"/>
        <v>0</v>
      </c>
      <c r="T380" s="49">
        <f>+IF(G380&gt;0,'Órdenes y Medidas'!C383/G380,"-")</f>
        <v>0.2</v>
      </c>
      <c r="U380" s="49">
        <f>IF(C380=0,"-",'Órdenes y Medidas'!C383/C380)</f>
        <v>0.2</v>
      </c>
    </row>
    <row r="381" spans="2:21" ht="20.100000000000001" customHeight="1" thickBot="1" x14ac:dyDescent="0.25">
      <c r="B381" s="4" t="s">
        <v>556</v>
      </c>
      <c r="C381" s="30">
        <v>38</v>
      </c>
      <c r="D381" s="30">
        <v>35</v>
      </c>
      <c r="E381" s="30">
        <v>3</v>
      </c>
      <c r="F381" s="30">
        <v>0</v>
      </c>
      <c r="G381" s="30">
        <v>38</v>
      </c>
      <c r="H381" s="30">
        <v>0</v>
      </c>
      <c r="I381" s="30">
        <v>0</v>
      </c>
      <c r="J381" s="30">
        <v>36</v>
      </c>
      <c r="K381" s="30">
        <v>0</v>
      </c>
      <c r="L381" s="30">
        <v>2</v>
      </c>
      <c r="M381" s="30">
        <v>0</v>
      </c>
      <c r="N381" s="30">
        <v>0</v>
      </c>
      <c r="O381" s="30">
        <v>13</v>
      </c>
      <c r="P381" s="30">
        <v>12</v>
      </c>
      <c r="Q381" s="30">
        <v>1</v>
      </c>
      <c r="R381" s="49">
        <f t="shared" si="12"/>
        <v>0.34210526315789475</v>
      </c>
      <c r="S381" s="49">
        <f t="shared" si="11"/>
        <v>0.34210526315789475</v>
      </c>
      <c r="T381" s="49">
        <f>+IF(G381&gt;0,'Órdenes y Medidas'!C384/G381,"-")</f>
        <v>0.18421052631578946</v>
      </c>
      <c r="U381" s="49">
        <f>IF(C381=0,"-",'Órdenes y Medidas'!C384/C381)</f>
        <v>0.18421052631578946</v>
      </c>
    </row>
    <row r="382" spans="2:21" ht="20.100000000000001" customHeight="1" thickBot="1" x14ac:dyDescent="0.25">
      <c r="B382" s="4" t="s">
        <v>557</v>
      </c>
      <c r="C382" s="30">
        <v>11</v>
      </c>
      <c r="D382" s="30">
        <v>10</v>
      </c>
      <c r="E382" s="30">
        <v>1</v>
      </c>
      <c r="F382" s="30">
        <v>0</v>
      </c>
      <c r="G382" s="30">
        <v>11</v>
      </c>
      <c r="H382" s="30">
        <v>0</v>
      </c>
      <c r="I382" s="30">
        <v>0</v>
      </c>
      <c r="J382" s="30">
        <v>11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49">
        <f t="shared" si="12"/>
        <v>0</v>
      </c>
      <c r="S382" s="49">
        <f t="shared" si="11"/>
        <v>0</v>
      </c>
      <c r="T382" s="49">
        <f>+IF(G382&gt;0,'Órdenes y Medidas'!C385/G382,"-")</f>
        <v>0.36363636363636365</v>
      </c>
      <c r="U382" s="49">
        <f>IF(C382=0,"-",'Órdenes y Medidas'!C385/C382)</f>
        <v>0.36363636363636365</v>
      </c>
    </row>
    <row r="383" spans="2:21" ht="20.100000000000001" customHeight="1" thickBot="1" x14ac:dyDescent="0.25">
      <c r="B383" s="4" t="s">
        <v>558</v>
      </c>
      <c r="C383" s="30">
        <v>38</v>
      </c>
      <c r="D383" s="30">
        <v>33</v>
      </c>
      <c r="E383" s="30">
        <v>5</v>
      </c>
      <c r="F383" s="30">
        <v>0</v>
      </c>
      <c r="G383" s="30">
        <v>38</v>
      </c>
      <c r="H383" s="30">
        <v>0</v>
      </c>
      <c r="I383" s="30">
        <v>0</v>
      </c>
      <c r="J383" s="30">
        <v>37</v>
      </c>
      <c r="K383" s="30">
        <v>0</v>
      </c>
      <c r="L383" s="30">
        <v>0</v>
      </c>
      <c r="M383" s="30">
        <v>1</v>
      </c>
      <c r="N383" s="30">
        <v>0</v>
      </c>
      <c r="O383" s="30">
        <v>0</v>
      </c>
      <c r="P383" s="30">
        <v>0</v>
      </c>
      <c r="Q383" s="30">
        <v>0</v>
      </c>
      <c r="R383" s="49">
        <f t="shared" si="12"/>
        <v>0</v>
      </c>
      <c r="S383" s="49">
        <f t="shared" si="11"/>
        <v>0</v>
      </c>
      <c r="T383" s="49">
        <f>+IF(G383&gt;0,'Órdenes y Medidas'!C386/G383,"-")</f>
        <v>0.15789473684210525</v>
      </c>
      <c r="U383" s="49">
        <f>IF(C383=0,"-",'Órdenes y Medidas'!C386/C383)</f>
        <v>0.15789473684210525</v>
      </c>
    </row>
    <row r="384" spans="2:21" ht="20.100000000000001" customHeight="1" thickBot="1" x14ac:dyDescent="0.25">
      <c r="B384" s="4" t="s">
        <v>559</v>
      </c>
      <c r="C384" s="30">
        <v>14</v>
      </c>
      <c r="D384" s="30">
        <v>13</v>
      </c>
      <c r="E384" s="30">
        <v>1</v>
      </c>
      <c r="F384" s="30">
        <v>0</v>
      </c>
      <c r="G384" s="30">
        <v>14</v>
      </c>
      <c r="H384" s="30">
        <v>0</v>
      </c>
      <c r="I384" s="30">
        <v>0</v>
      </c>
      <c r="J384" s="30">
        <v>14</v>
      </c>
      <c r="K384" s="30">
        <v>0</v>
      </c>
      <c r="L384" s="30">
        <v>0</v>
      </c>
      <c r="M384" s="30">
        <v>0</v>
      </c>
      <c r="N384" s="30">
        <v>0</v>
      </c>
      <c r="O384" s="30">
        <v>1</v>
      </c>
      <c r="P384" s="30">
        <v>1</v>
      </c>
      <c r="Q384" s="30">
        <v>0</v>
      </c>
      <c r="R384" s="49">
        <f t="shared" si="12"/>
        <v>7.1428571428571425E-2</v>
      </c>
      <c r="S384" s="49">
        <f t="shared" si="11"/>
        <v>7.1428571428571425E-2</v>
      </c>
      <c r="T384" s="49">
        <f>+IF(G384&gt;0,'Órdenes y Medidas'!C387/G384,"-")</f>
        <v>0.7142857142857143</v>
      </c>
      <c r="U384" s="49">
        <f>IF(C384=0,"-",'Órdenes y Medidas'!C387/C384)</f>
        <v>0.7142857142857143</v>
      </c>
    </row>
    <row r="385" spans="2:21" ht="20.100000000000001" customHeight="1" thickBot="1" x14ac:dyDescent="0.25">
      <c r="B385" s="4" t="s">
        <v>647</v>
      </c>
      <c r="C385" s="30">
        <v>21</v>
      </c>
      <c r="D385" s="30">
        <v>20</v>
      </c>
      <c r="E385" s="30">
        <v>1</v>
      </c>
      <c r="F385" s="30">
        <v>0</v>
      </c>
      <c r="G385" s="30">
        <v>21</v>
      </c>
      <c r="H385" s="30">
        <v>0</v>
      </c>
      <c r="I385" s="30">
        <v>0</v>
      </c>
      <c r="J385" s="30">
        <v>19</v>
      </c>
      <c r="K385" s="30">
        <v>0</v>
      </c>
      <c r="L385" s="30">
        <v>1</v>
      </c>
      <c r="M385" s="30">
        <v>0</v>
      </c>
      <c r="N385" s="30">
        <v>1</v>
      </c>
      <c r="O385" s="30">
        <v>2</v>
      </c>
      <c r="P385" s="30">
        <v>2</v>
      </c>
      <c r="Q385" s="30">
        <v>0</v>
      </c>
      <c r="R385" s="49">
        <f t="shared" si="12"/>
        <v>9.5238095238095233E-2</v>
      </c>
      <c r="S385" s="49">
        <f t="shared" si="11"/>
        <v>9.5238095238095233E-2</v>
      </c>
      <c r="T385" s="49">
        <f>+IF(G385&gt;0,'Órdenes y Medidas'!C388/G385,"-")</f>
        <v>0.2857142857142857</v>
      </c>
      <c r="U385" s="49">
        <f>IF(C385=0,"-",'Órdenes y Medidas'!C388/C385)</f>
        <v>0.2857142857142857</v>
      </c>
    </row>
    <row r="386" spans="2:21" ht="20.100000000000001" customHeight="1" thickBot="1" x14ac:dyDescent="0.25">
      <c r="B386" s="4" t="s">
        <v>560</v>
      </c>
      <c r="C386" s="30">
        <v>31</v>
      </c>
      <c r="D386" s="30">
        <v>31</v>
      </c>
      <c r="E386" s="30">
        <v>0</v>
      </c>
      <c r="F386" s="30">
        <v>0</v>
      </c>
      <c r="G386" s="30">
        <v>31</v>
      </c>
      <c r="H386" s="30">
        <v>2</v>
      </c>
      <c r="I386" s="30">
        <v>0</v>
      </c>
      <c r="J386" s="30">
        <v>29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49">
        <f t="shared" si="12"/>
        <v>0</v>
      </c>
      <c r="S386" s="49">
        <f t="shared" si="11"/>
        <v>0</v>
      </c>
      <c r="T386" s="49">
        <f>+IF(G386&gt;0,'Órdenes y Medidas'!C389/G386,"-")</f>
        <v>3.2258064516129031E-2</v>
      </c>
      <c r="U386" s="49">
        <f>IF(C386=0,"-",'Órdenes y Medidas'!C389/C386)</f>
        <v>3.2258064516129031E-2</v>
      </c>
    </row>
    <row r="387" spans="2:21" ht="20.100000000000001" customHeight="1" thickBot="1" x14ac:dyDescent="0.25">
      <c r="B387" s="4" t="s">
        <v>561</v>
      </c>
      <c r="C387" s="30">
        <v>24</v>
      </c>
      <c r="D387" s="30">
        <v>22</v>
      </c>
      <c r="E387" s="30">
        <v>2</v>
      </c>
      <c r="F387" s="30">
        <v>0</v>
      </c>
      <c r="G387" s="30">
        <v>24</v>
      </c>
      <c r="H387" s="30">
        <v>1</v>
      </c>
      <c r="I387" s="30">
        <v>0</v>
      </c>
      <c r="J387" s="30">
        <v>15</v>
      </c>
      <c r="K387" s="30">
        <v>2</v>
      </c>
      <c r="L387" s="30">
        <v>4</v>
      </c>
      <c r="M387" s="30">
        <v>2</v>
      </c>
      <c r="N387" s="30">
        <v>0</v>
      </c>
      <c r="O387" s="30">
        <v>0</v>
      </c>
      <c r="P387" s="30">
        <v>0</v>
      </c>
      <c r="Q387" s="30">
        <v>0</v>
      </c>
      <c r="R387" s="49">
        <f t="shared" si="12"/>
        <v>0</v>
      </c>
      <c r="S387" s="49">
        <f t="shared" si="11"/>
        <v>0</v>
      </c>
      <c r="T387" s="49">
        <f>+IF(G387&gt;0,'Órdenes y Medidas'!C390/G387,"-")</f>
        <v>0.16666666666666666</v>
      </c>
      <c r="U387" s="49">
        <f>IF(C387=0,"-",'Órdenes y Medidas'!C390/C387)</f>
        <v>0.16666666666666666</v>
      </c>
    </row>
    <row r="388" spans="2:21" ht="20.100000000000001" customHeight="1" thickBot="1" x14ac:dyDescent="0.25">
      <c r="B388" s="4" t="s">
        <v>562</v>
      </c>
      <c r="C388" s="30">
        <v>35</v>
      </c>
      <c r="D388" s="30">
        <v>27</v>
      </c>
      <c r="E388" s="30">
        <v>8</v>
      </c>
      <c r="F388" s="30">
        <v>0</v>
      </c>
      <c r="G388" s="30">
        <v>35</v>
      </c>
      <c r="H388" s="30">
        <v>0</v>
      </c>
      <c r="I388" s="30">
        <v>0</v>
      </c>
      <c r="J388" s="30">
        <v>30</v>
      </c>
      <c r="K388" s="30">
        <v>1</v>
      </c>
      <c r="L388" s="30">
        <v>3</v>
      </c>
      <c r="M388" s="30">
        <v>1</v>
      </c>
      <c r="N388" s="30">
        <v>0</v>
      </c>
      <c r="O388" s="30">
        <v>0</v>
      </c>
      <c r="P388" s="30">
        <v>0</v>
      </c>
      <c r="Q388" s="30">
        <v>0</v>
      </c>
      <c r="R388" s="49">
        <f t="shared" si="12"/>
        <v>0</v>
      </c>
      <c r="S388" s="49">
        <f t="shared" si="11"/>
        <v>0</v>
      </c>
      <c r="T388" s="49">
        <f>+IF(G388&gt;0,'Órdenes y Medidas'!C391/G388,"-")</f>
        <v>0.11428571428571428</v>
      </c>
      <c r="U388" s="49">
        <f>IF(C388=0,"-",'Órdenes y Medidas'!C391/C388)</f>
        <v>0.11428571428571428</v>
      </c>
    </row>
    <row r="389" spans="2:21" ht="20.100000000000001" customHeight="1" thickBot="1" x14ac:dyDescent="0.25">
      <c r="B389" s="4" t="s">
        <v>563</v>
      </c>
      <c r="C389" s="30">
        <v>295</v>
      </c>
      <c r="D389" s="30">
        <v>216</v>
      </c>
      <c r="E389" s="30">
        <v>79</v>
      </c>
      <c r="F389" s="30">
        <v>0</v>
      </c>
      <c r="G389" s="30">
        <v>295</v>
      </c>
      <c r="H389" s="30">
        <v>4</v>
      </c>
      <c r="I389" s="30">
        <v>2</v>
      </c>
      <c r="J389" s="30">
        <v>165</v>
      </c>
      <c r="K389" s="30">
        <v>7</v>
      </c>
      <c r="L389" s="30">
        <v>87</v>
      </c>
      <c r="M389" s="30">
        <v>16</v>
      </c>
      <c r="N389" s="30">
        <v>14</v>
      </c>
      <c r="O389" s="30">
        <v>0</v>
      </c>
      <c r="P389" s="30">
        <v>0</v>
      </c>
      <c r="Q389" s="30">
        <v>0</v>
      </c>
      <c r="R389" s="49">
        <f t="shared" si="12"/>
        <v>0</v>
      </c>
      <c r="S389" s="49">
        <f t="shared" si="11"/>
        <v>0</v>
      </c>
      <c r="T389" s="49">
        <f>+IF(G389&gt;0,'Órdenes y Medidas'!C392/G389,"-")</f>
        <v>0.15593220338983052</v>
      </c>
      <c r="U389" s="49">
        <f>IF(C389=0,"-",'Órdenes y Medidas'!C392/C389)</f>
        <v>0.15593220338983052</v>
      </c>
    </row>
    <row r="390" spans="2:21" ht="20.100000000000001" customHeight="1" thickBot="1" x14ac:dyDescent="0.25">
      <c r="B390" s="4" t="s">
        <v>564</v>
      </c>
      <c r="C390" s="30">
        <v>89</v>
      </c>
      <c r="D390" s="30">
        <v>55</v>
      </c>
      <c r="E390" s="30">
        <v>34</v>
      </c>
      <c r="F390" s="30">
        <v>0</v>
      </c>
      <c r="G390" s="30">
        <v>89</v>
      </c>
      <c r="H390" s="30">
        <v>2</v>
      </c>
      <c r="I390" s="30">
        <v>0</v>
      </c>
      <c r="J390" s="30">
        <v>62</v>
      </c>
      <c r="K390" s="30">
        <v>0</v>
      </c>
      <c r="L390" s="30">
        <v>17</v>
      </c>
      <c r="M390" s="30">
        <v>8</v>
      </c>
      <c r="N390" s="30">
        <v>0</v>
      </c>
      <c r="O390" s="30">
        <v>0</v>
      </c>
      <c r="P390" s="30">
        <v>0</v>
      </c>
      <c r="Q390" s="30">
        <v>0</v>
      </c>
      <c r="R390" s="49">
        <f t="shared" si="12"/>
        <v>0</v>
      </c>
      <c r="S390" s="49">
        <f t="shared" si="11"/>
        <v>0</v>
      </c>
      <c r="T390" s="49">
        <f>+IF(G390&gt;0,'Órdenes y Medidas'!C393/G390,"-")</f>
        <v>0.3258426966292135</v>
      </c>
      <c r="U390" s="49">
        <f>IF(C390=0,"-",'Órdenes y Medidas'!C393/C390)</f>
        <v>0.3258426966292135</v>
      </c>
    </row>
    <row r="391" spans="2:21" ht="20.100000000000001" customHeight="1" thickBot="1" x14ac:dyDescent="0.25">
      <c r="B391" s="4" t="s">
        <v>565</v>
      </c>
      <c r="C391" s="30">
        <v>400</v>
      </c>
      <c r="D391" s="30">
        <v>282</v>
      </c>
      <c r="E391" s="30">
        <v>118</v>
      </c>
      <c r="F391" s="30">
        <v>0</v>
      </c>
      <c r="G391" s="30">
        <v>400</v>
      </c>
      <c r="H391" s="30">
        <v>0</v>
      </c>
      <c r="I391" s="30">
        <v>0</v>
      </c>
      <c r="J391" s="30">
        <v>400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49">
        <f t="shared" si="12"/>
        <v>0</v>
      </c>
      <c r="S391" s="49">
        <f t="shared" si="11"/>
        <v>0</v>
      </c>
      <c r="T391" s="49">
        <f>+IF(G391&gt;0,'Órdenes y Medidas'!C394/G391,"-")</f>
        <v>0.12</v>
      </c>
      <c r="U391" s="49">
        <f>IF(C391=0,"-",'Órdenes y Medidas'!C394/C391)</f>
        <v>0.12</v>
      </c>
    </row>
    <row r="392" spans="2:21" ht="20.100000000000001" customHeight="1" thickBot="1" x14ac:dyDescent="0.25">
      <c r="B392" s="4" t="s">
        <v>566</v>
      </c>
      <c r="C392" s="30">
        <v>226</v>
      </c>
      <c r="D392" s="30">
        <v>131</v>
      </c>
      <c r="E392" s="30">
        <v>95</v>
      </c>
      <c r="F392" s="30">
        <v>3</v>
      </c>
      <c r="G392" s="30">
        <v>226</v>
      </c>
      <c r="H392" s="30">
        <v>0</v>
      </c>
      <c r="I392" s="30">
        <v>0</v>
      </c>
      <c r="J392" s="30">
        <v>119</v>
      </c>
      <c r="K392" s="30">
        <v>5</v>
      </c>
      <c r="L392" s="30">
        <v>43</v>
      </c>
      <c r="M392" s="30">
        <v>23</v>
      </c>
      <c r="N392" s="30">
        <v>36</v>
      </c>
      <c r="O392" s="30">
        <v>24</v>
      </c>
      <c r="P392" s="30">
        <v>15</v>
      </c>
      <c r="Q392" s="30">
        <v>9</v>
      </c>
      <c r="R392" s="49">
        <f t="shared" si="12"/>
        <v>0.10619469026548672</v>
      </c>
      <c r="S392" s="49">
        <f t="shared" si="11"/>
        <v>0.10619469026548672</v>
      </c>
      <c r="T392" s="49">
        <f>+IF(G392&gt;0,'Órdenes y Medidas'!C395/G392,"-")</f>
        <v>0.20796460176991149</v>
      </c>
      <c r="U392" s="49">
        <f>IF(C392=0,"-",'Órdenes y Medidas'!C395/C392)</f>
        <v>0.20796460176991149</v>
      </c>
    </row>
    <row r="393" spans="2:21" ht="20.100000000000001" customHeight="1" thickBot="1" x14ac:dyDescent="0.25">
      <c r="B393" s="4" t="s">
        <v>567</v>
      </c>
      <c r="C393" s="30">
        <v>392</v>
      </c>
      <c r="D393" s="30">
        <v>205</v>
      </c>
      <c r="E393" s="30">
        <v>187</v>
      </c>
      <c r="F393" s="30">
        <v>0</v>
      </c>
      <c r="G393" s="30">
        <v>392</v>
      </c>
      <c r="H393" s="30">
        <v>24</v>
      </c>
      <c r="I393" s="30">
        <v>0</v>
      </c>
      <c r="J393" s="30">
        <v>307</v>
      </c>
      <c r="K393" s="30">
        <v>13</v>
      </c>
      <c r="L393" s="30">
        <v>21</v>
      </c>
      <c r="M393" s="30">
        <v>27</v>
      </c>
      <c r="N393" s="30">
        <v>0</v>
      </c>
      <c r="O393" s="30">
        <v>64</v>
      </c>
      <c r="P393" s="30">
        <v>29</v>
      </c>
      <c r="Q393" s="30">
        <v>35</v>
      </c>
      <c r="R393" s="49">
        <f t="shared" si="12"/>
        <v>0.16326530612244897</v>
      </c>
      <c r="S393" s="49">
        <f t="shared" si="11"/>
        <v>0.16326530612244897</v>
      </c>
      <c r="T393" s="49">
        <f>+IF(G393&gt;0,'Órdenes y Medidas'!C396/G393,"-")</f>
        <v>0.12244897959183673</v>
      </c>
      <c r="U393" s="49">
        <f>IF(C393=0,"-",'Órdenes y Medidas'!C396/C393)</f>
        <v>0.12244897959183673</v>
      </c>
    </row>
    <row r="394" spans="2:21" ht="20.100000000000001" customHeight="1" thickBot="1" x14ac:dyDescent="0.25">
      <c r="B394" s="4" t="s">
        <v>568</v>
      </c>
      <c r="C394" s="30">
        <v>36</v>
      </c>
      <c r="D394" s="30">
        <v>23</v>
      </c>
      <c r="E394" s="30">
        <v>13</v>
      </c>
      <c r="F394" s="30">
        <v>0</v>
      </c>
      <c r="G394" s="30">
        <v>36</v>
      </c>
      <c r="H394" s="30">
        <v>1</v>
      </c>
      <c r="I394" s="30">
        <v>1</v>
      </c>
      <c r="J394" s="30">
        <v>34</v>
      </c>
      <c r="K394" s="30">
        <v>0</v>
      </c>
      <c r="L394" s="30">
        <v>0</v>
      </c>
      <c r="M394" s="30">
        <v>0</v>
      </c>
      <c r="N394" s="30">
        <v>0</v>
      </c>
      <c r="O394" s="30">
        <v>2</v>
      </c>
      <c r="P394" s="30">
        <v>2</v>
      </c>
      <c r="Q394" s="30">
        <v>0</v>
      </c>
      <c r="R394" s="49">
        <f t="shared" si="12"/>
        <v>5.5555555555555552E-2</v>
      </c>
      <c r="S394" s="49">
        <f t="shared" si="11"/>
        <v>5.5555555555555552E-2</v>
      </c>
      <c r="T394" s="49">
        <f>+IF(G394&gt;0,'Órdenes y Medidas'!C397/G394,"-")</f>
        <v>0.47222222222222221</v>
      </c>
      <c r="U394" s="49">
        <f>IF(C394=0,"-",'Órdenes y Medidas'!C397/C394)</f>
        <v>0.47222222222222221</v>
      </c>
    </row>
    <row r="395" spans="2:21" ht="20.100000000000001" customHeight="1" thickBot="1" x14ac:dyDescent="0.25">
      <c r="B395" s="4" t="s">
        <v>569</v>
      </c>
      <c r="C395" s="30">
        <v>126</v>
      </c>
      <c r="D395" s="30">
        <v>79</v>
      </c>
      <c r="E395" s="30">
        <v>47</v>
      </c>
      <c r="F395" s="30">
        <v>0</v>
      </c>
      <c r="G395" s="30">
        <v>126</v>
      </c>
      <c r="H395" s="30">
        <v>4</v>
      </c>
      <c r="I395" s="30">
        <v>0</v>
      </c>
      <c r="J395" s="30">
        <v>63</v>
      </c>
      <c r="K395" s="30">
        <v>0</v>
      </c>
      <c r="L395" s="30">
        <v>0</v>
      </c>
      <c r="M395" s="30">
        <v>2</v>
      </c>
      <c r="N395" s="30">
        <v>57</v>
      </c>
      <c r="O395" s="30">
        <v>9</v>
      </c>
      <c r="P395" s="30">
        <v>3</v>
      </c>
      <c r="Q395" s="30">
        <v>6</v>
      </c>
      <c r="R395" s="49">
        <f t="shared" si="12"/>
        <v>7.1428571428571425E-2</v>
      </c>
      <c r="S395" s="49">
        <f t="shared" ref="S395:S442" si="13">+IF(C395&gt;0,O395/C395,"-")</f>
        <v>7.1428571428571425E-2</v>
      </c>
      <c r="T395" s="49">
        <f>+IF(G395&gt;0,'Órdenes y Medidas'!C398/G395,"-")</f>
        <v>0.16666666666666666</v>
      </c>
      <c r="U395" s="49">
        <f>IF(C395=0,"-",'Órdenes y Medidas'!C398/C395)</f>
        <v>0.16666666666666666</v>
      </c>
    </row>
    <row r="396" spans="2:21" ht="20.100000000000001" customHeight="1" thickBot="1" x14ac:dyDescent="0.25">
      <c r="B396" s="4" t="s">
        <v>570</v>
      </c>
      <c r="C396" s="30">
        <v>185</v>
      </c>
      <c r="D396" s="30">
        <v>113</v>
      </c>
      <c r="E396" s="30">
        <v>72</v>
      </c>
      <c r="F396" s="30">
        <v>0</v>
      </c>
      <c r="G396" s="30">
        <v>185</v>
      </c>
      <c r="H396" s="30">
        <v>0</v>
      </c>
      <c r="I396" s="30">
        <v>0</v>
      </c>
      <c r="J396" s="30">
        <v>91</v>
      </c>
      <c r="K396" s="30">
        <v>9</v>
      </c>
      <c r="L396" s="30">
        <v>85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49">
        <f t="shared" ref="R396:R442" si="14">+IF(G396&gt;0,O396/G396,"-")</f>
        <v>0</v>
      </c>
      <c r="S396" s="49">
        <f t="shared" si="13"/>
        <v>0</v>
      </c>
      <c r="T396" s="49">
        <f>+IF(G396&gt;0,'Órdenes y Medidas'!C399/G396,"-")</f>
        <v>0.2</v>
      </c>
      <c r="U396" s="49">
        <f>IF(C396=0,"-",'Órdenes y Medidas'!C399/C396)</f>
        <v>0.2</v>
      </c>
    </row>
    <row r="397" spans="2:21" ht="20.100000000000001" customHeight="1" thickBot="1" x14ac:dyDescent="0.25">
      <c r="B397" s="4" t="s">
        <v>571</v>
      </c>
      <c r="C397" s="30">
        <v>194</v>
      </c>
      <c r="D397" s="30">
        <v>134</v>
      </c>
      <c r="E397" s="30">
        <v>60</v>
      </c>
      <c r="F397" s="30">
        <v>0</v>
      </c>
      <c r="G397" s="30">
        <v>194</v>
      </c>
      <c r="H397" s="30">
        <v>0</v>
      </c>
      <c r="I397" s="30">
        <v>0</v>
      </c>
      <c r="J397" s="30">
        <v>194</v>
      </c>
      <c r="K397" s="30">
        <v>0</v>
      </c>
      <c r="L397" s="30">
        <v>0</v>
      </c>
      <c r="M397" s="30">
        <v>0</v>
      </c>
      <c r="N397" s="30">
        <v>0</v>
      </c>
      <c r="O397" s="30">
        <v>35</v>
      </c>
      <c r="P397" s="30">
        <v>18</v>
      </c>
      <c r="Q397" s="30">
        <v>17</v>
      </c>
      <c r="R397" s="49">
        <f t="shared" si="14"/>
        <v>0.18041237113402062</v>
      </c>
      <c r="S397" s="49">
        <f t="shared" si="13"/>
        <v>0.18041237113402062</v>
      </c>
      <c r="T397" s="49">
        <f>+IF(G397&gt;0,'Órdenes y Medidas'!C400/G397,"-")</f>
        <v>0.13917525773195877</v>
      </c>
      <c r="U397" s="49">
        <f>IF(C397=0,"-",'Órdenes y Medidas'!C400/C397)</f>
        <v>0.13917525773195877</v>
      </c>
    </row>
    <row r="398" spans="2:21" ht="20.100000000000001" customHeight="1" thickBot="1" x14ac:dyDescent="0.25">
      <c r="B398" s="4" t="s">
        <v>205</v>
      </c>
      <c r="C398" s="30">
        <v>4085</v>
      </c>
      <c r="D398" s="30">
        <v>2097</v>
      </c>
      <c r="E398" s="30">
        <v>1988</v>
      </c>
      <c r="F398" s="30">
        <v>0</v>
      </c>
      <c r="G398" s="30">
        <v>4177</v>
      </c>
      <c r="H398" s="30">
        <v>13</v>
      </c>
      <c r="I398" s="30">
        <v>3</v>
      </c>
      <c r="J398" s="30">
        <v>2745</v>
      </c>
      <c r="K398" s="30">
        <v>113</v>
      </c>
      <c r="L398" s="30">
        <v>1098</v>
      </c>
      <c r="M398" s="30">
        <v>168</v>
      </c>
      <c r="N398" s="30">
        <v>37</v>
      </c>
      <c r="O398" s="30">
        <v>528</v>
      </c>
      <c r="P398" s="30">
        <v>266</v>
      </c>
      <c r="Q398" s="30">
        <v>262</v>
      </c>
      <c r="R398" s="49">
        <f t="shared" si="14"/>
        <v>0.1264065118506105</v>
      </c>
      <c r="S398" s="49">
        <f t="shared" si="13"/>
        <v>0.12925336597307222</v>
      </c>
      <c r="T398" s="49">
        <f>+IF(G398&gt;0,'Órdenes y Medidas'!C401/G398,"-")</f>
        <v>0.24251855398611444</v>
      </c>
      <c r="U398" s="49">
        <f>IF(C398=0,"-",'Órdenes y Medidas'!C401/C398)</f>
        <v>0.24798041615667074</v>
      </c>
    </row>
    <row r="399" spans="2:21" ht="20.100000000000001" customHeight="1" thickBot="1" x14ac:dyDescent="0.25">
      <c r="B399" s="4" t="s">
        <v>572</v>
      </c>
      <c r="C399" s="30">
        <v>47</v>
      </c>
      <c r="D399" s="30">
        <v>25</v>
      </c>
      <c r="E399" s="30">
        <v>22</v>
      </c>
      <c r="F399" s="30">
        <v>0</v>
      </c>
      <c r="G399" s="30">
        <v>47</v>
      </c>
      <c r="H399" s="30">
        <v>0</v>
      </c>
      <c r="I399" s="30">
        <v>0</v>
      </c>
      <c r="J399" s="30">
        <v>32</v>
      </c>
      <c r="K399" s="30">
        <v>1</v>
      </c>
      <c r="L399" s="30">
        <v>13</v>
      </c>
      <c r="M399" s="30">
        <v>1</v>
      </c>
      <c r="N399" s="30">
        <v>0</v>
      </c>
      <c r="O399" s="30">
        <v>7</v>
      </c>
      <c r="P399" s="30">
        <v>4</v>
      </c>
      <c r="Q399" s="30">
        <v>3</v>
      </c>
      <c r="R399" s="49">
        <f t="shared" si="14"/>
        <v>0.14893617021276595</v>
      </c>
      <c r="S399" s="49">
        <f t="shared" si="13"/>
        <v>0.14893617021276595</v>
      </c>
      <c r="T399" s="49">
        <f>+IF(G399&gt;0,'Órdenes y Medidas'!C402/G399,"-")</f>
        <v>0.1276595744680851</v>
      </c>
      <c r="U399" s="49">
        <f>IF(C399=0,"-",'Órdenes y Medidas'!C402/C399)</f>
        <v>0.1276595744680851</v>
      </c>
    </row>
    <row r="400" spans="2:21" ht="20.100000000000001" customHeight="1" thickBot="1" x14ac:dyDescent="0.25">
      <c r="B400" s="4" t="s">
        <v>573</v>
      </c>
      <c r="C400" s="30">
        <v>69</v>
      </c>
      <c r="D400" s="30">
        <v>50</v>
      </c>
      <c r="E400" s="30">
        <v>19</v>
      </c>
      <c r="F400" s="30">
        <v>0</v>
      </c>
      <c r="G400" s="30">
        <v>245</v>
      </c>
      <c r="H400" s="30">
        <v>0</v>
      </c>
      <c r="I400" s="30">
        <v>0</v>
      </c>
      <c r="J400" s="30">
        <v>68</v>
      </c>
      <c r="K400" s="30">
        <v>0</v>
      </c>
      <c r="L400" s="30">
        <v>127</v>
      </c>
      <c r="M400" s="30">
        <v>0</v>
      </c>
      <c r="N400" s="30">
        <v>50</v>
      </c>
      <c r="O400" s="30">
        <v>0</v>
      </c>
      <c r="P400" s="30">
        <v>0</v>
      </c>
      <c r="Q400" s="30">
        <v>0</v>
      </c>
      <c r="R400" s="49">
        <f t="shared" si="14"/>
        <v>0</v>
      </c>
      <c r="S400" s="49">
        <f t="shared" si="13"/>
        <v>0</v>
      </c>
      <c r="T400" s="49">
        <f>+IF(G400&gt;0,'Órdenes y Medidas'!C403/G400,"-")</f>
        <v>0.16326530612244897</v>
      </c>
      <c r="U400" s="49">
        <f>IF(C400=0,"-",'Órdenes y Medidas'!C403/C400)</f>
        <v>0.57971014492753625</v>
      </c>
    </row>
    <row r="401" spans="2:21" ht="20.100000000000001" customHeight="1" thickBot="1" x14ac:dyDescent="0.25">
      <c r="B401" s="4" t="s">
        <v>574</v>
      </c>
      <c r="C401" s="30">
        <v>409</v>
      </c>
      <c r="D401" s="30">
        <v>242</v>
      </c>
      <c r="E401" s="30">
        <v>167</v>
      </c>
      <c r="F401" s="30">
        <v>0</v>
      </c>
      <c r="G401" s="30">
        <v>409</v>
      </c>
      <c r="H401" s="30">
        <v>0</v>
      </c>
      <c r="I401" s="30">
        <v>0</v>
      </c>
      <c r="J401" s="30">
        <v>224</v>
      </c>
      <c r="K401" s="30">
        <v>0</v>
      </c>
      <c r="L401" s="30">
        <v>185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49">
        <f t="shared" si="14"/>
        <v>0</v>
      </c>
      <c r="S401" s="49">
        <f t="shared" si="13"/>
        <v>0</v>
      </c>
      <c r="T401" s="49">
        <f>+IF(G401&gt;0,'Órdenes y Medidas'!C404/G401,"-")</f>
        <v>0.11491442542787286</v>
      </c>
      <c r="U401" s="49">
        <f>IF(C401=0,"-",'Órdenes y Medidas'!C404/C401)</f>
        <v>0.11491442542787286</v>
      </c>
    </row>
    <row r="402" spans="2:21" ht="20.100000000000001" customHeight="1" thickBot="1" x14ac:dyDescent="0.25">
      <c r="B402" s="4" t="s">
        <v>575</v>
      </c>
      <c r="C402" s="30">
        <v>175</v>
      </c>
      <c r="D402" s="30">
        <v>114</v>
      </c>
      <c r="E402" s="30">
        <v>61</v>
      </c>
      <c r="F402" s="30">
        <v>5</v>
      </c>
      <c r="G402" s="30">
        <v>204</v>
      </c>
      <c r="H402" s="30">
        <v>5</v>
      </c>
      <c r="I402" s="30">
        <v>1</v>
      </c>
      <c r="J402" s="30">
        <v>111</v>
      </c>
      <c r="K402" s="30">
        <v>2</v>
      </c>
      <c r="L402" s="30">
        <v>22</v>
      </c>
      <c r="M402" s="30">
        <v>37</v>
      </c>
      <c r="N402" s="30">
        <v>26</v>
      </c>
      <c r="O402" s="30">
        <v>11</v>
      </c>
      <c r="P402" s="30">
        <v>7</v>
      </c>
      <c r="Q402" s="30">
        <v>4</v>
      </c>
      <c r="R402" s="49">
        <f t="shared" si="14"/>
        <v>5.3921568627450983E-2</v>
      </c>
      <c r="S402" s="49">
        <f t="shared" si="13"/>
        <v>6.2857142857142861E-2</v>
      </c>
      <c r="T402" s="49">
        <f>+IF(G402&gt;0,'Órdenes y Medidas'!C405/G402,"-")</f>
        <v>4.4117647058823532E-2</v>
      </c>
      <c r="U402" s="49">
        <f>IF(C402=0,"-",'Órdenes y Medidas'!C405/C402)</f>
        <v>5.1428571428571428E-2</v>
      </c>
    </row>
    <row r="403" spans="2:21" ht="20.100000000000001" customHeight="1" thickBot="1" x14ac:dyDescent="0.25">
      <c r="B403" s="4" t="s">
        <v>576</v>
      </c>
      <c r="C403" s="30">
        <v>230</v>
      </c>
      <c r="D403" s="30">
        <v>83</v>
      </c>
      <c r="E403" s="30">
        <v>147</v>
      </c>
      <c r="F403" s="30">
        <v>0</v>
      </c>
      <c r="G403" s="30">
        <v>230</v>
      </c>
      <c r="H403" s="30">
        <v>0</v>
      </c>
      <c r="I403" s="30">
        <v>0</v>
      </c>
      <c r="J403" s="30">
        <v>156</v>
      </c>
      <c r="K403" s="30">
        <v>3</v>
      </c>
      <c r="L403" s="30">
        <v>71</v>
      </c>
      <c r="M403" s="30">
        <v>0</v>
      </c>
      <c r="N403" s="30">
        <v>0</v>
      </c>
      <c r="O403" s="30">
        <v>63</v>
      </c>
      <c r="P403" s="30">
        <v>24</v>
      </c>
      <c r="Q403" s="30">
        <v>39</v>
      </c>
      <c r="R403" s="49">
        <f t="shared" si="14"/>
        <v>0.27391304347826084</v>
      </c>
      <c r="S403" s="49">
        <f t="shared" si="13"/>
        <v>0.27391304347826084</v>
      </c>
      <c r="T403" s="49">
        <f>+IF(G403&gt;0,'Órdenes y Medidas'!C406/G403,"-")</f>
        <v>0.19565217391304349</v>
      </c>
      <c r="U403" s="49">
        <f>IF(C403=0,"-",'Órdenes y Medidas'!C406/C403)</f>
        <v>0.19565217391304349</v>
      </c>
    </row>
    <row r="404" spans="2:21" ht="20.100000000000001" customHeight="1" thickBot="1" x14ac:dyDescent="0.25">
      <c r="B404" s="4" t="s">
        <v>577</v>
      </c>
      <c r="C404" s="30">
        <v>177</v>
      </c>
      <c r="D404" s="30">
        <v>103</v>
      </c>
      <c r="E404" s="30">
        <v>74</v>
      </c>
      <c r="F404" s="30">
        <v>0</v>
      </c>
      <c r="G404" s="30">
        <v>177</v>
      </c>
      <c r="H404" s="30">
        <v>0</v>
      </c>
      <c r="I404" s="30">
        <v>0</v>
      </c>
      <c r="J404" s="30">
        <v>94</v>
      </c>
      <c r="K404" s="30">
        <v>0</v>
      </c>
      <c r="L404" s="30">
        <v>39</v>
      </c>
      <c r="M404" s="30">
        <v>44</v>
      </c>
      <c r="N404" s="30">
        <v>0</v>
      </c>
      <c r="O404" s="30">
        <v>10</v>
      </c>
      <c r="P404" s="30">
        <v>6</v>
      </c>
      <c r="Q404" s="30">
        <v>4</v>
      </c>
      <c r="R404" s="49">
        <f t="shared" si="14"/>
        <v>5.6497175141242938E-2</v>
      </c>
      <c r="S404" s="49">
        <f t="shared" si="13"/>
        <v>5.6497175141242938E-2</v>
      </c>
      <c r="T404" s="49">
        <f>+IF(G404&gt;0,'Órdenes y Medidas'!C407/G404,"-")</f>
        <v>0.1751412429378531</v>
      </c>
      <c r="U404" s="49">
        <f>IF(C404=0,"-",'Órdenes y Medidas'!C407/C404)</f>
        <v>0.1751412429378531</v>
      </c>
    </row>
    <row r="405" spans="2:21" ht="20.100000000000001" customHeight="1" thickBot="1" x14ac:dyDescent="0.25">
      <c r="B405" s="4" t="s">
        <v>578</v>
      </c>
      <c r="C405" s="30">
        <v>257</v>
      </c>
      <c r="D405" s="30">
        <v>140</v>
      </c>
      <c r="E405" s="30">
        <v>117</v>
      </c>
      <c r="F405" s="30">
        <v>0</v>
      </c>
      <c r="G405" s="30">
        <v>257</v>
      </c>
      <c r="H405" s="30">
        <v>15</v>
      </c>
      <c r="I405" s="30">
        <v>0</v>
      </c>
      <c r="J405" s="30">
        <v>112</v>
      </c>
      <c r="K405" s="30">
        <v>0</v>
      </c>
      <c r="L405" s="30">
        <v>37</v>
      </c>
      <c r="M405" s="30">
        <v>7</v>
      </c>
      <c r="N405" s="30">
        <v>86</v>
      </c>
      <c r="O405" s="30">
        <v>0</v>
      </c>
      <c r="P405" s="30">
        <v>0</v>
      </c>
      <c r="Q405" s="30">
        <v>0</v>
      </c>
      <c r="R405" s="49">
        <f t="shared" si="14"/>
        <v>0</v>
      </c>
      <c r="S405" s="49">
        <f t="shared" si="13"/>
        <v>0</v>
      </c>
      <c r="T405" s="49">
        <f>+IF(G405&gt;0,'Órdenes y Medidas'!C408/G405,"-")</f>
        <v>0.12840466926070038</v>
      </c>
      <c r="U405" s="49">
        <f>IF(C405=0,"-",'Órdenes y Medidas'!C408/C405)</f>
        <v>0.12840466926070038</v>
      </c>
    </row>
    <row r="406" spans="2:21" ht="20.100000000000001" customHeight="1" thickBot="1" x14ac:dyDescent="0.25">
      <c r="B406" s="4" t="s">
        <v>579</v>
      </c>
      <c r="C406" s="30">
        <v>160</v>
      </c>
      <c r="D406" s="30">
        <v>98</v>
      </c>
      <c r="E406" s="30">
        <v>62</v>
      </c>
      <c r="F406" s="30">
        <v>0</v>
      </c>
      <c r="G406" s="30">
        <v>160</v>
      </c>
      <c r="H406" s="30">
        <v>3</v>
      </c>
      <c r="I406" s="30">
        <v>0</v>
      </c>
      <c r="J406" s="30">
        <v>113</v>
      </c>
      <c r="K406" s="30">
        <v>0</v>
      </c>
      <c r="L406" s="30">
        <v>44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49">
        <f t="shared" si="14"/>
        <v>0</v>
      </c>
      <c r="S406" s="49">
        <f t="shared" si="13"/>
        <v>0</v>
      </c>
      <c r="T406" s="49">
        <f>+IF(G406&gt;0,'Órdenes y Medidas'!C409/G406,"-")</f>
        <v>0.28749999999999998</v>
      </c>
      <c r="U406" s="49">
        <f>IF(C406=0,"-",'Órdenes y Medidas'!C409/C406)</f>
        <v>0.28749999999999998</v>
      </c>
    </row>
    <row r="407" spans="2:21" ht="20.100000000000001" customHeight="1" thickBot="1" x14ac:dyDescent="0.25">
      <c r="B407" s="4" t="s">
        <v>580</v>
      </c>
      <c r="C407" s="30">
        <v>86</v>
      </c>
      <c r="D407" s="30">
        <v>49</v>
      </c>
      <c r="E407" s="30">
        <v>37</v>
      </c>
      <c r="F407" s="30">
        <v>0</v>
      </c>
      <c r="G407" s="30">
        <v>86</v>
      </c>
      <c r="H407" s="30">
        <v>1</v>
      </c>
      <c r="I407" s="30">
        <v>0</v>
      </c>
      <c r="J407" s="30">
        <v>74</v>
      </c>
      <c r="K407" s="30">
        <v>0</v>
      </c>
      <c r="L407" s="30">
        <v>0</v>
      </c>
      <c r="M407" s="30">
        <v>11</v>
      </c>
      <c r="N407" s="30">
        <v>0</v>
      </c>
      <c r="O407" s="30">
        <v>0</v>
      </c>
      <c r="P407" s="30">
        <v>0</v>
      </c>
      <c r="Q407" s="30">
        <v>0</v>
      </c>
      <c r="R407" s="49">
        <f t="shared" si="14"/>
        <v>0</v>
      </c>
      <c r="S407" s="49">
        <f t="shared" si="13"/>
        <v>0</v>
      </c>
      <c r="T407" s="49">
        <f>+IF(G407&gt;0,'Órdenes y Medidas'!C410/G407,"-")</f>
        <v>0.26744186046511625</v>
      </c>
      <c r="U407" s="49">
        <f>IF(C407=0,"-",'Órdenes y Medidas'!C410/C407)</f>
        <v>0.26744186046511625</v>
      </c>
    </row>
    <row r="408" spans="2:21" ht="20.100000000000001" customHeight="1" thickBot="1" x14ac:dyDescent="0.25">
      <c r="B408" s="4" t="s">
        <v>581</v>
      </c>
      <c r="C408" s="30">
        <v>12</v>
      </c>
      <c r="D408" s="30">
        <v>5</v>
      </c>
      <c r="E408" s="30">
        <v>7</v>
      </c>
      <c r="F408" s="30">
        <v>0</v>
      </c>
      <c r="G408" s="30">
        <v>12</v>
      </c>
      <c r="H408" s="30">
        <v>0</v>
      </c>
      <c r="I408" s="30">
        <v>0</v>
      </c>
      <c r="J408" s="30">
        <v>6</v>
      </c>
      <c r="K408" s="30">
        <v>1</v>
      </c>
      <c r="L408" s="30">
        <v>5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49">
        <f t="shared" si="14"/>
        <v>0</v>
      </c>
      <c r="S408" s="49">
        <f t="shared" si="13"/>
        <v>0</v>
      </c>
      <c r="T408" s="49">
        <f>+IF(G408&gt;0,'Órdenes y Medidas'!C411/G408,"-")</f>
        <v>0.25</v>
      </c>
      <c r="U408" s="49">
        <f>IF(C408=0,"-",'Órdenes y Medidas'!C411/C408)</f>
        <v>0.25</v>
      </c>
    </row>
    <row r="409" spans="2:21" ht="20.100000000000001" customHeight="1" thickBot="1" x14ac:dyDescent="0.25">
      <c r="B409" s="4" t="s">
        <v>582</v>
      </c>
      <c r="C409" s="30">
        <v>66</v>
      </c>
      <c r="D409" s="30">
        <v>27</v>
      </c>
      <c r="E409" s="30">
        <v>39</v>
      </c>
      <c r="F409" s="30">
        <v>0</v>
      </c>
      <c r="G409" s="30">
        <v>66</v>
      </c>
      <c r="H409" s="30">
        <v>0</v>
      </c>
      <c r="I409" s="30">
        <v>0</v>
      </c>
      <c r="J409" s="30">
        <v>38</v>
      </c>
      <c r="K409" s="30">
        <v>0</v>
      </c>
      <c r="L409" s="30">
        <v>28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49">
        <f t="shared" si="14"/>
        <v>0</v>
      </c>
      <c r="S409" s="49">
        <f t="shared" si="13"/>
        <v>0</v>
      </c>
      <c r="T409" s="49">
        <f>+IF(G409&gt;0,'Órdenes y Medidas'!C412/G409,"-")</f>
        <v>0.13636363636363635</v>
      </c>
      <c r="U409" s="49">
        <f>IF(C409=0,"-",'Órdenes y Medidas'!C412/C409)</f>
        <v>0.13636363636363635</v>
      </c>
    </row>
    <row r="410" spans="2:21" ht="20.100000000000001" customHeight="1" thickBot="1" x14ac:dyDescent="0.25">
      <c r="B410" s="4" t="s">
        <v>583</v>
      </c>
      <c r="C410" s="30">
        <v>419</v>
      </c>
      <c r="D410" s="30">
        <v>370</v>
      </c>
      <c r="E410" s="30">
        <v>49</v>
      </c>
      <c r="F410" s="30">
        <v>2</v>
      </c>
      <c r="G410" s="30">
        <v>419</v>
      </c>
      <c r="H410" s="30">
        <v>0</v>
      </c>
      <c r="I410" s="30">
        <v>0</v>
      </c>
      <c r="J410" s="30">
        <v>348</v>
      </c>
      <c r="K410" s="30">
        <v>10</v>
      </c>
      <c r="L410" s="30">
        <v>26</v>
      </c>
      <c r="M410" s="30">
        <v>35</v>
      </c>
      <c r="N410" s="30">
        <v>0</v>
      </c>
      <c r="O410" s="30">
        <v>0</v>
      </c>
      <c r="P410" s="30">
        <v>0</v>
      </c>
      <c r="Q410" s="30">
        <v>0</v>
      </c>
      <c r="R410" s="49">
        <f t="shared" si="14"/>
        <v>0</v>
      </c>
      <c r="S410" s="49">
        <f t="shared" si="13"/>
        <v>0</v>
      </c>
      <c r="T410" s="49">
        <f>+IF(G410&gt;0,'Órdenes y Medidas'!C413/G410,"-")</f>
        <v>7.8758949880668255E-2</v>
      </c>
      <c r="U410" s="49">
        <f>IF(C410=0,"-",'Órdenes y Medidas'!C413/C410)</f>
        <v>7.8758949880668255E-2</v>
      </c>
    </row>
    <row r="411" spans="2:21" ht="20.100000000000001" customHeight="1" thickBot="1" x14ac:dyDescent="0.25">
      <c r="B411" s="4" t="s">
        <v>584</v>
      </c>
      <c r="C411" s="30">
        <v>133</v>
      </c>
      <c r="D411" s="30">
        <v>110</v>
      </c>
      <c r="E411" s="30">
        <v>23</v>
      </c>
      <c r="F411" s="30">
        <v>0</v>
      </c>
      <c r="G411" s="30">
        <v>133</v>
      </c>
      <c r="H411" s="30">
        <v>0</v>
      </c>
      <c r="I411" s="30">
        <v>0</v>
      </c>
      <c r="J411" s="30">
        <v>91</v>
      </c>
      <c r="K411" s="30">
        <v>3</v>
      </c>
      <c r="L411" s="30">
        <v>35</v>
      </c>
      <c r="M411" s="30">
        <v>3</v>
      </c>
      <c r="N411" s="30">
        <v>1</v>
      </c>
      <c r="O411" s="30">
        <v>0</v>
      </c>
      <c r="P411" s="30">
        <v>0</v>
      </c>
      <c r="Q411" s="30">
        <v>0</v>
      </c>
      <c r="R411" s="49">
        <f t="shared" si="14"/>
        <v>0</v>
      </c>
      <c r="S411" s="49">
        <f t="shared" si="13"/>
        <v>0</v>
      </c>
      <c r="T411" s="49">
        <f>+IF(G411&gt;0,'Órdenes y Medidas'!C414/G411,"-")</f>
        <v>0.21804511278195488</v>
      </c>
      <c r="U411" s="49">
        <f>IF(C411=0,"-",'Órdenes y Medidas'!C414/C411)</f>
        <v>0.21804511278195488</v>
      </c>
    </row>
    <row r="412" spans="2:21" ht="20.100000000000001" customHeight="1" thickBot="1" x14ac:dyDescent="0.25">
      <c r="B412" s="4" t="s">
        <v>585</v>
      </c>
      <c r="C412" s="30">
        <v>237</v>
      </c>
      <c r="D412" s="30">
        <v>48</v>
      </c>
      <c r="E412" s="30">
        <v>189</v>
      </c>
      <c r="F412" s="30">
        <v>0</v>
      </c>
      <c r="G412" s="30">
        <v>237</v>
      </c>
      <c r="H412" s="30">
        <v>0</v>
      </c>
      <c r="I412" s="30">
        <v>0</v>
      </c>
      <c r="J412" s="30">
        <v>237</v>
      </c>
      <c r="K412" s="30">
        <v>0</v>
      </c>
      <c r="L412" s="30">
        <v>0</v>
      </c>
      <c r="M412" s="30">
        <v>0</v>
      </c>
      <c r="N412" s="30">
        <v>0</v>
      </c>
      <c r="O412" s="30">
        <v>27</v>
      </c>
      <c r="P412" s="30">
        <v>10</v>
      </c>
      <c r="Q412" s="30">
        <v>17</v>
      </c>
      <c r="R412" s="49">
        <f t="shared" si="14"/>
        <v>0.11392405063291139</v>
      </c>
      <c r="S412" s="49">
        <f t="shared" si="13"/>
        <v>0.11392405063291139</v>
      </c>
      <c r="T412" s="49">
        <f>+IF(G412&gt;0,'Órdenes y Medidas'!C415/G412,"-")</f>
        <v>0.14767932489451477</v>
      </c>
      <c r="U412" s="49">
        <f>IF(C412=0,"-",'Órdenes y Medidas'!C415/C412)</f>
        <v>0.14767932489451477</v>
      </c>
    </row>
    <row r="413" spans="2:21" ht="20.100000000000001" customHeight="1" thickBot="1" x14ac:dyDescent="0.25">
      <c r="B413" s="4" t="s">
        <v>586</v>
      </c>
      <c r="C413" s="30">
        <v>28</v>
      </c>
      <c r="D413" s="30">
        <v>16</v>
      </c>
      <c r="E413" s="30">
        <v>12</v>
      </c>
      <c r="F413" s="30">
        <v>0</v>
      </c>
      <c r="G413" s="30">
        <v>28</v>
      </c>
      <c r="H413" s="30">
        <v>0</v>
      </c>
      <c r="I413" s="30">
        <v>0</v>
      </c>
      <c r="J413" s="30">
        <v>28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49">
        <f t="shared" si="14"/>
        <v>0</v>
      </c>
      <c r="S413" s="49">
        <f t="shared" si="13"/>
        <v>0</v>
      </c>
      <c r="T413" s="49">
        <f>+IF(G413&gt;0,'Órdenes y Medidas'!C416/G413,"-")</f>
        <v>0.35714285714285715</v>
      </c>
      <c r="U413" s="49">
        <f>IF(C413=0,"-",'Órdenes y Medidas'!C416/C413)</f>
        <v>0.35714285714285715</v>
      </c>
    </row>
    <row r="414" spans="2:21" ht="20.100000000000001" customHeight="1" thickBot="1" x14ac:dyDescent="0.25">
      <c r="B414" s="4" t="s">
        <v>206</v>
      </c>
      <c r="C414" s="30">
        <v>936</v>
      </c>
      <c r="D414" s="30">
        <v>645</v>
      </c>
      <c r="E414" s="30">
        <v>291</v>
      </c>
      <c r="F414" s="30">
        <v>5</v>
      </c>
      <c r="G414" s="30">
        <v>936</v>
      </c>
      <c r="H414" s="30">
        <v>0</v>
      </c>
      <c r="I414" s="30">
        <v>0</v>
      </c>
      <c r="J414" s="30">
        <v>619</v>
      </c>
      <c r="K414" s="30">
        <v>19</v>
      </c>
      <c r="L414" s="30">
        <v>235</v>
      </c>
      <c r="M414" s="30">
        <v>63</v>
      </c>
      <c r="N414" s="30">
        <v>0</v>
      </c>
      <c r="O414" s="30">
        <v>54</v>
      </c>
      <c r="P414" s="30">
        <v>34</v>
      </c>
      <c r="Q414" s="30">
        <v>20</v>
      </c>
      <c r="R414" s="49">
        <f t="shared" si="14"/>
        <v>5.7692307692307696E-2</v>
      </c>
      <c r="S414" s="49">
        <f t="shared" si="13"/>
        <v>5.7692307692307696E-2</v>
      </c>
      <c r="T414" s="49">
        <f>+IF(G414&gt;0,'Órdenes y Medidas'!C417/G414,"-")</f>
        <v>0.21153846153846154</v>
      </c>
      <c r="U414" s="49">
        <f>IF(C414=0,"-",'Órdenes y Medidas'!C417/C414)</f>
        <v>0.21153846153846154</v>
      </c>
    </row>
    <row r="415" spans="2:21" ht="20.100000000000001" customHeight="1" thickBot="1" x14ac:dyDescent="0.25">
      <c r="B415" s="4" t="s">
        <v>587</v>
      </c>
      <c r="C415" s="30">
        <v>30</v>
      </c>
      <c r="D415" s="30">
        <v>6</v>
      </c>
      <c r="E415" s="30">
        <v>24</v>
      </c>
      <c r="F415" s="30">
        <v>0</v>
      </c>
      <c r="G415" s="30">
        <v>30</v>
      </c>
      <c r="H415" s="30">
        <v>0</v>
      </c>
      <c r="I415" s="30">
        <v>0</v>
      </c>
      <c r="J415" s="30">
        <v>22</v>
      </c>
      <c r="K415" s="30">
        <v>3</v>
      </c>
      <c r="L415" s="30">
        <v>3</v>
      </c>
      <c r="M415" s="30">
        <v>2</v>
      </c>
      <c r="N415" s="30">
        <v>0</v>
      </c>
      <c r="O415" s="30">
        <v>0</v>
      </c>
      <c r="P415" s="30">
        <v>0</v>
      </c>
      <c r="Q415" s="30">
        <v>0</v>
      </c>
      <c r="R415" s="49">
        <f t="shared" si="14"/>
        <v>0</v>
      </c>
      <c r="S415" s="49">
        <f t="shared" si="13"/>
        <v>0</v>
      </c>
      <c r="T415" s="49">
        <f>+IF(G415&gt;0,'Órdenes y Medidas'!C418/G415,"-")</f>
        <v>0.16666666666666666</v>
      </c>
      <c r="U415" s="49">
        <f>IF(C415=0,"-",'Órdenes y Medidas'!C418/C415)</f>
        <v>0.16666666666666666</v>
      </c>
    </row>
    <row r="416" spans="2:21" ht="20.100000000000001" customHeight="1" thickBot="1" x14ac:dyDescent="0.25">
      <c r="B416" s="4" t="s">
        <v>588</v>
      </c>
      <c r="C416" s="30">
        <v>114</v>
      </c>
      <c r="D416" s="30">
        <v>70</v>
      </c>
      <c r="E416" s="30">
        <v>44</v>
      </c>
      <c r="F416" s="30">
        <v>0</v>
      </c>
      <c r="G416" s="30">
        <v>153</v>
      </c>
      <c r="H416" s="30">
        <v>2</v>
      </c>
      <c r="I416" s="30">
        <v>0</v>
      </c>
      <c r="J416" s="30">
        <v>151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49">
        <f t="shared" si="14"/>
        <v>0</v>
      </c>
      <c r="S416" s="49">
        <f t="shared" si="13"/>
        <v>0</v>
      </c>
      <c r="T416" s="49">
        <f>+IF(G416&gt;0,'Órdenes y Medidas'!C419/G416,"-")</f>
        <v>0.39215686274509803</v>
      </c>
      <c r="U416" s="49">
        <f>IF(C416=0,"-",'Órdenes y Medidas'!C419/C416)</f>
        <v>0.52631578947368418</v>
      </c>
    </row>
    <row r="417" spans="2:21" ht="20.100000000000001" customHeight="1" thickBot="1" x14ac:dyDescent="0.25">
      <c r="B417" s="4" t="s">
        <v>589</v>
      </c>
      <c r="C417" s="30">
        <v>143</v>
      </c>
      <c r="D417" s="30">
        <v>107</v>
      </c>
      <c r="E417" s="30">
        <v>36</v>
      </c>
      <c r="F417" s="30">
        <v>8</v>
      </c>
      <c r="G417" s="30">
        <v>143</v>
      </c>
      <c r="H417" s="30">
        <v>0</v>
      </c>
      <c r="I417" s="30">
        <v>0</v>
      </c>
      <c r="J417" s="30">
        <v>117</v>
      </c>
      <c r="K417" s="30">
        <v>3</v>
      </c>
      <c r="L417" s="30">
        <v>2</v>
      </c>
      <c r="M417" s="30">
        <v>21</v>
      </c>
      <c r="N417" s="30">
        <v>0</v>
      </c>
      <c r="O417" s="30">
        <v>0</v>
      </c>
      <c r="P417" s="30">
        <v>0</v>
      </c>
      <c r="Q417" s="30">
        <v>0</v>
      </c>
      <c r="R417" s="49">
        <f t="shared" si="14"/>
        <v>0</v>
      </c>
      <c r="S417" s="49">
        <f t="shared" si="13"/>
        <v>0</v>
      </c>
      <c r="T417" s="49">
        <f>+IF(G417&gt;0,'Órdenes y Medidas'!C420/G417,"-")</f>
        <v>0.1048951048951049</v>
      </c>
      <c r="U417" s="49">
        <f>IF(C417=0,"-",'Órdenes y Medidas'!C420/C417)</f>
        <v>0.1048951048951049</v>
      </c>
    </row>
    <row r="418" spans="2:21" ht="20.100000000000001" customHeight="1" thickBot="1" x14ac:dyDescent="0.25">
      <c r="B418" s="4" t="s">
        <v>590</v>
      </c>
      <c r="C418" s="30">
        <v>70</v>
      </c>
      <c r="D418" s="30">
        <v>37</v>
      </c>
      <c r="E418" s="30">
        <v>33</v>
      </c>
      <c r="F418" s="30">
        <v>0</v>
      </c>
      <c r="G418" s="30">
        <v>70</v>
      </c>
      <c r="H418" s="30">
        <v>0</v>
      </c>
      <c r="I418" s="30">
        <v>0</v>
      </c>
      <c r="J418" s="30">
        <v>56</v>
      </c>
      <c r="K418" s="30">
        <v>0</v>
      </c>
      <c r="L418" s="30">
        <v>4</v>
      </c>
      <c r="M418" s="30">
        <v>10</v>
      </c>
      <c r="N418" s="30">
        <v>0</v>
      </c>
      <c r="O418" s="30">
        <v>8</v>
      </c>
      <c r="P418" s="30">
        <v>3</v>
      </c>
      <c r="Q418" s="30">
        <v>5</v>
      </c>
      <c r="R418" s="49">
        <f t="shared" si="14"/>
        <v>0.11428571428571428</v>
      </c>
      <c r="S418" s="49">
        <f t="shared" si="13"/>
        <v>0.11428571428571428</v>
      </c>
      <c r="T418" s="49">
        <f>+IF(G418&gt;0,'Órdenes y Medidas'!C421/G418,"-")</f>
        <v>0.15714285714285714</v>
      </c>
      <c r="U418" s="49">
        <f>IF(C418=0,"-",'Órdenes y Medidas'!C421/C418)</f>
        <v>0.15714285714285714</v>
      </c>
    </row>
    <row r="419" spans="2:21" ht="20.100000000000001" customHeight="1" thickBot="1" x14ac:dyDescent="0.25">
      <c r="B419" s="4" t="s">
        <v>591</v>
      </c>
      <c r="C419" s="30">
        <v>144</v>
      </c>
      <c r="D419" s="30">
        <v>57</v>
      </c>
      <c r="E419" s="30">
        <v>87</v>
      </c>
      <c r="F419" s="30">
        <v>0</v>
      </c>
      <c r="G419" s="30">
        <v>144</v>
      </c>
      <c r="H419" s="30">
        <v>0</v>
      </c>
      <c r="I419" s="30">
        <v>0</v>
      </c>
      <c r="J419" s="30">
        <v>129</v>
      </c>
      <c r="K419" s="30">
        <v>6</v>
      </c>
      <c r="L419" s="30">
        <v>9</v>
      </c>
      <c r="M419" s="30">
        <v>0</v>
      </c>
      <c r="N419" s="30">
        <v>0</v>
      </c>
      <c r="O419" s="30">
        <v>26</v>
      </c>
      <c r="P419" s="30">
        <v>7</v>
      </c>
      <c r="Q419" s="30">
        <v>19</v>
      </c>
      <c r="R419" s="49">
        <f t="shared" si="14"/>
        <v>0.18055555555555555</v>
      </c>
      <c r="S419" s="49">
        <f t="shared" si="13"/>
        <v>0.18055555555555555</v>
      </c>
      <c r="T419" s="49">
        <f>+IF(G419&gt;0,'Órdenes y Medidas'!C422/G419,"-")</f>
        <v>0.1736111111111111</v>
      </c>
      <c r="U419" s="49">
        <f>IF(C419=0,"-",'Órdenes y Medidas'!C422/C419)</f>
        <v>0.1736111111111111</v>
      </c>
    </row>
    <row r="420" spans="2:21" ht="20.100000000000001" customHeight="1" thickBot="1" x14ac:dyDescent="0.25">
      <c r="B420" s="4" t="s">
        <v>592</v>
      </c>
      <c r="C420" s="30">
        <v>31</v>
      </c>
      <c r="D420" s="30">
        <v>21</v>
      </c>
      <c r="E420" s="30">
        <v>10</v>
      </c>
      <c r="F420" s="30">
        <v>0</v>
      </c>
      <c r="G420" s="30">
        <v>31</v>
      </c>
      <c r="H420" s="30">
        <v>2</v>
      </c>
      <c r="I420" s="30">
        <v>2</v>
      </c>
      <c r="J420" s="30">
        <v>21</v>
      </c>
      <c r="K420" s="30">
        <v>0</v>
      </c>
      <c r="L420" s="30">
        <v>6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49">
        <f t="shared" si="14"/>
        <v>0</v>
      </c>
      <c r="S420" s="49">
        <f t="shared" si="13"/>
        <v>0</v>
      </c>
      <c r="T420" s="49">
        <f>+IF(G420&gt;0,'Órdenes y Medidas'!C423/G420,"-")</f>
        <v>0.19354838709677419</v>
      </c>
      <c r="U420" s="49">
        <f>IF(C420=0,"-",'Órdenes y Medidas'!C423/C420)</f>
        <v>0.19354838709677419</v>
      </c>
    </row>
    <row r="421" spans="2:21" ht="20.100000000000001" customHeight="1" thickBot="1" x14ac:dyDescent="0.25">
      <c r="B421" s="4" t="s">
        <v>593</v>
      </c>
      <c r="C421" s="30">
        <v>31</v>
      </c>
      <c r="D421" s="30">
        <v>15</v>
      </c>
      <c r="E421" s="30">
        <v>16</v>
      </c>
      <c r="F421" s="30">
        <v>0</v>
      </c>
      <c r="G421" s="30">
        <v>31</v>
      </c>
      <c r="H421" s="30">
        <v>0</v>
      </c>
      <c r="I421" s="30">
        <v>0</v>
      </c>
      <c r="J421" s="30">
        <v>31</v>
      </c>
      <c r="K421" s="30">
        <v>0</v>
      </c>
      <c r="L421" s="30">
        <v>0</v>
      </c>
      <c r="M421" s="30">
        <v>0</v>
      </c>
      <c r="N421" s="30">
        <v>0</v>
      </c>
      <c r="O421" s="30">
        <v>5</v>
      </c>
      <c r="P421" s="30">
        <v>3</v>
      </c>
      <c r="Q421" s="30">
        <v>2</v>
      </c>
      <c r="R421" s="49">
        <f t="shared" si="14"/>
        <v>0.16129032258064516</v>
      </c>
      <c r="S421" s="49">
        <f t="shared" si="13"/>
        <v>0.16129032258064516</v>
      </c>
      <c r="T421" s="49">
        <f>+IF(G421&gt;0,'Órdenes y Medidas'!C424/G421,"-")</f>
        <v>0.16129032258064516</v>
      </c>
      <c r="U421" s="49">
        <f>IF(C421=0,"-",'Órdenes y Medidas'!C424/C421)</f>
        <v>0.16129032258064516</v>
      </c>
    </row>
    <row r="422" spans="2:21" ht="20.100000000000001" customHeight="1" thickBot="1" x14ac:dyDescent="0.25">
      <c r="B422" s="4" t="s">
        <v>594</v>
      </c>
      <c r="C422" s="30">
        <v>103</v>
      </c>
      <c r="D422" s="30">
        <v>67</v>
      </c>
      <c r="E422" s="30">
        <v>36</v>
      </c>
      <c r="F422" s="30">
        <v>0</v>
      </c>
      <c r="G422" s="30">
        <v>103</v>
      </c>
      <c r="H422" s="30">
        <v>0</v>
      </c>
      <c r="I422" s="30">
        <v>0</v>
      </c>
      <c r="J422" s="30">
        <v>103</v>
      </c>
      <c r="K422" s="30">
        <v>0</v>
      </c>
      <c r="L422" s="30">
        <v>0</v>
      </c>
      <c r="M422" s="30">
        <v>0</v>
      </c>
      <c r="N422" s="30">
        <v>0</v>
      </c>
      <c r="O422" s="30">
        <v>6</v>
      </c>
      <c r="P422" s="30">
        <v>5</v>
      </c>
      <c r="Q422" s="30">
        <v>1</v>
      </c>
      <c r="R422" s="49">
        <f t="shared" si="14"/>
        <v>5.8252427184466021E-2</v>
      </c>
      <c r="S422" s="49">
        <f t="shared" si="13"/>
        <v>5.8252427184466021E-2</v>
      </c>
      <c r="T422" s="49">
        <f>+IF(G422&gt;0,'Órdenes y Medidas'!C425/G422,"-")</f>
        <v>0.13592233009708737</v>
      </c>
      <c r="U422" s="49">
        <f>IF(C422=0,"-",'Órdenes y Medidas'!C425/C422)</f>
        <v>0.13592233009708737</v>
      </c>
    </row>
    <row r="423" spans="2:21" ht="20.100000000000001" customHeight="1" thickBot="1" x14ac:dyDescent="0.25">
      <c r="B423" s="4" t="s">
        <v>595</v>
      </c>
      <c r="C423" s="30">
        <v>647</v>
      </c>
      <c r="D423" s="30">
        <v>288</v>
      </c>
      <c r="E423" s="30">
        <v>359</v>
      </c>
      <c r="F423" s="30">
        <v>0</v>
      </c>
      <c r="G423" s="30">
        <v>647</v>
      </c>
      <c r="H423" s="30">
        <v>0</v>
      </c>
      <c r="I423" s="30">
        <v>0</v>
      </c>
      <c r="J423" s="30">
        <v>480</v>
      </c>
      <c r="K423" s="30">
        <v>24</v>
      </c>
      <c r="L423" s="30">
        <v>120</v>
      </c>
      <c r="M423" s="30">
        <v>7</v>
      </c>
      <c r="N423" s="30">
        <v>16</v>
      </c>
      <c r="O423" s="30">
        <v>0</v>
      </c>
      <c r="P423" s="30">
        <v>0</v>
      </c>
      <c r="Q423" s="30">
        <v>0</v>
      </c>
      <c r="R423" s="49">
        <f t="shared" si="14"/>
        <v>0</v>
      </c>
      <c r="S423" s="49">
        <f t="shared" si="13"/>
        <v>0</v>
      </c>
      <c r="T423" s="49">
        <f>+IF(G423&gt;0,'Órdenes y Medidas'!C426/G423,"-")</f>
        <v>0.16846986089644514</v>
      </c>
      <c r="U423" s="49">
        <f>IF(C423=0,"-",'Órdenes y Medidas'!C426/C423)</f>
        <v>0.16846986089644514</v>
      </c>
    </row>
    <row r="424" spans="2:21" ht="20.100000000000001" customHeight="1" thickBot="1" x14ac:dyDescent="0.25">
      <c r="B424" s="4" t="s">
        <v>596</v>
      </c>
      <c r="C424" s="30">
        <v>49</v>
      </c>
      <c r="D424" s="30">
        <v>32</v>
      </c>
      <c r="E424" s="30">
        <v>17</v>
      </c>
      <c r="F424" s="30">
        <v>0</v>
      </c>
      <c r="G424" s="30">
        <v>49</v>
      </c>
      <c r="H424" s="30">
        <v>0</v>
      </c>
      <c r="I424" s="30">
        <v>0</v>
      </c>
      <c r="J424" s="30">
        <v>45</v>
      </c>
      <c r="K424" s="30">
        <v>0</v>
      </c>
      <c r="L424" s="30">
        <v>4</v>
      </c>
      <c r="M424" s="30">
        <v>0</v>
      </c>
      <c r="N424" s="30">
        <v>0</v>
      </c>
      <c r="O424" s="30">
        <v>3</v>
      </c>
      <c r="P424" s="30">
        <v>2</v>
      </c>
      <c r="Q424" s="30">
        <v>1</v>
      </c>
      <c r="R424" s="49">
        <f t="shared" si="14"/>
        <v>6.1224489795918366E-2</v>
      </c>
      <c r="S424" s="49">
        <f t="shared" si="13"/>
        <v>6.1224489795918366E-2</v>
      </c>
      <c r="T424" s="49">
        <f>+IF(G424&gt;0,'Órdenes y Medidas'!C427/G424,"-")</f>
        <v>0.26530612244897961</v>
      </c>
      <c r="U424" s="49">
        <f>IF(C424=0,"-",'Órdenes y Medidas'!C427/C424)</f>
        <v>0.26530612244897961</v>
      </c>
    </row>
    <row r="425" spans="2:21" ht="20.100000000000001" customHeight="1" thickBot="1" x14ac:dyDescent="0.25">
      <c r="B425" s="4" t="s">
        <v>597</v>
      </c>
      <c r="C425" s="30">
        <v>33</v>
      </c>
      <c r="D425" s="30">
        <v>20</v>
      </c>
      <c r="E425" s="30">
        <v>13</v>
      </c>
      <c r="F425" s="30">
        <v>1</v>
      </c>
      <c r="G425" s="30">
        <v>33</v>
      </c>
      <c r="H425" s="30">
        <v>0</v>
      </c>
      <c r="I425" s="30">
        <v>0</v>
      </c>
      <c r="J425" s="30">
        <v>33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49">
        <f t="shared" si="14"/>
        <v>0</v>
      </c>
      <c r="S425" s="49">
        <f t="shared" si="13"/>
        <v>0</v>
      </c>
      <c r="T425" s="49">
        <f>+IF(G425&gt;0,'Órdenes y Medidas'!C428/G425,"-")</f>
        <v>0.15151515151515152</v>
      </c>
      <c r="U425" s="49">
        <f>IF(C425=0,"-",'Órdenes y Medidas'!C428/C425)</f>
        <v>0.15151515151515152</v>
      </c>
    </row>
    <row r="426" spans="2:21" ht="20.100000000000001" customHeight="1" thickBot="1" x14ac:dyDescent="0.25">
      <c r="B426" s="4" t="s">
        <v>598</v>
      </c>
      <c r="C426" s="30">
        <v>313</v>
      </c>
      <c r="D426" s="30">
        <v>199</v>
      </c>
      <c r="E426" s="30">
        <v>114</v>
      </c>
      <c r="F426" s="30">
        <v>0</v>
      </c>
      <c r="G426" s="30">
        <v>313</v>
      </c>
      <c r="H426" s="30">
        <v>0</v>
      </c>
      <c r="I426" s="30">
        <v>0</v>
      </c>
      <c r="J426" s="30">
        <v>199</v>
      </c>
      <c r="K426" s="30">
        <v>0</v>
      </c>
      <c r="L426" s="30">
        <v>114</v>
      </c>
      <c r="M426" s="30">
        <v>0</v>
      </c>
      <c r="N426" s="30">
        <v>0</v>
      </c>
      <c r="O426" s="30">
        <v>11</v>
      </c>
      <c r="P426" s="30">
        <v>7</v>
      </c>
      <c r="Q426" s="30">
        <v>4</v>
      </c>
      <c r="R426" s="49">
        <f t="shared" si="14"/>
        <v>3.5143769968051117E-2</v>
      </c>
      <c r="S426" s="49">
        <f t="shared" si="13"/>
        <v>3.5143769968051117E-2</v>
      </c>
      <c r="T426" s="49">
        <f>+IF(G426&gt;0,'Órdenes y Medidas'!C429/G426,"-")</f>
        <v>9.2651757188498399E-2</v>
      </c>
      <c r="U426" s="49">
        <f>IF(C426=0,"-",'Órdenes y Medidas'!C429/C426)</f>
        <v>9.2651757188498399E-2</v>
      </c>
    </row>
    <row r="427" spans="2:21" ht="20.100000000000001" customHeight="1" thickBot="1" x14ac:dyDescent="0.25">
      <c r="B427" s="4" t="s">
        <v>599</v>
      </c>
      <c r="C427" s="30">
        <v>58</v>
      </c>
      <c r="D427" s="30">
        <v>23</v>
      </c>
      <c r="E427" s="30">
        <v>35</v>
      </c>
      <c r="F427" s="30">
        <v>0</v>
      </c>
      <c r="G427" s="30">
        <v>58</v>
      </c>
      <c r="H427" s="30">
        <v>5</v>
      </c>
      <c r="I427" s="30">
        <v>0</v>
      </c>
      <c r="J427" s="30">
        <v>45</v>
      </c>
      <c r="K427" s="30">
        <v>2</v>
      </c>
      <c r="L427" s="30">
        <v>6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49">
        <f t="shared" si="14"/>
        <v>0</v>
      </c>
      <c r="S427" s="49">
        <f t="shared" si="13"/>
        <v>0</v>
      </c>
      <c r="T427" s="49">
        <f>+IF(G427&gt;0,'Órdenes y Medidas'!C430/G427,"-")</f>
        <v>0.13793103448275862</v>
      </c>
      <c r="U427" s="49">
        <f>IF(C427=0,"-",'Órdenes y Medidas'!C430/C427)</f>
        <v>0.13793103448275862</v>
      </c>
    </row>
    <row r="428" spans="2:21" ht="20.100000000000001" customHeight="1" thickBot="1" x14ac:dyDescent="0.25">
      <c r="B428" s="4" t="s">
        <v>600</v>
      </c>
      <c r="C428" s="30">
        <v>19</v>
      </c>
      <c r="D428" s="30">
        <v>9</v>
      </c>
      <c r="E428" s="30">
        <v>10</v>
      </c>
      <c r="F428" s="30">
        <v>0</v>
      </c>
      <c r="G428" s="30">
        <v>19</v>
      </c>
      <c r="H428" s="30">
        <v>0</v>
      </c>
      <c r="I428" s="30">
        <v>0</v>
      </c>
      <c r="J428" s="30">
        <v>19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49">
        <f t="shared" si="14"/>
        <v>0</v>
      </c>
      <c r="S428" s="49">
        <f t="shared" si="13"/>
        <v>0</v>
      </c>
      <c r="T428" s="49">
        <f>+IF(G428&gt;0,'Órdenes y Medidas'!C431/G428,"-")</f>
        <v>0.10526315789473684</v>
      </c>
      <c r="U428" s="49">
        <f>IF(C428=0,"-",'Órdenes y Medidas'!C431/C428)</f>
        <v>0.10526315789473684</v>
      </c>
    </row>
    <row r="429" spans="2:21" ht="20.100000000000001" customHeight="1" thickBot="1" x14ac:dyDescent="0.25">
      <c r="B429" s="4" t="s">
        <v>601</v>
      </c>
      <c r="C429" s="30">
        <v>41</v>
      </c>
      <c r="D429" s="30">
        <v>20</v>
      </c>
      <c r="E429" s="30">
        <v>21</v>
      </c>
      <c r="F429" s="30">
        <v>0</v>
      </c>
      <c r="G429" s="30">
        <v>41</v>
      </c>
      <c r="H429" s="30">
        <v>0</v>
      </c>
      <c r="I429" s="30">
        <v>0</v>
      </c>
      <c r="J429" s="30">
        <v>41</v>
      </c>
      <c r="K429" s="30">
        <v>0</v>
      </c>
      <c r="L429" s="30">
        <v>0</v>
      </c>
      <c r="M429" s="30">
        <v>0</v>
      </c>
      <c r="N429" s="30">
        <v>0</v>
      </c>
      <c r="O429" s="30">
        <v>2</v>
      </c>
      <c r="P429" s="30">
        <v>1</v>
      </c>
      <c r="Q429" s="30">
        <v>1</v>
      </c>
      <c r="R429" s="49">
        <f t="shared" si="14"/>
        <v>4.878048780487805E-2</v>
      </c>
      <c r="S429" s="49">
        <f t="shared" si="13"/>
        <v>4.878048780487805E-2</v>
      </c>
      <c r="T429" s="49">
        <f>+IF(G429&gt;0,'Órdenes y Medidas'!C432/G429,"-")</f>
        <v>0.17073170731707318</v>
      </c>
      <c r="U429" s="49">
        <f>IF(C429=0,"-",'Órdenes y Medidas'!C432/C429)</f>
        <v>0.17073170731707318</v>
      </c>
    </row>
    <row r="430" spans="2:21" ht="20.100000000000001" customHeight="1" thickBot="1" x14ac:dyDescent="0.25">
      <c r="B430" s="4" t="s">
        <v>602</v>
      </c>
      <c r="C430" s="30">
        <v>21</v>
      </c>
      <c r="D430" s="30">
        <v>7</v>
      </c>
      <c r="E430" s="30">
        <v>14</v>
      </c>
      <c r="F430" s="30">
        <v>9</v>
      </c>
      <c r="G430" s="30">
        <v>21</v>
      </c>
      <c r="H430" s="30">
        <v>0</v>
      </c>
      <c r="I430" s="30">
        <v>0</v>
      </c>
      <c r="J430" s="30">
        <v>21</v>
      </c>
      <c r="K430" s="30">
        <v>0</v>
      </c>
      <c r="L430" s="30">
        <v>0</v>
      </c>
      <c r="M430" s="30">
        <v>0</v>
      </c>
      <c r="N430" s="30">
        <v>0</v>
      </c>
      <c r="O430" s="30">
        <v>1</v>
      </c>
      <c r="P430" s="30">
        <v>1</v>
      </c>
      <c r="Q430" s="30">
        <v>0</v>
      </c>
      <c r="R430" s="49">
        <f t="shared" si="14"/>
        <v>4.7619047619047616E-2</v>
      </c>
      <c r="S430" s="49">
        <f t="shared" si="13"/>
        <v>4.7619047619047616E-2</v>
      </c>
      <c r="T430" s="49">
        <f>+IF(G430&gt;0,'Órdenes y Medidas'!C433/G430,"-")</f>
        <v>0.14285714285714285</v>
      </c>
      <c r="U430" s="49">
        <f>IF(C430=0,"-",'Órdenes y Medidas'!C433/C430)</f>
        <v>0.14285714285714285</v>
      </c>
    </row>
    <row r="431" spans="2:21" ht="20.100000000000001" customHeight="1" thickBot="1" x14ac:dyDescent="0.25">
      <c r="B431" s="4" t="s">
        <v>603</v>
      </c>
      <c r="C431" s="30">
        <v>249</v>
      </c>
      <c r="D431" s="30">
        <v>149</v>
      </c>
      <c r="E431" s="30">
        <v>100</v>
      </c>
      <c r="F431" s="30">
        <v>7</v>
      </c>
      <c r="G431" s="30">
        <v>249</v>
      </c>
      <c r="H431" s="30">
        <v>0</v>
      </c>
      <c r="I431" s="30">
        <v>0</v>
      </c>
      <c r="J431" s="30">
        <v>125</v>
      </c>
      <c r="K431" s="30">
        <v>0</v>
      </c>
      <c r="L431" s="30">
        <v>100</v>
      </c>
      <c r="M431" s="30">
        <v>24</v>
      </c>
      <c r="N431" s="30">
        <v>0</v>
      </c>
      <c r="O431" s="30">
        <v>23</v>
      </c>
      <c r="P431" s="30">
        <v>11</v>
      </c>
      <c r="Q431" s="30">
        <v>12</v>
      </c>
      <c r="R431" s="49">
        <f t="shared" si="14"/>
        <v>9.2369477911646583E-2</v>
      </c>
      <c r="S431" s="49">
        <f t="shared" si="13"/>
        <v>9.2369477911646583E-2</v>
      </c>
      <c r="T431" s="49">
        <f>+IF(G431&gt;0,'Órdenes y Medidas'!C434/G431,"-")</f>
        <v>0.12048192771084337</v>
      </c>
      <c r="U431" s="49">
        <f>IF(C431=0,"-",'Órdenes y Medidas'!C434/C431)</f>
        <v>0.12048192771084337</v>
      </c>
    </row>
    <row r="432" spans="2:21" ht="20.100000000000001" customHeight="1" thickBot="1" x14ac:dyDescent="0.25">
      <c r="B432" s="4" t="s">
        <v>604</v>
      </c>
      <c r="C432" s="30">
        <v>53</v>
      </c>
      <c r="D432" s="30">
        <v>23</v>
      </c>
      <c r="E432" s="30">
        <v>30</v>
      </c>
      <c r="F432" s="30">
        <v>0</v>
      </c>
      <c r="G432" s="30">
        <v>53</v>
      </c>
      <c r="H432" s="30">
        <v>0</v>
      </c>
      <c r="I432" s="30">
        <v>0</v>
      </c>
      <c r="J432" s="30">
        <v>32</v>
      </c>
      <c r="K432" s="30">
        <v>0</v>
      </c>
      <c r="L432" s="30">
        <v>21</v>
      </c>
      <c r="M432" s="30">
        <v>0</v>
      </c>
      <c r="N432" s="30">
        <v>0</v>
      </c>
      <c r="O432" s="30">
        <v>1</v>
      </c>
      <c r="P432" s="30">
        <v>1</v>
      </c>
      <c r="Q432" s="30">
        <v>0</v>
      </c>
      <c r="R432" s="49">
        <f t="shared" si="14"/>
        <v>1.8867924528301886E-2</v>
      </c>
      <c r="S432" s="49">
        <f t="shared" si="13"/>
        <v>1.8867924528301886E-2</v>
      </c>
      <c r="T432" s="49">
        <f>+IF(G432&gt;0,'Órdenes y Medidas'!C435/G432,"-")</f>
        <v>0.33962264150943394</v>
      </c>
      <c r="U432" s="49">
        <f>IF(C432=0,"-",'Órdenes y Medidas'!C435/C432)</f>
        <v>0.33962264150943394</v>
      </c>
    </row>
    <row r="433" spans="2:21" ht="20.100000000000001" customHeight="1" thickBot="1" x14ac:dyDescent="0.25">
      <c r="B433" s="4" t="s">
        <v>605</v>
      </c>
      <c r="C433" s="30">
        <v>64</v>
      </c>
      <c r="D433" s="30">
        <v>44</v>
      </c>
      <c r="E433" s="30">
        <v>20</v>
      </c>
      <c r="F433" s="30">
        <v>0</v>
      </c>
      <c r="G433" s="30">
        <v>64</v>
      </c>
      <c r="H433" s="30">
        <v>0</v>
      </c>
      <c r="I433" s="30">
        <v>0</v>
      </c>
      <c r="J433" s="30">
        <v>64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49">
        <f t="shared" si="14"/>
        <v>0</v>
      </c>
      <c r="S433" s="49">
        <f t="shared" si="13"/>
        <v>0</v>
      </c>
      <c r="T433" s="49">
        <f>+IF(G433&gt;0,'Órdenes y Medidas'!C436/G433,"-")</f>
        <v>0.203125</v>
      </c>
      <c r="U433" s="49">
        <f>IF(C433=0,"-",'Órdenes y Medidas'!C436/C433)</f>
        <v>0.203125</v>
      </c>
    </row>
    <row r="434" spans="2:21" ht="20.100000000000001" customHeight="1" thickBot="1" x14ac:dyDescent="0.25">
      <c r="B434" s="4" t="s">
        <v>606</v>
      </c>
      <c r="C434" s="30">
        <v>243</v>
      </c>
      <c r="D434" s="30">
        <v>149</v>
      </c>
      <c r="E434" s="30">
        <v>94</v>
      </c>
      <c r="F434" s="30">
        <v>0</v>
      </c>
      <c r="G434" s="30">
        <v>243</v>
      </c>
      <c r="H434" s="30">
        <v>0</v>
      </c>
      <c r="I434" s="30">
        <v>0</v>
      </c>
      <c r="J434" s="30">
        <v>149</v>
      </c>
      <c r="K434" s="30">
        <v>5</v>
      </c>
      <c r="L434" s="30">
        <v>81</v>
      </c>
      <c r="M434" s="30">
        <v>8</v>
      </c>
      <c r="N434" s="30">
        <v>0</v>
      </c>
      <c r="O434" s="30">
        <v>60</v>
      </c>
      <c r="P434" s="30">
        <v>43</v>
      </c>
      <c r="Q434" s="30">
        <v>17</v>
      </c>
      <c r="R434" s="49">
        <f t="shared" si="14"/>
        <v>0.24691358024691357</v>
      </c>
      <c r="S434" s="49">
        <f t="shared" si="13"/>
        <v>0.24691358024691357</v>
      </c>
      <c r="T434" s="49">
        <f>+IF(G434&gt;0,'Órdenes y Medidas'!C437/G434,"-")</f>
        <v>0.19341563786008231</v>
      </c>
      <c r="U434" s="49">
        <f>IF(C434=0,"-",'Órdenes y Medidas'!C437/C434)</f>
        <v>0.19341563786008231</v>
      </c>
    </row>
    <row r="435" spans="2:21" ht="20.100000000000001" customHeight="1" thickBot="1" x14ac:dyDescent="0.25">
      <c r="B435" s="4" t="s">
        <v>607</v>
      </c>
      <c r="C435" s="30">
        <v>40</v>
      </c>
      <c r="D435" s="30">
        <v>18</v>
      </c>
      <c r="E435" s="30">
        <v>22</v>
      </c>
      <c r="F435" s="30">
        <v>0</v>
      </c>
      <c r="G435" s="30">
        <v>40</v>
      </c>
      <c r="H435" s="30">
        <v>0</v>
      </c>
      <c r="I435" s="30">
        <v>0</v>
      </c>
      <c r="J435" s="30">
        <v>40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49">
        <f t="shared" si="14"/>
        <v>0</v>
      </c>
      <c r="S435" s="49">
        <f t="shared" si="13"/>
        <v>0</v>
      </c>
      <c r="T435" s="49">
        <f>+IF(G435&gt;0,'Órdenes y Medidas'!C438/G435,"-")</f>
        <v>0.15</v>
      </c>
      <c r="U435" s="49">
        <f>IF(C435=0,"-",'Órdenes y Medidas'!C438/C435)</f>
        <v>0.15</v>
      </c>
    </row>
    <row r="436" spans="2:21" ht="20.100000000000001" customHeight="1" thickBot="1" x14ac:dyDescent="0.25">
      <c r="B436" s="4" t="s">
        <v>608</v>
      </c>
      <c r="C436" s="30">
        <v>417</v>
      </c>
      <c r="D436" s="30">
        <v>210</v>
      </c>
      <c r="E436" s="30">
        <v>207</v>
      </c>
      <c r="F436" s="30">
        <v>0</v>
      </c>
      <c r="G436" s="30">
        <v>461</v>
      </c>
      <c r="H436" s="30">
        <v>15</v>
      </c>
      <c r="I436" s="30">
        <v>0</v>
      </c>
      <c r="J436" s="30">
        <v>247</v>
      </c>
      <c r="K436" s="30">
        <v>0</v>
      </c>
      <c r="L436" s="30">
        <v>128</v>
      </c>
      <c r="M436" s="30">
        <v>43</v>
      </c>
      <c r="N436" s="30">
        <v>28</v>
      </c>
      <c r="O436" s="30">
        <v>0</v>
      </c>
      <c r="P436" s="30">
        <v>0</v>
      </c>
      <c r="Q436" s="30">
        <v>0</v>
      </c>
      <c r="R436" s="49">
        <f t="shared" si="14"/>
        <v>0</v>
      </c>
      <c r="S436" s="49">
        <f t="shared" si="13"/>
        <v>0</v>
      </c>
      <c r="T436" s="49">
        <f>+IF(G436&gt;0,'Órdenes y Medidas'!C439/G436,"-")</f>
        <v>0.22342733188720174</v>
      </c>
      <c r="U436" s="49">
        <f>IF(C436=0,"-",'Órdenes y Medidas'!C439/C436)</f>
        <v>0.24700239808153476</v>
      </c>
    </row>
    <row r="437" spans="2:21" ht="20.100000000000001" customHeight="1" thickBot="1" x14ac:dyDescent="0.25">
      <c r="B437" s="4" t="s">
        <v>609</v>
      </c>
      <c r="C437" s="30">
        <v>19</v>
      </c>
      <c r="D437" s="30">
        <v>9</v>
      </c>
      <c r="E437" s="30">
        <v>10</v>
      </c>
      <c r="F437" s="30">
        <v>0</v>
      </c>
      <c r="G437" s="30">
        <v>19</v>
      </c>
      <c r="H437" s="30">
        <v>0</v>
      </c>
      <c r="I437" s="30">
        <v>0</v>
      </c>
      <c r="J437" s="30">
        <v>10</v>
      </c>
      <c r="K437" s="30">
        <v>0</v>
      </c>
      <c r="L437" s="30">
        <v>9</v>
      </c>
      <c r="M437" s="30">
        <v>0</v>
      </c>
      <c r="N437" s="30">
        <v>0</v>
      </c>
      <c r="O437" s="30">
        <v>3</v>
      </c>
      <c r="P437" s="30">
        <v>1</v>
      </c>
      <c r="Q437" s="30">
        <v>2</v>
      </c>
      <c r="R437" s="49">
        <f t="shared" si="14"/>
        <v>0.15789473684210525</v>
      </c>
      <c r="S437" s="49">
        <f t="shared" si="13"/>
        <v>0.15789473684210525</v>
      </c>
      <c r="T437" s="49">
        <f>+IF(G437&gt;0,'Órdenes y Medidas'!C440/G437,"-")</f>
        <v>5.2631578947368418E-2</v>
      </c>
      <c r="U437" s="49">
        <f>IF(C437=0,"-",'Órdenes y Medidas'!C440/C437)</f>
        <v>5.2631578947368418E-2</v>
      </c>
    </row>
    <row r="438" spans="2:21" ht="20.100000000000001" customHeight="1" thickBot="1" x14ac:dyDescent="0.25">
      <c r="B438" s="4" t="s">
        <v>610</v>
      </c>
      <c r="C438" s="30">
        <v>58</v>
      </c>
      <c r="D438" s="30">
        <v>28</v>
      </c>
      <c r="E438" s="30">
        <v>30</v>
      </c>
      <c r="F438" s="30">
        <v>0</v>
      </c>
      <c r="G438" s="30">
        <v>58</v>
      </c>
      <c r="H438" s="30">
        <v>1</v>
      </c>
      <c r="I438" s="30">
        <v>2</v>
      </c>
      <c r="J438" s="30">
        <v>26</v>
      </c>
      <c r="K438" s="30">
        <v>3</v>
      </c>
      <c r="L438" s="30">
        <v>17</v>
      </c>
      <c r="M438" s="30">
        <v>8</v>
      </c>
      <c r="N438" s="30">
        <v>1</v>
      </c>
      <c r="O438" s="30">
        <v>33</v>
      </c>
      <c r="P438" s="30">
        <v>15</v>
      </c>
      <c r="Q438" s="30">
        <v>18</v>
      </c>
      <c r="R438" s="49">
        <f t="shared" si="14"/>
        <v>0.56896551724137934</v>
      </c>
      <c r="S438" s="49">
        <f t="shared" si="13"/>
        <v>0.56896551724137934</v>
      </c>
      <c r="T438" s="49">
        <f>+IF(G438&gt;0,'Órdenes y Medidas'!C441/G438,"-")</f>
        <v>0.25862068965517243</v>
      </c>
      <c r="U438" s="49">
        <f>IF(C438=0,"-",'Órdenes y Medidas'!C441/C438)</f>
        <v>0.25862068965517243</v>
      </c>
    </row>
    <row r="439" spans="2:21" ht="20.100000000000001" customHeight="1" thickBot="1" x14ac:dyDescent="0.25">
      <c r="B439" s="4" t="s">
        <v>611</v>
      </c>
      <c r="C439" s="30">
        <v>11</v>
      </c>
      <c r="D439" s="30">
        <v>9</v>
      </c>
      <c r="E439" s="30">
        <v>2</v>
      </c>
      <c r="F439" s="30">
        <v>0</v>
      </c>
      <c r="G439" s="30">
        <v>15</v>
      </c>
      <c r="H439" s="30">
        <v>0</v>
      </c>
      <c r="I439" s="30">
        <v>0</v>
      </c>
      <c r="J439" s="30">
        <v>15</v>
      </c>
      <c r="K439" s="30">
        <v>0</v>
      </c>
      <c r="L439" s="30">
        <v>0</v>
      </c>
      <c r="M439" s="30">
        <v>0</v>
      </c>
      <c r="N439" s="30">
        <v>0</v>
      </c>
      <c r="O439" s="30">
        <v>4</v>
      </c>
      <c r="P439" s="30">
        <v>2</v>
      </c>
      <c r="Q439" s="30">
        <v>2</v>
      </c>
      <c r="R439" s="49">
        <f t="shared" si="14"/>
        <v>0.26666666666666666</v>
      </c>
      <c r="S439" s="49">
        <f t="shared" si="13"/>
        <v>0.36363636363636365</v>
      </c>
      <c r="T439" s="49">
        <f>+IF(G439&gt;0,'Órdenes y Medidas'!C442/G439,"-")</f>
        <v>0.46666666666666667</v>
      </c>
      <c r="U439" s="49">
        <f>IF(C439=0,"-",'Órdenes y Medidas'!C442/C439)</f>
        <v>0.63636363636363635</v>
      </c>
    </row>
    <row r="440" spans="2:21" ht="20.100000000000001" customHeight="1" thickBot="1" x14ac:dyDescent="0.25">
      <c r="B440" s="4" t="s">
        <v>612</v>
      </c>
      <c r="C440" s="30">
        <v>29</v>
      </c>
      <c r="D440" s="30">
        <v>12</v>
      </c>
      <c r="E440" s="30">
        <v>17</v>
      </c>
      <c r="F440" s="30">
        <v>0</v>
      </c>
      <c r="G440" s="30">
        <v>35</v>
      </c>
      <c r="H440" s="30">
        <v>0</v>
      </c>
      <c r="I440" s="30">
        <v>0</v>
      </c>
      <c r="J440" s="30">
        <v>35</v>
      </c>
      <c r="K440" s="30">
        <v>0</v>
      </c>
      <c r="L440" s="30">
        <v>0</v>
      </c>
      <c r="M440" s="30">
        <v>0</v>
      </c>
      <c r="N440" s="30">
        <v>0</v>
      </c>
      <c r="O440" s="30">
        <v>7</v>
      </c>
      <c r="P440" s="30">
        <v>3</v>
      </c>
      <c r="Q440" s="30">
        <v>4</v>
      </c>
      <c r="R440" s="49">
        <f t="shared" si="14"/>
        <v>0.2</v>
      </c>
      <c r="S440" s="49">
        <f t="shared" si="13"/>
        <v>0.2413793103448276</v>
      </c>
      <c r="T440" s="49">
        <f>+IF(G440&gt;0,'Órdenes y Medidas'!C443/G440,"-")</f>
        <v>0.37142857142857144</v>
      </c>
      <c r="U440" s="49">
        <f>IF(C440=0,"-",'Órdenes y Medidas'!C443/C440)</f>
        <v>0.44827586206896552</v>
      </c>
    </row>
    <row r="441" spans="2:21" ht="20.100000000000001" customHeight="1" thickBot="1" x14ac:dyDescent="0.25">
      <c r="B441" s="4" t="s">
        <v>613</v>
      </c>
      <c r="C441" s="30">
        <v>198</v>
      </c>
      <c r="D441" s="30">
        <v>135</v>
      </c>
      <c r="E441" s="30">
        <v>63</v>
      </c>
      <c r="F441" s="30">
        <v>0</v>
      </c>
      <c r="G441" s="30">
        <v>198</v>
      </c>
      <c r="H441" s="30">
        <v>0</v>
      </c>
      <c r="I441" s="30">
        <v>0</v>
      </c>
      <c r="J441" s="30">
        <v>188</v>
      </c>
      <c r="K441" s="30">
        <v>0</v>
      </c>
      <c r="L441" s="30">
        <v>10</v>
      </c>
      <c r="M441" s="30">
        <v>0</v>
      </c>
      <c r="N441" s="30">
        <v>0</v>
      </c>
      <c r="O441" s="30">
        <v>37</v>
      </c>
      <c r="P441" s="30">
        <v>24</v>
      </c>
      <c r="Q441" s="30">
        <v>13</v>
      </c>
      <c r="R441" s="49">
        <f t="shared" si="14"/>
        <v>0.18686868686868688</v>
      </c>
      <c r="S441" s="49">
        <f t="shared" si="13"/>
        <v>0.18686868686868688</v>
      </c>
      <c r="T441" s="49">
        <f>+IF(G441&gt;0,'Órdenes y Medidas'!C444/G441,"-")</f>
        <v>0.31818181818181818</v>
      </c>
      <c r="U441" s="49">
        <f>IF(C441=0,"-",'Órdenes y Medidas'!C444/C441)</f>
        <v>0.31818181818181818</v>
      </c>
    </row>
    <row r="442" spans="2:21" ht="20.100000000000001" customHeight="1" thickBot="1" x14ac:dyDescent="0.25">
      <c r="B442" s="7" t="s">
        <v>207</v>
      </c>
      <c r="C442" s="47">
        <f>SUM(C11:C441)</f>
        <v>49503</v>
      </c>
      <c r="D442" s="47">
        <f t="shared" ref="D442:Q442" si="15">SUM(D11:D441)</f>
        <v>32324</v>
      </c>
      <c r="E442" s="47">
        <f t="shared" si="15"/>
        <v>17179</v>
      </c>
      <c r="F442" s="47">
        <f t="shared" si="15"/>
        <v>144</v>
      </c>
      <c r="G442" s="47">
        <f t="shared" si="15"/>
        <v>51132</v>
      </c>
      <c r="H442" s="47">
        <f t="shared" si="15"/>
        <v>434</v>
      </c>
      <c r="I442" s="47">
        <f t="shared" si="15"/>
        <v>92</v>
      </c>
      <c r="J442" s="47">
        <f t="shared" si="15"/>
        <v>35368</v>
      </c>
      <c r="K442" s="47">
        <f t="shared" si="15"/>
        <v>788</v>
      </c>
      <c r="L442" s="47">
        <f t="shared" si="15"/>
        <v>8530</v>
      </c>
      <c r="M442" s="47">
        <f t="shared" si="15"/>
        <v>4086</v>
      </c>
      <c r="N442" s="47">
        <f t="shared" si="15"/>
        <v>1834</v>
      </c>
      <c r="O442" s="47">
        <f t="shared" si="15"/>
        <v>4795</v>
      </c>
      <c r="P442" s="47">
        <f t="shared" si="15"/>
        <v>2684</v>
      </c>
      <c r="Q442" s="47">
        <f t="shared" si="15"/>
        <v>2111</v>
      </c>
      <c r="R442" s="54">
        <f t="shared" si="14"/>
        <v>9.3776891183603217E-2</v>
      </c>
      <c r="S442" s="54">
        <f t="shared" si="13"/>
        <v>9.6862816394965967E-2</v>
      </c>
      <c r="T442" s="54">
        <f>+IF(G442&gt;0,'Órdenes y Medidas'!C445/G442,"-")</f>
        <v>0.20345380583587577</v>
      </c>
      <c r="U442" s="54">
        <f>IF(C442=0,"-",'Órdenes y Medidas'!C445/C442)</f>
        <v>0.21014887986586672</v>
      </c>
    </row>
    <row r="443" spans="2:21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</row>
    <row r="444" spans="2:21" ht="13.5" thickBot="1" x14ac:dyDescent="0.25"/>
    <row r="445" spans="2:21" ht="20.100000000000001" customHeight="1" thickBot="1" x14ac:dyDescent="0.25">
      <c r="B445" s="84" t="s">
        <v>661</v>
      </c>
      <c r="C445" s="84"/>
      <c r="D445" s="84"/>
      <c r="E445" s="84"/>
      <c r="F445" s="84"/>
      <c r="G445" s="8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90" t="s">
        <v>150</v>
      </c>
      <c r="D9" s="90" t="s">
        <v>133</v>
      </c>
      <c r="E9" s="92" t="s">
        <v>134</v>
      </c>
      <c r="F9" s="93"/>
      <c r="G9" s="94"/>
      <c r="H9" s="94" t="s">
        <v>149</v>
      </c>
      <c r="I9" s="90" t="s">
        <v>136</v>
      </c>
    </row>
    <row r="10" spans="2:9" ht="83.25" customHeight="1" thickBot="1" x14ac:dyDescent="0.25">
      <c r="C10" s="91"/>
      <c r="D10" s="91"/>
      <c r="E10" s="23" t="s">
        <v>143</v>
      </c>
      <c r="F10" s="24" t="s">
        <v>144</v>
      </c>
      <c r="G10" s="25" t="s">
        <v>145</v>
      </c>
      <c r="H10" s="95"/>
      <c r="I10" s="91"/>
    </row>
    <row r="11" spans="2:9" ht="20.100000000000001" customHeight="1" thickBot="1" x14ac:dyDescent="0.25">
      <c r="B11" s="3" t="s">
        <v>168</v>
      </c>
      <c r="C11" s="43">
        <f>+IF('Denuncias-Renuncias'!$G11=0,"-",('Denuncias-Renuncias'!H11/'Denuncias-Renuncias'!$G11))</f>
        <v>0</v>
      </c>
      <c r="D11" s="43">
        <f>+IF('Denuncias-Renuncias'!$G11=0,"-",('Denuncias-Renuncias'!I11/'Denuncias-Renuncias'!$G11))</f>
        <v>0</v>
      </c>
      <c r="E11" s="43">
        <f>+IF('Denuncias-Renuncias'!$G11=0,"-",('Denuncias-Renuncias'!J11/'Denuncias-Renuncias'!$G11))</f>
        <v>0.6959798994974874</v>
      </c>
      <c r="F11" s="43">
        <f>+IF('Denuncias-Renuncias'!$G11=0,"-",('Denuncias-Renuncias'!K11/'Denuncias-Renuncias'!$G11))</f>
        <v>6.2814070351758788E-2</v>
      </c>
      <c r="G11" s="43">
        <f>+IF('Denuncias-Renuncias'!$G11=0,"-",('Denuncias-Renuncias'!L11/'Denuncias-Renuncias'!$G11))</f>
        <v>9.2964824120603015E-2</v>
      </c>
      <c r="H11" s="43">
        <f>+IF('Denuncias-Renuncias'!$G11=0,"-",('Denuncias-Renuncias'!M11/'Denuncias-Renuncias'!$G11))</f>
        <v>0.14824120603015076</v>
      </c>
      <c r="I11" s="43">
        <f>+IF('Denuncias-Renuncias'!$G11=0,"-",('Denuncias-Renuncias'!N11/'Denuncias-Renuncias'!$G11))</f>
        <v>0</v>
      </c>
    </row>
    <row r="12" spans="2:9" ht="20.100000000000001" customHeight="1" thickBot="1" x14ac:dyDescent="0.25">
      <c r="B12" s="4" t="s">
        <v>236</v>
      </c>
      <c r="C12" s="43">
        <f>+IF('Denuncias-Renuncias'!$G12=0,"-",('Denuncias-Renuncias'!H12/'Denuncias-Renuncias'!$G12))</f>
        <v>0</v>
      </c>
      <c r="D12" s="43">
        <f>+IF('Denuncias-Renuncias'!$G12=0,"-",('Denuncias-Renuncias'!I12/'Denuncias-Renuncias'!$G12))</f>
        <v>0</v>
      </c>
      <c r="E12" s="43">
        <f>+IF('Denuncias-Renuncias'!$G12=0,"-",('Denuncias-Renuncias'!J12/'Denuncias-Renuncias'!$G12))</f>
        <v>1</v>
      </c>
      <c r="F12" s="43">
        <f>+IF('Denuncias-Renuncias'!$G12=0,"-",('Denuncias-Renuncias'!K12/'Denuncias-Renuncias'!$G12))</f>
        <v>0</v>
      </c>
      <c r="G12" s="43">
        <f>+IF('Denuncias-Renuncias'!$G12=0,"-",('Denuncias-Renuncias'!L12/'Denuncias-Renuncias'!$G12))</f>
        <v>0</v>
      </c>
      <c r="H12" s="43">
        <f>+IF('Denuncias-Renuncias'!$G12=0,"-",('Denuncias-Renuncias'!M12/'Denuncias-Renuncias'!$G12))</f>
        <v>0</v>
      </c>
      <c r="I12" s="43">
        <f>+IF('Denuncias-Renuncias'!$G12=0,"-",('Denuncias-Renuncias'!N12/'Denuncias-Renuncias'!$G12))</f>
        <v>0</v>
      </c>
    </row>
    <row r="13" spans="2:9" ht="20.100000000000001" customHeight="1" thickBot="1" x14ac:dyDescent="0.25">
      <c r="B13" s="4" t="s">
        <v>237</v>
      </c>
      <c r="C13" s="43">
        <f>+IF('Denuncias-Renuncias'!$G13=0,"-",('Denuncias-Renuncias'!H13/'Denuncias-Renuncias'!$G13))</f>
        <v>0</v>
      </c>
      <c r="D13" s="43">
        <f>+IF('Denuncias-Renuncias'!$G13=0,"-",('Denuncias-Renuncias'!I13/'Denuncias-Renuncias'!$G13))</f>
        <v>0</v>
      </c>
      <c r="E13" s="43">
        <f>+IF('Denuncias-Renuncias'!$G13=0,"-",('Denuncias-Renuncias'!J13/'Denuncias-Renuncias'!$G13))</f>
        <v>0.82352941176470584</v>
      </c>
      <c r="F13" s="43">
        <f>+IF('Denuncias-Renuncias'!$G13=0,"-",('Denuncias-Renuncias'!K13/'Denuncias-Renuncias'!$G13))</f>
        <v>2.9411764705882353E-2</v>
      </c>
      <c r="G13" s="43">
        <f>+IF('Denuncias-Renuncias'!$G13=0,"-",('Denuncias-Renuncias'!L13/'Denuncias-Renuncias'!$G13))</f>
        <v>0.14705882352941177</v>
      </c>
      <c r="H13" s="43">
        <f>+IF('Denuncias-Renuncias'!$G13=0,"-",('Denuncias-Renuncias'!M13/'Denuncias-Renuncias'!$G13))</f>
        <v>0</v>
      </c>
      <c r="I13" s="43">
        <f>+IF('Denuncias-Renuncias'!$G13=0,"-",('Denuncias-Renuncias'!N13/'Denuncias-Renuncias'!$G13))</f>
        <v>0</v>
      </c>
    </row>
    <row r="14" spans="2:9" ht="20.100000000000001" customHeight="1" thickBot="1" x14ac:dyDescent="0.25">
      <c r="B14" s="4" t="s">
        <v>238</v>
      </c>
      <c r="C14" s="43">
        <f>+IF('Denuncias-Renuncias'!$G14=0,"-",('Denuncias-Renuncias'!H14/'Denuncias-Renuncias'!$G14))</f>
        <v>0</v>
      </c>
      <c r="D14" s="43">
        <f>+IF('Denuncias-Renuncias'!$G14=0,"-",('Denuncias-Renuncias'!I14/'Denuncias-Renuncias'!$G14))</f>
        <v>0</v>
      </c>
      <c r="E14" s="43">
        <f>+IF('Denuncias-Renuncias'!$G14=0,"-",('Denuncias-Renuncias'!J14/'Denuncias-Renuncias'!$G14))</f>
        <v>1</v>
      </c>
      <c r="F14" s="43">
        <f>+IF('Denuncias-Renuncias'!$G14=0,"-",('Denuncias-Renuncias'!K14/'Denuncias-Renuncias'!$G14))</f>
        <v>0</v>
      </c>
      <c r="G14" s="43">
        <f>+IF('Denuncias-Renuncias'!$G14=0,"-",('Denuncias-Renuncias'!L14/'Denuncias-Renuncias'!$G14))</f>
        <v>0</v>
      </c>
      <c r="H14" s="43">
        <f>+IF('Denuncias-Renuncias'!$G14=0,"-",('Denuncias-Renuncias'!M14/'Denuncias-Renuncias'!$G14))</f>
        <v>0</v>
      </c>
      <c r="I14" s="43">
        <f>+IF('Denuncias-Renuncias'!$G14=0,"-",('Denuncias-Renuncias'!N14/'Denuncias-Renuncias'!$G14))</f>
        <v>0</v>
      </c>
    </row>
    <row r="15" spans="2:9" ht="20.100000000000001" customHeight="1" thickBot="1" x14ac:dyDescent="0.25">
      <c r="B15" s="4" t="s">
        <v>239</v>
      </c>
      <c r="C15" s="43">
        <f>+IF('Denuncias-Renuncias'!$G15=0,"-",('Denuncias-Renuncias'!H15/'Denuncias-Renuncias'!$G15))</f>
        <v>0</v>
      </c>
      <c r="D15" s="43">
        <f>+IF('Denuncias-Renuncias'!$G15=0,"-",('Denuncias-Renuncias'!I15/'Denuncias-Renuncias'!$G15))</f>
        <v>0</v>
      </c>
      <c r="E15" s="43">
        <f>+IF('Denuncias-Renuncias'!$G15=0,"-",('Denuncias-Renuncias'!J15/'Denuncias-Renuncias'!$G15))</f>
        <v>1</v>
      </c>
      <c r="F15" s="43">
        <f>+IF('Denuncias-Renuncias'!$G15=0,"-",('Denuncias-Renuncias'!K15/'Denuncias-Renuncias'!$G15))</f>
        <v>0</v>
      </c>
      <c r="G15" s="43">
        <f>+IF('Denuncias-Renuncias'!$G15=0,"-",('Denuncias-Renuncias'!L15/'Denuncias-Renuncias'!$G15))</f>
        <v>0</v>
      </c>
      <c r="H15" s="43">
        <f>+IF('Denuncias-Renuncias'!$G15=0,"-",('Denuncias-Renuncias'!M15/'Denuncias-Renuncias'!$G15))</f>
        <v>0</v>
      </c>
      <c r="I15" s="43">
        <f>+IF('Denuncias-Renuncias'!$G15=0,"-",('Denuncias-Renuncias'!N15/'Denuncias-Renuncias'!$G15))</f>
        <v>0</v>
      </c>
    </row>
    <row r="16" spans="2:9" ht="20.100000000000001" customHeight="1" thickBot="1" x14ac:dyDescent="0.25">
      <c r="B16" s="4" t="s">
        <v>634</v>
      </c>
      <c r="C16" s="43">
        <f>+IF('Denuncias-Renuncias'!$G16=0,"-",('Denuncias-Renuncias'!H16/'Denuncias-Renuncias'!$G16))</f>
        <v>0</v>
      </c>
      <c r="D16" s="43">
        <f>+IF('Denuncias-Renuncias'!$G16=0,"-",('Denuncias-Renuncias'!I16/'Denuncias-Renuncias'!$G16))</f>
        <v>0</v>
      </c>
      <c r="E16" s="43">
        <f>+IF('Denuncias-Renuncias'!$G16=0,"-",('Denuncias-Renuncias'!J16/'Denuncias-Renuncias'!$G16))</f>
        <v>0.66666666666666663</v>
      </c>
      <c r="F16" s="43">
        <f>+IF('Denuncias-Renuncias'!$G16=0,"-",('Denuncias-Renuncias'!K16/'Denuncias-Renuncias'!$G16))</f>
        <v>0</v>
      </c>
      <c r="G16" s="43">
        <f>+IF('Denuncias-Renuncias'!$G16=0,"-",('Denuncias-Renuncias'!L16/'Denuncias-Renuncias'!$G16))</f>
        <v>0.33333333333333331</v>
      </c>
      <c r="H16" s="43">
        <f>+IF('Denuncias-Renuncias'!$G16=0,"-",('Denuncias-Renuncias'!M16/'Denuncias-Renuncias'!$G16))</f>
        <v>0</v>
      </c>
      <c r="I16" s="43">
        <f>+IF('Denuncias-Renuncias'!$G16=0,"-",('Denuncias-Renuncias'!N16/'Denuncias-Renuncias'!$G16))</f>
        <v>0</v>
      </c>
    </row>
    <row r="17" spans="2:9" ht="20.100000000000001" customHeight="1" thickBot="1" x14ac:dyDescent="0.25">
      <c r="B17" s="4" t="s">
        <v>240</v>
      </c>
      <c r="C17" s="43">
        <f>+IF('Denuncias-Renuncias'!$G17=0,"-",('Denuncias-Renuncias'!H17/'Denuncias-Renuncias'!$G17))</f>
        <v>0</v>
      </c>
      <c r="D17" s="43">
        <f>+IF('Denuncias-Renuncias'!$G17=0,"-",('Denuncias-Renuncias'!I17/'Denuncias-Renuncias'!$G17))</f>
        <v>0</v>
      </c>
      <c r="E17" s="43">
        <f>+IF('Denuncias-Renuncias'!$G17=0,"-",('Denuncias-Renuncias'!J17/'Denuncias-Renuncias'!$G17))</f>
        <v>0.69607843137254899</v>
      </c>
      <c r="F17" s="43">
        <f>+IF('Denuncias-Renuncias'!$G17=0,"-",('Denuncias-Renuncias'!K17/'Denuncias-Renuncias'!$G17))</f>
        <v>9.8039215686274508E-3</v>
      </c>
      <c r="G17" s="43">
        <f>+IF('Denuncias-Renuncias'!$G17=0,"-",('Denuncias-Renuncias'!L17/'Denuncias-Renuncias'!$G17))</f>
        <v>0.16666666666666666</v>
      </c>
      <c r="H17" s="43">
        <f>+IF('Denuncias-Renuncias'!$G17=0,"-",('Denuncias-Renuncias'!M17/'Denuncias-Renuncias'!$G17))</f>
        <v>0</v>
      </c>
      <c r="I17" s="43">
        <f>+IF('Denuncias-Renuncias'!$G17=0,"-",('Denuncias-Renuncias'!N17/'Denuncias-Renuncias'!$G17))</f>
        <v>0.12745098039215685</v>
      </c>
    </row>
    <row r="18" spans="2:9" ht="20.100000000000001" customHeight="1" thickBot="1" x14ac:dyDescent="0.25">
      <c r="B18" s="4" t="s">
        <v>241</v>
      </c>
      <c r="C18" s="43">
        <f>+IF('Denuncias-Renuncias'!$G18=0,"-",('Denuncias-Renuncias'!H18/'Denuncias-Renuncias'!$G18))</f>
        <v>0</v>
      </c>
      <c r="D18" s="43">
        <f>+IF('Denuncias-Renuncias'!$G18=0,"-",('Denuncias-Renuncias'!I18/'Denuncias-Renuncias'!$G18))</f>
        <v>0</v>
      </c>
      <c r="E18" s="43">
        <f>+IF('Denuncias-Renuncias'!$G18=0,"-",('Denuncias-Renuncias'!J18/'Denuncias-Renuncias'!$G18))</f>
        <v>0.77272727272727271</v>
      </c>
      <c r="F18" s="43">
        <f>+IF('Denuncias-Renuncias'!$G18=0,"-",('Denuncias-Renuncias'!K18/'Denuncias-Renuncias'!$G18))</f>
        <v>9.0909090909090912E-2</v>
      </c>
      <c r="G18" s="43">
        <f>+IF('Denuncias-Renuncias'!$G18=0,"-",('Denuncias-Renuncias'!L18/'Denuncias-Renuncias'!$G18))</f>
        <v>0</v>
      </c>
      <c r="H18" s="43">
        <f>+IF('Denuncias-Renuncias'!$G18=0,"-",('Denuncias-Renuncias'!M18/'Denuncias-Renuncias'!$G18))</f>
        <v>0.13636363636363635</v>
      </c>
      <c r="I18" s="43">
        <f>+IF('Denuncias-Renuncias'!$G18=0,"-",('Denuncias-Renuncias'!N18/'Denuncias-Renuncias'!$G18))</f>
        <v>0</v>
      </c>
    </row>
    <row r="19" spans="2:9" ht="20.100000000000001" customHeight="1" thickBot="1" x14ac:dyDescent="0.25">
      <c r="B19" s="4" t="s">
        <v>242</v>
      </c>
      <c r="C19" s="43">
        <f>+IF('Denuncias-Renuncias'!$G19=0,"-",('Denuncias-Renuncias'!H19/'Denuncias-Renuncias'!$G19))</f>
        <v>0</v>
      </c>
      <c r="D19" s="43">
        <f>+IF('Denuncias-Renuncias'!$G19=0,"-",('Denuncias-Renuncias'!I19/'Denuncias-Renuncias'!$G19))</f>
        <v>0</v>
      </c>
      <c r="E19" s="43">
        <f>+IF('Denuncias-Renuncias'!$G19=0,"-",('Denuncias-Renuncias'!J19/'Denuncias-Renuncias'!$G19))</f>
        <v>1</v>
      </c>
      <c r="F19" s="43">
        <f>+IF('Denuncias-Renuncias'!$G19=0,"-",('Denuncias-Renuncias'!K19/'Denuncias-Renuncias'!$G19))</f>
        <v>0</v>
      </c>
      <c r="G19" s="43">
        <f>+IF('Denuncias-Renuncias'!$G19=0,"-",('Denuncias-Renuncias'!L19/'Denuncias-Renuncias'!$G19))</f>
        <v>0</v>
      </c>
      <c r="H19" s="43">
        <f>+IF('Denuncias-Renuncias'!$G19=0,"-",('Denuncias-Renuncias'!M19/'Denuncias-Renuncias'!$G19))</f>
        <v>0</v>
      </c>
      <c r="I19" s="43">
        <f>+IF('Denuncias-Renuncias'!$G19=0,"-",('Denuncias-Renuncias'!N19/'Denuncias-Renuncias'!$G19))</f>
        <v>0</v>
      </c>
    </row>
    <row r="20" spans="2:9" ht="20.100000000000001" customHeight="1" thickBot="1" x14ac:dyDescent="0.25">
      <c r="B20" s="4" t="s">
        <v>243</v>
      </c>
      <c r="C20" s="43">
        <f>+IF('Denuncias-Renuncias'!$G20=0,"-",('Denuncias-Renuncias'!H20/'Denuncias-Renuncias'!$G20))</f>
        <v>0</v>
      </c>
      <c r="D20" s="43">
        <f>+IF('Denuncias-Renuncias'!$G20=0,"-",('Denuncias-Renuncias'!I20/'Denuncias-Renuncias'!$G20))</f>
        <v>0</v>
      </c>
      <c r="E20" s="43">
        <f>+IF('Denuncias-Renuncias'!$G20=0,"-",('Denuncias-Renuncias'!J20/'Denuncias-Renuncias'!$G20))</f>
        <v>1</v>
      </c>
      <c r="F20" s="43">
        <f>+IF('Denuncias-Renuncias'!$G20=0,"-",('Denuncias-Renuncias'!K20/'Denuncias-Renuncias'!$G20))</f>
        <v>0</v>
      </c>
      <c r="G20" s="43">
        <f>+IF('Denuncias-Renuncias'!$G20=0,"-",('Denuncias-Renuncias'!L20/'Denuncias-Renuncias'!$G20))</f>
        <v>0</v>
      </c>
      <c r="H20" s="43">
        <f>+IF('Denuncias-Renuncias'!$G20=0,"-",('Denuncias-Renuncias'!M20/'Denuncias-Renuncias'!$G20))</f>
        <v>0</v>
      </c>
      <c r="I20" s="43">
        <f>+IF('Denuncias-Renuncias'!$G20=0,"-",('Denuncias-Renuncias'!N20/'Denuncias-Renuncias'!$G20))</f>
        <v>0</v>
      </c>
    </row>
    <row r="21" spans="2:9" ht="20.100000000000001" customHeight="1" thickBot="1" x14ac:dyDescent="0.25">
      <c r="B21" s="4" t="s">
        <v>244</v>
      </c>
      <c r="C21" s="43">
        <f>+IF('Denuncias-Renuncias'!$G21=0,"-",('Denuncias-Renuncias'!H21/'Denuncias-Renuncias'!$G21))</f>
        <v>0</v>
      </c>
      <c r="D21" s="43">
        <f>+IF('Denuncias-Renuncias'!$G21=0,"-",('Denuncias-Renuncias'!I21/'Denuncias-Renuncias'!$G21))</f>
        <v>0</v>
      </c>
      <c r="E21" s="43">
        <f>+IF('Denuncias-Renuncias'!$G21=0,"-",('Denuncias-Renuncias'!J21/'Denuncias-Renuncias'!$G21))</f>
        <v>0.75</v>
      </c>
      <c r="F21" s="43">
        <f>+IF('Denuncias-Renuncias'!$G21=0,"-",('Denuncias-Renuncias'!K21/'Denuncias-Renuncias'!$G21))</f>
        <v>0</v>
      </c>
      <c r="G21" s="43">
        <f>+IF('Denuncias-Renuncias'!$G21=0,"-",('Denuncias-Renuncias'!L21/'Denuncias-Renuncias'!$G21))</f>
        <v>0.12921348314606743</v>
      </c>
      <c r="H21" s="43">
        <f>+IF('Denuncias-Renuncias'!$G21=0,"-",('Denuncias-Renuncias'!M21/'Denuncias-Renuncias'!$G21))</f>
        <v>3.9325842696629212E-2</v>
      </c>
      <c r="I21" s="43">
        <f>+IF('Denuncias-Renuncias'!$G21=0,"-",('Denuncias-Renuncias'!N21/'Denuncias-Renuncias'!$G21))</f>
        <v>8.1460674157303375E-2</v>
      </c>
    </row>
    <row r="22" spans="2:9" ht="20.100000000000001" customHeight="1" thickBot="1" x14ac:dyDescent="0.25">
      <c r="B22" s="4" t="s">
        <v>169</v>
      </c>
      <c r="C22" s="43">
        <f>+IF('Denuncias-Renuncias'!$G22=0,"-",('Denuncias-Renuncias'!H22/'Denuncias-Renuncias'!$G22))</f>
        <v>0</v>
      </c>
      <c r="D22" s="43">
        <f>+IF('Denuncias-Renuncias'!$G22=0,"-",('Denuncias-Renuncias'!I22/'Denuncias-Renuncias'!$G22))</f>
        <v>0</v>
      </c>
      <c r="E22" s="43">
        <f>+IF('Denuncias-Renuncias'!$G22=0,"-",('Denuncias-Renuncias'!J22/'Denuncias-Renuncias'!$G22))</f>
        <v>0.50761421319796951</v>
      </c>
      <c r="F22" s="43">
        <f>+IF('Denuncias-Renuncias'!$G22=0,"-",('Denuncias-Renuncias'!K22/'Denuncias-Renuncias'!$G22))</f>
        <v>0</v>
      </c>
      <c r="G22" s="43">
        <f>+IF('Denuncias-Renuncias'!$G22=0,"-",('Denuncias-Renuncias'!L22/'Denuncias-Renuncias'!$G22))</f>
        <v>0</v>
      </c>
      <c r="H22" s="43">
        <f>+IF('Denuncias-Renuncias'!$G22=0,"-",('Denuncias-Renuncias'!M22/'Denuncias-Renuncias'!$G22))</f>
        <v>4.060913705583756E-2</v>
      </c>
      <c r="I22" s="43">
        <f>+IF('Denuncias-Renuncias'!$G22=0,"-",('Denuncias-Renuncias'!N22/'Denuncias-Renuncias'!$G22))</f>
        <v>0.45177664974619292</v>
      </c>
    </row>
    <row r="23" spans="2:9" ht="20.100000000000001" customHeight="1" thickBot="1" x14ac:dyDescent="0.25">
      <c r="B23" s="4" t="s">
        <v>245</v>
      </c>
      <c r="C23" s="43" t="str">
        <f>+IF('Denuncias-Renuncias'!$G23=0,"-",('Denuncias-Renuncias'!H23/'Denuncias-Renuncias'!$G23))</f>
        <v>-</v>
      </c>
      <c r="D23" s="43" t="str">
        <f>+IF('Denuncias-Renuncias'!$G23=0,"-",('Denuncias-Renuncias'!I23/'Denuncias-Renuncias'!$G23))</f>
        <v>-</v>
      </c>
      <c r="E23" s="43" t="str">
        <f>+IF('Denuncias-Renuncias'!$G23=0,"-",('Denuncias-Renuncias'!J23/'Denuncias-Renuncias'!$G23))</f>
        <v>-</v>
      </c>
      <c r="F23" s="43" t="str">
        <f>+IF('Denuncias-Renuncias'!$G23=0,"-",('Denuncias-Renuncias'!K23/'Denuncias-Renuncias'!$G23))</f>
        <v>-</v>
      </c>
      <c r="G23" s="43" t="str">
        <f>+IF('Denuncias-Renuncias'!$G23=0,"-",('Denuncias-Renuncias'!L23/'Denuncias-Renuncias'!$G23))</f>
        <v>-</v>
      </c>
      <c r="H23" s="43" t="str">
        <f>+IF('Denuncias-Renuncias'!$G23=0,"-",('Denuncias-Renuncias'!M23/'Denuncias-Renuncias'!$G23))</f>
        <v>-</v>
      </c>
      <c r="I23" s="43" t="str">
        <f>+IF('Denuncias-Renuncias'!$G23=0,"-",('Denuncias-Renuncias'!N23/'Denuncias-Renuncias'!$G23))</f>
        <v>-</v>
      </c>
    </row>
    <row r="24" spans="2:9" ht="20.100000000000001" customHeight="1" thickBot="1" x14ac:dyDescent="0.25">
      <c r="B24" s="4" t="s">
        <v>246</v>
      </c>
      <c r="C24" s="43">
        <f>+IF('Denuncias-Renuncias'!$G24=0,"-",('Denuncias-Renuncias'!H24/'Denuncias-Renuncias'!$G24))</f>
        <v>5.7971014492753624E-2</v>
      </c>
      <c r="D24" s="43">
        <f>+IF('Denuncias-Renuncias'!$G24=0,"-",('Denuncias-Renuncias'!I24/'Denuncias-Renuncias'!$G24))</f>
        <v>0</v>
      </c>
      <c r="E24" s="43">
        <f>+IF('Denuncias-Renuncias'!$G24=0,"-",('Denuncias-Renuncias'!J24/'Denuncias-Renuncias'!$G24))</f>
        <v>0.81159420289855078</v>
      </c>
      <c r="F24" s="43">
        <f>+IF('Denuncias-Renuncias'!$G24=0,"-",('Denuncias-Renuncias'!K24/'Denuncias-Renuncias'!$G24))</f>
        <v>1.4492753623188406E-2</v>
      </c>
      <c r="G24" s="43">
        <f>+IF('Denuncias-Renuncias'!$G24=0,"-",('Denuncias-Renuncias'!L24/'Denuncias-Renuncias'!$G24))</f>
        <v>0</v>
      </c>
      <c r="H24" s="43">
        <f>+IF('Denuncias-Renuncias'!$G24=0,"-",('Denuncias-Renuncias'!M24/'Denuncias-Renuncias'!$G24))</f>
        <v>1.4492753623188406E-2</v>
      </c>
      <c r="I24" s="43">
        <f>+IF('Denuncias-Renuncias'!$G24=0,"-",('Denuncias-Renuncias'!N24/'Denuncias-Renuncias'!$G24))</f>
        <v>0.10144927536231885</v>
      </c>
    </row>
    <row r="25" spans="2:9" ht="20.100000000000001" customHeight="1" thickBot="1" x14ac:dyDescent="0.25">
      <c r="B25" s="4" t="s">
        <v>247</v>
      </c>
      <c r="C25" s="43">
        <f>+IF('Denuncias-Renuncias'!$G25=0,"-",('Denuncias-Renuncias'!H25/'Denuncias-Renuncias'!$G25))</f>
        <v>4.924242424242424E-2</v>
      </c>
      <c r="D25" s="43">
        <f>+IF('Denuncias-Renuncias'!$G25=0,"-",('Denuncias-Renuncias'!I25/'Denuncias-Renuncias'!$G25))</f>
        <v>0</v>
      </c>
      <c r="E25" s="43">
        <f>+IF('Denuncias-Renuncias'!$G25=0,"-",('Denuncias-Renuncias'!J25/'Denuncias-Renuncias'!$G25))</f>
        <v>0.60227272727272729</v>
      </c>
      <c r="F25" s="43">
        <f>+IF('Denuncias-Renuncias'!$G25=0,"-",('Denuncias-Renuncias'!K25/'Denuncias-Renuncias'!$G25))</f>
        <v>3.787878787878788E-3</v>
      </c>
      <c r="G25" s="43">
        <f>+IF('Denuncias-Renuncias'!$G25=0,"-",('Denuncias-Renuncias'!L25/'Denuncias-Renuncias'!$G25))</f>
        <v>4.1666666666666664E-2</v>
      </c>
      <c r="H25" s="43">
        <f>+IF('Denuncias-Renuncias'!$G25=0,"-",('Denuncias-Renuncias'!M25/'Denuncias-Renuncias'!$G25))</f>
        <v>5.3030303030303032E-2</v>
      </c>
      <c r="I25" s="43">
        <f>+IF('Denuncias-Renuncias'!$G25=0,"-",('Denuncias-Renuncias'!N25/'Denuncias-Renuncias'!$G25))</f>
        <v>0.25</v>
      </c>
    </row>
    <row r="26" spans="2:9" ht="20.100000000000001" customHeight="1" thickBot="1" x14ac:dyDescent="0.25">
      <c r="B26" s="5" t="s">
        <v>248</v>
      </c>
      <c r="C26" s="43" t="str">
        <f>+IF('Denuncias-Renuncias'!$G26=0,"-",('Denuncias-Renuncias'!H26/'Denuncias-Renuncias'!$G26))</f>
        <v>-</v>
      </c>
      <c r="D26" s="43" t="str">
        <f>+IF('Denuncias-Renuncias'!$G26=0,"-",('Denuncias-Renuncias'!I26/'Denuncias-Renuncias'!$G26))</f>
        <v>-</v>
      </c>
      <c r="E26" s="43" t="str">
        <f>+IF('Denuncias-Renuncias'!$G26=0,"-",('Denuncias-Renuncias'!J26/'Denuncias-Renuncias'!$G26))</f>
        <v>-</v>
      </c>
      <c r="F26" s="43" t="str">
        <f>+IF('Denuncias-Renuncias'!$G26=0,"-",('Denuncias-Renuncias'!K26/'Denuncias-Renuncias'!$G26))</f>
        <v>-</v>
      </c>
      <c r="G26" s="43" t="str">
        <f>+IF('Denuncias-Renuncias'!$G26=0,"-",('Denuncias-Renuncias'!L26/'Denuncias-Renuncias'!$G26))</f>
        <v>-</v>
      </c>
      <c r="H26" s="43" t="str">
        <f>+IF('Denuncias-Renuncias'!$G26=0,"-",('Denuncias-Renuncias'!M26/'Denuncias-Renuncias'!$G26))</f>
        <v>-</v>
      </c>
      <c r="I26" s="43" t="str">
        <f>+IF('Denuncias-Renuncias'!$G26=0,"-",('Denuncias-Renuncias'!N26/'Denuncias-Renuncias'!$G26))</f>
        <v>-</v>
      </c>
    </row>
    <row r="27" spans="2:9" ht="20.100000000000001" customHeight="1" thickBot="1" x14ac:dyDescent="0.25">
      <c r="B27" s="6" t="s">
        <v>249</v>
      </c>
      <c r="C27" s="43">
        <f>+IF('Denuncias-Renuncias'!$G27=0,"-",('Denuncias-Renuncias'!H27/'Denuncias-Renuncias'!$G27))</f>
        <v>0</v>
      </c>
      <c r="D27" s="43">
        <f>+IF('Denuncias-Renuncias'!$G27=0,"-",('Denuncias-Renuncias'!I27/'Denuncias-Renuncias'!$G27))</f>
        <v>0</v>
      </c>
      <c r="E27" s="43">
        <f>+IF('Denuncias-Renuncias'!$G27=0,"-",('Denuncias-Renuncias'!J27/'Denuncias-Renuncias'!$G27))</f>
        <v>0.78095238095238095</v>
      </c>
      <c r="F27" s="43">
        <f>+IF('Denuncias-Renuncias'!$G27=0,"-",('Denuncias-Renuncias'!K27/'Denuncias-Renuncias'!$G27))</f>
        <v>1.9047619047619049E-2</v>
      </c>
      <c r="G27" s="43">
        <f>+IF('Denuncias-Renuncias'!$G27=0,"-",('Denuncias-Renuncias'!L27/'Denuncias-Renuncias'!$G27))</f>
        <v>9.5238095238095233E-2</v>
      </c>
      <c r="H27" s="43">
        <f>+IF('Denuncias-Renuncias'!$G27=0,"-",('Denuncias-Renuncias'!M27/'Denuncias-Renuncias'!$G27))</f>
        <v>0.10476190476190476</v>
      </c>
      <c r="I27" s="43">
        <f>+IF('Denuncias-Renuncias'!$G27=0,"-",('Denuncias-Renuncias'!N27/'Denuncias-Renuncias'!$G27))</f>
        <v>0</v>
      </c>
    </row>
    <row r="28" spans="2:9" ht="20.100000000000001" customHeight="1" thickBot="1" x14ac:dyDescent="0.25">
      <c r="B28" s="4" t="s">
        <v>250</v>
      </c>
      <c r="C28" s="43">
        <f>+IF('Denuncias-Renuncias'!$G28=0,"-",('Denuncias-Renuncias'!H28/'Denuncias-Renuncias'!$G28))</f>
        <v>0</v>
      </c>
      <c r="D28" s="43">
        <f>+IF('Denuncias-Renuncias'!$G28=0,"-",('Denuncias-Renuncias'!I28/'Denuncias-Renuncias'!$G28))</f>
        <v>0</v>
      </c>
      <c r="E28" s="43">
        <f>+IF('Denuncias-Renuncias'!$G28=0,"-",('Denuncias-Renuncias'!J28/'Denuncias-Renuncias'!$G28))</f>
        <v>0.80246913580246915</v>
      </c>
      <c r="F28" s="43">
        <f>+IF('Denuncias-Renuncias'!$G28=0,"-",('Denuncias-Renuncias'!K28/'Denuncias-Renuncias'!$G28))</f>
        <v>0</v>
      </c>
      <c r="G28" s="43">
        <f>+IF('Denuncias-Renuncias'!$G28=0,"-",('Denuncias-Renuncias'!L28/'Denuncias-Renuncias'!$G28))</f>
        <v>6.1728395061728392E-2</v>
      </c>
      <c r="H28" s="43">
        <f>+IF('Denuncias-Renuncias'!$G28=0,"-",('Denuncias-Renuncias'!M28/'Denuncias-Renuncias'!$G28))</f>
        <v>0</v>
      </c>
      <c r="I28" s="43">
        <f>+IF('Denuncias-Renuncias'!$G28=0,"-",('Denuncias-Renuncias'!N28/'Denuncias-Renuncias'!$G28))</f>
        <v>0.13580246913580246</v>
      </c>
    </row>
    <row r="29" spans="2:9" ht="20.100000000000001" customHeight="1" thickBot="1" x14ac:dyDescent="0.25">
      <c r="B29" s="4" t="s">
        <v>251</v>
      </c>
      <c r="C29" s="43">
        <f>+IF('Denuncias-Renuncias'!$G29=0,"-",('Denuncias-Renuncias'!H29/'Denuncias-Renuncias'!$G29))</f>
        <v>0</v>
      </c>
      <c r="D29" s="43">
        <f>+IF('Denuncias-Renuncias'!$G29=0,"-",('Denuncias-Renuncias'!I29/'Denuncias-Renuncias'!$G29))</f>
        <v>0</v>
      </c>
      <c r="E29" s="43">
        <f>+IF('Denuncias-Renuncias'!$G29=0,"-",('Denuncias-Renuncias'!J29/'Denuncias-Renuncias'!$G29))</f>
        <v>0.77272727272727271</v>
      </c>
      <c r="F29" s="43">
        <f>+IF('Denuncias-Renuncias'!$G29=0,"-",('Denuncias-Renuncias'!K29/'Denuncias-Renuncias'!$G29))</f>
        <v>0</v>
      </c>
      <c r="G29" s="43">
        <f>+IF('Denuncias-Renuncias'!$G29=0,"-",('Denuncias-Renuncias'!L29/'Denuncias-Renuncias'!$G29))</f>
        <v>0.13636363636363635</v>
      </c>
      <c r="H29" s="43">
        <f>+IF('Denuncias-Renuncias'!$G29=0,"-",('Denuncias-Renuncias'!M29/'Denuncias-Renuncias'!$G29))</f>
        <v>9.0909090909090912E-2</v>
      </c>
      <c r="I29" s="43">
        <f>+IF('Denuncias-Renuncias'!$G29=0,"-",('Denuncias-Renuncias'!N29/'Denuncias-Renuncias'!$G29))</f>
        <v>0</v>
      </c>
    </row>
    <row r="30" spans="2:9" ht="20.100000000000001" customHeight="1" thickBot="1" x14ac:dyDescent="0.25">
      <c r="B30" s="4" t="s">
        <v>252</v>
      </c>
      <c r="C30" s="43">
        <f>+IF('Denuncias-Renuncias'!$G30=0,"-",('Denuncias-Renuncias'!H30/'Denuncias-Renuncias'!$G30))</f>
        <v>0</v>
      </c>
      <c r="D30" s="43">
        <f>+IF('Denuncias-Renuncias'!$G30=0,"-",('Denuncias-Renuncias'!I30/'Denuncias-Renuncias'!$G30))</f>
        <v>0</v>
      </c>
      <c r="E30" s="43">
        <f>+IF('Denuncias-Renuncias'!$G30=0,"-",('Denuncias-Renuncias'!J30/'Denuncias-Renuncias'!$G30))</f>
        <v>0.9882352941176471</v>
      </c>
      <c r="F30" s="43">
        <f>+IF('Denuncias-Renuncias'!$G30=0,"-",('Denuncias-Renuncias'!K30/'Denuncias-Renuncias'!$G30))</f>
        <v>1.1764705882352941E-2</v>
      </c>
      <c r="G30" s="43">
        <f>+IF('Denuncias-Renuncias'!$G30=0,"-",('Denuncias-Renuncias'!L30/'Denuncias-Renuncias'!$G30))</f>
        <v>0</v>
      </c>
      <c r="H30" s="43">
        <f>+IF('Denuncias-Renuncias'!$G30=0,"-",('Denuncias-Renuncias'!M30/'Denuncias-Renuncias'!$G30))</f>
        <v>0</v>
      </c>
      <c r="I30" s="43">
        <f>+IF('Denuncias-Renuncias'!$G30=0,"-",('Denuncias-Renuncias'!N30/'Denuncias-Renuncias'!$G30))</f>
        <v>0</v>
      </c>
    </row>
    <row r="31" spans="2:9" ht="20.100000000000001" customHeight="1" thickBot="1" x14ac:dyDescent="0.25">
      <c r="B31" s="4" t="s">
        <v>253</v>
      </c>
      <c r="C31" s="43">
        <f>+IF('Denuncias-Renuncias'!$G31=0,"-",('Denuncias-Renuncias'!H31/'Denuncias-Renuncias'!$G31))</f>
        <v>0</v>
      </c>
      <c r="D31" s="43">
        <f>+IF('Denuncias-Renuncias'!$G31=0,"-",('Denuncias-Renuncias'!I31/'Denuncias-Renuncias'!$G31))</f>
        <v>0</v>
      </c>
      <c r="E31" s="43">
        <f>+IF('Denuncias-Renuncias'!$G31=0,"-",('Denuncias-Renuncias'!J31/'Denuncias-Renuncias'!$G31))</f>
        <v>0.90322580645161288</v>
      </c>
      <c r="F31" s="43">
        <f>+IF('Denuncias-Renuncias'!$G31=0,"-",('Denuncias-Renuncias'!K31/'Denuncias-Renuncias'!$G31))</f>
        <v>0</v>
      </c>
      <c r="G31" s="43">
        <f>+IF('Denuncias-Renuncias'!$G31=0,"-",('Denuncias-Renuncias'!L31/'Denuncias-Renuncias'!$G31))</f>
        <v>9.6774193548387094E-2</v>
      </c>
      <c r="H31" s="43">
        <f>+IF('Denuncias-Renuncias'!$G31=0,"-",('Denuncias-Renuncias'!M31/'Denuncias-Renuncias'!$G31))</f>
        <v>0</v>
      </c>
      <c r="I31" s="43">
        <f>+IF('Denuncias-Renuncias'!$G31=0,"-",('Denuncias-Renuncias'!N31/'Denuncias-Renuncias'!$G31))</f>
        <v>0</v>
      </c>
    </row>
    <row r="32" spans="2:9" ht="20.100000000000001" customHeight="1" thickBot="1" x14ac:dyDescent="0.25">
      <c r="B32" s="4" t="s">
        <v>635</v>
      </c>
      <c r="C32" s="43">
        <f>+IF('Denuncias-Renuncias'!$G32=0,"-",('Denuncias-Renuncias'!H32/'Denuncias-Renuncias'!$G32))</f>
        <v>0</v>
      </c>
      <c r="D32" s="43">
        <f>+IF('Denuncias-Renuncias'!$G32=0,"-",('Denuncias-Renuncias'!I32/'Denuncias-Renuncias'!$G32))</f>
        <v>0</v>
      </c>
      <c r="E32" s="43">
        <f>+IF('Denuncias-Renuncias'!$G32=0,"-",('Denuncias-Renuncias'!J32/'Denuncias-Renuncias'!$G32))</f>
        <v>1</v>
      </c>
      <c r="F32" s="43">
        <f>+IF('Denuncias-Renuncias'!$G32=0,"-",('Denuncias-Renuncias'!K32/'Denuncias-Renuncias'!$G32))</f>
        <v>0</v>
      </c>
      <c r="G32" s="43">
        <f>+IF('Denuncias-Renuncias'!$G32=0,"-",('Denuncias-Renuncias'!L32/'Denuncias-Renuncias'!$G32))</f>
        <v>0</v>
      </c>
      <c r="H32" s="43">
        <f>+IF('Denuncias-Renuncias'!$G32=0,"-",('Denuncias-Renuncias'!M32/'Denuncias-Renuncias'!$G32))</f>
        <v>0</v>
      </c>
      <c r="I32" s="43">
        <f>+IF('Denuncias-Renuncias'!$G32=0,"-",('Denuncias-Renuncias'!N32/'Denuncias-Renuncias'!$G32))</f>
        <v>0</v>
      </c>
    </row>
    <row r="33" spans="2:9" ht="20.100000000000001" customHeight="1" thickBot="1" x14ac:dyDescent="0.25">
      <c r="B33" s="4" t="s">
        <v>254</v>
      </c>
      <c r="C33" s="43">
        <f>+IF('Denuncias-Renuncias'!$G33=0,"-",('Denuncias-Renuncias'!H33/'Denuncias-Renuncias'!$G33))</f>
        <v>0</v>
      </c>
      <c r="D33" s="43">
        <f>+IF('Denuncias-Renuncias'!$G33=0,"-",('Denuncias-Renuncias'!I33/'Denuncias-Renuncias'!$G33))</f>
        <v>0</v>
      </c>
      <c r="E33" s="43">
        <f>+IF('Denuncias-Renuncias'!$G33=0,"-",('Denuncias-Renuncias'!J33/'Denuncias-Renuncias'!$G33))</f>
        <v>1</v>
      </c>
      <c r="F33" s="43">
        <f>+IF('Denuncias-Renuncias'!$G33=0,"-",('Denuncias-Renuncias'!K33/'Denuncias-Renuncias'!$G33))</f>
        <v>0</v>
      </c>
      <c r="G33" s="43">
        <f>+IF('Denuncias-Renuncias'!$G33=0,"-",('Denuncias-Renuncias'!L33/'Denuncias-Renuncias'!$G33))</f>
        <v>0</v>
      </c>
      <c r="H33" s="43">
        <f>+IF('Denuncias-Renuncias'!$G33=0,"-",('Denuncias-Renuncias'!M33/'Denuncias-Renuncias'!$G33))</f>
        <v>0</v>
      </c>
      <c r="I33" s="43">
        <f>+IF('Denuncias-Renuncias'!$G33=0,"-",('Denuncias-Renuncias'!N33/'Denuncias-Renuncias'!$G33))</f>
        <v>0</v>
      </c>
    </row>
    <row r="34" spans="2:9" ht="20.100000000000001" customHeight="1" thickBot="1" x14ac:dyDescent="0.25">
      <c r="B34" s="4" t="s">
        <v>255</v>
      </c>
      <c r="C34" s="43">
        <f>+IF('Denuncias-Renuncias'!$G34=0,"-",('Denuncias-Renuncias'!H34/'Denuncias-Renuncias'!$G34))</f>
        <v>0</v>
      </c>
      <c r="D34" s="43">
        <f>+IF('Denuncias-Renuncias'!$G34=0,"-",('Denuncias-Renuncias'!I34/'Denuncias-Renuncias'!$G34))</f>
        <v>0</v>
      </c>
      <c r="E34" s="43">
        <f>+IF('Denuncias-Renuncias'!$G34=0,"-",('Denuncias-Renuncias'!J34/'Denuncias-Renuncias'!$G34))</f>
        <v>1</v>
      </c>
      <c r="F34" s="43">
        <f>+IF('Denuncias-Renuncias'!$G34=0,"-",('Denuncias-Renuncias'!K34/'Denuncias-Renuncias'!$G34))</f>
        <v>0</v>
      </c>
      <c r="G34" s="43">
        <f>+IF('Denuncias-Renuncias'!$G34=0,"-",('Denuncias-Renuncias'!L34/'Denuncias-Renuncias'!$G34))</f>
        <v>0</v>
      </c>
      <c r="H34" s="43">
        <f>+IF('Denuncias-Renuncias'!$G34=0,"-",('Denuncias-Renuncias'!M34/'Denuncias-Renuncias'!$G34))</f>
        <v>0</v>
      </c>
      <c r="I34" s="43">
        <f>+IF('Denuncias-Renuncias'!$G34=0,"-",('Denuncias-Renuncias'!N34/'Denuncias-Renuncias'!$G34))</f>
        <v>0</v>
      </c>
    </row>
    <row r="35" spans="2:9" ht="20.100000000000001" customHeight="1" thickBot="1" x14ac:dyDescent="0.25">
      <c r="B35" s="4" t="s">
        <v>636</v>
      </c>
      <c r="C35" s="43">
        <f>+IF('Denuncias-Renuncias'!$G35=0,"-",('Denuncias-Renuncias'!H35/'Denuncias-Renuncias'!$G35))</f>
        <v>0</v>
      </c>
      <c r="D35" s="43">
        <f>+IF('Denuncias-Renuncias'!$G35=0,"-",('Denuncias-Renuncias'!I35/'Denuncias-Renuncias'!$G35))</f>
        <v>0</v>
      </c>
      <c r="E35" s="43">
        <f>+IF('Denuncias-Renuncias'!$G35=0,"-",('Denuncias-Renuncias'!J35/'Denuncias-Renuncias'!$G35))</f>
        <v>1</v>
      </c>
      <c r="F35" s="43">
        <f>+IF('Denuncias-Renuncias'!$G35=0,"-",('Denuncias-Renuncias'!K35/'Denuncias-Renuncias'!$G35))</f>
        <v>0</v>
      </c>
      <c r="G35" s="43">
        <f>+IF('Denuncias-Renuncias'!$G35=0,"-",('Denuncias-Renuncias'!L35/'Denuncias-Renuncias'!$G35))</f>
        <v>0</v>
      </c>
      <c r="H35" s="43">
        <f>+IF('Denuncias-Renuncias'!$G35=0,"-",('Denuncias-Renuncias'!M35/'Denuncias-Renuncias'!$G35))</f>
        <v>0</v>
      </c>
      <c r="I35" s="43">
        <f>+IF('Denuncias-Renuncias'!$G35=0,"-",('Denuncias-Renuncias'!N35/'Denuncias-Renuncias'!$G35))</f>
        <v>0</v>
      </c>
    </row>
    <row r="36" spans="2:9" ht="20.100000000000001" customHeight="1" thickBot="1" x14ac:dyDescent="0.25">
      <c r="B36" s="4" t="s">
        <v>256</v>
      </c>
      <c r="C36" s="43">
        <f>+IF('Denuncias-Renuncias'!$G36=0,"-",('Denuncias-Renuncias'!H36/'Denuncias-Renuncias'!$G36))</f>
        <v>0</v>
      </c>
      <c r="D36" s="43">
        <f>+IF('Denuncias-Renuncias'!$G36=0,"-",('Denuncias-Renuncias'!I36/'Denuncias-Renuncias'!$G36))</f>
        <v>0</v>
      </c>
      <c r="E36" s="43">
        <f>+IF('Denuncias-Renuncias'!$G36=0,"-",('Denuncias-Renuncias'!J36/'Denuncias-Renuncias'!$G36))</f>
        <v>0.875</v>
      </c>
      <c r="F36" s="43">
        <f>+IF('Denuncias-Renuncias'!$G36=0,"-",('Denuncias-Renuncias'!K36/'Denuncias-Renuncias'!$G36))</f>
        <v>0</v>
      </c>
      <c r="G36" s="43">
        <f>+IF('Denuncias-Renuncias'!$G36=0,"-",('Denuncias-Renuncias'!L36/'Denuncias-Renuncias'!$G36))</f>
        <v>0.125</v>
      </c>
      <c r="H36" s="43">
        <f>+IF('Denuncias-Renuncias'!$G36=0,"-",('Denuncias-Renuncias'!M36/'Denuncias-Renuncias'!$G36))</f>
        <v>0</v>
      </c>
      <c r="I36" s="43">
        <f>+IF('Denuncias-Renuncias'!$G36=0,"-",('Denuncias-Renuncias'!N36/'Denuncias-Renuncias'!$G36))</f>
        <v>0</v>
      </c>
    </row>
    <row r="37" spans="2:9" ht="20.100000000000001" customHeight="1" thickBot="1" x14ac:dyDescent="0.25">
      <c r="B37" s="4" t="s">
        <v>257</v>
      </c>
      <c r="C37" s="43">
        <f>+IF('Denuncias-Renuncias'!$G37=0,"-",('Denuncias-Renuncias'!H37/'Denuncias-Renuncias'!$G37))</f>
        <v>0</v>
      </c>
      <c r="D37" s="43">
        <f>+IF('Denuncias-Renuncias'!$G37=0,"-",('Denuncias-Renuncias'!I37/'Denuncias-Renuncias'!$G37))</f>
        <v>0</v>
      </c>
      <c r="E37" s="43">
        <f>+IF('Denuncias-Renuncias'!$G37=0,"-",('Denuncias-Renuncias'!J37/'Denuncias-Renuncias'!$G37))</f>
        <v>0.75</v>
      </c>
      <c r="F37" s="43">
        <f>+IF('Denuncias-Renuncias'!$G37=0,"-",('Denuncias-Renuncias'!K37/'Denuncias-Renuncias'!$G37))</f>
        <v>0</v>
      </c>
      <c r="G37" s="43">
        <f>+IF('Denuncias-Renuncias'!$G37=0,"-",('Denuncias-Renuncias'!L37/'Denuncias-Renuncias'!$G37))</f>
        <v>0.25</v>
      </c>
      <c r="H37" s="43">
        <f>+IF('Denuncias-Renuncias'!$G37=0,"-",('Denuncias-Renuncias'!M37/'Denuncias-Renuncias'!$G37))</f>
        <v>0</v>
      </c>
      <c r="I37" s="43">
        <f>+IF('Denuncias-Renuncias'!$G37=0,"-",('Denuncias-Renuncias'!N37/'Denuncias-Renuncias'!$G37))</f>
        <v>0</v>
      </c>
    </row>
    <row r="38" spans="2:9" ht="20.100000000000001" customHeight="1" thickBot="1" x14ac:dyDescent="0.25">
      <c r="B38" s="4" t="s">
        <v>258</v>
      </c>
      <c r="C38" s="43">
        <f>+IF('Denuncias-Renuncias'!$G38=0,"-",('Denuncias-Renuncias'!H38/'Denuncias-Renuncias'!$G38))</f>
        <v>0</v>
      </c>
      <c r="D38" s="43">
        <f>+IF('Denuncias-Renuncias'!$G38=0,"-",('Denuncias-Renuncias'!I38/'Denuncias-Renuncias'!$G38))</f>
        <v>0</v>
      </c>
      <c r="E38" s="43">
        <f>+IF('Denuncias-Renuncias'!$G38=0,"-",('Denuncias-Renuncias'!J38/'Denuncias-Renuncias'!$G38))</f>
        <v>1</v>
      </c>
      <c r="F38" s="43">
        <f>+IF('Denuncias-Renuncias'!$G38=0,"-",('Denuncias-Renuncias'!K38/'Denuncias-Renuncias'!$G38))</f>
        <v>0</v>
      </c>
      <c r="G38" s="43">
        <f>+IF('Denuncias-Renuncias'!$G38=0,"-",('Denuncias-Renuncias'!L38/'Denuncias-Renuncias'!$G38))</f>
        <v>0</v>
      </c>
      <c r="H38" s="43">
        <f>+IF('Denuncias-Renuncias'!$G38=0,"-",('Denuncias-Renuncias'!M38/'Denuncias-Renuncias'!$G38))</f>
        <v>0</v>
      </c>
      <c r="I38" s="43">
        <f>+IF('Denuncias-Renuncias'!$G38=0,"-",('Denuncias-Renuncias'!N38/'Denuncias-Renuncias'!$G38))</f>
        <v>0</v>
      </c>
    </row>
    <row r="39" spans="2:9" ht="20.100000000000001" customHeight="1" thickBot="1" x14ac:dyDescent="0.25">
      <c r="B39" s="4" t="s">
        <v>259</v>
      </c>
      <c r="C39" s="43">
        <f>+IF('Denuncias-Renuncias'!$G39=0,"-",('Denuncias-Renuncias'!H39/'Denuncias-Renuncias'!$G39))</f>
        <v>0</v>
      </c>
      <c r="D39" s="43">
        <f>+IF('Denuncias-Renuncias'!$G39=0,"-",('Denuncias-Renuncias'!I39/'Denuncias-Renuncias'!$G39))</f>
        <v>0</v>
      </c>
      <c r="E39" s="43">
        <f>+IF('Denuncias-Renuncias'!$G39=0,"-",('Denuncias-Renuncias'!J39/'Denuncias-Renuncias'!$G39))</f>
        <v>1</v>
      </c>
      <c r="F39" s="43">
        <f>+IF('Denuncias-Renuncias'!$G39=0,"-",('Denuncias-Renuncias'!K39/'Denuncias-Renuncias'!$G39))</f>
        <v>0</v>
      </c>
      <c r="G39" s="43">
        <f>+IF('Denuncias-Renuncias'!$G39=0,"-",('Denuncias-Renuncias'!L39/'Denuncias-Renuncias'!$G39))</f>
        <v>0</v>
      </c>
      <c r="H39" s="43">
        <f>+IF('Denuncias-Renuncias'!$G39=0,"-",('Denuncias-Renuncias'!M39/'Denuncias-Renuncias'!$G39))</f>
        <v>0</v>
      </c>
      <c r="I39" s="43">
        <f>+IF('Denuncias-Renuncias'!$G39=0,"-",('Denuncias-Renuncias'!N39/'Denuncias-Renuncias'!$G39))</f>
        <v>0</v>
      </c>
    </row>
    <row r="40" spans="2:9" ht="20.100000000000001" customHeight="1" thickBot="1" x14ac:dyDescent="0.25">
      <c r="B40" s="4" t="s">
        <v>260</v>
      </c>
      <c r="C40" s="43">
        <f>+IF('Denuncias-Renuncias'!$G40=0,"-",('Denuncias-Renuncias'!H40/'Denuncias-Renuncias'!$G40))</f>
        <v>0</v>
      </c>
      <c r="D40" s="43">
        <f>+IF('Denuncias-Renuncias'!$G40=0,"-",('Denuncias-Renuncias'!I40/'Denuncias-Renuncias'!$G40))</f>
        <v>0</v>
      </c>
      <c r="E40" s="43">
        <f>+IF('Denuncias-Renuncias'!$G40=0,"-",('Denuncias-Renuncias'!J40/'Denuncias-Renuncias'!$G40))</f>
        <v>1</v>
      </c>
      <c r="F40" s="43">
        <f>+IF('Denuncias-Renuncias'!$G40=0,"-",('Denuncias-Renuncias'!K40/'Denuncias-Renuncias'!$G40))</f>
        <v>0</v>
      </c>
      <c r="G40" s="43">
        <f>+IF('Denuncias-Renuncias'!$G40=0,"-",('Denuncias-Renuncias'!L40/'Denuncias-Renuncias'!$G40))</f>
        <v>0</v>
      </c>
      <c r="H40" s="43">
        <f>+IF('Denuncias-Renuncias'!$G40=0,"-",('Denuncias-Renuncias'!M40/'Denuncias-Renuncias'!$G40))</f>
        <v>0</v>
      </c>
      <c r="I40" s="43">
        <f>+IF('Denuncias-Renuncias'!$G40=0,"-",('Denuncias-Renuncias'!N40/'Denuncias-Renuncias'!$G40))</f>
        <v>0</v>
      </c>
    </row>
    <row r="41" spans="2:9" ht="20.100000000000001" customHeight="1" thickBot="1" x14ac:dyDescent="0.25">
      <c r="B41" s="4" t="s">
        <v>170</v>
      </c>
      <c r="C41" s="43">
        <f>+IF('Denuncias-Renuncias'!$G41=0,"-",('Denuncias-Renuncias'!H41/'Denuncias-Renuncias'!$G41))</f>
        <v>0</v>
      </c>
      <c r="D41" s="43">
        <f>+IF('Denuncias-Renuncias'!$G41=0,"-",('Denuncias-Renuncias'!I41/'Denuncias-Renuncias'!$G41))</f>
        <v>0</v>
      </c>
      <c r="E41" s="43">
        <f>+IF('Denuncias-Renuncias'!$G41=0,"-",('Denuncias-Renuncias'!J41/'Denuncias-Renuncias'!$G41))</f>
        <v>0.81067961165048541</v>
      </c>
      <c r="F41" s="43">
        <f>+IF('Denuncias-Renuncias'!$G41=0,"-",('Denuncias-Renuncias'!K41/'Denuncias-Renuncias'!$G41))</f>
        <v>4.8543689320388345E-3</v>
      </c>
      <c r="G41" s="43">
        <f>+IF('Denuncias-Renuncias'!$G41=0,"-",('Denuncias-Renuncias'!L41/'Denuncias-Renuncias'!$G41))</f>
        <v>3.3980582524271843E-2</v>
      </c>
      <c r="H41" s="43">
        <f>+IF('Denuncias-Renuncias'!$G41=0,"-",('Denuncias-Renuncias'!M41/'Denuncias-Renuncias'!$G41))</f>
        <v>0.15048543689320387</v>
      </c>
      <c r="I41" s="43">
        <f>+IF('Denuncias-Renuncias'!$G41=0,"-",('Denuncias-Renuncias'!N41/'Denuncias-Renuncias'!$G41))</f>
        <v>0</v>
      </c>
    </row>
    <row r="42" spans="2:9" ht="20.100000000000001" customHeight="1" thickBot="1" x14ac:dyDescent="0.25">
      <c r="B42" s="4" t="s">
        <v>261</v>
      </c>
      <c r="C42" s="43">
        <f>+IF('Denuncias-Renuncias'!$G42=0,"-",('Denuncias-Renuncias'!H42/'Denuncias-Renuncias'!$G42))</f>
        <v>0</v>
      </c>
      <c r="D42" s="43">
        <f>+IF('Denuncias-Renuncias'!$G42=0,"-",('Denuncias-Renuncias'!I42/'Denuncias-Renuncias'!$G42))</f>
        <v>0</v>
      </c>
      <c r="E42" s="43">
        <f>+IF('Denuncias-Renuncias'!$G42=0,"-",('Denuncias-Renuncias'!J42/'Denuncias-Renuncias'!$G42))</f>
        <v>1</v>
      </c>
      <c r="F42" s="43">
        <f>+IF('Denuncias-Renuncias'!$G42=0,"-",('Denuncias-Renuncias'!K42/'Denuncias-Renuncias'!$G42))</f>
        <v>0</v>
      </c>
      <c r="G42" s="43">
        <f>+IF('Denuncias-Renuncias'!$G42=0,"-",('Denuncias-Renuncias'!L42/'Denuncias-Renuncias'!$G42))</f>
        <v>0</v>
      </c>
      <c r="H42" s="43">
        <f>+IF('Denuncias-Renuncias'!$G42=0,"-",('Denuncias-Renuncias'!M42/'Denuncias-Renuncias'!$G42))</f>
        <v>0</v>
      </c>
      <c r="I42" s="43">
        <f>+IF('Denuncias-Renuncias'!$G42=0,"-",('Denuncias-Renuncias'!N42/'Denuncias-Renuncias'!$G42))</f>
        <v>0</v>
      </c>
    </row>
    <row r="43" spans="2:9" ht="20.100000000000001" customHeight="1" thickBot="1" x14ac:dyDescent="0.25">
      <c r="B43" s="4" t="s">
        <v>262</v>
      </c>
      <c r="C43" s="43">
        <f>+IF('Denuncias-Renuncias'!$G43=0,"-",('Denuncias-Renuncias'!H43/'Denuncias-Renuncias'!$G43))</f>
        <v>0</v>
      </c>
      <c r="D43" s="43">
        <f>+IF('Denuncias-Renuncias'!$G43=0,"-",('Denuncias-Renuncias'!I43/'Denuncias-Renuncias'!$G43))</f>
        <v>0</v>
      </c>
      <c r="E43" s="43">
        <f>+IF('Denuncias-Renuncias'!$G43=0,"-",('Denuncias-Renuncias'!J43/'Denuncias-Renuncias'!$G43))</f>
        <v>1</v>
      </c>
      <c r="F43" s="43">
        <f>+IF('Denuncias-Renuncias'!$G43=0,"-",('Denuncias-Renuncias'!K43/'Denuncias-Renuncias'!$G43))</f>
        <v>0</v>
      </c>
      <c r="G43" s="43">
        <f>+IF('Denuncias-Renuncias'!$G43=0,"-",('Denuncias-Renuncias'!L43/'Denuncias-Renuncias'!$G43))</f>
        <v>0</v>
      </c>
      <c r="H43" s="43">
        <f>+IF('Denuncias-Renuncias'!$G43=0,"-",('Denuncias-Renuncias'!M43/'Denuncias-Renuncias'!$G43))</f>
        <v>0</v>
      </c>
      <c r="I43" s="43">
        <f>+IF('Denuncias-Renuncias'!$G43=0,"-",('Denuncias-Renuncias'!N43/'Denuncias-Renuncias'!$G43))</f>
        <v>0</v>
      </c>
    </row>
    <row r="44" spans="2:9" ht="20.100000000000001" customHeight="1" thickBot="1" x14ac:dyDescent="0.25">
      <c r="B44" s="4" t="s">
        <v>263</v>
      </c>
      <c r="C44" s="43">
        <f>+IF('Denuncias-Renuncias'!$G44=0,"-",('Denuncias-Renuncias'!H44/'Denuncias-Renuncias'!$G44))</f>
        <v>0</v>
      </c>
      <c r="D44" s="43">
        <f>+IF('Denuncias-Renuncias'!$G44=0,"-",('Denuncias-Renuncias'!I44/'Denuncias-Renuncias'!$G44))</f>
        <v>0</v>
      </c>
      <c r="E44" s="43">
        <f>+IF('Denuncias-Renuncias'!$G44=0,"-",('Denuncias-Renuncias'!J44/'Denuncias-Renuncias'!$G44))</f>
        <v>0.55102040816326525</v>
      </c>
      <c r="F44" s="43">
        <f>+IF('Denuncias-Renuncias'!$G44=0,"-",('Denuncias-Renuncias'!K44/'Denuncias-Renuncias'!$G44))</f>
        <v>2.0408163265306121E-2</v>
      </c>
      <c r="G44" s="43">
        <f>+IF('Denuncias-Renuncias'!$G44=0,"-",('Denuncias-Renuncias'!L44/'Denuncias-Renuncias'!$G44))</f>
        <v>0.16326530612244897</v>
      </c>
      <c r="H44" s="43">
        <f>+IF('Denuncias-Renuncias'!$G44=0,"-",('Denuncias-Renuncias'!M44/'Denuncias-Renuncias'!$G44))</f>
        <v>0.24489795918367346</v>
      </c>
      <c r="I44" s="43">
        <f>+IF('Denuncias-Renuncias'!$G44=0,"-",('Denuncias-Renuncias'!N44/'Denuncias-Renuncias'!$G44))</f>
        <v>2.0408163265306121E-2</v>
      </c>
    </row>
    <row r="45" spans="2:9" ht="20.100000000000001" customHeight="1" thickBot="1" x14ac:dyDescent="0.25">
      <c r="B45" s="4" t="s">
        <v>637</v>
      </c>
      <c r="C45" s="43">
        <f>+IF('Denuncias-Renuncias'!$G45=0,"-",('Denuncias-Renuncias'!H45/'Denuncias-Renuncias'!$G45))</f>
        <v>0</v>
      </c>
      <c r="D45" s="43">
        <f>+IF('Denuncias-Renuncias'!$G45=0,"-",('Denuncias-Renuncias'!I45/'Denuncias-Renuncias'!$G45))</f>
        <v>0</v>
      </c>
      <c r="E45" s="43">
        <f>+IF('Denuncias-Renuncias'!$G45=0,"-",('Denuncias-Renuncias'!J45/'Denuncias-Renuncias'!$G45))</f>
        <v>0.8571428571428571</v>
      </c>
      <c r="F45" s="43">
        <f>+IF('Denuncias-Renuncias'!$G45=0,"-",('Denuncias-Renuncias'!K45/'Denuncias-Renuncias'!$G45))</f>
        <v>4.7619047619047616E-2</v>
      </c>
      <c r="G45" s="43">
        <f>+IF('Denuncias-Renuncias'!$G45=0,"-",('Denuncias-Renuncias'!L45/'Denuncias-Renuncias'!$G45))</f>
        <v>0</v>
      </c>
      <c r="H45" s="43">
        <f>+IF('Denuncias-Renuncias'!$G45=0,"-",('Denuncias-Renuncias'!M45/'Denuncias-Renuncias'!$G45))</f>
        <v>9.5238095238095233E-2</v>
      </c>
      <c r="I45" s="43">
        <f>+IF('Denuncias-Renuncias'!$G45=0,"-",('Denuncias-Renuncias'!N45/'Denuncias-Renuncias'!$G45))</f>
        <v>0</v>
      </c>
    </row>
    <row r="46" spans="2:9" ht="20.100000000000001" customHeight="1" thickBot="1" x14ac:dyDescent="0.25">
      <c r="B46" s="4" t="s">
        <v>264</v>
      </c>
      <c r="C46" s="43">
        <f>+IF('Denuncias-Renuncias'!$G46=0,"-",('Denuncias-Renuncias'!H46/'Denuncias-Renuncias'!$G46))</f>
        <v>0</v>
      </c>
      <c r="D46" s="43">
        <f>+IF('Denuncias-Renuncias'!$G46=0,"-",('Denuncias-Renuncias'!I46/'Denuncias-Renuncias'!$G46))</f>
        <v>0</v>
      </c>
      <c r="E46" s="43">
        <f>+IF('Denuncias-Renuncias'!$G46=0,"-",('Denuncias-Renuncias'!J46/'Denuncias-Renuncias'!$G46))</f>
        <v>0.37864077669902912</v>
      </c>
      <c r="F46" s="43">
        <f>+IF('Denuncias-Renuncias'!$G46=0,"-",('Denuncias-Renuncias'!K46/'Denuncias-Renuncias'!$G46))</f>
        <v>0</v>
      </c>
      <c r="G46" s="43">
        <f>+IF('Denuncias-Renuncias'!$G46=0,"-",('Denuncias-Renuncias'!L46/'Denuncias-Renuncias'!$G46))</f>
        <v>0.26213592233009708</v>
      </c>
      <c r="H46" s="43">
        <f>+IF('Denuncias-Renuncias'!$G46=0,"-",('Denuncias-Renuncias'!M46/'Denuncias-Renuncias'!$G46))</f>
        <v>0.35922330097087379</v>
      </c>
      <c r="I46" s="43">
        <f>+IF('Denuncias-Renuncias'!$G46=0,"-",('Denuncias-Renuncias'!N46/'Denuncias-Renuncias'!$G46))</f>
        <v>0</v>
      </c>
    </row>
    <row r="47" spans="2:9" ht="20.100000000000001" customHeight="1" thickBot="1" x14ac:dyDescent="0.25">
      <c r="B47" s="4" t="s">
        <v>265</v>
      </c>
      <c r="C47" s="43">
        <f>+IF('Denuncias-Renuncias'!$G47=0,"-",('Denuncias-Renuncias'!H47/'Denuncias-Renuncias'!$G47))</f>
        <v>0</v>
      </c>
      <c r="D47" s="43">
        <f>+IF('Denuncias-Renuncias'!$G47=0,"-",('Denuncias-Renuncias'!I47/'Denuncias-Renuncias'!$G47))</f>
        <v>0</v>
      </c>
      <c r="E47" s="43">
        <f>+IF('Denuncias-Renuncias'!$G47=0,"-",('Denuncias-Renuncias'!J47/'Denuncias-Renuncias'!$G47))</f>
        <v>0.77011494252873558</v>
      </c>
      <c r="F47" s="43">
        <f>+IF('Denuncias-Renuncias'!$G47=0,"-",('Denuncias-Renuncias'!K47/'Denuncias-Renuncias'!$G47))</f>
        <v>0</v>
      </c>
      <c r="G47" s="43">
        <f>+IF('Denuncias-Renuncias'!$G47=0,"-",('Denuncias-Renuncias'!L47/'Denuncias-Renuncias'!$G47))</f>
        <v>0.22988505747126436</v>
      </c>
      <c r="H47" s="43">
        <f>+IF('Denuncias-Renuncias'!$G47=0,"-",('Denuncias-Renuncias'!M47/'Denuncias-Renuncias'!$G47))</f>
        <v>0</v>
      </c>
      <c r="I47" s="43">
        <f>+IF('Denuncias-Renuncias'!$G47=0,"-",('Denuncias-Renuncias'!N47/'Denuncias-Renuncias'!$G47))</f>
        <v>0</v>
      </c>
    </row>
    <row r="48" spans="2:9" ht="20.100000000000001" customHeight="1" thickBot="1" x14ac:dyDescent="0.25">
      <c r="B48" s="4" t="s">
        <v>171</v>
      </c>
      <c r="C48" s="43">
        <f>+IF('Denuncias-Renuncias'!$G48=0,"-",('Denuncias-Renuncias'!H48/'Denuncias-Renuncias'!$G48))</f>
        <v>2.6041666666666665E-3</v>
      </c>
      <c r="D48" s="43">
        <f>+IF('Denuncias-Renuncias'!$G48=0,"-",('Denuncias-Renuncias'!I48/'Denuncias-Renuncias'!$G48))</f>
        <v>0</v>
      </c>
      <c r="E48" s="43">
        <f>+IF('Denuncias-Renuncias'!$G48=0,"-",('Denuncias-Renuncias'!J48/'Denuncias-Renuncias'!$G48))</f>
        <v>0.84114583333333337</v>
      </c>
      <c r="F48" s="43">
        <f>+IF('Denuncias-Renuncias'!$G48=0,"-",('Denuncias-Renuncias'!K48/'Denuncias-Renuncias'!$G48))</f>
        <v>6.510416666666667E-3</v>
      </c>
      <c r="G48" s="43">
        <f>+IF('Denuncias-Renuncias'!$G48=0,"-",('Denuncias-Renuncias'!L48/'Denuncias-Renuncias'!$G48))</f>
        <v>3.2552083333333336E-2</v>
      </c>
      <c r="H48" s="43">
        <f>+IF('Denuncias-Renuncias'!$G48=0,"-",('Denuncias-Renuncias'!M48/'Denuncias-Renuncias'!$G48))</f>
        <v>0.10807291666666667</v>
      </c>
      <c r="I48" s="43">
        <f>+IF('Denuncias-Renuncias'!$G48=0,"-",('Denuncias-Renuncias'!N48/'Denuncias-Renuncias'!$G48))</f>
        <v>9.1145833333333339E-3</v>
      </c>
    </row>
    <row r="49" spans="2:9" ht="20.100000000000001" customHeight="1" thickBot="1" x14ac:dyDescent="0.25">
      <c r="B49" s="4" t="s">
        <v>266</v>
      </c>
      <c r="C49" s="43">
        <f>+IF('Denuncias-Renuncias'!$G49=0,"-",('Denuncias-Renuncias'!H49/'Denuncias-Renuncias'!$G49))</f>
        <v>0</v>
      </c>
      <c r="D49" s="43">
        <f>+IF('Denuncias-Renuncias'!$G49=0,"-",('Denuncias-Renuncias'!I49/'Denuncias-Renuncias'!$G49))</f>
        <v>0</v>
      </c>
      <c r="E49" s="43">
        <f>+IF('Denuncias-Renuncias'!$G49=0,"-",('Denuncias-Renuncias'!J49/'Denuncias-Renuncias'!$G49))</f>
        <v>0.18975332068311196</v>
      </c>
      <c r="F49" s="43">
        <f>+IF('Denuncias-Renuncias'!$G49=0,"-",('Denuncias-Renuncias'!K49/'Denuncias-Renuncias'!$G49))</f>
        <v>1.8975332068311195E-2</v>
      </c>
      <c r="G49" s="43">
        <f>+IF('Denuncias-Renuncias'!$G49=0,"-",('Denuncias-Renuncias'!L49/'Denuncias-Renuncias'!$G49))</f>
        <v>3.4155597722960153E-2</v>
      </c>
      <c r="H49" s="43">
        <f>+IF('Denuncias-Renuncias'!$G49=0,"-",('Denuncias-Renuncias'!M49/'Denuncias-Renuncias'!$G49))</f>
        <v>0</v>
      </c>
      <c r="I49" s="43">
        <f>+IF('Denuncias-Renuncias'!$G49=0,"-",('Denuncias-Renuncias'!N49/'Denuncias-Renuncias'!$G49))</f>
        <v>0.75711574952561667</v>
      </c>
    </row>
    <row r="50" spans="2:9" ht="20.100000000000001" customHeight="1" thickBot="1" x14ac:dyDescent="0.25">
      <c r="B50" s="4" t="s">
        <v>267</v>
      </c>
      <c r="C50" s="43">
        <f>+IF('Denuncias-Renuncias'!$G50=0,"-",('Denuncias-Renuncias'!H50/'Denuncias-Renuncias'!$G50))</f>
        <v>0</v>
      </c>
      <c r="D50" s="43">
        <f>+IF('Denuncias-Renuncias'!$G50=0,"-",('Denuncias-Renuncias'!I50/'Denuncias-Renuncias'!$G50))</f>
        <v>0</v>
      </c>
      <c r="E50" s="43">
        <f>+IF('Denuncias-Renuncias'!$G50=0,"-",('Denuncias-Renuncias'!J50/'Denuncias-Renuncias'!$G50))</f>
        <v>0.78947368421052633</v>
      </c>
      <c r="F50" s="43">
        <f>+IF('Denuncias-Renuncias'!$G50=0,"-",('Denuncias-Renuncias'!K50/'Denuncias-Renuncias'!$G50))</f>
        <v>0</v>
      </c>
      <c r="G50" s="43">
        <f>+IF('Denuncias-Renuncias'!$G50=0,"-",('Denuncias-Renuncias'!L50/'Denuncias-Renuncias'!$G50))</f>
        <v>0.21052631578947367</v>
      </c>
      <c r="H50" s="43">
        <f>+IF('Denuncias-Renuncias'!$G50=0,"-",('Denuncias-Renuncias'!M50/'Denuncias-Renuncias'!$G50))</f>
        <v>0</v>
      </c>
      <c r="I50" s="43">
        <f>+IF('Denuncias-Renuncias'!$G50=0,"-",('Denuncias-Renuncias'!N50/'Denuncias-Renuncias'!$G50))</f>
        <v>0</v>
      </c>
    </row>
    <row r="51" spans="2:9" ht="20.100000000000001" customHeight="1" thickBot="1" x14ac:dyDescent="0.25">
      <c r="B51" s="4" t="s">
        <v>268</v>
      </c>
      <c r="C51" s="43">
        <f>+IF('Denuncias-Renuncias'!$G51=0,"-",('Denuncias-Renuncias'!H51/'Denuncias-Renuncias'!$G51))</f>
        <v>0</v>
      </c>
      <c r="D51" s="43">
        <f>+IF('Denuncias-Renuncias'!$G51=0,"-",('Denuncias-Renuncias'!I51/'Denuncias-Renuncias'!$G51))</f>
        <v>0</v>
      </c>
      <c r="E51" s="43">
        <f>+IF('Denuncias-Renuncias'!$G51=0,"-",('Denuncias-Renuncias'!J51/'Denuncias-Renuncias'!$G51))</f>
        <v>1</v>
      </c>
      <c r="F51" s="43">
        <f>+IF('Denuncias-Renuncias'!$G51=0,"-",('Denuncias-Renuncias'!K51/'Denuncias-Renuncias'!$G51))</f>
        <v>0</v>
      </c>
      <c r="G51" s="43">
        <f>+IF('Denuncias-Renuncias'!$G51=0,"-",('Denuncias-Renuncias'!L51/'Denuncias-Renuncias'!$G51))</f>
        <v>0</v>
      </c>
      <c r="H51" s="43">
        <f>+IF('Denuncias-Renuncias'!$G51=0,"-",('Denuncias-Renuncias'!M51/'Denuncias-Renuncias'!$G51))</f>
        <v>0</v>
      </c>
      <c r="I51" s="43">
        <f>+IF('Denuncias-Renuncias'!$G51=0,"-",('Denuncias-Renuncias'!N51/'Denuncias-Renuncias'!$G51))</f>
        <v>0</v>
      </c>
    </row>
    <row r="52" spans="2:9" ht="20.100000000000001" customHeight="1" thickBot="1" x14ac:dyDescent="0.25">
      <c r="B52" s="4" t="s">
        <v>269</v>
      </c>
      <c r="C52" s="43">
        <f>+IF('Denuncias-Renuncias'!$G52=0,"-",('Denuncias-Renuncias'!H52/'Denuncias-Renuncias'!$G52))</f>
        <v>0</v>
      </c>
      <c r="D52" s="43">
        <f>+IF('Denuncias-Renuncias'!$G52=0,"-",('Denuncias-Renuncias'!I52/'Denuncias-Renuncias'!$G52))</f>
        <v>0</v>
      </c>
      <c r="E52" s="43">
        <f>+IF('Denuncias-Renuncias'!$G52=0,"-",('Denuncias-Renuncias'!J52/'Denuncias-Renuncias'!$G52))</f>
        <v>1</v>
      </c>
      <c r="F52" s="43">
        <f>+IF('Denuncias-Renuncias'!$G52=0,"-",('Denuncias-Renuncias'!K52/'Denuncias-Renuncias'!$G52))</f>
        <v>0</v>
      </c>
      <c r="G52" s="43">
        <f>+IF('Denuncias-Renuncias'!$G52=0,"-",('Denuncias-Renuncias'!L52/'Denuncias-Renuncias'!$G52))</f>
        <v>0</v>
      </c>
      <c r="H52" s="43">
        <f>+IF('Denuncias-Renuncias'!$G52=0,"-",('Denuncias-Renuncias'!M52/'Denuncias-Renuncias'!$G52))</f>
        <v>0</v>
      </c>
      <c r="I52" s="43">
        <f>+IF('Denuncias-Renuncias'!$G52=0,"-",('Denuncias-Renuncias'!N52/'Denuncias-Renuncias'!$G52))</f>
        <v>0</v>
      </c>
    </row>
    <row r="53" spans="2:9" ht="20.100000000000001" customHeight="1" thickBot="1" x14ac:dyDescent="0.25">
      <c r="B53" s="4" t="s">
        <v>270</v>
      </c>
      <c r="C53" s="43">
        <f>+IF('Denuncias-Renuncias'!$G53=0,"-",('Denuncias-Renuncias'!H53/'Denuncias-Renuncias'!$G53))</f>
        <v>0</v>
      </c>
      <c r="D53" s="43">
        <f>+IF('Denuncias-Renuncias'!$G53=0,"-",('Denuncias-Renuncias'!I53/'Denuncias-Renuncias'!$G53))</f>
        <v>0</v>
      </c>
      <c r="E53" s="43">
        <f>+IF('Denuncias-Renuncias'!$G53=0,"-",('Denuncias-Renuncias'!J53/'Denuncias-Renuncias'!$G53))</f>
        <v>1</v>
      </c>
      <c r="F53" s="43">
        <f>+IF('Denuncias-Renuncias'!$G53=0,"-",('Denuncias-Renuncias'!K53/'Denuncias-Renuncias'!$G53))</f>
        <v>0</v>
      </c>
      <c r="G53" s="43">
        <f>+IF('Denuncias-Renuncias'!$G53=0,"-",('Denuncias-Renuncias'!L53/'Denuncias-Renuncias'!$G53))</f>
        <v>0</v>
      </c>
      <c r="H53" s="43">
        <f>+IF('Denuncias-Renuncias'!$G53=0,"-",('Denuncias-Renuncias'!M53/'Denuncias-Renuncias'!$G53))</f>
        <v>0</v>
      </c>
      <c r="I53" s="43">
        <f>+IF('Denuncias-Renuncias'!$G53=0,"-",('Denuncias-Renuncias'!N53/'Denuncias-Renuncias'!$G53))</f>
        <v>0</v>
      </c>
    </row>
    <row r="54" spans="2:9" ht="20.100000000000001" customHeight="1" thickBot="1" x14ac:dyDescent="0.25">
      <c r="B54" s="4" t="s">
        <v>271</v>
      </c>
      <c r="C54" s="43">
        <f>+IF('Denuncias-Renuncias'!$G54=0,"-",('Denuncias-Renuncias'!H54/'Denuncias-Renuncias'!$G54))</f>
        <v>0</v>
      </c>
      <c r="D54" s="43">
        <f>+IF('Denuncias-Renuncias'!$G54=0,"-",('Denuncias-Renuncias'!I54/'Denuncias-Renuncias'!$G54))</f>
        <v>0</v>
      </c>
      <c r="E54" s="43">
        <f>+IF('Denuncias-Renuncias'!$G54=0,"-",('Denuncias-Renuncias'!J54/'Denuncias-Renuncias'!$G54))</f>
        <v>0.89473684210526316</v>
      </c>
      <c r="F54" s="43">
        <f>+IF('Denuncias-Renuncias'!$G54=0,"-",('Denuncias-Renuncias'!K54/'Denuncias-Renuncias'!$G54))</f>
        <v>0</v>
      </c>
      <c r="G54" s="43">
        <f>+IF('Denuncias-Renuncias'!$G54=0,"-",('Denuncias-Renuncias'!L54/'Denuncias-Renuncias'!$G54))</f>
        <v>0.10526315789473684</v>
      </c>
      <c r="H54" s="43">
        <f>+IF('Denuncias-Renuncias'!$G54=0,"-",('Denuncias-Renuncias'!M54/'Denuncias-Renuncias'!$G54))</f>
        <v>0</v>
      </c>
      <c r="I54" s="43">
        <f>+IF('Denuncias-Renuncias'!$G54=0,"-",('Denuncias-Renuncias'!N54/'Denuncias-Renuncias'!$G54))</f>
        <v>0</v>
      </c>
    </row>
    <row r="55" spans="2:9" ht="20.100000000000001" customHeight="1" thickBot="1" x14ac:dyDescent="0.25">
      <c r="B55" s="4" t="s">
        <v>272</v>
      </c>
      <c r="C55" s="43">
        <f>+IF('Denuncias-Renuncias'!$G55=0,"-",('Denuncias-Renuncias'!H55/'Denuncias-Renuncias'!$G55))</f>
        <v>0</v>
      </c>
      <c r="D55" s="43">
        <f>+IF('Denuncias-Renuncias'!$G55=0,"-",('Denuncias-Renuncias'!I55/'Denuncias-Renuncias'!$G55))</f>
        <v>0</v>
      </c>
      <c r="E55" s="43">
        <f>+IF('Denuncias-Renuncias'!$G55=0,"-",('Denuncias-Renuncias'!J55/'Denuncias-Renuncias'!$G55))</f>
        <v>1</v>
      </c>
      <c r="F55" s="43">
        <f>+IF('Denuncias-Renuncias'!$G55=0,"-",('Denuncias-Renuncias'!K55/'Denuncias-Renuncias'!$G55))</f>
        <v>0</v>
      </c>
      <c r="G55" s="43">
        <f>+IF('Denuncias-Renuncias'!$G55=0,"-",('Denuncias-Renuncias'!L55/'Denuncias-Renuncias'!$G55))</f>
        <v>0</v>
      </c>
      <c r="H55" s="43">
        <f>+IF('Denuncias-Renuncias'!$G55=0,"-",('Denuncias-Renuncias'!M55/'Denuncias-Renuncias'!$G55))</f>
        <v>0</v>
      </c>
      <c r="I55" s="43">
        <f>+IF('Denuncias-Renuncias'!$G55=0,"-",('Denuncias-Renuncias'!N55/'Denuncias-Renuncias'!$G55))</f>
        <v>0</v>
      </c>
    </row>
    <row r="56" spans="2:9" ht="20.100000000000001" customHeight="1" thickBot="1" x14ac:dyDescent="0.25">
      <c r="B56" s="4" t="s">
        <v>172</v>
      </c>
      <c r="C56" s="43">
        <f>+IF('Denuncias-Renuncias'!$G56=0,"-",('Denuncias-Renuncias'!H56/'Denuncias-Renuncias'!$G56))</f>
        <v>0</v>
      </c>
      <c r="D56" s="43">
        <f>+IF('Denuncias-Renuncias'!$G56=0,"-",('Denuncias-Renuncias'!I56/'Denuncias-Renuncias'!$G56))</f>
        <v>0</v>
      </c>
      <c r="E56" s="43">
        <f>+IF('Denuncias-Renuncias'!$G56=0,"-",('Denuncias-Renuncias'!J56/'Denuncias-Renuncias'!$G56))</f>
        <v>0.74822695035460995</v>
      </c>
      <c r="F56" s="43">
        <f>+IF('Denuncias-Renuncias'!$G56=0,"-",('Denuncias-Renuncias'!K56/'Denuncias-Renuncias'!$G56))</f>
        <v>0</v>
      </c>
      <c r="G56" s="43">
        <f>+IF('Denuncias-Renuncias'!$G56=0,"-",('Denuncias-Renuncias'!L56/'Denuncias-Renuncias'!$G56))</f>
        <v>0.13120567375886524</v>
      </c>
      <c r="H56" s="43">
        <f>+IF('Denuncias-Renuncias'!$G56=0,"-",('Denuncias-Renuncias'!M56/'Denuncias-Renuncias'!$G56))</f>
        <v>0.12056737588652482</v>
      </c>
      <c r="I56" s="43">
        <f>+IF('Denuncias-Renuncias'!$G56=0,"-",('Denuncias-Renuncias'!N56/'Denuncias-Renuncias'!$G56))</f>
        <v>0</v>
      </c>
    </row>
    <row r="57" spans="2:9" ht="20.100000000000001" customHeight="1" thickBot="1" x14ac:dyDescent="0.25">
      <c r="B57" s="4" t="s">
        <v>273</v>
      </c>
      <c r="C57" s="43">
        <f>+IF('Denuncias-Renuncias'!$G57=0,"-",('Denuncias-Renuncias'!H57/'Denuncias-Renuncias'!$G57))</f>
        <v>0</v>
      </c>
      <c r="D57" s="43">
        <f>+IF('Denuncias-Renuncias'!$G57=0,"-",('Denuncias-Renuncias'!I57/'Denuncias-Renuncias'!$G57))</f>
        <v>0</v>
      </c>
      <c r="E57" s="43">
        <f>+IF('Denuncias-Renuncias'!$G57=0,"-",('Denuncias-Renuncias'!J57/'Denuncias-Renuncias'!$G57))</f>
        <v>0.83529411764705885</v>
      </c>
      <c r="F57" s="43">
        <f>+IF('Denuncias-Renuncias'!$G57=0,"-",('Denuncias-Renuncias'!K57/'Denuncias-Renuncias'!$G57))</f>
        <v>0</v>
      </c>
      <c r="G57" s="43">
        <f>+IF('Denuncias-Renuncias'!$G57=0,"-",('Denuncias-Renuncias'!L57/'Denuncias-Renuncias'!$G57))</f>
        <v>7.0588235294117646E-2</v>
      </c>
      <c r="H57" s="43">
        <f>+IF('Denuncias-Renuncias'!$G57=0,"-",('Denuncias-Renuncias'!M57/'Denuncias-Renuncias'!$G57))</f>
        <v>9.4117647058823528E-2</v>
      </c>
      <c r="I57" s="43">
        <f>+IF('Denuncias-Renuncias'!$G57=0,"-",('Denuncias-Renuncias'!N57/'Denuncias-Renuncias'!$G57))</f>
        <v>0</v>
      </c>
    </row>
    <row r="58" spans="2:9" ht="20.100000000000001" customHeight="1" thickBot="1" x14ac:dyDescent="0.25">
      <c r="B58" s="4" t="s">
        <v>274</v>
      </c>
      <c r="C58" s="43">
        <f>+IF('Denuncias-Renuncias'!$G58=0,"-",('Denuncias-Renuncias'!H58/'Denuncias-Renuncias'!$G58))</f>
        <v>0</v>
      </c>
      <c r="D58" s="43">
        <f>+IF('Denuncias-Renuncias'!$G58=0,"-",('Denuncias-Renuncias'!I58/'Denuncias-Renuncias'!$G58))</f>
        <v>0</v>
      </c>
      <c r="E58" s="43">
        <f>+IF('Denuncias-Renuncias'!$G58=0,"-",('Denuncias-Renuncias'!J58/'Denuncias-Renuncias'!$G58))</f>
        <v>0.58333333333333337</v>
      </c>
      <c r="F58" s="43">
        <f>+IF('Denuncias-Renuncias'!$G58=0,"-",('Denuncias-Renuncias'!K58/'Denuncias-Renuncias'!$G58))</f>
        <v>4.1666666666666664E-2</v>
      </c>
      <c r="G58" s="43">
        <f>+IF('Denuncias-Renuncias'!$G58=0,"-",('Denuncias-Renuncias'!L58/'Denuncias-Renuncias'!$G58))</f>
        <v>0.29166666666666669</v>
      </c>
      <c r="H58" s="43">
        <f>+IF('Denuncias-Renuncias'!$G58=0,"-",('Denuncias-Renuncias'!M58/'Denuncias-Renuncias'!$G58))</f>
        <v>8.3333333333333329E-2</v>
      </c>
      <c r="I58" s="43">
        <f>+IF('Denuncias-Renuncias'!$G58=0,"-",('Denuncias-Renuncias'!N58/'Denuncias-Renuncias'!$G58))</f>
        <v>0</v>
      </c>
    </row>
    <row r="59" spans="2:9" ht="20.100000000000001" customHeight="1" thickBot="1" x14ac:dyDescent="0.25">
      <c r="B59" s="4" t="s">
        <v>275</v>
      </c>
      <c r="C59" s="43">
        <f>+IF('Denuncias-Renuncias'!$G59=0,"-",('Denuncias-Renuncias'!H59/'Denuncias-Renuncias'!$G59))</f>
        <v>0</v>
      </c>
      <c r="D59" s="43">
        <f>+IF('Denuncias-Renuncias'!$G59=0,"-",('Denuncias-Renuncias'!I59/'Denuncias-Renuncias'!$G59))</f>
        <v>0</v>
      </c>
      <c r="E59" s="43">
        <f>+IF('Denuncias-Renuncias'!$G59=0,"-",('Denuncias-Renuncias'!J59/'Denuncias-Renuncias'!$G59))</f>
        <v>1</v>
      </c>
      <c r="F59" s="43">
        <f>+IF('Denuncias-Renuncias'!$G59=0,"-",('Denuncias-Renuncias'!K59/'Denuncias-Renuncias'!$G59))</f>
        <v>0</v>
      </c>
      <c r="G59" s="43">
        <f>+IF('Denuncias-Renuncias'!$G59=0,"-",('Denuncias-Renuncias'!L59/'Denuncias-Renuncias'!$G59))</f>
        <v>0</v>
      </c>
      <c r="H59" s="43">
        <f>+IF('Denuncias-Renuncias'!$G59=0,"-",('Denuncias-Renuncias'!M59/'Denuncias-Renuncias'!$G59))</f>
        <v>0</v>
      </c>
      <c r="I59" s="43">
        <f>+IF('Denuncias-Renuncias'!$G59=0,"-",('Denuncias-Renuncias'!N59/'Denuncias-Renuncias'!$G59))</f>
        <v>0</v>
      </c>
    </row>
    <row r="60" spans="2:9" ht="20.100000000000001" customHeight="1" thickBot="1" x14ac:dyDescent="0.25">
      <c r="B60" s="4" t="s">
        <v>276</v>
      </c>
      <c r="C60" s="43">
        <f>+IF('Denuncias-Renuncias'!$G60=0,"-",('Denuncias-Renuncias'!H60/'Denuncias-Renuncias'!$G60))</f>
        <v>0</v>
      </c>
      <c r="D60" s="43">
        <f>+IF('Denuncias-Renuncias'!$G60=0,"-",('Denuncias-Renuncias'!I60/'Denuncias-Renuncias'!$G60))</f>
        <v>0</v>
      </c>
      <c r="E60" s="43">
        <f>+IF('Denuncias-Renuncias'!$G60=0,"-",('Denuncias-Renuncias'!J60/'Denuncias-Renuncias'!$G60))</f>
        <v>0.89393939393939392</v>
      </c>
      <c r="F60" s="43">
        <f>+IF('Denuncias-Renuncias'!$G60=0,"-",('Denuncias-Renuncias'!K60/'Denuncias-Renuncias'!$G60))</f>
        <v>0</v>
      </c>
      <c r="G60" s="43">
        <f>+IF('Denuncias-Renuncias'!$G60=0,"-",('Denuncias-Renuncias'!L60/'Denuncias-Renuncias'!$G60))</f>
        <v>0.10606060606060606</v>
      </c>
      <c r="H60" s="43">
        <f>+IF('Denuncias-Renuncias'!$G60=0,"-",('Denuncias-Renuncias'!M60/'Denuncias-Renuncias'!$G60))</f>
        <v>0</v>
      </c>
      <c r="I60" s="43">
        <f>+IF('Denuncias-Renuncias'!$G60=0,"-",('Denuncias-Renuncias'!N60/'Denuncias-Renuncias'!$G60))</f>
        <v>0</v>
      </c>
    </row>
    <row r="61" spans="2:9" ht="20.100000000000001" customHeight="1" thickBot="1" x14ac:dyDescent="0.25">
      <c r="B61" s="4" t="s">
        <v>173</v>
      </c>
      <c r="C61" s="43">
        <f>+IF('Denuncias-Renuncias'!$G61=0,"-",('Denuncias-Renuncias'!H61/'Denuncias-Renuncias'!$G61))</f>
        <v>5.0251256281407036E-3</v>
      </c>
      <c r="D61" s="43">
        <f>+IF('Denuncias-Renuncias'!$G61=0,"-",('Denuncias-Renuncias'!I61/'Denuncias-Renuncias'!$G61))</f>
        <v>0</v>
      </c>
      <c r="E61" s="43">
        <f>+IF('Denuncias-Renuncias'!$G61=0,"-",('Denuncias-Renuncias'!J61/'Denuncias-Renuncias'!$G61))</f>
        <v>0.60804020100502509</v>
      </c>
      <c r="F61" s="43">
        <f>+IF('Denuncias-Renuncias'!$G61=0,"-",('Denuncias-Renuncias'!K61/'Denuncias-Renuncias'!$G61))</f>
        <v>0.12562814070351758</v>
      </c>
      <c r="G61" s="43">
        <f>+IF('Denuncias-Renuncias'!$G61=0,"-",('Denuncias-Renuncias'!L61/'Denuncias-Renuncias'!$G61))</f>
        <v>0.20100502512562815</v>
      </c>
      <c r="H61" s="43">
        <f>+IF('Denuncias-Renuncias'!$G61=0,"-",('Denuncias-Renuncias'!M61/'Denuncias-Renuncias'!$G61))</f>
        <v>4.5226130653266333E-2</v>
      </c>
      <c r="I61" s="43">
        <f>+IF('Denuncias-Renuncias'!$G61=0,"-",('Denuncias-Renuncias'!N61/'Denuncias-Renuncias'!$G61))</f>
        <v>1.507537688442211E-2</v>
      </c>
    </row>
    <row r="62" spans="2:9" ht="20.100000000000001" customHeight="1" thickBot="1" x14ac:dyDescent="0.25">
      <c r="B62" s="4" t="s">
        <v>277</v>
      </c>
      <c r="C62" s="43">
        <f>+IF('Denuncias-Renuncias'!$G62=0,"-",('Denuncias-Renuncias'!H62/'Denuncias-Renuncias'!$G62))</f>
        <v>0</v>
      </c>
      <c r="D62" s="43">
        <f>+IF('Denuncias-Renuncias'!$G62=0,"-",('Denuncias-Renuncias'!I62/'Denuncias-Renuncias'!$G62))</f>
        <v>0</v>
      </c>
      <c r="E62" s="43">
        <f>+IF('Denuncias-Renuncias'!$G62=0,"-",('Denuncias-Renuncias'!J62/'Denuncias-Renuncias'!$G62))</f>
        <v>1</v>
      </c>
      <c r="F62" s="43">
        <f>+IF('Denuncias-Renuncias'!$G62=0,"-",('Denuncias-Renuncias'!K62/'Denuncias-Renuncias'!$G62))</f>
        <v>0</v>
      </c>
      <c r="G62" s="43">
        <f>+IF('Denuncias-Renuncias'!$G62=0,"-",('Denuncias-Renuncias'!L62/'Denuncias-Renuncias'!$G62))</f>
        <v>0</v>
      </c>
      <c r="H62" s="43">
        <f>+IF('Denuncias-Renuncias'!$G62=0,"-",('Denuncias-Renuncias'!M62/'Denuncias-Renuncias'!$G62))</f>
        <v>0</v>
      </c>
      <c r="I62" s="43">
        <f>+IF('Denuncias-Renuncias'!$G62=0,"-",('Denuncias-Renuncias'!N62/'Denuncias-Renuncias'!$G62))</f>
        <v>0</v>
      </c>
    </row>
    <row r="63" spans="2:9" ht="20.100000000000001" customHeight="1" thickBot="1" x14ac:dyDescent="0.25">
      <c r="B63" s="4" t="s">
        <v>278</v>
      </c>
      <c r="C63" s="43">
        <f>+IF('Denuncias-Renuncias'!$G63=0,"-",('Denuncias-Renuncias'!H63/'Denuncias-Renuncias'!$G63))</f>
        <v>0</v>
      </c>
      <c r="D63" s="43">
        <f>+IF('Denuncias-Renuncias'!$G63=0,"-",('Denuncias-Renuncias'!I63/'Denuncias-Renuncias'!$G63))</f>
        <v>0</v>
      </c>
      <c r="E63" s="43">
        <f>+IF('Denuncias-Renuncias'!$G63=0,"-",('Denuncias-Renuncias'!J63/'Denuncias-Renuncias'!$G63))</f>
        <v>0.83870967741935487</v>
      </c>
      <c r="F63" s="43">
        <f>+IF('Denuncias-Renuncias'!$G63=0,"-",('Denuncias-Renuncias'!K63/'Denuncias-Renuncias'!$G63))</f>
        <v>0</v>
      </c>
      <c r="G63" s="43">
        <f>+IF('Denuncias-Renuncias'!$G63=0,"-",('Denuncias-Renuncias'!L63/'Denuncias-Renuncias'!$G63))</f>
        <v>9.6774193548387094E-2</v>
      </c>
      <c r="H63" s="43">
        <f>+IF('Denuncias-Renuncias'!$G63=0,"-",('Denuncias-Renuncias'!M63/'Denuncias-Renuncias'!$G63))</f>
        <v>6.4516129032258063E-2</v>
      </c>
      <c r="I63" s="43">
        <f>+IF('Denuncias-Renuncias'!$G63=0,"-",('Denuncias-Renuncias'!N63/'Denuncias-Renuncias'!$G63))</f>
        <v>0</v>
      </c>
    </row>
    <row r="64" spans="2:9" ht="20.100000000000001" customHeight="1" thickBot="1" x14ac:dyDescent="0.25">
      <c r="B64" s="4" t="s">
        <v>279</v>
      </c>
      <c r="C64" s="43">
        <f>+IF('Denuncias-Renuncias'!$G64=0,"-",('Denuncias-Renuncias'!H64/'Denuncias-Renuncias'!$G64))</f>
        <v>0</v>
      </c>
      <c r="D64" s="43">
        <f>+IF('Denuncias-Renuncias'!$G64=0,"-",('Denuncias-Renuncias'!I64/'Denuncias-Renuncias'!$G64))</f>
        <v>0</v>
      </c>
      <c r="E64" s="43">
        <f>+IF('Denuncias-Renuncias'!$G64=0,"-",('Denuncias-Renuncias'!J64/'Denuncias-Renuncias'!$G64))</f>
        <v>0.93478260869565222</v>
      </c>
      <c r="F64" s="43">
        <f>+IF('Denuncias-Renuncias'!$G64=0,"-",('Denuncias-Renuncias'!K64/'Denuncias-Renuncias'!$G64))</f>
        <v>0</v>
      </c>
      <c r="G64" s="43">
        <f>+IF('Denuncias-Renuncias'!$G64=0,"-",('Denuncias-Renuncias'!L64/'Denuncias-Renuncias'!$G64))</f>
        <v>6.5217391304347824E-2</v>
      </c>
      <c r="H64" s="43">
        <f>+IF('Denuncias-Renuncias'!$G64=0,"-",('Denuncias-Renuncias'!M64/'Denuncias-Renuncias'!$G64))</f>
        <v>0</v>
      </c>
      <c r="I64" s="43">
        <f>+IF('Denuncias-Renuncias'!$G64=0,"-",('Denuncias-Renuncias'!N64/'Denuncias-Renuncias'!$G64))</f>
        <v>0</v>
      </c>
    </row>
    <row r="65" spans="2:9" ht="20.100000000000001" customHeight="1" thickBot="1" x14ac:dyDescent="0.25">
      <c r="B65" s="4" t="s">
        <v>280</v>
      </c>
      <c r="C65" s="43">
        <f>+IF('Denuncias-Renuncias'!$G65=0,"-",('Denuncias-Renuncias'!H65/'Denuncias-Renuncias'!$G65))</f>
        <v>0</v>
      </c>
      <c r="D65" s="43">
        <f>+IF('Denuncias-Renuncias'!$G65=0,"-",('Denuncias-Renuncias'!I65/'Denuncias-Renuncias'!$G65))</f>
        <v>0</v>
      </c>
      <c r="E65" s="43">
        <f>+IF('Denuncias-Renuncias'!$G65=0,"-",('Denuncias-Renuncias'!J65/'Denuncias-Renuncias'!$G65))</f>
        <v>0.80952380952380953</v>
      </c>
      <c r="F65" s="43">
        <f>+IF('Denuncias-Renuncias'!$G65=0,"-",('Denuncias-Renuncias'!K65/'Denuncias-Renuncias'!$G65))</f>
        <v>0</v>
      </c>
      <c r="G65" s="43">
        <f>+IF('Denuncias-Renuncias'!$G65=0,"-",('Denuncias-Renuncias'!L65/'Denuncias-Renuncias'!$G65))</f>
        <v>0.19047619047619047</v>
      </c>
      <c r="H65" s="43">
        <f>+IF('Denuncias-Renuncias'!$G65=0,"-",('Denuncias-Renuncias'!M65/'Denuncias-Renuncias'!$G65))</f>
        <v>0</v>
      </c>
      <c r="I65" s="43">
        <f>+IF('Denuncias-Renuncias'!$G65=0,"-",('Denuncias-Renuncias'!N65/'Denuncias-Renuncias'!$G65))</f>
        <v>0</v>
      </c>
    </row>
    <row r="66" spans="2:9" ht="20.100000000000001" customHeight="1" thickBot="1" x14ac:dyDescent="0.25">
      <c r="B66" s="4" t="s">
        <v>281</v>
      </c>
      <c r="C66" s="43">
        <f>+IF('Denuncias-Renuncias'!$G66=0,"-",('Denuncias-Renuncias'!H66/'Denuncias-Renuncias'!$G66))</f>
        <v>0</v>
      </c>
      <c r="D66" s="43">
        <f>+IF('Denuncias-Renuncias'!$G66=0,"-",('Denuncias-Renuncias'!I66/'Denuncias-Renuncias'!$G66))</f>
        <v>0</v>
      </c>
      <c r="E66" s="43">
        <f>+IF('Denuncias-Renuncias'!$G66=0,"-",('Denuncias-Renuncias'!J66/'Denuncias-Renuncias'!$G66))</f>
        <v>0.79729729729729726</v>
      </c>
      <c r="F66" s="43">
        <f>+IF('Denuncias-Renuncias'!$G66=0,"-",('Denuncias-Renuncias'!K66/'Denuncias-Renuncias'!$G66))</f>
        <v>0</v>
      </c>
      <c r="G66" s="43">
        <f>+IF('Denuncias-Renuncias'!$G66=0,"-",('Denuncias-Renuncias'!L66/'Denuncias-Renuncias'!$G66))</f>
        <v>9.45945945945946E-2</v>
      </c>
      <c r="H66" s="43">
        <f>+IF('Denuncias-Renuncias'!$G66=0,"-",('Denuncias-Renuncias'!M66/'Denuncias-Renuncias'!$G66))</f>
        <v>0.10810810810810811</v>
      </c>
      <c r="I66" s="43">
        <f>+IF('Denuncias-Renuncias'!$G66=0,"-",('Denuncias-Renuncias'!N66/'Denuncias-Renuncias'!$G66))</f>
        <v>0</v>
      </c>
    </row>
    <row r="67" spans="2:9" ht="20.100000000000001" customHeight="1" thickBot="1" x14ac:dyDescent="0.25">
      <c r="B67" s="4" t="s">
        <v>282</v>
      </c>
      <c r="C67" s="43">
        <f>+IF('Denuncias-Renuncias'!$G67=0,"-",('Denuncias-Renuncias'!H67/'Denuncias-Renuncias'!$G67))</f>
        <v>0</v>
      </c>
      <c r="D67" s="43">
        <f>+IF('Denuncias-Renuncias'!$G67=0,"-",('Denuncias-Renuncias'!I67/'Denuncias-Renuncias'!$G67))</f>
        <v>0</v>
      </c>
      <c r="E67" s="43">
        <f>+IF('Denuncias-Renuncias'!$G67=0,"-",('Denuncias-Renuncias'!J67/'Denuncias-Renuncias'!$G67))</f>
        <v>1</v>
      </c>
      <c r="F67" s="43">
        <f>+IF('Denuncias-Renuncias'!$G67=0,"-",('Denuncias-Renuncias'!K67/'Denuncias-Renuncias'!$G67))</f>
        <v>0</v>
      </c>
      <c r="G67" s="43">
        <f>+IF('Denuncias-Renuncias'!$G67=0,"-",('Denuncias-Renuncias'!L67/'Denuncias-Renuncias'!$G67))</f>
        <v>0</v>
      </c>
      <c r="H67" s="43">
        <f>+IF('Denuncias-Renuncias'!$G67=0,"-",('Denuncias-Renuncias'!M67/'Denuncias-Renuncias'!$G67))</f>
        <v>0</v>
      </c>
      <c r="I67" s="43">
        <f>+IF('Denuncias-Renuncias'!$G67=0,"-",('Denuncias-Renuncias'!N67/'Denuncias-Renuncias'!$G67))</f>
        <v>0</v>
      </c>
    </row>
    <row r="68" spans="2:9" ht="20.100000000000001" customHeight="1" thickBot="1" x14ac:dyDescent="0.25">
      <c r="B68" s="4" t="s">
        <v>283</v>
      </c>
      <c r="C68" s="43">
        <f>+IF('Denuncias-Renuncias'!$G68=0,"-",('Denuncias-Renuncias'!H68/'Denuncias-Renuncias'!$G68))</f>
        <v>0</v>
      </c>
      <c r="D68" s="43">
        <f>+IF('Denuncias-Renuncias'!$G68=0,"-",('Denuncias-Renuncias'!I68/'Denuncias-Renuncias'!$G68))</f>
        <v>0</v>
      </c>
      <c r="E68" s="43">
        <f>+IF('Denuncias-Renuncias'!$G68=0,"-",('Denuncias-Renuncias'!J68/'Denuncias-Renuncias'!$G68))</f>
        <v>0.79411764705882348</v>
      </c>
      <c r="F68" s="43">
        <f>+IF('Denuncias-Renuncias'!$G68=0,"-",('Denuncias-Renuncias'!K68/'Denuncias-Renuncias'!$G68))</f>
        <v>0</v>
      </c>
      <c r="G68" s="43">
        <f>+IF('Denuncias-Renuncias'!$G68=0,"-",('Denuncias-Renuncias'!L68/'Denuncias-Renuncias'!$G68))</f>
        <v>0</v>
      </c>
      <c r="H68" s="43">
        <f>+IF('Denuncias-Renuncias'!$G68=0,"-",('Denuncias-Renuncias'!M68/'Denuncias-Renuncias'!$G68))</f>
        <v>0.20588235294117646</v>
      </c>
      <c r="I68" s="43">
        <f>+IF('Denuncias-Renuncias'!$G68=0,"-",('Denuncias-Renuncias'!N68/'Denuncias-Renuncias'!$G68))</f>
        <v>0</v>
      </c>
    </row>
    <row r="69" spans="2:9" ht="20.100000000000001" customHeight="1" thickBot="1" x14ac:dyDescent="0.25">
      <c r="B69" s="4" t="s">
        <v>284</v>
      </c>
      <c r="C69" s="43">
        <f>+IF('Denuncias-Renuncias'!$G69=0,"-",('Denuncias-Renuncias'!H69/'Denuncias-Renuncias'!$G69))</f>
        <v>0</v>
      </c>
      <c r="D69" s="43">
        <f>+IF('Denuncias-Renuncias'!$G69=0,"-",('Denuncias-Renuncias'!I69/'Denuncias-Renuncias'!$G69))</f>
        <v>0</v>
      </c>
      <c r="E69" s="43">
        <f>+IF('Denuncias-Renuncias'!$G69=0,"-",('Denuncias-Renuncias'!J69/'Denuncias-Renuncias'!$G69))</f>
        <v>1</v>
      </c>
      <c r="F69" s="43">
        <f>+IF('Denuncias-Renuncias'!$G69=0,"-",('Denuncias-Renuncias'!K69/'Denuncias-Renuncias'!$G69))</f>
        <v>0</v>
      </c>
      <c r="G69" s="43">
        <f>+IF('Denuncias-Renuncias'!$G69=0,"-",('Denuncias-Renuncias'!L69/'Denuncias-Renuncias'!$G69))</f>
        <v>0</v>
      </c>
      <c r="H69" s="43">
        <f>+IF('Denuncias-Renuncias'!$G69=0,"-",('Denuncias-Renuncias'!M69/'Denuncias-Renuncias'!$G69))</f>
        <v>0</v>
      </c>
      <c r="I69" s="43">
        <f>+IF('Denuncias-Renuncias'!$G69=0,"-",('Denuncias-Renuncias'!N69/'Denuncias-Renuncias'!$G69))</f>
        <v>0</v>
      </c>
    </row>
    <row r="70" spans="2:9" ht="20.100000000000001" customHeight="1" thickBot="1" x14ac:dyDescent="0.25">
      <c r="B70" s="4" t="s">
        <v>285</v>
      </c>
      <c r="C70" s="43">
        <f>+IF('Denuncias-Renuncias'!$G70=0,"-",('Denuncias-Renuncias'!H70/'Denuncias-Renuncias'!$G70))</f>
        <v>2.3255813953488372E-2</v>
      </c>
      <c r="D70" s="43">
        <f>+IF('Denuncias-Renuncias'!$G70=0,"-",('Denuncias-Renuncias'!I70/'Denuncias-Renuncias'!$G70))</f>
        <v>2.3255813953488372E-2</v>
      </c>
      <c r="E70" s="43">
        <f>+IF('Denuncias-Renuncias'!$G70=0,"-",('Denuncias-Renuncias'!J70/'Denuncias-Renuncias'!$G70))</f>
        <v>0.76744186046511631</v>
      </c>
      <c r="F70" s="43">
        <f>+IF('Denuncias-Renuncias'!$G70=0,"-",('Denuncias-Renuncias'!K70/'Denuncias-Renuncias'!$G70))</f>
        <v>3.4883720930232558E-2</v>
      </c>
      <c r="G70" s="43">
        <f>+IF('Denuncias-Renuncias'!$G70=0,"-",('Denuncias-Renuncias'!L70/'Denuncias-Renuncias'!$G70))</f>
        <v>8.1395348837209308E-2</v>
      </c>
      <c r="H70" s="43">
        <f>+IF('Denuncias-Renuncias'!$G70=0,"-",('Denuncias-Renuncias'!M70/'Denuncias-Renuncias'!$G70))</f>
        <v>6.9767441860465115E-2</v>
      </c>
      <c r="I70" s="43">
        <f>+IF('Denuncias-Renuncias'!$G70=0,"-",('Denuncias-Renuncias'!N70/'Denuncias-Renuncias'!$G70))</f>
        <v>0</v>
      </c>
    </row>
    <row r="71" spans="2:9" ht="20.100000000000001" customHeight="1" thickBot="1" x14ac:dyDescent="0.25">
      <c r="B71" s="4" t="s">
        <v>286</v>
      </c>
      <c r="C71" s="43">
        <f>+IF('Denuncias-Renuncias'!$G71=0,"-",('Denuncias-Renuncias'!H71/'Denuncias-Renuncias'!$G71))</f>
        <v>0</v>
      </c>
      <c r="D71" s="43">
        <f>+IF('Denuncias-Renuncias'!$G71=0,"-",('Denuncias-Renuncias'!I71/'Denuncias-Renuncias'!$G71))</f>
        <v>0</v>
      </c>
      <c r="E71" s="43">
        <f>+IF('Denuncias-Renuncias'!$G71=0,"-",('Denuncias-Renuncias'!J71/'Denuncias-Renuncias'!$G71))</f>
        <v>0.65753424657534243</v>
      </c>
      <c r="F71" s="43">
        <f>+IF('Denuncias-Renuncias'!$G71=0,"-",('Denuncias-Renuncias'!K71/'Denuncias-Renuncias'!$G71))</f>
        <v>4.1095890410958902E-2</v>
      </c>
      <c r="G71" s="43">
        <f>+IF('Denuncias-Renuncias'!$G71=0,"-",('Denuncias-Renuncias'!L71/'Denuncias-Renuncias'!$G71))</f>
        <v>5.4794520547945202E-2</v>
      </c>
      <c r="H71" s="43">
        <f>+IF('Denuncias-Renuncias'!$G71=0,"-",('Denuncias-Renuncias'!M71/'Denuncias-Renuncias'!$G71))</f>
        <v>0.24657534246575341</v>
      </c>
      <c r="I71" s="43">
        <f>+IF('Denuncias-Renuncias'!$G71=0,"-",('Denuncias-Renuncias'!N71/'Denuncias-Renuncias'!$G71))</f>
        <v>0</v>
      </c>
    </row>
    <row r="72" spans="2:9" ht="20.100000000000001" customHeight="1" thickBot="1" x14ac:dyDescent="0.25">
      <c r="B72" s="4" t="s">
        <v>638</v>
      </c>
      <c r="C72" s="43">
        <f>+IF('Denuncias-Renuncias'!$G72=0,"-",('Denuncias-Renuncias'!H72/'Denuncias-Renuncias'!$G72))</f>
        <v>0</v>
      </c>
      <c r="D72" s="43">
        <f>+IF('Denuncias-Renuncias'!$G72=0,"-",('Denuncias-Renuncias'!I72/'Denuncias-Renuncias'!$G72))</f>
        <v>0</v>
      </c>
      <c r="E72" s="43">
        <f>+IF('Denuncias-Renuncias'!$G72=0,"-",('Denuncias-Renuncias'!J72/'Denuncias-Renuncias'!$G72))</f>
        <v>0.88172043010752688</v>
      </c>
      <c r="F72" s="43">
        <f>+IF('Denuncias-Renuncias'!$G72=0,"-",('Denuncias-Renuncias'!K72/'Denuncias-Renuncias'!$G72))</f>
        <v>0.11827956989247312</v>
      </c>
      <c r="G72" s="43">
        <f>+IF('Denuncias-Renuncias'!$G72=0,"-",('Denuncias-Renuncias'!L72/'Denuncias-Renuncias'!$G72))</f>
        <v>0</v>
      </c>
      <c r="H72" s="43">
        <f>+IF('Denuncias-Renuncias'!$G72=0,"-",('Denuncias-Renuncias'!M72/'Denuncias-Renuncias'!$G72))</f>
        <v>0</v>
      </c>
      <c r="I72" s="43">
        <f>+IF('Denuncias-Renuncias'!$G72=0,"-",('Denuncias-Renuncias'!N72/'Denuncias-Renuncias'!$G72))</f>
        <v>0</v>
      </c>
    </row>
    <row r="73" spans="2:9" ht="20.100000000000001" customHeight="1" thickBot="1" x14ac:dyDescent="0.25">
      <c r="B73" s="4" t="s">
        <v>174</v>
      </c>
      <c r="C73" s="43">
        <f>+IF('Denuncias-Renuncias'!$G73=0,"-",('Denuncias-Renuncias'!H73/'Denuncias-Renuncias'!$G73))</f>
        <v>1.5429122468659595E-2</v>
      </c>
      <c r="D73" s="43">
        <f>+IF('Denuncias-Renuncias'!$G73=0,"-",('Denuncias-Renuncias'!I73/'Denuncias-Renuncias'!$G73))</f>
        <v>4.8216007714561235E-3</v>
      </c>
      <c r="E73" s="43">
        <f>+IF('Denuncias-Renuncias'!$G73=0,"-",('Denuncias-Renuncias'!J73/'Denuncias-Renuncias'!$G73))</f>
        <v>0.51687560270009647</v>
      </c>
      <c r="F73" s="43">
        <f>+IF('Denuncias-Renuncias'!$G73=0,"-",('Denuncias-Renuncias'!K73/'Denuncias-Renuncias'!$G73))</f>
        <v>7.7145612343297977E-3</v>
      </c>
      <c r="G73" s="43">
        <f>+IF('Denuncias-Renuncias'!$G73=0,"-",('Denuncias-Renuncias'!L73/'Denuncias-Renuncias'!$G73))</f>
        <v>0.36740597878495662</v>
      </c>
      <c r="H73" s="43">
        <f>+IF('Denuncias-Renuncias'!$G73=0,"-",('Denuncias-Renuncias'!M73/'Denuncias-Renuncias'!$G73))</f>
        <v>8.2931533269045329E-2</v>
      </c>
      <c r="I73" s="43">
        <f>+IF('Denuncias-Renuncias'!$G73=0,"-",('Denuncias-Renuncias'!N73/'Denuncias-Renuncias'!$G73))</f>
        <v>4.8216007714561235E-3</v>
      </c>
    </row>
    <row r="74" spans="2:9" ht="20.100000000000001" customHeight="1" thickBot="1" x14ac:dyDescent="0.25">
      <c r="B74" s="4" t="s">
        <v>287</v>
      </c>
      <c r="C74" s="43">
        <f>+IF('Denuncias-Renuncias'!$G74=0,"-",('Denuncias-Renuncias'!H74/'Denuncias-Renuncias'!$G74))</f>
        <v>2.7027027027027029E-2</v>
      </c>
      <c r="D74" s="43">
        <f>+IF('Denuncias-Renuncias'!$G74=0,"-",('Denuncias-Renuncias'!I74/'Denuncias-Renuncias'!$G74))</f>
        <v>0</v>
      </c>
      <c r="E74" s="43">
        <f>+IF('Denuncias-Renuncias'!$G74=0,"-",('Denuncias-Renuncias'!J74/'Denuncias-Renuncias'!$G74))</f>
        <v>0.83783783783783783</v>
      </c>
      <c r="F74" s="43">
        <f>+IF('Denuncias-Renuncias'!$G74=0,"-",('Denuncias-Renuncias'!K74/'Denuncias-Renuncias'!$G74))</f>
        <v>0</v>
      </c>
      <c r="G74" s="43">
        <f>+IF('Denuncias-Renuncias'!$G74=0,"-",('Denuncias-Renuncias'!L74/'Denuncias-Renuncias'!$G74))</f>
        <v>0.13513513513513514</v>
      </c>
      <c r="H74" s="43">
        <f>+IF('Denuncias-Renuncias'!$G74=0,"-",('Denuncias-Renuncias'!M74/'Denuncias-Renuncias'!$G74))</f>
        <v>0</v>
      </c>
      <c r="I74" s="43">
        <f>+IF('Denuncias-Renuncias'!$G74=0,"-",('Denuncias-Renuncias'!N74/'Denuncias-Renuncias'!$G74))</f>
        <v>0</v>
      </c>
    </row>
    <row r="75" spans="2:9" ht="20.100000000000001" customHeight="1" thickBot="1" x14ac:dyDescent="0.25">
      <c r="B75" s="4" t="s">
        <v>288</v>
      </c>
      <c r="C75" s="43">
        <f>+IF('Denuncias-Renuncias'!$G75=0,"-",('Denuncias-Renuncias'!H75/'Denuncias-Renuncias'!$G75))</f>
        <v>1.015228426395939E-2</v>
      </c>
      <c r="D75" s="43">
        <f>+IF('Denuncias-Renuncias'!$G75=0,"-",('Denuncias-Renuncias'!I75/'Denuncias-Renuncias'!$G75))</f>
        <v>0</v>
      </c>
      <c r="E75" s="43">
        <f>+IF('Denuncias-Renuncias'!$G75=0,"-",('Denuncias-Renuncias'!J75/'Denuncias-Renuncias'!$G75))</f>
        <v>0.76649746192893398</v>
      </c>
      <c r="F75" s="43">
        <f>+IF('Denuncias-Renuncias'!$G75=0,"-",('Denuncias-Renuncias'!K75/'Denuncias-Renuncias'!$G75))</f>
        <v>5.076142131979695E-3</v>
      </c>
      <c r="G75" s="43">
        <f>+IF('Denuncias-Renuncias'!$G75=0,"-",('Denuncias-Renuncias'!L75/'Denuncias-Renuncias'!$G75))</f>
        <v>0.19796954314720813</v>
      </c>
      <c r="H75" s="43">
        <f>+IF('Denuncias-Renuncias'!$G75=0,"-",('Denuncias-Renuncias'!M75/'Denuncias-Renuncias'!$G75))</f>
        <v>0</v>
      </c>
      <c r="I75" s="43">
        <f>+IF('Denuncias-Renuncias'!$G75=0,"-",('Denuncias-Renuncias'!N75/'Denuncias-Renuncias'!$G75))</f>
        <v>2.030456852791878E-2</v>
      </c>
    </row>
    <row r="76" spans="2:9" ht="20.100000000000001" customHeight="1" thickBot="1" x14ac:dyDescent="0.25">
      <c r="B76" s="4" t="s">
        <v>289</v>
      </c>
      <c r="C76" s="43">
        <f>+IF('Denuncias-Renuncias'!$G76=0,"-",('Denuncias-Renuncias'!H76/'Denuncias-Renuncias'!$G76))</f>
        <v>4.0160642570281121E-3</v>
      </c>
      <c r="D76" s="43">
        <f>+IF('Denuncias-Renuncias'!$G76=0,"-",('Denuncias-Renuncias'!I76/'Denuncias-Renuncias'!$G76))</f>
        <v>0</v>
      </c>
      <c r="E76" s="43">
        <f>+IF('Denuncias-Renuncias'!$G76=0,"-",('Denuncias-Renuncias'!J76/'Denuncias-Renuncias'!$G76))</f>
        <v>0.70281124497991965</v>
      </c>
      <c r="F76" s="43">
        <f>+IF('Denuncias-Renuncias'!$G76=0,"-",('Denuncias-Renuncias'!K76/'Denuncias-Renuncias'!$G76))</f>
        <v>0</v>
      </c>
      <c r="G76" s="43">
        <f>+IF('Denuncias-Renuncias'!$G76=0,"-",('Denuncias-Renuncias'!L76/'Denuncias-Renuncias'!$G76))</f>
        <v>0.19678714859437751</v>
      </c>
      <c r="H76" s="43">
        <f>+IF('Denuncias-Renuncias'!$G76=0,"-",('Denuncias-Renuncias'!M76/'Denuncias-Renuncias'!$G76))</f>
        <v>9.6385542168674704E-2</v>
      </c>
      <c r="I76" s="43">
        <f>+IF('Denuncias-Renuncias'!$G76=0,"-",('Denuncias-Renuncias'!N76/'Denuncias-Renuncias'!$G76))</f>
        <v>0</v>
      </c>
    </row>
    <row r="77" spans="2:9" ht="20.100000000000001" customHeight="1" thickBot="1" x14ac:dyDescent="0.25">
      <c r="B77" s="4" t="s">
        <v>290</v>
      </c>
      <c r="C77" s="43">
        <f>+IF('Denuncias-Renuncias'!$G77=0,"-",('Denuncias-Renuncias'!H77/'Denuncias-Renuncias'!$G77))</f>
        <v>0</v>
      </c>
      <c r="D77" s="43">
        <f>+IF('Denuncias-Renuncias'!$G77=0,"-",('Denuncias-Renuncias'!I77/'Denuncias-Renuncias'!$G77))</f>
        <v>0</v>
      </c>
      <c r="E77" s="43">
        <f>+IF('Denuncias-Renuncias'!$G77=0,"-",('Denuncias-Renuncias'!J77/'Denuncias-Renuncias'!$G77))</f>
        <v>0.79611650485436891</v>
      </c>
      <c r="F77" s="43">
        <f>+IF('Denuncias-Renuncias'!$G77=0,"-",('Denuncias-Renuncias'!K77/'Denuncias-Renuncias'!$G77))</f>
        <v>0</v>
      </c>
      <c r="G77" s="43">
        <f>+IF('Denuncias-Renuncias'!$G77=0,"-",('Denuncias-Renuncias'!L77/'Denuncias-Renuncias'!$G77))</f>
        <v>0.20388349514563106</v>
      </c>
      <c r="H77" s="43">
        <f>+IF('Denuncias-Renuncias'!$G77=0,"-",('Denuncias-Renuncias'!M77/'Denuncias-Renuncias'!$G77))</f>
        <v>0</v>
      </c>
      <c r="I77" s="43">
        <f>+IF('Denuncias-Renuncias'!$G77=0,"-",('Denuncias-Renuncias'!N77/'Denuncias-Renuncias'!$G77))</f>
        <v>0</v>
      </c>
    </row>
    <row r="78" spans="2:9" ht="20.100000000000001" customHeight="1" thickBot="1" x14ac:dyDescent="0.25">
      <c r="B78" s="4" t="s">
        <v>291</v>
      </c>
      <c r="C78" s="43">
        <f>+IF('Denuncias-Renuncias'!$G78=0,"-",('Denuncias-Renuncias'!H78/'Denuncias-Renuncias'!$G78))</f>
        <v>9.5744680851063829E-2</v>
      </c>
      <c r="D78" s="43">
        <f>+IF('Denuncias-Renuncias'!$G78=0,"-",('Denuncias-Renuncias'!I78/'Denuncias-Renuncias'!$G78))</f>
        <v>3.1914893617021274E-2</v>
      </c>
      <c r="E78" s="43">
        <f>+IF('Denuncias-Renuncias'!$G78=0,"-",('Denuncias-Renuncias'!J78/'Denuncias-Renuncias'!$G78))</f>
        <v>0.63829787234042556</v>
      </c>
      <c r="F78" s="43">
        <f>+IF('Denuncias-Renuncias'!$G78=0,"-",('Denuncias-Renuncias'!K78/'Denuncias-Renuncias'!$G78))</f>
        <v>3.1914893617021274E-2</v>
      </c>
      <c r="G78" s="43">
        <f>+IF('Denuncias-Renuncias'!$G78=0,"-",('Denuncias-Renuncias'!L78/'Denuncias-Renuncias'!$G78))</f>
        <v>4.2553191489361701E-2</v>
      </c>
      <c r="H78" s="43">
        <f>+IF('Denuncias-Renuncias'!$G78=0,"-",('Denuncias-Renuncias'!M78/'Denuncias-Renuncias'!$G78))</f>
        <v>0.15957446808510639</v>
      </c>
      <c r="I78" s="43">
        <f>+IF('Denuncias-Renuncias'!$G78=0,"-",('Denuncias-Renuncias'!N78/'Denuncias-Renuncias'!$G78))</f>
        <v>0</v>
      </c>
    </row>
    <row r="79" spans="2:9" ht="20.100000000000001" customHeight="1" thickBot="1" x14ac:dyDescent="0.25">
      <c r="B79" s="4" t="s">
        <v>292</v>
      </c>
      <c r="C79" s="43">
        <f>+IF('Denuncias-Renuncias'!$G79=0,"-",('Denuncias-Renuncias'!H79/'Denuncias-Renuncias'!$G79))</f>
        <v>0</v>
      </c>
      <c r="D79" s="43">
        <f>+IF('Denuncias-Renuncias'!$G79=0,"-",('Denuncias-Renuncias'!I79/'Denuncias-Renuncias'!$G79))</f>
        <v>0</v>
      </c>
      <c r="E79" s="43">
        <f>+IF('Denuncias-Renuncias'!$G79=0,"-",('Denuncias-Renuncias'!J79/'Denuncias-Renuncias'!$G79))</f>
        <v>0.84210526315789469</v>
      </c>
      <c r="F79" s="43">
        <f>+IF('Denuncias-Renuncias'!$G79=0,"-",('Denuncias-Renuncias'!K79/'Denuncias-Renuncias'!$G79))</f>
        <v>0</v>
      </c>
      <c r="G79" s="43">
        <f>+IF('Denuncias-Renuncias'!$G79=0,"-",('Denuncias-Renuncias'!L79/'Denuncias-Renuncias'!$G79))</f>
        <v>0.15789473684210525</v>
      </c>
      <c r="H79" s="43">
        <f>+IF('Denuncias-Renuncias'!$G79=0,"-",('Denuncias-Renuncias'!M79/'Denuncias-Renuncias'!$G79))</f>
        <v>0</v>
      </c>
      <c r="I79" s="43">
        <f>+IF('Denuncias-Renuncias'!$G79=0,"-",('Denuncias-Renuncias'!N79/'Denuncias-Renuncias'!$G79))</f>
        <v>0</v>
      </c>
    </row>
    <row r="80" spans="2:9" ht="20.100000000000001" customHeight="1" thickBot="1" x14ac:dyDescent="0.25">
      <c r="B80" s="4" t="s">
        <v>293</v>
      </c>
      <c r="C80" s="43">
        <f>+IF('Denuncias-Renuncias'!$G80=0,"-",('Denuncias-Renuncias'!H80/'Denuncias-Renuncias'!$G80))</f>
        <v>0.31818181818181818</v>
      </c>
      <c r="D80" s="43">
        <f>+IF('Denuncias-Renuncias'!$G80=0,"-",('Denuncias-Renuncias'!I80/'Denuncias-Renuncias'!$G80))</f>
        <v>0</v>
      </c>
      <c r="E80" s="43">
        <f>+IF('Denuncias-Renuncias'!$G80=0,"-",('Denuncias-Renuncias'!J80/'Denuncias-Renuncias'!$G80))</f>
        <v>0.56818181818181823</v>
      </c>
      <c r="F80" s="43">
        <f>+IF('Denuncias-Renuncias'!$G80=0,"-",('Denuncias-Renuncias'!K80/'Denuncias-Renuncias'!$G80))</f>
        <v>2.2727272727272728E-2</v>
      </c>
      <c r="G80" s="43">
        <f>+IF('Denuncias-Renuncias'!$G80=0,"-",('Denuncias-Renuncias'!L80/'Denuncias-Renuncias'!$G80))</f>
        <v>0</v>
      </c>
      <c r="H80" s="43">
        <f>+IF('Denuncias-Renuncias'!$G80=0,"-",('Denuncias-Renuncias'!M80/'Denuncias-Renuncias'!$G80))</f>
        <v>9.0909090909090912E-2</v>
      </c>
      <c r="I80" s="43">
        <f>+IF('Denuncias-Renuncias'!$G80=0,"-",('Denuncias-Renuncias'!N80/'Denuncias-Renuncias'!$G80))</f>
        <v>0</v>
      </c>
    </row>
    <row r="81" spans="2:9" ht="20.100000000000001" customHeight="1" thickBot="1" x14ac:dyDescent="0.25">
      <c r="B81" s="4" t="s">
        <v>294</v>
      </c>
      <c r="C81" s="43">
        <f>+IF('Denuncias-Renuncias'!$G81=0,"-",('Denuncias-Renuncias'!H81/'Denuncias-Renuncias'!$G81))</f>
        <v>0</v>
      </c>
      <c r="D81" s="43">
        <f>+IF('Denuncias-Renuncias'!$G81=0,"-",('Denuncias-Renuncias'!I81/'Denuncias-Renuncias'!$G81))</f>
        <v>0</v>
      </c>
      <c r="E81" s="43">
        <f>+IF('Denuncias-Renuncias'!$G81=0,"-",('Denuncias-Renuncias'!J81/'Denuncias-Renuncias'!$G81))</f>
        <v>0.82352941176470584</v>
      </c>
      <c r="F81" s="43">
        <f>+IF('Denuncias-Renuncias'!$G81=0,"-",('Denuncias-Renuncias'!K81/'Denuncias-Renuncias'!$G81))</f>
        <v>0</v>
      </c>
      <c r="G81" s="43">
        <f>+IF('Denuncias-Renuncias'!$G81=0,"-",('Denuncias-Renuncias'!L81/'Denuncias-Renuncias'!$G81))</f>
        <v>0.17647058823529413</v>
      </c>
      <c r="H81" s="43">
        <f>+IF('Denuncias-Renuncias'!$G81=0,"-",('Denuncias-Renuncias'!M81/'Denuncias-Renuncias'!$G81))</f>
        <v>0</v>
      </c>
      <c r="I81" s="43">
        <f>+IF('Denuncias-Renuncias'!$G81=0,"-",('Denuncias-Renuncias'!N81/'Denuncias-Renuncias'!$G81))</f>
        <v>0</v>
      </c>
    </row>
    <row r="82" spans="2:9" ht="20.100000000000001" customHeight="1" thickBot="1" x14ac:dyDescent="0.25">
      <c r="B82" s="4" t="s">
        <v>295</v>
      </c>
      <c r="C82" s="43">
        <f>+IF('Denuncias-Renuncias'!$G82=0,"-",('Denuncias-Renuncias'!H82/'Denuncias-Renuncias'!$G82))</f>
        <v>0</v>
      </c>
      <c r="D82" s="43">
        <f>+IF('Denuncias-Renuncias'!$G82=0,"-",('Denuncias-Renuncias'!I82/'Denuncias-Renuncias'!$G82))</f>
        <v>0</v>
      </c>
      <c r="E82" s="43">
        <f>+IF('Denuncias-Renuncias'!$G82=0,"-",('Denuncias-Renuncias'!J82/'Denuncias-Renuncias'!$G82))</f>
        <v>0.56868131868131866</v>
      </c>
      <c r="F82" s="43">
        <f>+IF('Denuncias-Renuncias'!$G82=0,"-",('Denuncias-Renuncias'!K82/'Denuncias-Renuncias'!$G82))</f>
        <v>4.1208791208791208E-2</v>
      </c>
      <c r="G82" s="43">
        <f>+IF('Denuncias-Renuncias'!$G82=0,"-",('Denuncias-Renuncias'!L82/'Denuncias-Renuncias'!$G82))</f>
        <v>0.38186813186813184</v>
      </c>
      <c r="H82" s="43">
        <f>+IF('Denuncias-Renuncias'!$G82=0,"-",('Denuncias-Renuncias'!M82/'Denuncias-Renuncias'!$G82))</f>
        <v>8.241758241758242E-3</v>
      </c>
      <c r="I82" s="43">
        <f>+IF('Denuncias-Renuncias'!$G82=0,"-",('Denuncias-Renuncias'!N82/'Denuncias-Renuncias'!$G82))</f>
        <v>0</v>
      </c>
    </row>
    <row r="83" spans="2:9" ht="20.100000000000001" customHeight="1" thickBot="1" x14ac:dyDescent="0.25">
      <c r="B83" s="4" t="s">
        <v>296</v>
      </c>
      <c r="C83" s="43">
        <f>+IF('Denuncias-Renuncias'!$G83=0,"-",('Denuncias-Renuncias'!H83/'Denuncias-Renuncias'!$G83))</f>
        <v>0</v>
      </c>
      <c r="D83" s="43">
        <f>+IF('Denuncias-Renuncias'!$G83=0,"-",('Denuncias-Renuncias'!I83/'Denuncias-Renuncias'!$G83))</f>
        <v>0</v>
      </c>
      <c r="E83" s="43">
        <f>+IF('Denuncias-Renuncias'!$G83=0,"-",('Denuncias-Renuncias'!J83/'Denuncias-Renuncias'!$G83))</f>
        <v>1</v>
      </c>
      <c r="F83" s="43">
        <f>+IF('Denuncias-Renuncias'!$G83=0,"-",('Denuncias-Renuncias'!K83/'Denuncias-Renuncias'!$G83))</f>
        <v>0</v>
      </c>
      <c r="G83" s="43">
        <f>+IF('Denuncias-Renuncias'!$G83=0,"-",('Denuncias-Renuncias'!L83/'Denuncias-Renuncias'!$G83))</f>
        <v>0</v>
      </c>
      <c r="H83" s="43">
        <f>+IF('Denuncias-Renuncias'!$G83=0,"-",('Denuncias-Renuncias'!M83/'Denuncias-Renuncias'!$G83))</f>
        <v>0</v>
      </c>
      <c r="I83" s="43">
        <f>+IF('Denuncias-Renuncias'!$G83=0,"-",('Denuncias-Renuncias'!N83/'Denuncias-Renuncias'!$G83))</f>
        <v>0</v>
      </c>
    </row>
    <row r="84" spans="2:9" ht="20.100000000000001" customHeight="1" thickBot="1" x14ac:dyDescent="0.25">
      <c r="B84" s="4" t="s">
        <v>297</v>
      </c>
      <c r="C84" s="43">
        <f>+IF('Denuncias-Renuncias'!$G84=0,"-",('Denuncias-Renuncias'!H84/'Denuncias-Renuncias'!$G84))</f>
        <v>0</v>
      </c>
      <c r="D84" s="43">
        <f>+IF('Denuncias-Renuncias'!$G84=0,"-",('Denuncias-Renuncias'!I84/'Denuncias-Renuncias'!$G84))</f>
        <v>0</v>
      </c>
      <c r="E84" s="43">
        <f>+IF('Denuncias-Renuncias'!$G84=0,"-",('Denuncias-Renuncias'!J84/'Denuncias-Renuncias'!$G84))</f>
        <v>0.83333333333333337</v>
      </c>
      <c r="F84" s="43">
        <f>+IF('Denuncias-Renuncias'!$G84=0,"-",('Denuncias-Renuncias'!K84/'Denuncias-Renuncias'!$G84))</f>
        <v>0</v>
      </c>
      <c r="G84" s="43">
        <f>+IF('Denuncias-Renuncias'!$G84=0,"-",('Denuncias-Renuncias'!L84/'Denuncias-Renuncias'!$G84))</f>
        <v>5.5555555555555552E-2</v>
      </c>
      <c r="H84" s="43">
        <f>+IF('Denuncias-Renuncias'!$G84=0,"-",('Denuncias-Renuncias'!M84/'Denuncias-Renuncias'!$G84))</f>
        <v>0.1111111111111111</v>
      </c>
      <c r="I84" s="43">
        <f>+IF('Denuncias-Renuncias'!$G84=0,"-",('Denuncias-Renuncias'!N84/'Denuncias-Renuncias'!$G84))</f>
        <v>0</v>
      </c>
    </row>
    <row r="85" spans="2:9" ht="20.100000000000001" customHeight="1" thickBot="1" x14ac:dyDescent="0.25">
      <c r="B85" s="4" t="s">
        <v>298</v>
      </c>
      <c r="C85" s="43">
        <f>+IF('Denuncias-Renuncias'!$G85=0,"-",('Denuncias-Renuncias'!H85/'Denuncias-Renuncias'!$G85))</f>
        <v>0</v>
      </c>
      <c r="D85" s="43">
        <f>+IF('Denuncias-Renuncias'!$G85=0,"-",('Denuncias-Renuncias'!I85/'Denuncias-Renuncias'!$G85))</f>
        <v>0</v>
      </c>
      <c r="E85" s="43">
        <f>+IF('Denuncias-Renuncias'!$G85=0,"-",('Denuncias-Renuncias'!J85/'Denuncias-Renuncias'!$G85))</f>
        <v>0.90721649484536082</v>
      </c>
      <c r="F85" s="43">
        <f>+IF('Denuncias-Renuncias'!$G85=0,"-",('Denuncias-Renuncias'!K85/'Denuncias-Renuncias'!$G85))</f>
        <v>1.0309278350515464E-2</v>
      </c>
      <c r="G85" s="43">
        <f>+IF('Denuncias-Renuncias'!$G85=0,"-",('Denuncias-Renuncias'!L85/'Denuncias-Renuncias'!$G85))</f>
        <v>8.247422680412371E-2</v>
      </c>
      <c r="H85" s="43">
        <f>+IF('Denuncias-Renuncias'!$G85=0,"-",('Denuncias-Renuncias'!M85/'Denuncias-Renuncias'!$G85))</f>
        <v>0</v>
      </c>
      <c r="I85" s="43">
        <f>+IF('Denuncias-Renuncias'!$G85=0,"-",('Denuncias-Renuncias'!N85/'Denuncias-Renuncias'!$G85))</f>
        <v>0</v>
      </c>
    </row>
    <row r="86" spans="2:9" ht="20.100000000000001" customHeight="1" thickBot="1" x14ac:dyDescent="0.25">
      <c r="B86" s="4" t="s">
        <v>299</v>
      </c>
      <c r="C86" s="43">
        <f>+IF('Denuncias-Renuncias'!$G86=0,"-",('Denuncias-Renuncias'!H86/'Denuncias-Renuncias'!$G86))</f>
        <v>0</v>
      </c>
      <c r="D86" s="43">
        <f>+IF('Denuncias-Renuncias'!$G86=0,"-",('Denuncias-Renuncias'!I86/'Denuncias-Renuncias'!$G86))</f>
        <v>0</v>
      </c>
      <c r="E86" s="43">
        <f>+IF('Denuncias-Renuncias'!$G86=0,"-",('Denuncias-Renuncias'!J86/'Denuncias-Renuncias'!$G86))</f>
        <v>0.8</v>
      </c>
      <c r="F86" s="43">
        <f>+IF('Denuncias-Renuncias'!$G86=0,"-",('Denuncias-Renuncias'!K86/'Denuncias-Renuncias'!$G86))</f>
        <v>0</v>
      </c>
      <c r="G86" s="43">
        <f>+IF('Denuncias-Renuncias'!$G86=0,"-",('Denuncias-Renuncias'!L86/'Denuncias-Renuncias'!$G86))</f>
        <v>0.2</v>
      </c>
      <c r="H86" s="43">
        <f>+IF('Denuncias-Renuncias'!$G86=0,"-",('Denuncias-Renuncias'!M86/'Denuncias-Renuncias'!$G86))</f>
        <v>0</v>
      </c>
      <c r="I86" s="43">
        <f>+IF('Denuncias-Renuncias'!$G86=0,"-",('Denuncias-Renuncias'!N86/'Denuncias-Renuncias'!$G86))</f>
        <v>0</v>
      </c>
    </row>
    <row r="87" spans="2:9" ht="20.100000000000001" customHeight="1" thickBot="1" x14ac:dyDescent="0.25">
      <c r="B87" s="4" t="s">
        <v>300</v>
      </c>
      <c r="C87" s="43">
        <f>+IF('Denuncias-Renuncias'!$G87=0,"-",('Denuncias-Renuncias'!H87/'Denuncias-Renuncias'!$G87))</f>
        <v>0</v>
      </c>
      <c r="D87" s="43">
        <f>+IF('Denuncias-Renuncias'!$G87=0,"-",('Denuncias-Renuncias'!I87/'Denuncias-Renuncias'!$G87))</f>
        <v>0</v>
      </c>
      <c r="E87" s="43">
        <f>+IF('Denuncias-Renuncias'!$G87=0,"-",('Denuncias-Renuncias'!J87/'Denuncias-Renuncias'!$G87))</f>
        <v>1</v>
      </c>
      <c r="F87" s="43">
        <f>+IF('Denuncias-Renuncias'!$G87=0,"-",('Denuncias-Renuncias'!K87/'Denuncias-Renuncias'!$G87))</f>
        <v>0</v>
      </c>
      <c r="G87" s="43">
        <f>+IF('Denuncias-Renuncias'!$G87=0,"-",('Denuncias-Renuncias'!L87/'Denuncias-Renuncias'!$G87))</f>
        <v>0</v>
      </c>
      <c r="H87" s="43">
        <f>+IF('Denuncias-Renuncias'!$G87=0,"-",('Denuncias-Renuncias'!M87/'Denuncias-Renuncias'!$G87))</f>
        <v>0</v>
      </c>
      <c r="I87" s="43">
        <f>+IF('Denuncias-Renuncias'!$G87=0,"-",('Denuncias-Renuncias'!N87/'Denuncias-Renuncias'!$G87))</f>
        <v>0</v>
      </c>
    </row>
    <row r="88" spans="2:9" ht="20.100000000000001" customHeight="1" thickBot="1" x14ac:dyDescent="0.25">
      <c r="B88" s="4" t="s">
        <v>175</v>
      </c>
      <c r="C88" s="43">
        <f>+IF('Denuncias-Renuncias'!$G88=0,"-",('Denuncias-Renuncias'!H88/'Denuncias-Renuncias'!$G88))</f>
        <v>1.499531396438613E-2</v>
      </c>
      <c r="D88" s="43">
        <f>+IF('Denuncias-Renuncias'!$G88=0,"-",('Denuncias-Renuncias'!I88/'Denuncias-Renuncias'!$G88))</f>
        <v>0</v>
      </c>
      <c r="E88" s="43">
        <f>+IF('Denuncias-Renuncias'!$G88=0,"-",('Denuncias-Renuncias'!J88/'Denuncias-Renuncias'!$G88))</f>
        <v>0.62136832239925022</v>
      </c>
      <c r="F88" s="43">
        <f>+IF('Denuncias-Renuncias'!$G88=0,"-",('Denuncias-Renuncias'!K88/'Denuncias-Renuncias'!$G88))</f>
        <v>9.372071227741331E-4</v>
      </c>
      <c r="G88" s="43">
        <f>+IF('Denuncias-Renuncias'!$G88=0,"-",('Denuncias-Renuncias'!L88/'Denuncias-Renuncias'!$G88))</f>
        <v>0.1583880037488285</v>
      </c>
      <c r="H88" s="43">
        <f>+IF('Denuncias-Renuncias'!$G88=0,"-",('Denuncias-Renuncias'!M88/'Denuncias-Renuncias'!$G88))</f>
        <v>0.20149953139643861</v>
      </c>
      <c r="I88" s="43">
        <f>+IF('Denuncias-Renuncias'!$G88=0,"-",('Denuncias-Renuncias'!N88/'Denuncias-Renuncias'!$G88))</f>
        <v>2.8116213683223993E-3</v>
      </c>
    </row>
    <row r="89" spans="2:9" ht="20.100000000000001" customHeight="1" thickBot="1" x14ac:dyDescent="0.25">
      <c r="B89" s="4" t="s">
        <v>301</v>
      </c>
      <c r="C89" s="43">
        <f>+IF('Denuncias-Renuncias'!$G89=0,"-",('Denuncias-Renuncias'!H89/'Denuncias-Renuncias'!$G89))</f>
        <v>0</v>
      </c>
      <c r="D89" s="43">
        <f>+IF('Denuncias-Renuncias'!$G89=0,"-",('Denuncias-Renuncias'!I89/'Denuncias-Renuncias'!$G89))</f>
        <v>0</v>
      </c>
      <c r="E89" s="43">
        <f>+IF('Denuncias-Renuncias'!$G89=0,"-",('Denuncias-Renuncias'!J89/'Denuncias-Renuncias'!$G89))</f>
        <v>0.9375</v>
      </c>
      <c r="F89" s="43">
        <f>+IF('Denuncias-Renuncias'!$G89=0,"-",('Denuncias-Renuncias'!K89/'Denuncias-Renuncias'!$G89))</f>
        <v>0</v>
      </c>
      <c r="G89" s="43">
        <f>+IF('Denuncias-Renuncias'!$G89=0,"-",('Denuncias-Renuncias'!L89/'Denuncias-Renuncias'!$G89))</f>
        <v>6.25E-2</v>
      </c>
      <c r="H89" s="43">
        <f>+IF('Denuncias-Renuncias'!$G89=0,"-",('Denuncias-Renuncias'!M89/'Denuncias-Renuncias'!$G89))</f>
        <v>0</v>
      </c>
      <c r="I89" s="43">
        <f>+IF('Denuncias-Renuncias'!$G89=0,"-",('Denuncias-Renuncias'!N89/'Denuncias-Renuncias'!$G89))</f>
        <v>0</v>
      </c>
    </row>
    <row r="90" spans="2:9" ht="20.100000000000001" customHeight="1" thickBot="1" x14ac:dyDescent="0.25">
      <c r="B90" s="4" t="s">
        <v>302</v>
      </c>
      <c r="C90" s="43">
        <f>+IF('Denuncias-Renuncias'!$G90=0,"-",('Denuncias-Renuncias'!H90/'Denuncias-Renuncias'!$G90))</f>
        <v>0</v>
      </c>
      <c r="D90" s="43">
        <f>+IF('Denuncias-Renuncias'!$G90=0,"-",('Denuncias-Renuncias'!I90/'Denuncias-Renuncias'!$G90))</f>
        <v>0</v>
      </c>
      <c r="E90" s="43">
        <f>+IF('Denuncias-Renuncias'!$G90=0,"-",('Denuncias-Renuncias'!J90/'Denuncias-Renuncias'!$G90))</f>
        <v>0.85365853658536583</v>
      </c>
      <c r="F90" s="43">
        <f>+IF('Denuncias-Renuncias'!$G90=0,"-",('Denuncias-Renuncias'!K90/'Denuncias-Renuncias'!$G90))</f>
        <v>2.4390243902439025E-2</v>
      </c>
      <c r="G90" s="43">
        <f>+IF('Denuncias-Renuncias'!$G90=0,"-",('Denuncias-Renuncias'!L90/'Denuncias-Renuncias'!$G90))</f>
        <v>0.12195121951219512</v>
      </c>
      <c r="H90" s="43">
        <f>+IF('Denuncias-Renuncias'!$G90=0,"-",('Denuncias-Renuncias'!M90/'Denuncias-Renuncias'!$G90))</f>
        <v>0</v>
      </c>
      <c r="I90" s="43">
        <f>+IF('Denuncias-Renuncias'!$G90=0,"-",('Denuncias-Renuncias'!N90/'Denuncias-Renuncias'!$G90))</f>
        <v>0</v>
      </c>
    </row>
    <row r="91" spans="2:9" ht="20.100000000000001" customHeight="1" thickBot="1" x14ac:dyDescent="0.25">
      <c r="B91" s="4" t="s">
        <v>303</v>
      </c>
      <c r="C91" s="43">
        <f>+IF('Denuncias-Renuncias'!$G91=0,"-",('Denuncias-Renuncias'!H91/'Denuncias-Renuncias'!$G91))</f>
        <v>0</v>
      </c>
      <c r="D91" s="43">
        <f>+IF('Denuncias-Renuncias'!$G91=0,"-",('Denuncias-Renuncias'!I91/'Denuncias-Renuncias'!$G91))</f>
        <v>0</v>
      </c>
      <c r="E91" s="43">
        <f>+IF('Denuncias-Renuncias'!$G91=0,"-",('Denuncias-Renuncias'!J91/'Denuncias-Renuncias'!$G91))</f>
        <v>1</v>
      </c>
      <c r="F91" s="43">
        <f>+IF('Denuncias-Renuncias'!$G91=0,"-",('Denuncias-Renuncias'!K91/'Denuncias-Renuncias'!$G91))</f>
        <v>0</v>
      </c>
      <c r="G91" s="43">
        <f>+IF('Denuncias-Renuncias'!$G91=0,"-",('Denuncias-Renuncias'!L91/'Denuncias-Renuncias'!$G91))</f>
        <v>0</v>
      </c>
      <c r="H91" s="43">
        <f>+IF('Denuncias-Renuncias'!$G91=0,"-",('Denuncias-Renuncias'!M91/'Denuncias-Renuncias'!$G91))</f>
        <v>0</v>
      </c>
      <c r="I91" s="43">
        <f>+IF('Denuncias-Renuncias'!$G91=0,"-",('Denuncias-Renuncias'!N91/'Denuncias-Renuncias'!$G91))</f>
        <v>0</v>
      </c>
    </row>
    <row r="92" spans="2:9" ht="20.100000000000001" customHeight="1" thickBot="1" x14ac:dyDescent="0.25">
      <c r="B92" s="4" t="s">
        <v>304</v>
      </c>
      <c r="C92" s="43">
        <f>+IF('Denuncias-Renuncias'!$G92=0,"-",('Denuncias-Renuncias'!H92/'Denuncias-Renuncias'!$G92))</f>
        <v>0</v>
      </c>
      <c r="D92" s="43">
        <f>+IF('Denuncias-Renuncias'!$G92=0,"-",('Denuncias-Renuncias'!I92/'Denuncias-Renuncias'!$G92))</f>
        <v>0</v>
      </c>
      <c r="E92" s="43">
        <f>+IF('Denuncias-Renuncias'!$G92=0,"-",('Denuncias-Renuncias'!J92/'Denuncias-Renuncias'!$G92))</f>
        <v>1</v>
      </c>
      <c r="F92" s="43">
        <f>+IF('Denuncias-Renuncias'!$G92=0,"-",('Denuncias-Renuncias'!K92/'Denuncias-Renuncias'!$G92))</f>
        <v>0</v>
      </c>
      <c r="G92" s="43">
        <f>+IF('Denuncias-Renuncias'!$G92=0,"-",('Denuncias-Renuncias'!L92/'Denuncias-Renuncias'!$G92))</f>
        <v>0</v>
      </c>
      <c r="H92" s="43">
        <f>+IF('Denuncias-Renuncias'!$G92=0,"-",('Denuncias-Renuncias'!M92/'Denuncias-Renuncias'!$G92))</f>
        <v>0</v>
      </c>
      <c r="I92" s="43">
        <f>+IF('Denuncias-Renuncias'!$G92=0,"-",('Denuncias-Renuncias'!N92/'Denuncias-Renuncias'!$G92))</f>
        <v>0</v>
      </c>
    </row>
    <row r="93" spans="2:9" ht="20.100000000000001" customHeight="1" thickBot="1" x14ac:dyDescent="0.25">
      <c r="B93" s="4" t="s">
        <v>305</v>
      </c>
      <c r="C93" s="43">
        <f>+IF('Denuncias-Renuncias'!$G93=0,"-",('Denuncias-Renuncias'!H93/'Denuncias-Renuncias'!$G93))</f>
        <v>0</v>
      </c>
      <c r="D93" s="43">
        <f>+IF('Denuncias-Renuncias'!$G93=0,"-",('Denuncias-Renuncias'!I93/'Denuncias-Renuncias'!$G93))</f>
        <v>0</v>
      </c>
      <c r="E93" s="43">
        <f>+IF('Denuncias-Renuncias'!$G93=0,"-",('Denuncias-Renuncias'!J93/'Denuncias-Renuncias'!$G93))</f>
        <v>0.55384615384615388</v>
      </c>
      <c r="F93" s="43">
        <f>+IF('Denuncias-Renuncias'!$G93=0,"-",('Denuncias-Renuncias'!K93/'Denuncias-Renuncias'!$G93))</f>
        <v>0</v>
      </c>
      <c r="G93" s="43">
        <f>+IF('Denuncias-Renuncias'!$G93=0,"-",('Denuncias-Renuncias'!L93/'Denuncias-Renuncias'!$G93))</f>
        <v>0.15384615384615385</v>
      </c>
      <c r="H93" s="43">
        <f>+IF('Denuncias-Renuncias'!$G93=0,"-",('Denuncias-Renuncias'!M93/'Denuncias-Renuncias'!$G93))</f>
        <v>0.29230769230769232</v>
      </c>
      <c r="I93" s="43">
        <f>+IF('Denuncias-Renuncias'!$G93=0,"-",('Denuncias-Renuncias'!N93/'Denuncias-Renuncias'!$G93))</f>
        <v>0</v>
      </c>
    </row>
    <row r="94" spans="2:9" ht="20.100000000000001" customHeight="1" thickBot="1" x14ac:dyDescent="0.25">
      <c r="B94" s="4" t="s">
        <v>306</v>
      </c>
      <c r="C94" s="43">
        <f>+IF('Denuncias-Renuncias'!$G94=0,"-",('Denuncias-Renuncias'!H94/'Denuncias-Renuncias'!$G94))</f>
        <v>0</v>
      </c>
      <c r="D94" s="43">
        <f>+IF('Denuncias-Renuncias'!$G94=0,"-",('Denuncias-Renuncias'!I94/'Denuncias-Renuncias'!$G94))</f>
        <v>0</v>
      </c>
      <c r="E94" s="43">
        <f>+IF('Denuncias-Renuncias'!$G94=0,"-",('Denuncias-Renuncias'!J94/'Denuncias-Renuncias'!$G94))</f>
        <v>0.85964912280701755</v>
      </c>
      <c r="F94" s="43">
        <f>+IF('Denuncias-Renuncias'!$G94=0,"-",('Denuncias-Renuncias'!K94/'Denuncias-Renuncias'!$G94))</f>
        <v>0</v>
      </c>
      <c r="G94" s="43">
        <f>+IF('Denuncias-Renuncias'!$G94=0,"-",('Denuncias-Renuncias'!L94/'Denuncias-Renuncias'!$G94))</f>
        <v>0.14035087719298245</v>
      </c>
      <c r="H94" s="43">
        <f>+IF('Denuncias-Renuncias'!$G94=0,"-",('Denuncias-Renuncias'!M94/'Denuncias-Renuncias'!$G94))</f>
        <v>0</v>
      </c>
      <c r="I94" s="43">
        <f>+IF('Denuncias-Renuncias'!$G94=0,"-",('Denuncias-Renuncias'!N94/'Denuncias-Renuncias'!$G94))</f>
        <v>0</v>
      </c>
    </row>
    <row r="95" spans="2:9" ht="20.100000000000001" customHeight="1" thickBot="1" x14ac:dyDescent="0.25">
      <c r="B95" s="4" t="s">
        <v>307</v>
      </c>
      <c r="C95" s="43">
        <f>+IF('Denuncias-Renuncias'!$G95=0,"-",('Denuncias-Renuncias'!H95/'Denuncias-Renuncias'!$G95))</f>
        <v>0</v>
      </c>
      <c r="D95" s="43">
        <f>+IF('Denuncias-Renuncias'!$G95=0,"-",('Denuncias-Renuncias'!I95/'Denuncias-Renuncias'!$G95))</f>
        <v>0</v>
      </c>
      <c r="E95" s="43">
        <f>+IF('Denuncias-Renuncias'!$G95=0,"-",('Denuncias-Renuncias'!J95/'Denuncias-Renuncias'!$G95))</f>
        <v>1</v>
      </c>
      <c r="F95" s="43">
        <f>+IF('Denuncias-Renuncias'!$G95=0,"-",('Denuncias-Renuncias'!K95/'Denuncias-Renuncias'!$G95))</f>
        <v>0</v>
      </c>
      <c r="G95" s="43">
        <f>+IF('Denuncias-Renuncias'!$G95=0,"-",('Denuncias-Renuncias'!L95/'Denuncias-Renuncias'!$G95))</f>
        <v>0</v>
      </c>
      <c r="H95" s="43">
        <f>+IF('Denuncias-Renuncias'!$G95=0,"-",('Denuncias-Renuncias'!M95/'Denuncias-Renuncias'!$G95))</f>
        <v>0</v>
      </c>
      <c r="I95" s="43">
        <f>+IF('Denuncias-Renuncias'!$G95=0,"-",('Denuncias-Renuncias'!N95/'Denuncias-Renuncias'!$G95))</f>
        <v>0</v>
      </c>
    </row>
    <row r="96" spans="2:9" ht="20.100000000000001" customHeight="1" thickBot="1" x14ac:dyDescent="0.25">
      <c r="B96" s="4" t="s">
        <v>308</v>
      </c>
      <c r="C96" s="43">
        <f>+IF('Denuncias-Renuncias'!$G96=0,"-",('Denuncias-Renuncias'!H96/'Denuncias-Renuncias'!$G96))</f>
        <v>0</v>
      </c>
      <c r="D96" s="43">
        <f>+IF('Denuncias-Renuncias'!$G96=0,"-",('Denuncias-Renuncias'!I96/'Denuncias-Renuncias'!$G96))</f>
        <v>0</v>
      </c>
      <c r="E96" s="43">
        <f>+IF('Denuncias-Renuncias'!$G96=0,"-",('Denuncias-Renuncias'!J96/'Denuncias-Renuncias'!$G96))</f>
        <v>0.7432432432432432</v>
      </c>
      <c r="F96" s="43">
        <f>+IF('Denuncias-Renuncias'!$G96=0,"-",('Denuncias-Renuncias'!K96/'Denuncias-Renuncias'!$G96))</f>
        <v>0</v>
      </c>
      <c r="G96" s="43">
        <f>+IF('Denuncias-Renuncias'!$G96=0,"-",('Denuncias-Renuncias'!L96/'Denuncias-Renuncias'!$G96))</f>
        <v>0.24324324324324326</v>
      </c>
      <c r="H96" s="43">
        <f>+IF('Denuncias-Renuncias'!$G96=0,"-",('Denuncias-Renuncias'!M96/'Denuncias-Renuncias'!$G96))</f>
        <v>1.3513513513513514E-2</v>
      </c>
      <c r="I96" s="43">
        <f>+IF('Denuncias-Renuncias'!$G96=0,"-",('Denuncias-Renuncias'!N96/'Denuncias-Renuncias'!$G96))</f>
        <v>0</v>
      </c>
    </row>
    <row r="97" spans="2:9" ht="20.100000000000001" customHeight="1" thickBot="1" x14ac:dyDescent="0.25">
      <c r="B97" s="4" t="s">
        <v>309</v>
      </c>
      <c r="C97" s="43">
        <f>+IF('Denuncias-Renuncias'!$G97=0,"-",('Denuncias-Renuncias'!H97/'Denuncias-Renuncias'!$G97))</f>
        <v>0</v>
      </c>
      <c r="D97" s="43">
        <f>+IF('Denuncias-Renuncias'!$G97=0,"-",('Denuncias-Renuncias'!I97/'Denuncias-Renuncias'!$G97))</f>
        <v>0</v>
      </c>
      <c r="E97" s="43">
        <f>+IF('Denuncias-Renuncias'!$G97=0,"-",('Denuncias-Renuncias'!J97/'Denuncias-Renuncias'!$G97))</f>
        <v>1</v>
      </c>
      <c r="F97" s="43">
        <f>+IF('Denuncias-Renuncias'!$G97=0,"-",('Denuncias-Renuncias'!K97/'Denuncias-Renuncias'!$G97))</f>
        <v>0</v>
      </c>
      <c r="G97" s="43">
        <f>+IF('Denuncias-Renuncias'!$G97=0,"-",('Denuncias-Renuncias'!L97/'Denuncias-Renuncias'!$G97))</f>
        <v>0</v>
      </c>
      <c r="H97" s="43">
        <f>+IF('Denuncias-Renuncias'!$G97=0,"-",('Denuncias-Renuncias'!M97/'Denuncias-Renuncias'!$G97))</f>
        <v>0</v>
      </c>
      <c r="I97" s="43">
        <f>+IF('Denuncias-Renuncias'!$G97=0,"-",('Denuncias-Renuncias'!N97/'Denuncias-Renuncias'!$G97))</f>
        <v>0</v>
      </c>
    </row>
    <row r="98" spans="2:9" ht="20.100000000000001" customHeight="1" thickBot="1" x14ac:dyDescent="0.25">
      <c r="B98" s="4" t="s">
        <v>310</v>
      </c>
      <c r="C98" s="43">
        <f>+IF('Denuncias-Renuncias'!$G98=0,"-",('Denuncias-Renuncias'!H98/'Denuncias-Renuncias'!$G98))</f>
        <v>0</v>
      </c>
      <c r="D98" s="43">
        <f>+IF('Denuncias-Renuncias'!$G98=0,"-",('Denuncias-Renuncias'!I98/'Denuncias-Renuncias'!$G98))</f>
        <v>0</v>
      </c>
      <c r="E98" s="43">
        <f>+IF('Denuncias-Renuncias'!$G98=0,"-",('Denuncias-Renuncias'!J98/'Denuncias-Renuncias'!$G98))</f>
        <v>1</v>
      </c>
      <c r="F98" s="43">
        <f>+IF('Denuncias-Renuncias'!$G98=0,"-",('Denuncias-Renuncias'!K98/'Denuncias-Renuncias'!$G98))</f>
        <v>0</v>
      </c>
      <c r="G98" s="43">
        <f>+IF('Denuncias-Renuncias'!$G98=0,"-",('Denuncias-Renuncias'!L98/'Denuncias-Renuncias'!$G98))</f>
        <v>0</v>
      </c>
      <c r="H98" s="43">
        <f>+IF('Denuncias-Renuncias'!$G98=0,"-",('Denuncias-Renuncias'!M98/'Denuncias-Renuncias'!$G98))</f>
        <v>0</v>
      </c>
      <c r="I98" s="43">
        <f>+IF('Denuncias-Renuncias'!$G98=0,"-",('Denuncias-Renuncias'!N98/'Denuncias-Renuncias'!$G98))</f>
        <v>0</v>
      </c>
    </row>
    <row r="99" spans="2:9" ht="20.100000000000001" customHeight="1" thickBot="1" x14ac:dyDescent="0.25">
      <c r="B99" s="4" t="s">
        <v>311</v>
      </c>
      <c r="C99" s="43">
        <f>+IF('Denuncias-Renuncias'!$G99=0,"-",('Denuncias-Renuncias'!H99/'Denuncias-Renuncias'!$G99))</f>
        <v>0</v>
      </c>
      <c r="D99" s="43">
        <f>+IF('Denuncias-Renuncias'!$G99=0,"-",('Denuncias-Renuncias'!I99/'Denuncias-Renuncias'!$G99))</f>
        <v>0</v>
      </c>
      <c r="E99" s="43">
        <f>+IF('Denuncias-Renuncias'!$G99=0,"-",('Denuncias-Renuncias'!J99/'Denuncias-Renuncias'!$G99))</f>
        <v>1</v>
      </c>
      <c r="F99" s="43">
        <f>+IF('Denuncias-Renuncias'!$G99=0,"-",('Denuncias-Renuncias'!K99/'Denuncias-Renuncias'!$G99))</f>
        <v>0</v>
      </c>
      <c r="G99" s="43">
        <f>+IF('Denuncias-Renuncias'!$G99=0,"-",('Denuncias-Renuncias'!L99/'Denuncias-Renuncias'!$G99))</f>
        <v>0</v>
      </c>
      <c r="H99" s="43">
        <f>+IF('Denuncias-Renuncias'!$G99=0,"-",('Denuncias-Renuncias'!M99/'Denuncias-Renuncias'!$G99))</f>
        <v>0</v>
      </c>
      <c r="I99" s="43">
        <f>+IF('Denuncias-Renuncias'!$G99=0,"-",('Denuncias-Renuncias'!N99/'Denuncias-Renuncias'!$G99))</f>
        <v>0</v>
      </c>
    </row>
    <row r="100" spans="2:9" ht="20.100000000000001" customHeight="1" thickBot="1" x14ac:dyDescent="0.25">
      <c r="B100" s="4" t="s">
        <v>312</v>
      </c>
      <c r="C100" s="43">
        <f>+IF('Denuncias-Renuncias'!$G100=0,"-",('Denuncias-Renuncias'!H100/'Denuncias-Renuncias'!$G100))</f>
        <v>0</v>
      </c>
      <c r="D100" s="43">
        <f>+IF('Denuncias-Renuncias'!$G100=0,"-",('Denuncias-Renuncias'!I100/'Denuncias-Renuncias'!$G100))</f>
        <v>0</v>
      </c>
      <c r="E100" s="43">
        <f>+IF('Denuncias-Renuncias'!$G100=0,"-",('Denuncias-Renuncias'!J100/'Denuncias-Renuncias'!$G100))</f>
        <v>1</v>
      </c>
      <c r="F100" s="43">
        <f>+IF('Denuncias-Renuncias'!$G100=0,"-",('Denuncias-Renuncias'!K100/'Denuncias-Renuncias'!$G100))</f>
        <v>0</v>
      </c>
      <c r="G100" s="43">
        <f>+IF('Denuncias-Renuncias'!$G100=0,"-",('Denuncias-Renuncias'!L100/'Denuncias-Renuncias'!$G100))</f>
        <v>0</v>
      </c>
      <c r="H100" s="43">
        <f>+IF('Denuncias-Renuncias'!$G100=0,"-",('Denuncias-Renuncias'!M100/'Denuncias-Renuncias'!$G100))</f>
        <v>0</v>
      </c>
      <c r="I100" s="43">
        <f>+IF('Denuncias-Renuncias'!$G100=0,"-",('Denuncias-Renuncias'!N100/'Denuncias-Renuncias'!$G100))</f>
        <v>0</v>
      </c>
    </row>
    <row r="101" spans="2:9" ht="20.100000000000001" customHeight="1" thickBot="1" x14ac:dyDescent="0.25">
      <c r="B101" s="4" t="s">
        <v>176</v>
      </c>
      <c r="C101" s="43">
        <f>+IF('Denuncias-Renuncias'!$G101=0,"-",('Denuncias-Renuncias'!H101/'Denuncias-Renuncias'!$G101))</f>
        <v>0</v>
      </c>
      <c r="D101" s="43">
        <f>+IF('Denuncias-Renuncias'!$G101=0,"-",('Denuncias-Renuncias'!I101/'Denuncias-Renuncias'!$G101))</f>
        <v>0</v>
      </c>
      <c r="E101" s="43">
        <f>+IF('Denuncias-Renuncias'!$G101=0,"-",('Denuncias-Renuncias'!J101/'Denuncias-Renuncias'!$G101))</f>
        <v>0.91304347826086951</v>
      </c>
      <c r="F101" s="43">
        <f>+IF('Denuncias-Renuncias'!$G101=0,"-",('Denuncias-Renuncias'!K101/'Denuncias-Renuncias'!$G101))</f>
        <v>0</v>
      </c>
      <c r="G101" s="43">
        <f>+IF('Denuncias-Renuncias'!$G101=0,"-",('Denuncias-Renuncias'!L101/'Denuncias-Renuncias'!$G101))</f>
        <v>6.5217391304347824E-2</v>
      </c>
      <c r="H101" s="43">
        <f>+IF('Denuncias-Renuncias'!$G101=0,"-",('Denuncias-Renuncias'!M101/'Denuncias-Renuncias'!$G101))</f>
        <v>2.1739130434782608E-2</v>
      </c>
      <c r="I101" s="43">
        <f>+IF('Denuncias-Renuncias'!$G101=0,"-",('Denuncias-Renuncias'!N101/'Denuncias-Renuncias'!$G101))</f>
        <v>0</v>
      </c>
    </row>
    <row r="102" spans="2:9" ht="20.100000000000001" customHeight="1" thickBot="1" x14ac:dyDescent="0.25">
      <c r="B102" s="4" t="s">
        <v>313</v>
      </c>
      <c r="C102" s="43">
        <f>+IF('Denuncias-Renuncias'!$G102=0,"-",('Denuncias-Renuncias'!H102/'Denuncias-Renuncias'!$G102))</f>
        <v>0</v>
      </c>
      <c r="D102" s="43">
        <f>+IF('Denuncias-Renuncias'!$G102=0,"-",('Denuncias-Renuncias'!I102/'Denuncias-Renuncias'!$G102))</f>
        <v>0</v>
      </c>
      <c r="E102" s="43">
        <f>+IF('Denuncias-Renuncias'!$G102=0,"-",('Denuncias-Renuncias'!J102/'Denuncias-Renuncias'!$G102))</f>
        <v>0.61538461538461542</v>
      </c>
      <c r="F102" s="43">
        <f>+IF('Denuncias-Renuncias'!$G102=0,"-",('Denuncias-Renuncias'!K102/'Denuncias-Renuncias'!$G102))</f>
        <v>0.26923076923076922</v>
      </c>
      <c r="G102" s="43">
        <f>+IF('Denuncias-Renuncias'!$G102=0,"-",('Denuncias-Renuncias'!L102/'Denuncias-Renuncias'!$G102))</f>
        <v>0.11538461538461539</v>
      </c>
      <c r="H102" s="43">
        <f>+IF('Denuncias-Renuncias'!$G102=0,"-",('Denuncias-Renuncias'!M102/'Denuncias-Renuncias'!$G102))</f>
        <v>0</v>
      </c>
      <c r="I102" s="43">
        <f>+IF('Denuncias-Renuncias'!$G102=0,"-",('Denuncias-Renuncias'!N102/'Denuncias-Renuncias'!$G102))</f>
        <v>0</v>
      </c>
    </row>
    <row r="103" spans="2:9" ht="20.100000000000001" customHeight="1" thickBot="1" x14ac:dyDescent="0.25">
      <c r="B103" s="4" t="s">
        <v>314</v>
      </c>
      <c r="C103" s="43">
        <f>+IF('Denuncias-Renuncias'!$G103=0,"-",('Denuncias-Renuncias'!H103/'Denuncias-Renuncias'!$G103))</f>
        <v>0</v>
      </c>
      <c r="D103" s="43">
        <f>+IF('Denuncias-Renuncias'!$G103=0,"-",('Denuncias-Renuncias'!I103/'Denuncias-Renuncias'!$G103))</f>
        <v>0</v>
      </c>
      <c r="E103" s="43">
        <f>+IF('Denuncias-Renuncias'!$G103=0,"-",('Denuncias-Renuncias'!J103/'Denuncias-Renuncias'!$G103))</f>
        <v>0.81632653061224492</v>
      </c>
      <c r="F103" s="43">
        <f>+IF('Denuncias-Renuncias'!$G103=0,"-",('Denuncias-Renuncias'!K103/'Denuncias-Renuncias'!$G103))</f>
        <v>0</v>
      </c>
      <c r="G103" s="43">
        <f>+IF('Denuncias-Renuncias'!$G103=0,"-",('Denuncias-Renuncias'!L103/'Denuncias-Renuncias'!$G103))</f>
        <v>4.0816326530612242E-2</v>
      </c>
      <c r="H103" s="43">
        <f>+IF('Denuncias-Renuncias'!$G103=0,"-",('Denuncias-Renuncias'!M103/'Denuncias-Renuncias'!$G103))</f>
        <v>0.14285714285714285</v>
      </c>
      <c r="I103" s="43">
        <f>+IF('Denuncias-Renuncias'!$G103=0,"-",('Denuncias-Renuncias'!N103/'Denuncias-Renuncias'!$G103))</f>
        <v>0</v>
      </c>
    </row>
    <row r="104" spans="2:9" ht="20.100000000000001" customHeight="1" thickBot="1" x14ac:dyDescent="0.25">
      <c r="B104" s="4" t="s">
        <v>315</v>
      </c>
      <c r="C104" s="43">
        <f>+IF('Denuncias-Renuncias'!$G104=0,"-",('Denuncias-Renuncias'!H104/'Denuncias-Renuncias'!$G104))</f>
        <v>0.28000000000000003</v>
      </c>
      <c r="D104" s="43">
        <f>+IF('Denuncias-Renuncias'!$G104=0,"-",('Denuncias-Renuncias'!I104/'Denuncias-Renuncias'!$G104))</f>
        <v>0</v>
      </c>
      <c r="E104" s="43">
        <f>+IF('Denuncias-Renuncias'!$G104=0,"-",('Denuncias-Renuncias'!J104/'Denuncias-Renuncias'!$G104))</f>
        <v>0.42</v>
      </c>
      <c r="F104" s="43">
        <f>+IF('Denuncias-Renuncias'!$G104=0,"-",('Denuncias-Renuncias'!K104/'Denuncias-Renuncias'!$G104))</f>
        <v>0</v>
      </c>
      <c r="G104" s="43">
        <f>+IF('Denuncias-Renuncias'!$G104=0,"-",('Denuncias-Renuncias'!L104/'Denuncias-Renuncias'!$G104))</f>
        <v>0.28000000000000003</v>
      </c>
      <c r="H104" s="43">
        <f>+IF('Denuncias-Renuncias'!$G104=0,"-",('Denuncias-Renuncias'!M104/'Denuncias-Renuncias'!$G104))</f>
        <v>0</v>
      </c>
      <c r="I104" s="43">
        <f>+IF('Denuncias-Renuncias'!$G104=0,"-",('Denuncias-Renuncias'!N104/'Denuncias-Renuncias'!$G104))</f>
        <v>0.02</v>
      </c>
    </row>
    <row r="105" spans="2:9" ht="20.100000000000001" customHeight="1" thickBot="1" x14ac:dyDescent="0.25">
      <c r="B105" s="4" t="s">
        <v>316</v>
      </c>
      <c r="C105" s="43">
        <f>+IF('Denuncias-Renuncias'!$G105=0,"-",('Denuncias-Renuncias'!H105/'Denuncias-Renuncias'!$G105))</f>
        <v>0</v>
      </c>
      <c r="D105" s="43">
        <f>+IF('Denuncias-Renuncias'!$G105=0,"-",('Denuncias-Renuncias'!I105/'Denuncias-Renuncias'!$G105))</f>
        <v>0</v>
      </c>
      <c r="E105" s="43">
        <f>+IF('Denuncias-Renuncias'!$G105=0,"-",('Denuncias-Renuncias'!J105/'Denuncias-Renuncias'!$G105))</f>
        <v>0.82352941176470584</v>
      </c>
      <c r="F105" s="43">
        <f>+IF('Denuncias-Renuncias'!$G105=0,"-",('Denuncias-Renuncias'!K105/'Denuncias-Renuncias'!$G105))</f>
        <v>0</v>
      </c>
      <c r="G105" s="43">
        <f>+IF('Denuncias-Renuncias'!$G105=0,"-",('Denuncias-Renuncias'!L105/'Denuncias-Renuncias'!$G105))</f>
        <v>0.17647058823529413</v>
      </c>
      <c r="H105" s="43">
        <f>+IF('Denuncias-Renuncias'!$G105=0,"-",('Denuncias-Renuncias'!M105/'Denuncias-Renuncias'!$G105))</f>
        <v>0</v>
      </c>
      <c r="I105" s="43">
        <f>+IF('Denuncias-Renuncias'!$G105=0,"-",('Denuncias-Renuncias'!N105/'Denuncias-Renuncias'!$G105))</f>
        <v>0</v>
      </c>
    </row>
    <row r="106" spans="2:9" ht="20.100000000000001" customHeight="1" thickBot="1" x14ac:dyDescent="0.25">
      <c r="B106" s="4" t="s">
        <v>177</v>
      </c>
      <c r="C106" s="43">
        <f>+IF('Denuncias-Renuncias'!$G106=0,"-",('Denuncias-Renuncias'!H106/'Denuncias-Renuncias'!$G106))</f>
        <v>0</v>
      </c>
      <c r="D106" s="43">
        <f>+IF('Denuncias-Renuncias'!$G106=0,"-",('Denuncias-Renuncias'!I106/'Denuncias-Renuncias'!$G106))</f>
        <v>0</v>
      </c>
      <c r="E106" s="43">
        <f>+IF('Denuncias-Renuncias'!$G106=0,"-",('Denuncias-Renuncias'!J106/'Denuncias-Renuncias'!$G106))</f>
        <v>0.70588235294117652</v>
      </c>
      <c r="F106" s="43">
        <f>+IF('Denuncias-Renuncias'!$G106=0,"-",('Denuncias-Renuncias'!K106/'Denuncias-Renuncias'!$G106))</f>
        <v>0</v>
      </c>
      <c r="G106" s="43">
        <f>+IF('Denuncias-Renuncias'!$G106=0,"-",('Denuncias-Renuncias'!L106/'Denuncias-Renuncias'!$G106))</f>
        <v>0.29411764705882354</v>
      </c>
      <c r="H106" s="43">
        <f>+IF('Denuncias-Renuncias'!$G106=0,"-",('Denuncias-Renuncias'!M106/'Denuncias-Renuncias'!$G106))</f>
        <v>0</v>
      </c>
      <c r="I106" s="43">
        <f>+IF('Denuncias-Renuncias'!$G106=0,"-",('Denuncias-Renuncias'!N106/'Denuncias-Renuncias'!$G106))</f>
        <v>0</v>
      </c>
    </row>
    <row r="107" spans="2:9" ht="20.100000000000001" customHeight="1" thickBot="1" x14ac:dyDescent="0.25">
      <c r="B107" s="4" t="s">
        <v>317</v>
      </c>
      <c r="C107" s="43">
        <f>+IF('Denuncias-Renuncias'!$G107=0,"-",('Denuncias-Renuncias'!H107/'Denuncias-Renuncias'!$G107))</f>
        <v>0</v>
      </c>
      <c r="D107" s="43">
        <f>+IF('Denuncias-Renuncias'!$G107=0,"-",('Denuncias-Renuncias'!I107/'Denuncias-Renuncias'!$G107))</f>
        <v>0</v>
      </c>
      <c r="E107" s="43">
        <f>+IF('Denuncias-Renuncias'!$G107=0,"-",('Denuncias-Renuncias'!J107/'Denuncias-Renuncias'!$G107))</f>
        <v>0.6428571428571429</v>
      </c>
      <c r="F107" s="43">
        <f>+IF('Denuncias-Renuncias'!$G107=0,"-",('Denuncias-Renuncias'!K107/'Denuncias-Renuncias'!$G107))</f>
        <v>3.5714285714285712E-2</v>
      </c>
      <c r="G107" s="43">
        <f>+IF('Denuncias-Renuncias'!$G107=0,"-",('Denuncias-Renuncias'!L107/'Denuncias-Renuncias'!$G107))</f>
        <v>0.32142857142857145</v>
      </c>
      <c r="H107" s="43">
        <f>+IF('Denuncias-Renuncias'!$G107=0,"-",('Denuncias-Renuncias'!M107/'Denuncias-Renuncias'!$G107))</f>
        <v>0</v>
      </c>
      <c r="I107" s="43">
        <f>+IF('Denuncias-Renuncias'!$G107=0,"-",('Denuncias-Renuncias'!N107/'Denuncias-Renuncias'!$G107))</f>
        <v>0</v>
      </c>
    </row>
    <row r="108" spans="2:9" ht="20.100000000000001" customHeight="1" thickBot="1" x14ac:dyDescent="0.25">
      <c r="B108" s="4" t="s">
        <v>318</v>
      </c>
      <c r="C108" s="43">
        <f>+IF('Denuncias-Renuncias'!$G108=0,"-",('Denuncias-Renuncias'!H108/'Denuncias-Renuncias'!$G108))</f>
        <v>0</v>
      </c>
      <c r="D108" s="43">
        <f>+IF('Denuncias-Renuncias'!$G108=0,"-",('Denuncias-Renuncias'!I108/'Denuncias-Renuncias'!$G108))</f>
        <v>0</v>
      </c>
      <c r="E108" s="43">
        <f>+IF('Denuncias-Renuncias'!$G108=0,"-",('Denuncias-Renuncias'!J108/'Denuncias-Renuncias'!$G108))</f>
        <v>1</v>
      </c>
      <c r="F108" s="43">
        <f>+IF('Denuncias-Renuncias'!$G108=0,"-",('Denuncias-Renuncias'!K108/'Denuncias-Renuncias'!$G108))</f>
        <v>0</v>
      </c>
      <c r="G108" s="43">
        <f>+IF('Denuncias-Renuncias'!$G108=0,"-",('Denuncias-Renuncias'!L108/'Denuncias-Renuncias'!$G108))</f>
        <v>0</v>
      </c>
      <c r="H108" s="43">
        <f>+IF('Denuncias-Renuncias'!$G108=0,"-",('Denuncias-Renuncias'!M108/'Denuncias-Renuncias'!$G108))</f>
        <v>0</v>
      </c>
      <c r="I108" s="43">
        <f>+IF('Denuncias-Renuncias'!$G108=0,"-",('Denuncias-Renuncias'!N108/'Denuncias-Renuncias'!$G108))</f>
        <v>0</v>
      </c>
    </row>
    <row r="109" spans="2:9" ht="20.100000000000001" customHeight="1" thickBot="1" x14ac:dyDescent="0.25">
      <c r="B109" s="4" t="s">
        <v>178</v>
      </c>
      <c r="C109" s="43">
        <f>+IF('Denuncias-Renuncias'!$G109=0,"-",('Denuncias-Renuncias'!H109/'Denuncias-Renuncias'!$G109))</f>
        <v>4.7169811320754715E-3</v>
      </c>
      <c r="D109" s="43">
        <f>+IF('Denuncias-Renuncias'!$G109=0,"-",('Denuncias-Renuncias'!I109/'Denuncias-Renuncias'!$G109))</f>
        <v>1.1792452830188679E-3</v>
      </c>
      <c r="E109" s="43">
        <f>+IF('Denuncias-Renuncias'!$G109=0,"-",('Denuncias-Renuncias'!J109/'Denuncias-Renuncias'!$G109))</f>
        <v>0.50825471698113212</v>
      </c>
      <c r="F109" s="43">
        <f>+IF('Denuncias-Renuncias'!$G109=0,"-",('Denuncias-Renuncias'!K109/'Denuncias-Renuncias'!$G109))</f>
        <v>5.0707547169811323E-2</v>
      </c>
      <c r="G109" s="43">
        <f>+IF('Denuncias-Renuncias'!$G109=0,"-",('Denuncias-Renuncias'!L109/'Denuncias-Renuncias'!$G109))</f>
        <v>0.30188679245283018</v>
      </c>
      <c r="H109" s="43">
        <f>+IF('Denuncias-Renuncias'!$G109=0,"-",('Denuncias-Renuncias'!M109/'Denuncias-Renuncias'!$G109))</f>
        <v>0.125</v>
      </c>
      <c r="I109" s="43">
        <f>+IF('Denuncias-Renuncias'!$G109=0,"-",('Denuncias-Renuncias'!N109/'Denuncias-Renuncias'!$G109))</f>
        <v>8.2547169811320754E-3</v>
      </c>
    </row>
    <row r="110" spans="2:9" ht="20.100000000000001" customHeight="1" thickBot="1" x14ac:dyDescent="0.25">
      <c r="B110" s="4" t="s">
        <v>319</v>
      </c>
      <c r="C110" s="43">
        <f>+IF('Denuncias-Renuncias'!$G110=0,"-",('Denuncias-Renuncias'!H110/'Denuncias-Renuncias'!$G110))</f>
        <v>0</v>
      </c>
      <c r="D110" s="43">
        <f>+IF('Denuncias-Renuncias'!$G110=0,"-",('Denuncias-Renuncias'!I110/'Denuncias-Renuncias'!$G110))</f>
        <v>0</v>
      </c>
      <c r="E110" s="43">
        <f>+IF('Denuncias-Renuncias'!$G110=0,"-",('Denuncias-Renuncias'!J110/'Denuncias-Renuncias'!$G110))</f>
        <v>1</v>
      </c>
      <c r="F110" s="43">
        <f>+IF('Denuncias-Renuncias'!$G110=0,"-",('Denuncias-Renuncias'!K110/'Denuncias-Renuncias'!$G110))</f>
        <v>0</v>
      </c>
      <c r="G110" s="43">
        <f>+IF('Denuncias-Renuncias'!$G110=0,"-",('Denuncias-Renuncias'!L110/'Denuncias-Renuncias'!$G110))</f>
        <v>0</v>
      </c>
      <c r="H110" s="43">
        <f>+IF('Denuncias-Renuncias'!$G110=0,"-",('Denuncias-Renuncias'!M110/'Denuncias-Renuncias'!$G110))</f>
        <v>0</v>
      </c>
      <c r="I110" s="43">
        <f>+IF('Denuncias-Renuncias'!$G110=0,"-",('Denuncias-Renuncias'!N110/'Denuncias-Renuncias'!$G110))</f>
        <v>0</v>
      </c>
    </row>
    <row r="111" spans="2:9" ht="20.100000000000001" customHeight="1" thickBot="1" x14ac:dyDescent="0.25">
      <c r="B111" s="4" t="s">
        <v>320</v>
      </c>
      <c r="C111" s="43">
        <f>+IF('Denuncias-Renuncias'!$G111=0,"-",('Denuncias-Renuncias'!H111/'Denuncias-Renuncias'!$G111))</f>
        <v>0</v>
      </c>
      <c r="D111" s="43">
        <f>+IF('Denuncias-Renuncias'!$G111=0,"-",('Denuncias-Renuncias'!I111/'Denuncias-Renuncias'!$G111))</f>
        <v>0</v>
      </c>
      <c r="E111" s="43">
        <f>+IF('Denuncias-Renuncias'!$G111=0,"-",('Denuncias-Renuncias'!J111/'Denuncias-Renuncias'!$G111))</f>
        <v>0.66666666666666663</v>
      </c>
      <c r="F111" s="43">
        <f>+IF('Denuncias-Renuncias'!$G111=0,"-",('Denuncias-Renuncias'!K111/'Denuncias-Renuncias'!$G111))</f>
        <v>8.3333333333333329E-2</v>
      </c>
      <c r="G111" s="43">
        <f>+IF('Denuncias-Renuncias'!$G111=0,"-",('Denuncias-Renuncias'!L111/'Denuncias-Renuncias'!$G111))</f>
        <v>8.3333333333333329E-2</v>
      </c>
      <c r="H111" s="43">
        <f>+IF('Denuncias-Renuncias'!$G111=0,"-",('Denuncias-Renuncias'!M111/'Denuncias-Renuncias'!$G111))</f>
        <v>0.16666666666666666</v>
      </c>
      <c r="I111" s="43">
        <f>+IF('Denuncias-Renuncias'!$G111=0,"-",('Denuncias-Renuncias'!N111/'Denuncias-Renuncias'!$G111))</f>
        <v>0</v>
      </c>
    </row>
    <row r="112" spans="2:9" ht="20.100000000000001" customHeight="1" thickBot="1" x14ac:dyDescent="0.25">
      <c r="B112" s="4" t="s">
        <v>321</v>
      </c>
      <c r="C112" s="43">
        <f>+IF('Denuncias-Renuncias'!$G112=0,"-",('Denuncias-Renuncias'!H112/'Denuncias-Renuncias'!$G112))</f>
        <v>0</v>
      </c>
      <c r="D112" s="43">
        <f>+IF('Denuncias-Renuncias'!$G112=0,"-",('Denuncias-Renuncias'!I112/'Denuncias-Renuncias'!$G112))</f>
        <v>0</v>
      </c>
      <c r="E112" s="43">
        <f>+IF('Denuncias-Renuncias'!$G112=0,"-",('Denuncias-Renuncias'!J112/'Denuncias-Renuncias'!$G112))</f>
        <v>0.66666666666666663</v>
      </c>
      <c r="F112" s="43">
        <f>+IF('Denuncias-Renuncias'!$G112=0,"-",('Denuncias-Renuncias'!K112/'Denuncias-Renuncias'!$G112))</f>
        <v>0</v>
      </c>
      <c r="G112" s="43">
        <f>+IF('Denuncias-Renuncias'!$G112=0,"-",('Denuncias-Renuncias'!L112/'Denuncias-Renuncias'!$G112))</f>
        <v>0.33333333333333331</v>
      </c>
      <c r="H112" s="43">
        <f>+IF('Denuncias-Renuncias'!$G112=0,"-",('Denuncias-Renuncias'!M112/'Denuncias-Renuncias'!$G112))</f>
        <v>0</v>
      </c>
      <c r="I112" s="43">
        <f>+IF('Denuncias-Renuncias'!$G112=0,"-",('Denuncias-Renuncias'!N112/'Denuncias-Renuncias'!$G112))</f>
        <v>0</v>
      </c>
    </row>
    <row r="113" spans="2:9" ht="20.100000000000001" customHeight="1" thickBot="1" x14ac:dyDescent="0.25">
      <c r="B113" s="4" t="s">
        <v>322</v>
      </c>
      <c r="C113" s="43">
        <f>+IF('Denuncias-Renuncias'!$G113=0,"-",('Denuncias-Renuncias'!H113/'Denuncias-Renuncias'!$G113))</f>
        <v>0</v>
      </c>
      <c r="D113" s="43">
        <f>+IF('Denuncias-Renuncias'!$G113=0,"-",('Denuncias-Renuncias'!I113/'Denuncias-Renuncias'!$G113))</f>
        <v>0</v>
      </c>
      <c r="E113" s="43">
        <f>+IF('Denuncias-Renuncias'!$G113=0,"-",('Denuncias-Renuncias'!J113/'Denuncias-Renuncias'!$G113))</f>
        <v>0.74358974358974361</v>
      </c>
      <c r="F113" s="43">
        <f>+IF('Denuncias-Renuncias'!$G113=0,"-",('Denuncias-Renuncias'!K113/'Denuncias-Renuncias'!$G113))</f>
        <v>2.564102564102564E-2</v>
      </c>
      <c r="G113" s="43">
        <f>+IF('Denuncias-Renuncias'!$G113=0,"-",('Denuncias-Renuncias'!L113/'Denuncias-Renuncias'!$G113))</f>
        <v>0.17948717948717949</v>
      </c>
      <c r="H113" s="43">
        <f>+IF('Denuncias-Renuncias'!$G113=0,"-",('Denuncias-Renuncias'!M113/'Denuncias-Renuncias'!$G113))</f>
        <v>5.128205128205128E-2</v>
      </c>
      <c r="I113" s="43">
        <f>+IF('Denuncias-Renuncias'!$G113=0,"-",('Denuncias-Renuncias'!N113/'Denuncias-Renuncias'!$G113))</f>
        <v>0</v>
      </c>
    </row>
    <row r="114" spans="2:9" ht="20.100000000000001" customHeight="1" thickBot="1" x14ac:dyDescent="0.25">
      <c r="B114" s="4" t="s">
        <v>323</v>
      </c>
      <c r="C114" s="43">
        <f>+IF('Denuncias-Renuncias'!$G114=0,"-",('Denuncias-Renuncias'!H114/'Denuncias-Renuncias'!$G114))</f>
        <v>0</v>
      </c>
      <c r="D114" s="43">
        <f>+IF('Denuncias-Renuncias'!$G114=0,"-",('Denuncias-Renuncias'!I114/'Denuncias-Renuncias'!$G114))</f>
        <v>0</v>
      </c>
      <c r="E114" s="43">
        <f>+IF('Denuncias-Renuncias'!$G114=0,"-",('Denuncias-Renuncias'!J114/'Denuncias-Renuncias'!$G114))</f>
        <v>1</v>
      </c>
      <c r="F114" s="43">
        <f>+IF('Denuncias-Renuncias'!$G114=0,"-",('Denuncias-Renuncias'!K114/'Denuncias-Renuncias'!$G114))</f>
        <v>0</v>
      </c>
      <c r="G114" s="43">
        <f>+IF('Denuncias-Renuncias'!$G114=0,"-",('Denuncias-Renuncias'!L114/'Denuncias-Renuncias'!$G114))</f>
        <v>0</v>
      </c>
      <c r="H114" s="43">
        <f>+IF('Denuncias-Renuncias'!$G114=0,"-",('Denuncias-Renuncias'!M114/'Denuncias-Renuncias'!$G114))</f>
        <v>0</v>
      </c>
      <c r="I114" s="43">
        <f>+IF('Denuncias-Renuncias'!$G114=0,"-",('Denuncias-Renuncias'!N114/'Denuncias-Renuncias'!$G114))</f>
        <v>0</v>
      </c>
    </row>
    <row r="115" spans="2:9" ht="20.100000000000001" customHeight="1" thickBot="1" x14ac:dyDescent="0.25">
      <c r="B115" s="4" t="s">
        <v>324</v>
      </c>
      <c r="C115" s="43">
        <f>+IF('Denuncias-Renuncias'!$G115=0,"-",('Denuncias-Renuncias'!H115/'Denuncias-Renuncias'!$G115))</f>
        <v>0</v>
      </c>
      <c r="D115" s="43">
        <f>+IF('Denuncias-Renuncias'!$G115=0,"-",('Denuncias-Renuncias'!I115/'Denuncias-Renuncias'!$G115))</f>
        <v>0</v>
      </c>
      <c r="E115" s="43">
        <f>+IF('Denuncias-Renuncias'!$G115=0,"-",('Denuncias-Renuncias'!J115/'Denuncias-Renuncias'!$G115))</f>
        <v>0.89473684210526316</v>
      </c>
      <c r="F115" s="43">
        <f>+IF('Denuncias-Renuncias'!$G115=0,"-",('Denuncias-Renuncias'!K115/'Denuncias-Renuncias'!$G115))</f>
        <v>0</v>
      </c>
      <c r="G115" s="43">
        <f>+IF('Denuncias-Renuncias'!$G115=0,"-",('Denuncias-Renuncias'!L115/'Denuncias-Renuncias'!$G115))</f>
        <v>0</v>
      </c>
      <c r="H115" s="43">
        <f>+IF('Denuncias-Renuncias'!$G115=0,"-",('Denuncias-Renuncias'!M115/'Denuncias-Renuncias'!$G115))</f>
        <v>0</v>
      </c>
      <c r="I115" s="43">
        <f>+IF('Denuncias-Renuncias'!$G115=0,"-",('Denuncias-Renuncias'!N115/'Denuncias-Renuncias'!$G115))</f>
        <v>0.10526315789473684</v>
      </c>
    </row>
    <row r="116" spans="2:9" ht="20.100000000000001" customHeight="1" thickBot="1" x14ac:dyDescent="0.25">
      <c r="B116" s="4" t="s">
        <v>325</v>
      </c>
      <c r="C116" s="43">
        <f>+IF('Denuncias-Renuncias'!$G116=0,"-",('Denuncias-Renuncias'!H116/'Denuncias-Renuncias'!$G116))</f>
        <v>0</v>
      </c>
      <c r="D116" s="43">
        <f>+IF('Denuncias-Renuncias'!$G116=0,"-",('Denuncias-Renuncias'!I116/'Denuncias-Renuncias'!$G116))</f>
        <v>0</v>
      </c>
      <c r="E116" s="43">
        <f>+IF('Denuncias-Renuncias'!$G116=0,"-",('Denuncias-Renuncias'!J116/'Denuncias-Renuncias'!$G116))</f>
        <v>1</v>
      </c>
      <c r="F116" s="43">
        <f>+IF('Denuncias-Renuncias'!$G116=0,"-",('Denuncias-Renuncias'!K116/'Denuncias-Renuncias'!$G116))</f>
        <v>0</v>
      </c>
      <c r="G116" s="43">
        <f>+IF('Denuncias-Renuncias'!$G116=0,"-",('Denuncias-Renuncias'!L116/'Denuncias-Renuncias'!$G116))</f>
        <v>0</v>
      </c>
      <c r="H116" s="43">
        <f>+IF('Denuncias-Renuncias'!$G116=0,"-",('Denuncias-Renuncias'!M116/'Denuncias-Renuncias'!$G116))</f>
        <v>0</v>
      </c>
      <c r="I116" s="43">
        <f>+IF('Denuncias-Renuncias'!$G116=0,"-",('Denuncias-Renuncias'!N116/'Denuncias-Renuncias'!$G116))</f>
        <v>0</v>
      </c>
    </row>
    <row r="117" spans="2:9" ht="20.100000000000001" customHeight="1" thickBot="1" x14ac:dyDescent="0.25">
      <c r="B117" s="4" t="s">
        <v>326</v>
      </c>
      <c r="C117" s="43">
        <f>+IF('Denuncias-Renuncias'!$G117=0,"-",('Denuncias-Renuncias'!H117/'Denuncias-Renuncias'!$G117))</f>
        <v>0</v>
      </c>
      <c r="D117" s="43">
        <f>+IF('Denuncias-Renuncias'!$G117=0,"-",('Denuncias-Renuncias'!I117/'Denuncias-Renuncias'!$G117))</f>
        <v>0</v>
      </c>
      <c r="E117" s="43">
        <f>+IF('Denuncias-Renuncias'!$G117=0,"-",('Denuncias-Renuncias'!J117/'Denuncias-Renuncias'!$G117))</f>
        <v>0.62337662337662336</v>
      </c>
      <c r="F117" s="43">
        <f>+IF('Denuncias-Renuncias'!$G117=0,"-",('Denuncias-Renuncias'!K117/'Denuncias-Renuncias'!$G117))</f>
        <v>0</v>
      </c>
      <c r="G117" s="43">
        <f>+IF('Denuncias-Renuncias'!$G117=0,"-",('Denuncias-Renuncias'!L117/'Denuncias-Renuncias'!$G117))</f>
        <v>0.15584415584415584</v>
      </c>
      <c r="H117" s="43">
        <f>+IF('Denuncias-Renuncias'!$G117=0,"-",('Denuncias-Renuncias'!M117/'Denuncias-Renuncias'!$G117))</f>
        <v>2.5974025974025976E-2</v>
      </c>
      <c r="I117" s="43">
        <f>+IF('Denuncias-Renuncias'!$G117=0,"-",('Denuncias-Renuncias'!N117/'Denuncias-Renuncias'!$G117))</f>
        <v>0.19480519480519481</v>
      </c>
    </row>
    <row r="118" spans="2:9" ht="20.100000000000001" customHeight="1" thickBot="1" x14ac:dyDescent="0.25">
      <c r="B118" s="4" t="s">
        <v>327</v>
      </c>
      <c r="C118" s="43">
        <f>+IF('Denuncias-Renuncias'!$G118=0,"-",('Denuncias-Renuncias'!H118/'Denuncias-Renuncias'!$G118))</f>
        <v>0</v>
      </c>
      <c r="D118" s="43">
        <f>+IF('Denuncias-Renuncias'!$G118=0,"-",('Denuncias-Renuncias'!I118/'Denuncias-Renuncias'!$G118))</f>
        <v>0</v>
      </c>
      <c r="E118" s="43">
        <f>+IF('Denuncias-Renuncias'!$G118=0,"-",('Denuncias-Renuncias'!J118/'Denuncias-Renuncias'!$G118))</f>
        <v>1</v>
      </c>
      <c r="F118" s="43">
        <f>+IF('Denuncias-Renuncias'!$G118=0,"-",('Denuncias-Renuncias'!K118/'Denuncias-Renuncias'!$G118))</f>
        <v>0</v>
      </c>
      <c r="G118" s="43">
        <f>+IF('Denuncias-Renuncias'!$G118=0,"-",('Denuncias-Renuncias'!L118/'Denuncias-Renuncias'!$G118))</f>
        <v>0</v>
      </c>
      <c r="H118" s="43">
        <f>+IF('Denuncias-Renuncias'!$G118=0,"-",('Denuncias-Renuncias'!M118/'Denuncias-Renuncias'!$G118))</f>
        <v>0</v>
      </c>
      <c r="I118" s="43">
        <f>+IF('Denuncias-Renuncias'!$G118=0,"-",('Denuncias-Renuncias'!N118/'Denuncias-Renuncias'!$G118))</f>
        <v>0</v>
      </c>
    </row>
    <row r="119" spans="2:9" ht="20.100000000000001" customHeight="1" thickBot="1" x14ac:dyDescent="0.25">
      <c r="B119" s="4" t="s">
        <v>328</v>
      </c>
      <c r="C119" s="43">
        <f>+IF('Denuncias-Renuncias'!$G119=0,"-",('Denuncias-Renuncias'!H119/'Denuncias-Renuncias'!$G119))</f>
        <v>0</v>
      </c>
      <c r="D119" s="43">
        <f>+IF('Denuncias-Renuncias'!$G119=0,"-",('Denuncias-Renuncias'!I119/'Denuncias-Renuncias'!$G119))</f>
        <v>0</v>
      </c>
      <c r="E119" s="43">
        <f>+IF('Denuncias-Renuncias'!$G119=0,"-",('Denuncias-Renuncias'!J119/'Denuncias-Renuncias'!$G119))</f>
        <v>1</v>
      </c>
      <c r="F119" s="43">
        <f>+IF('Denuncias-Renuncias'!$G119=0,"-",('Denuncias-Renuncias'!K119/'Denuncias-Renuncias'!$G119))</f>
        <v>0</v>
      </c>
      <c r="G119" s="43">
        <f>+IF('Denuncias-Renuncias'!$G119=0,"-",('Denuncias-Renuncias'!L119/'Denuncias-Renuncias'!$G119))</f>
        <v>0</v>
      </c>
      <c r="H119" s="43">
        <f>+IF('Denuncias-Renuncias'!$G119=0,"-",('Denuncias-Renuncias'!M119/'Denuncias-Renuncias'!$G119))</f>
        <v>0</v>
      </c>
      <c r="I119" s="43">
        <f>+IF('Denuncias-Renuncias'!$G119=0,"-",('Denuncias-Renuncias'!N119/'Denuncias-Renuncias'!$G119))</f>
        <v>0</v>
      </c>
    </row>
    <row r="120" spans="2:9" ht="20.100000000000001" customHeight="1" thickBot="1" x14ac:dyDescent="0.25">
      <c r="B120" s="4" t="s">
        <v>329</v>
      </c>
      <c r="C120" s="43">
        <f>+IF('Denuncias-Renuncias'!$G120=0,"-",('Denuncias-Renuncias'!H120/'Denuncias-Renuncias'!$G120))</f>
        <v>0</v>
      </c>
      <c r="D120" s="43">
        <f>+IF('Denuncias-Renuncias'!$G120=0,"-",('Denuncias-Renuncias'!I120/'Denuncias-Renuncias'!$G120))</f>
        <v>0</v>
      </c>
      <c r="E120" s="43">
        <f>+IF('Denuncias-Renuncias'!$G120=0,"-",('Denuncias-Renuncias'!J120/'Denuncias-Renuncias'!$G120))</f>
        <v>0.8</v>
      </c>
      <c r="F120" s="43">
        <f>+IF('Denuncias-Renuncias'!$G120=0,"-",('Denuncias-Renuncias'!K120/'Denuncias-Renuncias'!$G120))</f>
        <v>0</v>
      </c>
      <c r="G120" s="43">
        <f>+IF('Denuncias-Renuncias'!$G120=0,"-",('Denuncias-Renuncias'!L120/'Denuncias-Renuncias'!$G120))</f>
        <v>0</v>
      </c>
      <c r="H120" s="43">
        <f>+IF('Denuncias-Renuncias'!$G120=0,"-",('Denuncias-Renuncias'!M120/'Denuncias-Renuncias'!$G120))</f>
        <v>0.2</v>
      </c>
      <c r="I120" s="43">
        <f>+IF('Denuncias-Renuncias'!$G120=0,"-",('Denuncias-Renuncias'!N120/'Denuncias-Renuncias'!$G120))</f>
        <v>0</v>
      </c>
    </row>
    <row r="121" spans="2:9" ht="20.100000000000001" customHeight="1" thickBot="1" x14ac:dyDescent="0.25">
      <c r="B121" s="4" t="s">
        <v>330</v>
      </c>
      <c r="C121" s="43">
        <f>+IF('Denuncias-Renuncias'!$G121=0,"-",('Denuncias-Renuncias'!H121/'Denuncias-Renuncias'!$G121))</f>
        <v>0</v>
      </c>
      <c r="D121" s="43">
        <f>+IF('Denuncias-Renuncias'!$G121=0,"-",('Denuncias-Renuncias'!I121/'Denuncias-Renuncias'!$G121))</f>
        <v>0</v>
      </c>
      <c r="E121" s="43">
        <f>+IF('Denuncias-Renuncias'!$G121=0,"-",('Denuncias-Renuncias'!J121/'Denuncias-Renuncias'!$G121))</f>
        <v>0.5106888361045131</v>
      </c>
      <c r="F121" s="43">
        <f>+IF('Denuncias-Renuncias'!$G121=0,"-",('Denuncias-Renuncias'!K121/'Denuncias-Renuncias'!$G121))</f>
        <v>0</v>
      </c>
      <c r="G121" s="43">
        <f>+IF('Denuncias-Renuncias'!$G121=0,"-",('Denuncias-Renuncias'!L121/'Denuncias-Renuncias'!$G121))</f>
        <v>0.28741092636579574</v>
      </c>
      <c r="H121" s="43">
        <f>+IF('Denuncias-Renuncias'!$G121=0,"-",('Denuncias-Renuncias'!M121/'Denuncias-Renuncias'!$G121))</f>
        <v>0.20190023752969122</v>
      </c>
      <c r="I121" s="43">
        <f>+IF('Denuncias-Renuncias'!$G121=0,"-",('Denuncias-Renuncias'!N121/'Denuncias-Renuncias'!$G121))</f>
        <v>0</v>
      </c>
    </row>
    <row r="122" spans="2:9" ht="20.100000000000001" customHeight="1" thickBot="1" x14ac:dyDescent="0.25">
      <c r="B122" s="4" t="s">
        <v>331</v>
      </c>
      <c r="C122" s="43">
        <f>+IF('Denuncias-Renuncias'!$G122=0,"-",('Denuncias-Renuncias'!H122/'Denuncias-Renuncias'!$G122))</f>
        <v>0</v>
      </c>
      <c r="D122" s="43">
        <f>+IF('Denuncias-Renuncias'!$G122=0,"-",('Denuncias-Renuncias'!I122/'Denuncias-Renuncias'!$G122))</f>
        <v>0</v>
      </c>
      <c r="E122" s="43">
        <f>+IF('Denuncias-Renuncias'!$G122=0,"-",('Denuncias-Renuncias'!J122/'Denuncias-Renuncias'!$G122))</f>
        <v>1</v>
      </c>
      <c r="F122" s="43">
        <f>+IF('Denuncias-Renuncias'!$G122=0,"-",('Denuncias-Renuncias'!K122/'Denuncias-Renuncias'!$G122))</f>
        <v>0</v>
      </c>
      <c r="G122" s="43">
        <f>+IF('Denuncias-Renuncias'!$G122=0,"-",('Denuncias-Renuncias'!L122/'Denuncias-Renuncias'!$G122))</f>
        <v>0</v>
      </c>
      <c r="H122" s="43">
        <f>+IF('Denuncias-Renuncias'!$G122=0,"-",('Denuncias-Renuncias'!M122/'Denuncias-Renuncias'!$G122))</f>
        <v>0</v>
      </c>
      <c r="I122" s="43">
        <f>+IF('Denuncias-Renuncias'!$G122=0,"-",('Denuncias-Renuncias'!N122/'Denuncias-Renuncias'!$G122))</f>
        <v>0</v>
      </c>
    </row>
    <row r="123" spans="2:9" ht="20.100000000000001" customHeight="1" thickBot="1" x14ac:dyDescent="0.25">
      <c r="B123" s="4" t="s">
        <v>332</v>
      </c>
      <c r="C123" s="43">
        <f>+IF('Denuncias-Renuncias'!$G123=0,"-",('Denuncias-Renuncias'!H123/'Denuncias-Renuncias'!$G123))</f>
        <v>1.4999999999999999E-2</v>
      </c>
      <c r="D123" s="43">
        <f>+IF('Denuncias-Renuncias'!$G123=0,"-",('Denuncias-Renuncias'!I123/'Denuncias-Renuncias'!$G123))</f>
        <v>0.01</v>
      </c>
      <c r="E123" s="43">
        <f>+IF('Denuncias-Renuncias'!$G123=0,"-",('Denuncias-Renuncias'!J123/'Denuncias-Renuncias'!$G123))</f>
        <v>0.74</v>
      </c>
      <c r="F123" s="43">
        <f>+IF('Denuncias-Renuncias'!$G123=0,"-",('Denuncias-Renuncias'!K123/'Denuncias-Renuncias'!$G123))</f>
        <v>0.02</v>
      </c>
      <c r="G123" s="43">
        <f>+IF('Denuncias-Renuncias'!$G123=0,"-",('Denuncias-Renuncias'!L123/'Denuncias-Renuncias'!$G123))</f>
        <v>7.0000000000000007E-2</v>
      </c>
      <c r="H123" s="43">
        <f>+IF('Denuncias-Renuncias'!$G123=0,"-",('Denuncias-Renuncias'!M123/'Denuncias-Renuncias'!$G123))</f>
        <v>0.12</v>
      </c>
      <c r="I123" s="43">
        <f>+IF('Denuncias-Renuncias'!$G123=0,"-",('Denuncias-Renuncias'!N123/'Denuncias-Renuncias'!$G123))</f>
        <v>2.5000000000000001E-2</v>
      </c>
    </row>
    <row r="124" spans="2:9" ht="20.100000000000001" customHeight="1" thickBot="1" x14ac:dyDescent="0.25">
      <c r="B124" s="4" t="s">
        <v>333</v>
      </c>
      <c r="C124" s="43">
        <f>+IF('Denuncias-Renuncias'!$G124=0,"-",('Denuncias-Renuncias'!H124/'Denuncias-Renuncias'!$G124))</f>
        <v>0</v>
      </c>
      <c r="D124" s="43">
        <f>+IF('Denuncias-Renuncias'!$G124=0,"-",('Denuncias-Renuncias'!I124/'Denuncias-Renuncias'!$G124))</f>
        <v>0</v>
      </c>
      <c r="E124" s="43">
        <f>+IF('Denuncias-Renuncias'!$G124=0,"-",('Denuncias-Renuncias'!J124/'Denuncias-Renuncias'!$G124))</f>
        <v>0.55555555555555558</v>
      </c>
      <c r="F124" s="43">
        <f>+IF('Denuncias-Renuncias'!$G124=0,"-",('Denuncias-Renuncias'!K124/'Denuncias-Renuncias'!$G124))</f>
        <v>0</v>
      </c>
      <c r="G124" s="43">
        <f>+IF('Denuncias-Renuncias'!$G124=0,"-",('Denuncias-Renuncias'!L124/'Denuncias-Renuncias'!$G124))</f>
        <v>0.44444444444444442</v>
      </c>
      <c r="H124" s="43">
        <f>+IF('Denuncias-Renuncias'!$G124=0,"-",('Denuncias-Renuncias'!M124/'Denuncias-Renuncias'!$G124))</f>
        <v>0</v>
      </c>
      <c r="I124" s="43">
        <f>+IF('Denuncias-Renuncias'!$G124=0,"-",('Denuncias-Renuncias'!N124/'Denuncias-Renuncias'!$G124))</f>
        <v>0</v>
      </c>
    </row>
    <row r="125" spans="2:9" ht="20.100000000000001" customHeight="1" thickBot="1" x14ac:dyDescent="0.25">
      <c r="B125" s="4" t="s">
        <v>334</v>
      </c>
      <c r="C125" s="43">
        <f>+IF('Denuncias-Renuncias'!$G125=0,"-",('Denuncias-Renuncias'!H125/'Denuncias-Renuncias'!$G125))</f>
        <v>0</v>
      </c>
      <c r="D125" s="43">
        <f>+IF('Denuncias-Renuncias'!$G125=0,"-",('Denuncias-Renuncias'!I125/'Denuncias-Renuncias'!$G125))</f>
        <v>0</v>
      </c>
      <c r="E125" s="43">
        <f>+IF('Denuncias-Renuncias'!$G125=0,"-",('Denuncias-Renuncias'!J125/'Denuncias-Renuncias'!$G125))</f>
        <v>0.92307692307692313</v>
      </c>
      <c r="F125" s="43">
        <f>+IF('Denuncias-Renuncias'!$G125=0,"-",('Denuncias-Renuncias'!K125/'Denuncias-Renuncias'!$G125))</f>
        <v>7.6923076923076927E-2</v>
      </c>
      <c r="G125" s="43">
        <f>+IF('Denuncias-Renuncias'!$G125=0,"-",('Denuncias-Renuncias'!L125/'Denuncias-Renuncias'!$G125))</f>
        <v>0</v>
      </c>
      <c r="H125" s="43">
        <f>+IF('Denuncias-Renuncias'!$G125=0,"-",('Denuncias-Renuncias'!M125/'Denuncias-Renuncias'!$G125))</f>
        <v>0</v>
      </c>
      <c r="I125" s="43">
        <f>+IF('Denuncias-Renuncias'!$G125=0,"-",('Denuncias-Renuncias'!N125/'Denuncias-Renuncias'!$G125))</f>
        <v>0</v>
      </c>
    </row>
    <row r="126" spans="2:9" ht="20.100000000000001" customHeight="1" thickBot="1" x14ac:dyDescent="0.25">
      <c r="B126" s="4" t="s">
        <v>335</v>
      </c>
      <c r="C126" s="43">
        <f>+IF('Denuncias-Renuncias'!$G126=0,"-",('Denuncias-Renuncias'!H126/'Denuncias-Renuncias'!$G126))</f>
        <v>0</v>
      </c>
      <c r="D126" s="43">
        <f>+IF('Denuncias-Renuncias'!$G126=0,"-",('Denuncias-Renuncias'!I126/'Denuncias-Renuncias'!$G126))</f>
        <v>0</v>
      </c>
      <c r="E126" s="43">
        <f>+IF('Denuncias-Renuncias'!$G126=0,"-",('Denuncias-Renuncias'!J126/'Denuncias-Renuncias'!$G126))</f>
        <v>1</v>
      </c>
      <c r="F126" s="43">
        <f>+IF('Denuncias-Renuncias'!$G126=0,"-",('Denuncias-Renuncias'!K126/'Denuncias-Renuncias'!$G126))</f>
        <v>0</v>
      </c>
      <c r="G126" s="43">
        <f>+IF('Denuncias-Renuncias'!$G126=0,"-",('Denuncias-Renuncias'!L126/'Denuncias-Renuncias'!$G126))</f>
        <v>0</v>
      </c>
      <c r="H126" s="43">
        <f>+IF('Denuncias-Renuncias'!$G126=0,"-",('Denuncias-Renuncias'!M126/'Denuncias-Renuncias'!$G126))</f>
        <v>0</v>
      </c>
      <c r="I126" s="43">
        <f>+IF('Denuncias-Renuncias'!$G126=0,"-",('Denuncias-Renuncias'!N126/'Denuncias-Renuncias'!$G126))</f>
        <v>0</v>
      </c>
    </row>
    <row r="127" spans="2:9" ht="20.100000000000001" customHeight="1" thickBot="1" x14ac:dyDescent="0.25">
      <c r="B127" s="4" t="s">
        <v>336</v>
      </c>
      <c r="C127" s="43">
        <f>+IF('Denuncias-Renuncias'!$G127=0,"-",('Denuncias-Renuncias'!H127/'Denuncias-Renuncias'!$G127))</f>
        <v>0</v>
      </c>
      <c r="D127" s="43">
        <f>+IF('Denuncias-Renuncias'!$G127=0,"-",('Denuncias-Renuncias'!I127/'Denuncias-Renuncias'!$G127))</f>
        <v>0</v>
      </c>
      <c r="E127" s="43">
        <f>+IF('Denuncias-Renuncias'!$G127=0,"-",('Denuncias-Renuncias'!J127/'Denuncias-Renuncias'!$G127))</f>
        <v>1</v>
      </c>
      <c r="F127" s="43">
        <f>+IF('Denuncias-Renuncias'!$G127=0,"-",('Denuncias-Renuncias'!K127/'Denuncias-Renuncias'!$G127))</f>
        <v>0</v>
      </c>
      <c r="G127" s="43">
        <f>+IF('Denuncias-Renuncias'!$G127=0,"-",('Denuncias-Renuncias'!L127/'Denuncias-Renuncias'!$G127))</f>
        <v>0</v>
      </c>
      <c r="H127" s="43">
        <f>+IF('Denuncias-Renuncias'!$G127=0,"-",('Denuncias-Renuncias'!M127/'Denuncias-Renuncias'!$G127))</f>
        <v>0</v>
      </c>
      <c r="I127" s="43">
        <f>+IF('Denuncias-Renuncias'!$G127=0,"-",('Denuncias-Renuncias'!N127/'Denuncias-Renuncias'!$G127))</f>
        <v>0</v>
      </c>
    </row>
    <row r="128" spans="2:9" ht="20.100000000000001" customHeight="1" thickBot="1" x14ac:dyDescent="0.25">
      <c r="B128" s="4" t="s">
        <v>337</v>
      </c>
      <c r="C128" s="43">
        <f>+IF('Denuncias-Renuncias'!$G128=0,"-",('Denuncias-Renuncias'!H128/'Denuncias-Renuncias'!$G128))</f>
        <v>0</v>
      </c>
      <c r="D128" s="43">
        <f>+IF('Denuncias-Renuncias'!$G128=0,"-",('Denuncias-Renuncias'!I128/'Denuncias-Renuncias'!$G128))</f>
        <v>0</v>
      </c>
      <c r="E128" s="43">
        <f>+IF('Denuncias-Renuncias'!$G128=0,"-",('Denuncias-Renuncias'!J128/'Denuncias-Renuncias'!$G128))</f>
        <v>0.38461538461538464</v>
      </c>
      <c r="F128" s="43">
        <f>+IF('Denuncias-Renuncias'!$G128=0,"-",('Denuncias-Renuncias'!K128/'Denuncias-Renuncias'!$G128))</f>
        <v>0.15384615384615385</v>
      </c>
      <c r="G128" s="43">
        <f>+IF('Denuncias-Renuncias'!$G128=0,"-",('Denuncias-Renuncias'!L128/'Denuncias-Renuncias'!$G128))</f>
        <v>0.23076923076923078</v>
      </c>
      <c r="H128" s="43">
        <f>+IF('Denuncias-Renuncias'!$G128=0,"-",('Denuncias-Renuncias'!M128/'Denuncias-Renuncias'!$G128))</f>
        <v>0</v>
      </c>
      <c r="I128" s="43">
        <f>+IF('Denuncias-Renuncias'!$G128=0,"-",('Denuncias-Renuncias'!N128/'Denuncias-Renuncias'!$G128))</f>
        <v>0.23076923076923078</v>
      </c>
    </row>
    <row r="129" spans="2:9" ht="20.100000000000001" customHeight="1" thickBot="1" x14ac:dyDescent="0.25">
      <c r="B129" s="4" t="s">
        <v>338</v>
      </c>
      <c r="C129" s="43">
        <f>+IF('Denuncias-Renuncias'!$G129=0,"-",('Denuncias-Renuncias'!H129/'Denuncias-Renuncias'!$G129))</f>
        <v>0</v>
      </c>
      <c r="D129" s="43">
        <f>+IF('Denuncias-Renuncias'!$G129=0,"-",('Denuncias-Renuncias'!I129/'Denuncias-Renuncias'!$G129))</f>
        <v>0</v>
      </c>
      <c r="E129" s="43">
        <f>+IF('Denuncias-Renuncias'!$G129=0,"-",('Denuncias-Renuncias'!J129/'Denuncias-Renuncias'!$G129))</f>
        <v>0.83333333333333337</v>
      </c>
      <c r="F129" s="43">
        <f>+IF('Denuncias-Renuncias'!$G129=0,"-",('Denuncias-Renuncias'!K129/'Denuncias-Renuncias'!$G129))</f>
        <v>0</v>
      </c>
      <c r="G129" s="43">
        <f>+IF('Denuncias-Renuncias'!$G129=0,"-",('Denuncias-Renuncias'!L129/'Denuncias-Renuncias'!$G129))</f>
        <v>0.16666666666666666</v>
      </c>
      <c r="H129" s="43">
        <f>+IF('Denuncias-Renuncias'!$G129=0,"-",('Denuncias-Renuncias'!M129/'Denuncias-Renuncias'!$G129))</f>
        <v>0</v>
      </c>
      <c r="I129" s="43">
        <f>+IF('Denuncias-Renuncias'!$G129=0,"-",('Denuncias-Renuncias'!N129/'Denuncias-Renuncias'!$G129))</f>
        <v>0</v>
      </c>
    </row>
    <row r="130" spans="2:9" ht="20.100000000000001" customHeight="1" thickBot="1" x14ac:dyDescent="0.25">
      <c r="B130" s="4" t="s">
        <v>339</v>
      </c>
      <c r="C130" s="43">
        <f>+IF('Denuncias-Renuncias'!$G130=0,"-",('Denuncias-Renuncias'!H130/'Denuncias-Renuncias'!$G130))</f>
        <v>0</v>
      </c>
      <c r="D130" s="43">
        <f>+IF('Denuncias-Renuncias'!$G130=0,"-",('Denuncias-Renuncias'!I130/'Denuncias-Renuncias'!$G130))</f>
        <v>0</v>
      </c>
      <c r="E130" s="43">
        <f>+IF('Denuncias-Renuncias'!$G130=0,"-",('Denuncias-Renuncias'!J130/'Denuncias-Renuncias'!$G130))</f>
        <v>0.7</v>
      </c>
      <c r="F130" s="43">
        <f>+IF('Denuncias-Renuncias'!$G130=0,"-",('Denuncias-Renuncias'!K130/'Denuncias-Renuncias'!$G130))</f>
        <v>0</v>
      </c>
      <c r="G130" s="43">
        <f>+IF('Denuncias-Renuncias'!$G130=0,"-",('Denuncias-Renuncias'!L130/'Denuncias-Renuncias'!$G130))</f>
        <v>0.3</v>
      </c>
      <c r="H130" s="43">
        <f>+IF('Denuncias-Renuncias'!$G130=0,"-",('Denuncias-Renuncias'!M130/'Denuncias-Renuncias'!$G130))</f>
        <v>0</v>
      </c>
      <c r="I130" s="43">
        <f>+IF('Denuncias-Renuncias'!$G130=0,"-",('Denuncias-Renuncias'!N130/'Denuncias-Renuncias'!$G130))</f>
        <v>0</v>
      </c>
    </row>
    <row r="131" spans="2:9" ht="20.100000000000001" customHeight="1" thickBot="1" x14ac:dyDescent="0.25">
      <c r="B131" s="4" t="s">
        <v>340</v>
      </c>
      <c r="C131" s="43">
        <f>+IF('Denuncias-Renuncias'!$G131=0,"-",('Denuncias-Renuncias'!H131/'Denuncias-Renuncias'!$G131))</f>
        <v>0</v>
      </c>
      <c r="D131" s="43">
        <f>+IF('Denuncias-Renuncias'!$G131=0,"-",('Denuncias-Renuncias'!I131/'Denuncias-Renuncias'!$G131))</f>
        <v>0</v>
      </c>
      <c r="E131" s="43">
        <f>+IF('Denuncias-Renuncias'!$G131=0,"-",('Denuncias-Renuncias'!J131/'Denuncias-Renuncias'!$G131))</f>
        <v>0.5</v>
      </c>
      <c r="F131" s="43">
        <f>+IF('Denuncias-Renuncias'!$G131=0,"-",('Denuncias-Renuncias'!K131/'Denuncias-Renuncias'!$G131))</f>
        <v>0</v>
      </c>
      <c r="G131" s="43">
        <f>+IF('Denuncias-Renuncias'!$G131=0,"-",('Denuncias-Renuncias'!L131/'Denuncias-Renuncias'!$G131))</f>
        <v>0</v>
      </c>
      <c r="H131" s="43">
        <f>+IF('Denuncias-Renuncias'!$G131=0,"-",('Denuncias-Renuncias'!M131/'Denuncias-Renuncias'!$G131))</f>
        <v>0</v>
      </c>
      <c r="I131" s="43">
        <f>+IF('Denuncias-Renuncias'!$G131=0,"-",('Denuncias-Renuncias'!N131/'Denuncias-Renuncias'!$G131))</f>
        <v>0.5</v>
      </c>
    </row>
    <row r="132" spans="2:9" ht="20.100000000000001" customHeight="1" thickBot="1" x14ac:dyDescent="0.25">
      <c r="B132" s="4" t="s">
        <v>639</v>
      </c>
      <c r="C132" s="43">
        <f>+IF('Denuncias-Renuncias'!$G132=0,"-",('Denuncias-Renuncias'!H132/'Denuncias-Renuncias'!$G132))</f>
        <v>0</v>
      </c>
      <c r="D132" s="43">
        <f>+IF('Denuncias-Renuncias'!$G132=0,"-",('Denuncias-Renuncias'!I132/'Denuncias-Renuncias'!$G132))</f>
        <v>0</v>
      </c>
      <c r="E132" s="43">
        <f>+IF('Denuncias-Renuncias'!$G132=0,"-",('Denuncias-Renuncias'!J132/'Denuncias-Renuncias'!$G132))</f>
        <v>0.68656716417910446</v>
      </c>
      <c r="F132" s="43">
        <f>+IF('Denuncias-Renuncias'!$G132=0,"-",('Denuncias-Renuncias'!K132/'Denuncias-Renuncias'!$G132))</f>
        <v>0</v>
      </c>
      <c r="G132" s="43">
        <f>+IF('Denuncias-Renuncias'!$G132=0,"-",('Denuncias-Renuncias'!L132/'Denuncias-Renuncias'!$G132))</f>
        <v>0.31343283582089554</v>
      </c>
      <c r="H132" s="43">
        <f>+IF('Denuncias-Renuncias'!$G132=0,"-",('Denuncias-Renuncias'!M132/'Denuncias-Renuncias'!$G132))</f>
        <v>0</v>
      </c>
      <c r="I132" s="43">
        <f>+IF('Denuncias-Renuncias'!$G132=0,"-",('Denuncias-Renuncias'!N132/'Denuncias-Renuncias'!$G132))</f>
        <v>0</v>
      </c>
    </row>
    <row r="133" spans="2:9" ht="20.100000000000001" customHeight="1" thickBot="1" x14ac:dyDescent="0.25">
      <c r="B133" s="4" t="s">
        <v>341</v>
      </c>
      <c r="C133" s="43">
        <f>+IF('Denuncias-Renuncias'!$G133=0,"-",('Denuncias-Renuncias'!H133/'Denuncias-Renuncias'!$G133))</f>
        <v>0</v>
      </c>
      <c r="D133" s="43">
        <f>+IF('Denuncias-Renuncias'!$G133=0,"-",('Denuncias-Renuncias'!I133/'Denuncias-Renuncias'!$G133))</f>
        <v>0</v>
      </c>
      <c r="E133" s="43">
        <f>+IF('Denuncias-Renuncias'!$G133=0,"-",('Denuncias-Renuncias'!J133/'Denuncias-Renuncias'!$G133))</f>
        <v>0.77142857142857146</v>
      </c>
      <c r="F133" s="43">
        <f>+IF('Denuncias-Renuncias'!$G133=0,"-",('Denuncias-Renuncias'!K133/'Denuncias-Renuncias'!$G133))</f>
        <v>0</v>
      </c>
      <c r="G133" s="43">
        <f>+IF('Denuncias-Renuncias'!$G133=0,"-",('Denuncias-Renuncias'!L133/'Denuncias-Renuncias'!$G133))</f>
        <v>0.22857142857142856</v>
      </c>
      <c r="H133" s="43">
        <f>+IF('Denuncias-Renuncias'!$G133=0,"-",('Denuncias-Renuncias'!M133/'Denuncias-Renuncias'!$G133))</f>
        <v>0</v>
      </c>
      <c r="I133" s="43">
        <f>+IF('Denuncias-Renuncias'!$G133=0,"-",('Denuncias-Renuncias'!N133/'Denuncias-Renuncias'!$G133))</f>
        <v>0</v>
      </c>
    </row>
    <row r="134" spans="2:9" ht="20.100000000000001" customHeight="1" thickBot="1" x14ac:dyDescent="0.25">
      <c r="B134" s="4" t="s">
        <v>342</v>
      </c>
      <c r="C134" s="43">
        <f>+IF('Denuncias-Renuncias'!$G134=0,"-",('Denuncias-Renuncias'!H134/'Denuncias-Renuncias'!$G134))</f>
        <v>2.7169149868536371E-2</v>
      </c>
      <c r="D134" s="43">
        <f>+IF('Denuncias-Renuncias'!$G134=0,"-",('Denuncias-Renuncias'!I134/'Denuncias-Renuncias'!$G134))</f>
        <v>1.4022787028921999E-2</v>
      </c>
      <c r="E134" s="43">
        <f>+IF('Denuncias-Renuncias'!$G134=0,"-",('Denuncias-Renuncias'!J134/'Denuncias-Renuncias'!$G134))</f>
        <v>0.6073619631901841</v>
      </c>
      <c r="F134" s="43">
        <f>+IF('Denuncias-Renuncias'!$G134=0,"-",('Denuncias-Renuncias'!K134/'Denuncias-Renuncias'!$G134))</f>
        <v>3.1551270815074493E-2</v>
      </c>
      <c r="G134" s="43">
        <f>+IF('Denuncias-Renuncias'!$G134=0,"-",('Denuncias-Renuncias'!L134/'Denuncias-Renuncias'!$G134))</f>
        <v>0.13759859772129709</v>
      </c>
      <c r="H134" s="43">
        <f>+IF('Denuncias-Renuncias'!$G134=0,"-",('Denuncias-Renuncias'!M134/'Denuncias-Renuncias'!$G134))</f>
        <v>0.1796669588080631</v>
      </c>
      <c r="I134" s="43">
        <f>+IF('Denuncias-Renuncias'!$G134=0,"-",('Denuncias-Renuncias'!N134/'Denuncias-Renuncias'!$G134))</f>
        <v>2.6292725679228747E-3</v>
      </c>
    </row>
    <row r="135" spans="2:9" ht="20.100000000000001" customHeight="1" thickBot="1" x14ac:dyDescent="0.25">
      <c r="B135" s="4" t="s">
        <v>343</v>
      </c>
      <c r="C135" s="43">
        <f>+IF('Denuncias-Renuncias'!$G135=0,"-",('Denuncias-Renuncias'!H135/'Denuncias-Renuncias'!$G135))</f>
        <v>6.4393939393939392E-2</v>
      </c>
      <c r="D135" s="43">
        <f>+IF('Denuncias-Renuncias'!$G135=0,"-",('Denuncias-Renuncias'!I135/'Denuncias-Renuncias'!$G135))</f>
        <v>7.575757575757576E-3</v>
      </c>
      <c r="E135" s="43">
        <f>+IF('Denuncias-Renuncias'!$G135=0,"-",('Denuncias-Renuncias'!J135/'Denuncias-Renuncias'!$G135))</f>
        <v>0.60606060606060608</v>
      </c>
      <c r="F135" s="43">
        <f>+IF('Denuncias-Renuncias'!$G135=0,"-",('Denuncias-Renuncias'!K135/'Denuncias-Renuncias'!$G135))</f>
        <v>3.787878787878788E-2</v>
      </c>
      <c r="G135" s="43">
        <f>+IF('Denuncias-Renuncias'!$G135=0,"-",('Denuncias-Renuncias'!L135/'Denuncias-Renuncias'!$G135))</f>
        <v>7.1969696969696975E-2</v>
      </c>
      <c r="H135" s="43">
        <f>+IF('Denuncias-Renuncias'!$G135=0,"-",('Denuncias-Renuncias'!M135/'Denuncias-Renuncias'!$G135))</f>
        <v>0.21212121212121213</v>
      </c>
      <c r="I135" s="43">
        <f>+IF('Denuncias-Renuncias'!$G135=0,"-",('Denuncias-Renuncias'!N135/'Denuncias-Renuncias'!$G135))</f>
        <v>0</v>
      </c>
    </row>
    <row r="136" spans="2:9" ht="20.100000000000001" customHeight="1" thickBot="1" x14ac:dyDescent="0.25">
      <c r="B136" s="4" t="s">
        <v>344</v>
      </c>
      <c r="C136" s="43">
        <f>+IF('Denuncias-Renuncias'!$G136=0,"-",('Denuncias-Renuncias'!H136/'Denuncias-Renuncias'!$G136))</f>
        <v>0</v>
      </c>
      <c r="D136" s="43">
        <f>+IF('Denuncias-Renuncias'!$G136=0,"-",('Denuncias-Renuncias'!I136/'Denuncias-Renuncias'!$G136))</f>
        <v>0</v>
      </c>
      <c r="E136" s="43">
        <f>+IF('Denuncias-Renuncias'!$G136=0,"-",('Denuncias-Renuncias'!J136/'Denuncias-Renuncias'!$G136))</f>
        <v>0.57857142857142863</v>
      </c>
      <c r="F136" s="43">
        <f>+IF('Denuncias-Renuncias'!$G136=0,"-",('Denuncias-Renuncias'!K136/'Denuncias-Renuncias'!$G136))</f>
        <v>3.5714285714285713E-3</v>
      </c>
      <c r="G136" s="43">
        <f>+IF('Denuncias-Renuncias'!$G136=0,"-",('Denuncias-Renuncias'!L136/'Denuncias-Renuncias'!$G136))</f>
        <v>0.30357142857142855</v>
      </c>
      <c r="H136" s="43">
        <f>+IF('Denuncias-Renuncias'!$G136=0,"-",('Denuncias-Renuncias'!M136/'Denuncias-Renuncias'!$G136))</f>
        <v>9.6428571428571433E-2</v>
      </c>
      <c r="I136" s="43">
        <f>+IF('Denuncias-Renuncias'!$G136=0,"-",('Denuncias-Renuncias'!N136/'Denuncias-Renuncias'!$G136))</f>
        <v>1.7857142857142856E-2</v>
      </c>
    </row>
    <row r="137" spans="2:9" ht="20.100000000000001" customHeight="1" thickBot="1" x14ac:dyDescent="0.25">
      <c r="B137" s="4" t="s">
        <v>345</v>
      </c>
      <c r="C137" s="43">
        <f>+IF('Denuncias-Renuncias'!$G137=0,"-",('Denuncias-Renuncias'!H137/'Denuncias-Renuncias'!$G137))</f>
        <v>0</v>
      </c>
      <c r="D137" s="43">
        <f>+IF('Denuncias-Renuncias'!$G137=0,"-",('Denuncias-Renuncias'!I137/'Denuncias-Renuncias'!$G137))</f>
        <v>0</v>
      </c>
      <c r="E137" s="43">
        <f>+IF('Denuncias-Renuncias'!$G137=0,"-",('Denuncias-Renuncias'!J137/'Denuncias-Renuncias'!$G137))</f>
        <v>0.61538461538461542</v>
      </c>
      <c r="F137" s="43">
        <f>+IF('Denuncias-Renuncias'!$G137=0,"-",('Denuncias-Renuncias'!K137/'Denuncias-Renuncias'!$G137))</f>
        <v>0</v>
      </c>
      <c r="G137" s="43">
        <f>+IF('Denuncias-Renuncias'!$G137=0,"-",('Denuncias-Renuncias'!L137/'Denuncias-Renuncias'!$G137))</f>
        <v>0.25641025641025639</v>
      </c>
      <c r="H137" s="43">
        <f>+IF('Denuncias-Renuncias'!$G137=0,"-",('Denuncias-Renuncias'!M137/'Denuncias-Renuncias'!$G137))</f>
        <v>7.6923076923076927E-2</v>
      </c>
      <c r="I137" s="43">
        <f>+IF('Denuncias-Renuncias'!$G137=0,"-",('Denuncias-Renuncias'!N137/'Denuncias-Renuncias'!$G137))</f>
        <v>5.128205128205128E-2</v>
      </c>
    </row>
    <row r="138" spans="2:9" ht="20.100000000000001" customHeight="1" thickBot="1" x14ac:dyDescent="0.25">
      <c r="B138" s="4" t="s">
        <v>346</v>
      </c>
      <c r="C138" s="43">
        <f>+IF('Denuncias-Renuncias'!$G138=0,"-",('Denuncias-Renuncias'!H138/'Denuncias-Renuncias'!$G138))</f>
        <v>0</v>
      </c>
      <c r="D138" s="43">
        <f>+IF('Denuncias-Renuncias'!$G138=0,"-",('Denuncias-Renuncias'!I138/'Denuncias-Renuncias'!$G138))</f>
        <v>1.2121212121212121E-2</v>
      </c>
      <c r="E138" s="43">
        <f>+IF('Denuncias-Renuncias'!$G138=0,"-",('Denuncias-Renuncias'!J138/'Denuncias-Renuncias'!$G138))</f>
        <v>0.58787878787878789</v>
      </c>
      <c r="F138" s="43">
        <f>+IF('Denuncias-Renuncias'!$G138=0,"-",('Denuncias-Renuncias'!K138/'Denuncias-Renuncias'!$G138))</f>
        <v>5.4545454545454543E-2</v>
      </c>
      <c r="G138" s="43">
        <f>+IF('Denuncias-Renuncias'!$G138=0,"-",('Denuncias-Renuncias'!L138/'Denuncias-Renuncias'!$G138))</f>
        <v>0.25454545454545452</v>
      </c>
      <c r="H138" s="43">
        <f>+IF('Denuncias-Renuncias'!$G138=0,"-",('Denuncias-Renuncias'!M138/'Denuncias-Renuncias'!$G138))</f>
        <v>7.8787878787878782E-2</v>
      </c>
      <c r="I138" s="43">
        <f>+IF('Denuncias-Renuncias'!$G138=0,"-",('Denuncias-Renuncias'!N138/'Denuncias-Renuncias'!$G138))</f>
        <v>1.2121212121212121E-2</v>
      </c>
    </row>
    <row r="139" spans="2:9" ht="20.100000000000001" customHeight="1" thickBot="1" x14ac:dyDescent="0.25">
      <c r="B139" s="4" t="s">
        <v>347</v>
      </c>
      <c r="C139" s="43">
        <f>+IF('Denuncias-Renuncias'!$G139=0,"-",('Denuncias-Renuncias'!H139/'Denuncias-Renuncias'!$G139))</f>
        <v>0</v>
      </c>
      <c r="D139" s="43">
        <f>+IF('Denuncias-Renuncias'!$G139=0,"-",('Denuncias-Renuncias'!I139/'Denuncias-Renuncias'!$G139))</f>
        <v>0</v>
      </c>
      <c r="E139" s="43">
        <f>+IF('Denuncias-Renuncias'!$G139=0,"-",('Denuncias-Renuncias'!J139/'Denuncias-Renuncias'!$G139))</f>
        <v>0.46266471449487556</v>
      </c>
      <c r="F139" s="43">
        <f>+IF('Denuncias-Renuncias'!$G139=0,"-",('Denuncias-Renuncias'!K139/'Denuncias-Renuncias'!$G139))</f>
        <v>4.8316251830161056E-2</v>
      </c>
      <c r="G139" s="43">
        <f>+IF('Denuncias-Renuncias'!$G139=0,"-",('Denuncias-Renuncias'!L139/'Denuncias-Renuncias'!$G139))</f>
        <v>0.16544655929721816</v>
      </c>
      <c r="H139" s="43">
        <f>+IF('Denuncias-Renuncias'!$G139=0,"-",('Denuncias-Renuncias'!M139/'Denuncias-Renuncias'!$G139))</f>
        <v>0.28696925329428991</v>
      </c>
      <c r="I139" s="43">
        <f>+IF('Denuncias-Renuncias'!$G139=0,"-",('Denuncias-Renuncias'!N139/'Denuncias-Renuncias'!$G139))</f>
        <v>3.6603221083455345E-2</v>
      </c>
    </row>
    <row r="140" spans="2:9" ht="20.100000000000001" customHeight="1" thickBot="1" x14ac:dyDescent="0.25">
      <c r="B140" s="4" t="s">
        <v>348</v>
      </c>
      <c r="C140" s="43">
        <f>+IF('Denuncias-Renuncias'!$G140=0,"-",('Denuncias-Renuncias'!H140/'Denuncias-Renuncias'!$G140))</f>
        <v>7.3800738007380072E-3</v>
      </c>
      <c r="D140" s="43">
        <f>+IF('Denuncias-Renuncias'!$G140=0,"-",('Denuncias-Renuncias'!I140/'Denuncias-Renuncias'!$G140))</f>
        <v>0</v>
      </c>
      <c r="E140" s="43">
        <f>+IF('Denuncias-Renuncias'!$G140=0,"-",('Denuncias-Renuncias'!J140/'Denuncias-Renuncias'!$G140))</f>
        <v>0.66420664206642066</v>
      </c>
      <c r="F140" s="43">
        <f>+IF('Denuncias-Renuncias'!$G140=0,"-",('Denuncias-Renuncias'!K140/'Denuncias-Renuncias'!$G140))</f>
        <v>1.107011070110701E-2</v>
      </c>
      <c r="G140" s="43">
        <f>+IF('Denuncias-Renuncias'!$G140=0,"-",('Denuncias-Renuncias'!L140/'Denuncias-Renuncias'!$G140))</f>
        <v>3.6900369003690036E-3</v>
      </c>
      <c r="H140" s="43">
        <f>+IF('Denuncias-Renuncias'!$G140=0,"-",('Denuncias-Renuncias'!M140/'Denuncias-Renuncias'!$G140))</f>
        <v>0.16605166051660517</v>
      </c>
      <c r="I140" s="43">
        <f>+IF('Denuncias-Renuncias'!$G140=0,"-",('Denuncias-Renuncias'!N140/'Denuncias-Renuncias'!$G140))</f>
        <v>0.14760147601476015</v>
      </c>
    </row>
    <row r="141" spans="2:9" ht="20.100000000000001" customHeight="1" thickBot="1" x14ac:dyDescent="0.25">
      <c r="B141" s="4" t="s">
        <v>349</v>
      </c>
      <c r="C141" s="43">
        <f>+IF('Denuncias-Renuncias'!$G141=0,"-",('Denuncias-Renuncias'!H141/'Denuncias-Renuncias'!$G141))</f>
        <v>0</v>
      </c>
      <c r="D141" s="43">
        <f>+IF('Denuncias-Renuncias'!$G141=0,"-",('Denuncias-Renuncias'!I141/'Denuncias-Renuncias'!$G141))</f>
        <v>0</v>
      </c>
      <c r="E141" s="43">
        <f>+IF('Denuncias-Renuncias'!$G141=0,"-",('Denuncias-Renuncias'!J141/'Denuncias-Renuncias'!$G141))</f>
        <v>1</v>
      </c>
      <c r="F141" s="43">
        <f>+IF('Denuncias-Renuncias'!$G141=0,"-",('Denuncias-Renuncias'!K141/'Denuncias-Renuncias'!$G141))</f>
        <v>0</v>
      </c>
      <c r="G141" s="43">
        <f>+IF('Denuncias-Renuncias'!$G141=0,"-",('Denuncias-Renuncias'!L141/'Denuncias-Renuncias'!$G141))</f>
        <v>0</v>
      </c>
      <c r="H141" s="43">
        <f>+IF('Denuncias-Renuncias'!$G141=0,"-",('Denuncias-Renuncias'!M141/'Denuncias-Renuncias'!$G141))</f>
        <v>0</v>
      </c>
      <c r="I141" s="43">
        <f>+IF('Denuncias-Renuncias'!$G141=0,"-",('Denuncias-Renuncias'!N141/'Denuncias-Renuncias'!$G141))</f>
        <v>0</v>
      </c>
    </row>
    <row r="142" spans="2:9" ht="20.100000000000001" customHeight="1" thickBot="1" x14ac:dyDescent="0.25">
      <c r="B142" s="4" t="s">
        <v>350</v>
      </c>
      <c r="C142" s="43">
        <f>+IF('Denuncias-Renuncias'!$G142=0,"-",('Denuncias-Renuncias'!H142/'Denuncias-Renuncias'!$G142))</f>
        <v>0</v>
      </c>
      <c r="D142" s="43">
        <f>+IF('Denuncias-Renuncias'!$G142=0,"-",('Denuncias-Renuncias'!I142/'Denuncias-Renuncias'!$G142))</f>
        <v>0</v>
      </c>
      <c r="E142" s="43">
        <f>+IF('Denuncias-Renuncias'!$G142=0,"-",('Denuncias-Renuncias'!J142/'Denuncias-Renuncias'!$G142))</f>
        <v>0.78481012658227844</v>
      </c>
      <c r="F142" s="43">
        <f>+IF('Denuncias-Renuncias'!$G142=0,"-",('Denuncias-Renuncias'!K142/'Denuncias-Renuncias'!$G142))</f>
        <v>0</v>
      </c>
      <c r="G142" s="43">
        <f>+IF('Denuncias-Renuncias'!$G142=0,"-",('Denuncias-Renuncias'!L142/'Denuncias-Renuncias'!$G142))</f>
        <v>0.21518987341772153</v>
      </c>
      <c r="H142" s="43">
        <f>+IF('Denuncias-Renuncias'!$G142=0,"-",('Denuncias-Renuncias'!M142/'Denuncias-Renuncias'!$G142))</f>
        <v>0</v>
      </c>
      <c r="I142" s="43">
        <f>+IF('Denuncias-Renuncias'!$G142=0,"-",('Denuncias-Renuncias'!N142/'Denuncias-Renuncias'!$G142))</f>
        <v>0</v>
      </c>
    </row>
    <row r="143" spans="2:9" ht="20.100000000000001" customHeight="1" thickBot="1" x14ac:dyDescent="0.25">
      <c r="B143" s="4" t="s">
        <v>351</v>
      </c>
      <c r="C143" s="43">
        <f>+IF('Denuncias-Renuncias'!$G143=0,"-",('Denuncias-Renuncias'!H143/'Denuncias-Renuncias'!$G143))</f>
        <v>4.7393364928909956E-3</v>
      </c>
      <c r="D143" s="43">
        <f>+IF('Denuncias-Renuncias'!$G143=0,"-",('Denuncias-Renuncias'!I143/'Denuncias-Renuncias'!$G143))</f>
        <v>0</v>
      </c>
      <c r="E143" s="43">
        <f>+IF('Denuncias-Renuncias'!$G143=0,"-",('Denuncias-Renuncias'!J143/'Denuncias-Renuncias'!$G143))</f>
        <v>0.4881516587677725</v>
      </c>
      <c r="F143" s="43">
        <f>+IF('Denuncias-Renuncias'!$G143=0,"-",('Denuncias-Renuncias'!K143/'Denuncias-Renuncias'!$G143))</f>
        <v>3.3175355450236969E-2</v>
      </c>
      <c r="G143" s="43">
        <f>+IF('Denuncias-Renuncias'!$G143=0,"-",('Denuncias-Renuncias'!L143/'Denuncias-Renuncias'!$G143))</f>
        <v>0.14691943127962084</v>
      </c>
      <c r="H143" s="43">
        <f>+IF('Denuncias-Renuncias'!$G143=0,"-",('Denuncias-Renuncias'!M143/'Denuncias-Renuncias'!$G143))</f>
        <v>0.29857819905213268</v>
      </c>
      <c r="I143" s="43">
        <f>+IF('Denuncias-Renuncias'!$G143=0,"-",('Denuncias-Renuncias'!N143/'Denuncias-Renuncias'!$G143))</f>
        <v>2.843601895734597E-2</v>
      </c>
    </row>
    <row r="144" spans="2:9" ht="20.100000000000001" customHeight="1" thickBot="1" x14ac:dyDescent="0.25">
      <c r="B144" s="4" t="s">
        <v>352</v>
      </c>
      <c r="C144" s="43">
        <f>+IF('Denuncias-Renuncias'!$G144=0,"-",('Denuncias-Renuncias'!H144/'Denuncias-Renuncias'!$G144))</f>
        <v>0</v>
      </c>
      <c r="D144" s="43">
        <f>+IF('Denuncias-Renuncias'!$G144=0,"-",('Denuncias-Renuncias'!I144/'Denuncias-Renuncias'!$G144))</f>
        <v>0</v>
      </c>
      <c r="E144" s="43">
        <f>+IF('Denuncias-Renuncias'!$G144=0,"-",('Denuncias-Renuncias'!J144/'Denuncias-Renuncias'!$G144))</f>
        <v>0.79487179487179482</v>
      </c>
      <c r="F144" s="43">
        <f>+IF('Denuncias-Renuncias'!$G144=0,"-",('Denuncias-Renuncias'!K144/'Denuncias-Renuncias'!$G144))</f>
        <v>5.128205128205128E-2</v>
      </c>
      <c r="G144" s="43">
        <f>+IF('Denuncias-Renuncias'!$G144=0,"-",('Denuncias-Renuncias'!L144/'Denuncias-Renuncias'!$G144))</f>
        <v>7.6923076923076927E-2</v>
      </c>
      <c r="H144" s="43">
        <f>+IF('Denuncias-Renuncias'!$G144=0,"-",('Denuncias-Renuncias'!M144/'Denuncias-Renuncias'!$G144))</f>
        <v>7.6923076923076927E-2</v>
      </c>
      <c r="I144" s="43">
        <f>+IF('Denuncias-Renuncias'!$G144=0,"-",('Denuncias-Renuncias'!N144/'Denuncias-Renuncias'!$G144))</f>
        <v>0</v>
      </c>
    </row>
    <row r="145" spans="2:9" ht="20.100000000000001" customHeight="1" thickBot="1" x14ac:dyDescent="0.25">
      <c r="B145" s="4" t="s">
        <v>353</v>
      </c>
      <c r="C145" s="43" t="str">
        <f>+IF('Denuncias-Renuncias'!$G145=0,"-",('Denuncias-Renuncias'!H145/'Denuncias-Renuncias'!$G145))</f>
        <v>-</v>
      </c>
      <c r="D145" s="43" t="str">
        <f>+IF('Denuncias-Renuncias'!$G145=0,"-",('Denuncias-Renuncias'!I145/'Denuncias-Renuncias'!$G145))</f>
        <v>-</v>
      </c>
      <c r="E145" s="43" t="str">
        <f>+IF('Denuncias-Renuncias'!$G145=0,"-",('Denuncias-Renuncias'!J145/'Denuncias-Renuncias'!$G145))</f>
        <v>-</v>
      </c>
      <c r="F145" s="43" t="str">
        <f>+IF('Denuncias-Renuncias'!$G145=0,"-",('Denuncias-Renuncias'!K145/'Denuncias-Renuncias'!$G145))</f>
        <v>-</v>
      </c>
      <c r="G145" s="43" t="str">
        <f>+IF('Denuncias-Renuncias'!$G145=0,"-",('Denuncias-Renuncias'!L145/'Denuncias-Renuncias'!$G145))</f>
        <v>-</v>
      </c>
      <c r="H145" s="43" t="str">
        <f>+IF('Denuncias-Renuncias'!$G145=0,"-",('Denuncias-Renuncias'!M145/'Denuncias-Renuncias'!$G145))</f>
        <v>-</v>
      </c>
      <c r="I145" s="43" t="str">
        <f>+IF('Denuncias-Renuncias'!$G145=0,"-",('Denuncias-Renuncias'!N145/'Denuncias-Renuncias'!$G145))</f>
        <v>-</v>
      </c>
    </row>
    <row r="146" spans="2:9" ht="20.100000000000001" customHeight="1" thickBot="1" x14ac:dyDescent="0.25">
      <c r="B146" s="4" t="s">
        <v>354</v>
      </c>
      <c r="C146" s="43">
        <f>+IF('Denuncias-Renuncias'!$G146=0,"-",('Denuncias-Renuncias'!H146/'Denuncias-Renuncias'!$G146))</f>
        <v>0</v>
      </c>
      <c r="D146" s="43">
        <f>+IF('Denuncias-Renuncias'!$G146=0,"-",('Denuncias-Renuncias'!I146/'Denuncias-Renuncias'!$G146))</f>
        <v>0</v>
      </c>
      <c r="E146" s="43">
        <f>+IF('Denuncias-Renuncias'!$G146=0,"-",('Denuncias-Renuncias'!J146/'Denuncias-Renuncias'!$G146))</f>
        <v>0.95238095238095233</v>
      </c>
      <c r="F146" s="43">
        <f>+IF('Denuncias-Renuncias'!$G146=0,"-",('Denuncias-Renuncias'!K146/'Denuncias-Renuncias'!$G146))</f>
        <v>0</v>
      </c>
      <c r="G146" s="43">
        <f>+IF('Denuncias-Renuncias'!$G146=0,"-",('Denuncias-Renuncias'!L146/'Denuncias-Renuncias'!$G146))</f>
        <v>4.7619047619047616E-2</v>
      </c>
      <c r="H146" s="43">
        <f>+IF('Denuncias-Renuncias'!$G146=0,"-",('Denuncias-Renuncias'!M146/'Denuncias-Renuncias'!$G146))</f>
        <v>0</v>
      </c>
      <c r="I146" s="43">
        <f>+IF('Denuncias-Renuncias'!$G146=0,"-",('Denuncias-Renuncias'!N146/'Denuncias-Renuncias'!$G146))</f>
        <v>0</v>
      </c>
    </row>
    <row r="147" spans="2:9" ht="20.100000000000001" customHeight="1" thickBot="1" x14ac:dyDescent="0.25">
      <c r="B147" s="4" t="s">
        <v>179</v>
      </c>
      <c r="C147" s="43">
        <f>+IF('Denuncias-Renuncias'!$G147=0,"-",('Denuncias-Renuncias'!H147/'Denuncias-Renuncias'!$G147))</f>
        <v>1.8363939899833055E-2</v>
      </c>
      <c r="D147" s="43">
        <f>+IF('Denuncias-Renuncias'!$G147=0,"-",('Denuncias-Renuncias'!I147/'Denuncias-Renuncias'!$G147))</f>
        <v>0</v>
      </c>
      <c r="E147" s="43">
        <f>+IF('Denuncias-Renuncias'!$G147=0,"-",('Denuncias-Renuncias'!J147/'Denuncias-Renuncias'!$G147))</f>
        <v>0.71285475792988318</v>
      </c>
      <c r="F147" s="43">
        <f>+IF('Denuncias-Renuncias'!$G147=0,"-",('Denuncias-Renuncias'!K147/'Denuncias-Renuncias'!$G147))</f>
        <v>8.3472454090150246E-3</v>
      </c>
      <c r="G147" s="43">
        <f>+IF('Denuncias-Renuncias'!$G147=0,"-",('Denuncias-Renuncias'!L147/'Denuncias-Renuncias'!$G147))</f>
        <v>0.18030050083472454</v>
      </c>
      <c r="H147" s="43">
        <f>+IF('Denuncias-Renuncias'!$G147=0,"-",('Denuncias-Renuncias'!M147/'Denuncias-Renuncias'!$G147))</f>
        <v>8.0133555926544239E-2</v>
      </c>
      <c r="I147" s="43">
        <f>+IF('Denuncias-Renuncias'!$G147=0,"-",('Denuncias-Renuncias'!N147/'Denuncias-Renuncias'!$G147))</f>
        <v>0</v>
      </c>
    </row>
    <row r="148" spans="2:9" ht="20.100000000000001" customHeight="1" thickBot="1" x14ac:dyDescent="0.25">
      <c r="B148" s="4" t="s">
        <v>355</v>
      </c>
      <c r="C148" s="43">
        <f>+IF('Denuncias-Renuncias'!$G148=0,"-",('Denuncias-Renuncias'!H148/'Denuncias-Renuncias'!$G148))</f>
        <v>0</v>
      </c>
      <c r="D148" s="43">
        <f>+IF('Denuncias-Renuncias'!$G148=0,"-",('Denuncias-Renuncias'!I148/'Denuncias-Renuncias'!$G148))</f>
        <v>0</v>
      </c>
      <c r="E148" s="43">
        <f>+IF('Denuncias-Renuncias'!$G148=0,"-",('Denuncias-Renuncias'!J148/'Denuncias-Renuncias'!$G148))</f>
        <v>1</v>
      </c>
      <c r="F148" s="43">
        <f>+IF('Denuncias-Renuncias'!$G148=0,"-",('Denuncias-Renuncias'!K148/'Denuncias-Renuncias'!$G148))</f>
        <v>0</v>
      </c>
      <c r="G148" s="43">
        <f>+IF('Denuncias-Renuncias'!$G148=0,"-",('Denuncias-Renuncias'!L148/'Denuncias-Renuncias'!$G148))</f>
        <v>0</v>
      </c>
      <c r="H148" s="43">
        <f>+IF('Denuncias-Renuncias'!$G148=0,"-",('Denuncias-Renuncias'!M148/'Denuncias-Renuncias'!$G148))</f>
        <v>0</v>
      </c>
      <c r="I148" s="43">
        <f>+IF('Denuncias-Renuncias'!$G148=0,"-",('Denuncias-Renuncias'!N148/'Denuncias-Renuncias'!$G148))</f>
        <v>0</v>
      </c>
    </row>
    <row r="149" spans="2:9" ht="20.100000000000001" customHeight="1" thickBot="1" x14ac:dyDescent="0.25">
      <c r="B149" s="4" t="s">
        <v>356</v>
      </c>
      <c r="C149" s="43">
        <f>+IF('Denuncias-Renuncias'!$G149=0,"-",('Denuncias-Renuncias'!H149/'Denuncias-Renuncias'!$G149))</f>
        <v>0</v>
      </c>
      <c r="D149" s="43">
        <f>+IF('Denuncias-Renuncias'!$G149=0,"-",('Denuncias-Renuncias'!I149/'Denuncias-Renuncias'!$G149))</f>
        <v>0</v>
      </c>
      <c r="E149" s="43">
        <f>+IF('Denuncias-Renuncias'!$G149=0,"-",('Denuncias-Renuncias'!J149/'Denuncias-Renuncias'!$G149))</f>
        <v>0.66666666666666663</v>
      </c>
      <c r="F149" s="43">
        <f>+IF('Denuncias-Renuncias'!$G149=0,"-",('Denuncias-Renuncias'!K149/'Denuncias-Renuncias'!$G149))</f>
        <v>0</v>
      </c>
      <c r="G149" s="43">
        <f>+IF('Denuncias-Renuncias'!$G149=0,"-",('Denuncias-Renuncias'!L149/'Denuncias-Renuncias'!$G149))</f>
        <v>0.33333333333333331</v>
      </c>
      <c r="H149" s="43">
        <f>+IF('Denuncias-Renuncias'!$G149=0,"-",('Denuncias-Renuncias'!M149/'Denuncias-Renuncias'!$G149))</f>
        <v>0</v>
      </c>
      <c r="I149" s="43">
        <f>+IF('Denuncias-Renuncias'!$G149=0,"-",('Denuncias-Renuncias'!N149/'Denuncias-Renuncias'!$G149))</f>
        <v>0</v>
      </c>
    </row>
    <row r="150" spans="2:9" ht="20.100000000000001" customHeight="1" thickBot="1" x14ac:dyDescent="0.25">
      <c r="B150" s="4" t="s">
        <v>357</v>
      </c>
      <c r="C150" s="43">
        <f>+IF('Denuncias-Renuncias'!$G150=0,"-",('Denuncias-Renuncias'!H150/'Denuncias-Renuncias'!$G150))</f>
        <v>0</v>
      </c>
      <c r="D150" s="43">
        <f>+IF('Denuncias-Renuncias'!$G150=0,"-",('Denuncias-Renuncias'!I150/'Denuncias-Renuncias'!$G150))</f>
        <v>0</v>
      </c>
      <c r="E150" s="43">
        <f>+IF('Denuncias-Renuncias'!$G150=0,"-",('Denuncias-Renuncias'!J150/'Denuncias-Renuncias'!$G150))</f>
        <v>1</v>
      </c>
      <c r="F150" s="43">
        <f>+IF('Denuncias-Renuncias'!$G150=0,"-",('Denuncias-Renuncias'!K150/'Denuncias-Renuncias'!$G150))</f>
        <v>0</v>
      </c>
      <c r="G150" s="43">
        <f>+IF('Denuncias-Renuncias'!$G150=0,"-",('Denuncias-Renuncias'!L150/'Denuncias-Renuncias'!$G150))</f>
        <v>0</v>
      </c>
      <c r="H150" s="43">
        <f>+IF('Denuncias-Renuncias'!$G150=0,"-",('Denuncias-Renuncias'!M150/'Denuncias-Renuncias'!$G150))</f>
        <v>0</v>
      </c>
      <c r="I150" s="43">
        <f>+IF('Denuncias-Renuncias'!$G150=0,"-",('Denuncias-Renuncias'!N150/'Denuncias-Renuncias'!$G150))</f>
        <v>0</v>
      </c>
    </row>
    <row r="151" spans="2:9" ht="20.100000000000001" customHeight="1" thickBot="1" x14ac:dyDescent="0.25">
      <c r="B151" s="4" t="s">
        <v>358</v>
      </c>
      <c r="C151" s="43" t="str">
        <f>+IF('Denuncias-Renuncias'!$G151=0,"-",('Denuncias-Renuncias'!H151/'Denuncias-Renuncias'!$G151))</f>
        <v>-</v>
      </c>
      <c r="D151" s="43" t="str">
        <f>+IF('Denuncias-Renuncias'!$G151=0,"-",('Denuncias-Renuncias'!I151/'Denuncias-Renuncias'!$G151))</f>
        <v>-</v>
      </c>
      <c r="E151" s="43" t="str">
        <f>+IF('Denuncias-Renuncias'!$G151=0,"-",('Denuncias-Renuncias'!J151/'Denuncias-Renuncias'!$G151))</f>
        <v>-</v>
      </c>
      <c r="F151" s="43" t="str">
        <f>+IF('Denuncias-Renuncias'!$G151=0,"-",('Denuncias-Renuncias'!K151/'Denuncias-Renuncias'!$G151))</f>
        <v>-</v>
      </c>
      <c r="G151" s="43" t="str">
        <f>+IF('Denuncias-Renuncias'!$G151=0,"-",('Denuncias-Renuncias'!L151/'Denuncias-Renuncias'!$G151))</f>
        <v>-</v>
      </c>
      <c r="H151" s="43" t="str">
        <f>+IF('Denuncias-Renuncias'!$G151=0,"-",('Denuncias-Renuncias'!M151/'Denuncias-Renuncias'!$G151))</f>
        <v>-</v>
      </c>
      <c r="I151" s="43" t="str">
        <f>+IF('Denuncias-Renuncias'!$G151=0,"-",('Denuncias-Renuncias'!N151/'Denuncias-Renuncias'!$G151))</f>
        <v>-</v>
      </c>
    </row>
    <row r="152" spans="2:9" ht="20.100000000000001" customHeight="1" thickBot="1" x14ac:dyDescent="0.25">
      <c r="B152" s="4" t="s">
        <v>359</v>
      </c>
      <c r="C152" s="43">
        <f>+IF('Denuncias-Renuncias'!$G152=0,"-",('Denuncias-Renuncias'!H152/'Denuncias-Renuncias'!$G152))</f>
        <v>0</v>
      </c>
      <c r="D152" s="43">
        <f>+IF('Denuncias-Renuncias'!$G152=0,"-",('Denuncias-Renuncias'!I152/'Denuncias-Renuncias'!$G152))</f>
        <v>0</v>
      </c>
      <c r="E152" s="43">
        <f>+IF('Denuncias-Renuncias'!$G152=0,"-",('Denuncias-Renuncias'!J152/'Denuncias-Renuncias'!$G152))</f>
        <v>0.60431654676258995</v>
      </c>
      <c r="F152" s="43">
        <f>+IF('Denuncias-Renuncias'!$G152=0,"-",('Denuncias-Renuncias'!K152/'Denuncias-Renuncias'!$G152))</f>
        <v>3.5971223021582732E-2</v>
      </c>
      <c r="G152" s="43">
        <f>+IF('Denuncias-Renuncias'!$G152=0,"-",('Denuncias-Renuncias'!L152/'Denuncias-Renuncias'!$G152))</f>
        <v>0.1079136690647482</v>
      </c>
      <c r="H152" s="43">
        <f>+IF('Denuncias-Renuncias'!$G152=0,"-",('Denuncias-Renuncias'!M152/'Denuncias-Renuncias'!$G152))</f>
        <v>0.25179856115107913</v>
      </c>
      <c r="I152" s="43">
        <f>+IF('Denuncias-Renuncias'!$G152=0,"-",('Denuncias-Renuncias'!N152/'Denuncias-Renuncias'!$G152))</f>
        <v>0</v>
      </c>
    </row>
    <row r="153" spans="2:9" ht="20.100000000000001" customHeight="1" thickBot="1" x14ac:dyDescent="0.25">
      <c r="B153" s="4" t="s">
        <v>360</v>
      </c>
      <c r="C153" s="43">
        <f>+IF('Denuncias-Renuncias'!$G153=0,"-",('Denuncias-Renuncias'!H153/'Denuncias-Renuncias'!$G153))</f>
        <v>0</v>
      </c>
      <c r="D153" s="43">
        <f>+IF('Denuncias-Renuncias'!$G153=0,"-",('Denuncias-Renuncias'!I153/'Denuncias-Renuncias'!$G153))</f>
        <v>0</v>
      </c>
      <c r="E153" s="43">
        <f>+IF('Denuncias-Renuncias'!$G153=0,"-",('Denuncias-Renuncias'!J153/'Denuncias-Renuncias'!$G153))</f>
        <v>0.35483870967741937</v>
      </c>
      <c r="F153" s="43">
        <f>+IF('Denuncias-Renuncias'!$G153=0,"-",('Denuncias-Renuncias'!K153/'Denuncias-Renuncias'!$G153))</f>
        <v>0</v>
      </c>
      <c r="G153" s="43">
        <f>+IF('Denuncias-Renuncias'!$G153=0,"-",('Denuncias-Renuncias'!L153/'Denuncias-Renuncias'!$G153))</f>
        <v>0</v>
      </c>
      <c r="H153" s="43">
        <f>+IF('Denuncias-Renuncias'!$G153=0,"-",('Denuncias-Renuncias'!M153/'Denuncias-Renuncias'!$G153))</f>
        <v>0.14516129032258066</v>
      </c>
      <c r="I153" s="43">
        <f>+IF('Denuncias-Renuncias'!$G153=0,"-",('Denuncias-Renuncias'!N153/'Denuncias-Renuncias'!$G153))</f>
        <v>0.5</v>
      </c>
    </row>
    <row r="154" spans="2:9" ht="20.100000000000001" customHeight="1" thickBot="1" x14ac:dyDescent="0.25">
      <c r="B154" s="4" t="s">
        <v>361</v>
      </c>
      <c r="C154" s="43">
        <f>+IF('Denuncias-Renuncias'!$G154=0,"-",('Denuncias-Renuncias'!H154/'Denuncias-Renuncias'!$G154))</f>
        <v>0</v>
      </c>
      <c r="D154" s="43">
        <f>+IF('Denuncias-Renuncias'!$G154=0,"-",('Denuncias-Renuncias'!I154/'Denuncias-Renuncias'!$G154))</f>
        <v>0</v>
      </c>
      <c r="E154" s="43">
        <f>+IF('Denuncias-Renuncias'!$G154=0,"-",('Denuncias-Renuncias'!J154/'Denuncias-Renuncias'!$G154))</f>
        <v>1</v>
      </c>
      <c r="F154" s="43">
        <f>+IF('Denuncias-Renuncias'!$G154=0,"-",('Denuncias-Renuncias'!K154/'Denuncias-Renuncias'!$G154))</f>
        <v>0</v>
      </c>
      <c r="G154" s="43">
        <f>+IF('Denuncias-Renuncias'!$G154=0,"-",('Denuncias-Renuncias'!L154/'Denuncias-Renuncias'!$G154))</f>
        <v>0</v>
      </c>
      <c r="H154" s="43">
        <f>+IF('Denuncias-Renuncias'!$G154=0,"-",('Denuncias-Renuncias'!M154/'Denuncias-Renuncias'!$G154))</f>
        <v>0</v>
      </c>
      <c r="I154" s="43">
        <f>+IF('Denuncias-Renuncias'!$G154=0,"-",('Denuncias-Renuncias'!N154/'Denuncias-Renuncias'!$G154))</f>
        <v>0</v>
      </c>
    </row>
    <row r="155" spans="2:9" ht="20.100000000000001" customHeight="1" thickBot="1" x14ac:dyDescent="0.25">
      <c r="B155" s="4" t="s">
        <v>362</v>
      </c>
      <c r="C155" s="43" t="str">
        <f>+IF('Denuncias-Renuncias'!$G155=0,"-",('Denuncias-Renuncias'!H155/'Denuncias-Renuncias'!$G155))</f>
        <v>-</v>
      </c>
      <c r="D155" s="43" t="str">
        <f>+IF('Denuncias-Renuncias'!$G155=0,"-",('Denuncias-Renuncias'!I155/'Denuncias-Renuncias'!$G155))</f>
        <v>-</v>
      </c>
      <c r="E155" s="43" t="str">
        <f>+IF('Denuncias-Renuncias'!$G155=0,"-",('Denuncias-Renuncias'!J155/'Denuncias-Renuncias'!$G155))</f>
        <v>-</v>
      </c>
      <c r="F155" s="43" t="str">
        <f>+IF('Denuncias-Renuncias'!$G155=0,"-",('Denuncias-Renuncias'!K155/'Denuncias-Renuncias'!$G155))</f>
        <v>-</v>
      </c>
      <c r="G155" s="43" t="str">
        <f>+IF('Denuncias-Renuncias'!$G155=0,"-",('Denuncias-Renuncias'!L155/'Denuncias-Renuncias'!$G155))</f>
        <v>-</v>
      </c>
      <c r="H155" s="43" t="str">
        <f>+IF('Denuncias-Renuncias'!$G155=0,"-",('Denuncias-Renuncias'!M155/'Denuncias-Renuncias'!$G155))</f>
        <v>-</v>
      </c>
      <c r="I155" s="43" t="str">
        <f>+IF('Denuncias-Renuncias'!$G155=0,"-",('Denuncias-Renuncias'!N155/'Denuncias-Renuncias'!$G155))</f>
        <v>-</v>
      </c>
    </row>
    <row r="156" spans="2:9" ht="20.100000000000001" customHeight="1" thickBot="1" x14ac:dyDescent="0.25">
      <c r="B156" s="4" t="s">
        <v>363</v>
      </c>
      <c r="C156" s="43">
        <f>+IF('Denuncias-Renuncias'!$G156=0,"-",('Denuncias-Renuncias'!H156/'Denuncias-Renuncias'!$G156))</f>
        <v>0</v>
      </c>
      <c r="D156" s="43">
        <f>+IF('Denuncias-Renuncias'!$G156=0,"-",('Denuncias-Renuncias'!I156/'Denuncias-Renuncias'!$G156))</f>
        <v>0</v>
      </c>
      <c r="E156" s="43">
        <f>+IF('Denuncias-Renuncias'!$G156=0,"-",('Denuncias-Renuncias'!J156/'Denuncias-Renuncias'!$G156))</f>
        <v>0.68824531516183984</v>
      </c>
      <c r="F156" s="43">
        <f>+IF('Denuncias-Renuncias'!$G156=0,"-",('Denuncias-Renuncias'!K156/'Denuncias-Renuncias'!$G156))</f>
        <v>5.1107325383304937E-3</v>
      </c>
      <c r="G156" s="43">
        <f>+IF('Denuncias-Renuncias'!$G156=0,"-",('Denuncias-Renuncias'!L156/'Denuncias-Renuncias'!$G156))</f>
        <v>0.11925042589437819</v>
      </c>
      <c r="H156" s="43">
        <f>+IF('Denuncias-Renuncias'!$G156=0,"-",('Denuncias-Renuncias'!M156/'Denuncias-Renuncias'!$G156))</f>
        <v>0.18739352640545145</v>
      </c>
      <c r="I156" s="43">
        <f>+IF('Denuncias-Renuncias'!$G156=0,"-",('Denuncias-Renuncias'!N156/'Denuncias-Renuncias'!$G156))</f>
        <v>0</v>
      </c>
    </row>
    <row r="157" spans="2:9" ht="20.100000000000001" customHeight="1" thickBot="1" x14ac:dyDescent="0.25">
      <c r="B157" s="4" t="s">
        <v>364</v>
      </c>
      <c r="C157" s="43">
        <f>+IF('Denuncias-Renuncias'!$G157=0,"-",('Denuncias-Renuncias'!H157/'Denuncias-Renuncias'!$G157))</f>
        <v>0</v>
      </c>
      <c r="D157" s="43">
        <f>+IF('Denuncias-Renuncias'!$G157=0,"-",('Denuncias-Renuncias'!I157/'Denuncias-Renuncias'!$G157))</f>
        <v>0</v>
      </c>
      <c r="E157" s="43">
        <f>+IF('Denuncias-Renuncias'!$G157=0,"-",('Denuncias-Renuncias'!J157/'Denuncias-Renuncias'!$G157))</f>
        <v>0.96808510638297873</v>
      </c>
      <c r="F157" s="43">
        <f>+IF('Denuncias-Renuncias'!$G157=0,"-",('Denuncias-Renuncias'!K157/'Denuncias-Renuncias'!$G157))</f>
        <v>0</v>
      </c>
      <c r="G157" s="43">
        <f>+IF('Denuncias-Renuncias'!$G157=0,"-",('Denuncias-Renuncias'!L157/'Denuncias-Renuncias'!$G157))</f>
        <v>0</v>
      </c>
      <c r="H157" s="43">
        <f>+IF('Denuncias-Renuncias'!$G157=0,"-",('Denuncias-Renuncias'!M157/'Denuncias-Renuncias'!$G157))</f>
        <v>3.1914893617021274E-2</v>
      </c>
      <c r="I157" s="43">
        <f>+IF('Denuncias-Renuncias'!$G157=0,"-",('Denuncias-Renuncias'!N157/'Denuncias-Renuncias'!$G157))</f>
        <v>0</v>
      </c>
    </row>
    <row r="158" spans="2:9" ht="20.100000000000001" customHeight="1" thickBot="1" x14ac:dyDescent="0.25">
      <c r="B158" s="4" t="s">
        <v>365</v>
      </c>
      <c r="C158" s="43">
        <f>+IF('Denuncias-Renuncias'!$G158=0,"-",('Denuncias-Renuncias'!H158/'Denuncias-Renuncias'!$G158))</f>
        <v>0</v>
      </c>
      <c r="D158" s="43">
        <f>+IF('Denuncias-Renuncias'!$G158=0,"-",('Denuncias-Renuncias'!I158/'Denuncias-Renuncias'!$G158))</f>
        <v>0</v>
      </c>
      <c r="E158" s="43">
        <f>+IF('Denuncias-Renuncias'!$G158=0,"-",('Denuncias-Renuncias'!J158/'Denuncias-Renuncias'!$G158))</f>
        <v>0.3888888888888889</v>
      </c>
      <c r="F158" s="43">
        <f>+IF('Denuncias-Renuncias'!$G158=0,"-",('Denuncias-Renuncias'!K158/'Denuncias-Renuncias'!$G158))</f>
        <v>0</v>
      </c>
      <c r="G158" s="43">
        <f>+IF('Denuncias-Renuncias'!$G158=0,"-",('Denuncias-Renuncias'!L158/'Denuncias-Renuncias'!$G158))</f>
        <v>5.5555555555555552E-2</v>
      </c>
      <c r="H158" s="43">
        <f>+IF('Denuncias-Renuncias'!$G158=0,"-",('Denuncias-Renuncias'!M158/'Denuncias-Renuncias'!$G158))</f>
        <v>5.5555555555555552E-2</v>
      </c>
      <c r="I158" s="43">
        <f>+IF('Denuncias-Renuncias'!$G158=0,"-",('Denuncias-Renuncias'!N158/'Denuncias-Renuncias'!$G158))</f>
        <v>0.5</v>
      </c>
    </row>
    <row r="159" spans="2:9" ht="20.100000000000001" customHeight="1" thickBot="1" x14ac:dyDescent="0.25">
      <c r="B159" s="4" t="s">
        <v>366</v>
      </c>
      <c r="C159" s="43">
        <f>+IF('Denuncias-Renuncias'!$G159=0,"-",('Denuncias-Renuncias'!H159/'Denuncias-Renuncias'!$G159))</f>
        <v>1.1661807580174927E-2</v>
      </c>
      <c r="D159" s="43">
        <f>+IF('Denuncias-Renuncias'!$G159=0,"-",('Denuncias-Renuncias'!I159/'Denuncias-Renuncias'!$G159))</f>
        <v>0</v>
      </c>
      <c r="E159" s="43">
        <f>+IF('Denuncias-Renuncias'!$G159=0,"-",('Denuncias-Renuncias'!J159/'Denuncias-Renuncias'!$G159))</f>
        <v>0.36151603498542273</v>
      </c>
      <c r="F159" s="43">
        <f>+IF('Denuncias-Renuncias'!$G159=0,"-",('Denuncias-Renuncias'!K159/'Denuncias-Renuncias'!$G159))</f>
        <v>3.2069970845481049E-2</v>
      </c>
      <c r="G159" s="43">
        <f>+IF('Denuncias-Renuncias'!$G159=0,"-",('Denuncias-Renuncias'!L159/'Denuncias-Renuncias'!$G159))</f>
        <v>0.1749271137026239</v>
      </c>
      <c r="H159" s="43">
        <f>+IF('Denuncias-Renuncias'!$G159=0,"-",('Denuncias-Renuncias'!M159/'Denuncias-Renuncias'!$G159))</f>
        <v>8.4548104956268216E-2</v>
      </c>
      <c r="I159" s="43">
        <f>+IF('Denuncias-Renuncias'!$G159=0,"-",('Denuncias-Renuncias'!N159/'Denuncias-Renuncias'!$G159))</f>
        <v>0.33527696793002915</v>
      </c>
    </row>
    <row r="160" spans="2:9" ht="20.100000000000001" customHeight="1" thickBot="1" x14ac:dyDescent="0.25">
      <c r="B160" s="4" t="s">
        <v>367</v>
      </c>
      <c r="C160" s="43">
        <f>+IF('Denuncias-Renuncias'!$G160=0,"-",('Denuncias-Renuncias'!H160/'Denuncias-Renuncias'!$G160))</f>
        <v>0</v>
      </c>
      <c r="D160" s="43">
        <f>+IF('Denuncias-Renuncias'!$G160=0,"-",('Denuncias-Renuncias'!I160/'Denuncias-Renuncias'!$G160))</f>
        <v>0</v>
      </c>
      <c r="E160" s="43">
        <f>+IF('Denuncias-Renuncias'!$G160=0,"-",('Denuncias-Renuncias'!J160/'Denuncias-Renuncias'!$G160))</f>
        <v>0.78378378378378377</v>
      </c>
      <c r="F160" s="43">
        <f>+IF('Denuncias-Renuncias'!$G160=0,"-",('Denuncias-Renuncias'!K160/'Denuncias-Renuncias'!$G160))</f>
        <v>0</v>
      </c>
      <c r="G160" s="43">
        <f>+IF('Denuncias-Renuncias'!$G160=0,"-",('Denuncias-Renuncias'!L160/'Denuncias-Renuncias'!$G160))</f>
        <v>0.21621621621621623</v>
      </c>
      <c r="H160" s="43">
        <f>+IF('Denuncias-Renuncias'!$G160=0,"-",('Denuncias-Renuncias'!M160/'Denuncias-Renuncias'!$G160))</f>
        <v>0</v>
      </c>
      <c r="I160" s="43">
        <f>+IF('Denuncias-Renuncias'!$G160=0,"-",('Denuncias-Renuncias'!N160/'Denuncias-Renuncias'!$G160))</f>
        <v>0</v>
      </c>
    </row>
    <row r="161" spans="2:9" ht="20.100000000000001" customHeight="1" thickBot="1" x14ac:dyDescent="0.25">
      <c r="B161" s="4" t="s">
        <v>368</v>
      </c>
      <c r="C161" s="43">
        <f>+IF('Denuncias-Renuncias'!$G161=0,"-",('Denuncias-Renuncias'!H161/'Denuncias-Renuncias'!$G161))</f>
        <v>0</v>
      </c>
      <c r="D161" s="43">
        <f>+IF('Denuncias-Renuncias'!$G161=0,"-",('Denuncias-Renuncias'!I161/'Denuncias-Renuncias'!$G161))</f>
        <v>0</v>
      </c>
      <c r="E161" s="43">
        <f>+IF('Denuncias-Renuncias'!$G161=0,"-",('Denuncias-Renuncias'!J161/'Denuncias-Renuncias'!$G161))</f>
        <v>0.8</v>
      </c>
      <c r="F161" s="43">
        <f>+IF('Denuncias-Renuncias'!$G161=0,"-",('Denuncias-Renuncias'!K161/'Denuncias-Renuncias'!$G161))</f>
        <v>0</v>
      </c>
      <c r="G161" s="43">
        <f>+IF('Denuncias-Renuncias'!$G161=0,"-",('Denuncias-Renuncias'!L161/'Denuncias-Renuncias'!$G161))</f>
        <v>0.13333333333333333</v>
      </c>
      <c r="H161" s="43">
        <f>+IF('Denuncias-Renuncias'!$G161=0,"-",('Denuncias-Renuncias'!M161/'Denuncias-Renuncias'!$G161))</f>
        <v>6.6666666666666666E-2</v>
      </c>
      <c r="I161" s="43">
        <f>+IF('Denuncias-Renuncias'!$G161=0,"-",('Denuncias-Renuncias'!N161/'Denuncias-Renuncias'!$G161))</f>
        <v>0</v>
      </c>
    </row>
    <row r="162" spans="2:9" ht="20.100000000000001" customHeight="1" thickBot="1" x14ac:dyDescent="0.25">
      <c r="B162" s="4" t="s">
        <v>369</v>
      </c>
      <c r="C162" s="43">
        <f>+IF('Denuncias-Renuncias'!$G162=0,"-",('Denuncias-Renuncias'!H162/'Denuncias-Renuncias'!$G162))</f>
        <v>0</v>
      </c>
      <c r="D162" s="43">
        <f>+IF('Denuncias-Renuncias'!$G162=0,"-",('Denuncias-Renuncias'!I162/'Denuncias-Renuncias'!$G162))</f>
        <v>0</v>
      </c>
      <c r="E162" s="43">
        <f>+IF('Denuncias-Renuncias'!$G162=0,"-",('Denuncias-Renuncias'!J162/'Denuncias-Renuncias'!$G162))</f>
        <v>0.65714285714285714</v>
      </c>
      <c r="F162" s="43">
        <f>+IF('Denuncias-Renuncias'!$G162=0,"-",('Denuncias-Renuncias'!K162/'Denuncias-Renuncias'!$G162))</f>
        <v>0</v>
      </c>
      <c r="G162" s="43">
        <f>+IF('Denuncias-Renuncias'!$G162=0,"-",('Denuncias-Renuncias'!L162/'Denuncias-Renuncias'!$G162))</f>
        <v>0.17142857142857143</v>
      </c>
      <c r="H162" s="43">
        <f>+IF('Denuncias-Renuncias'!$G162=0,"-",('Denuncias-Renuncias'!M162/'Denuncias-Renuncias'!$G162))</f>
        <v>0</v>
      </c>
      <c r="I162" s="43">
        <f>+IF('Denuncias-Renuncias'!$G162=0,"-",('Denuncias-Renuncias'!N162/'Denuncias-Renuncias'!$G162))</f>
        <v>0.17142857142857143</v>
      </c>
    </row>
    <row r="163" spans="2:9" ht="20.100000000000001" customHeight="1" thickBot="1" x14ac:dyDescent="0.25">
      <c r="B163" s="4" t="s">
        <v>370</v>
      </c>
      <c r="C163" s="43">
        <f>+IF('Denuncias-Renuncias'!$G163=0,"-",('Denuncias-Renuncias'!H163/'Denuncias-Renuncias'!$G163))</f>
        <v>0</v>
      </c>
      <c r="D163" s="43">
        <f>+IF('Denuncias-Renuncias'!$G163=0,"-",('Denuncias-Renuncias'!I163/'Denuncias-Renuncias'!$G163))</f>
        <v>0</v>
      </c>
      <c r="E163" s="43">
        <f>+IF('Denuncias-Renuncias'!$G163=0,"-",('Denuncias-Renuncias'!J163/'Denuncias-Renuncias'!$G163))</f>
        <v>0.86486486486486491</v>
      </c>
      <c r="F163" s="43">
        <f>+IF('Denuncias-Renuncias'!$G163=0,"-",('Denuncias-Renuncias'!K163/'Denuncias-Renuncias'!$G163))</f>
        <v>0</v>
      </c>
      <c r="G163" s="43">
        <f>+IF('Denuncias-Renuncias'!$G163=0,"-",('Denuncias-Renuncias'!L163/'Denuncias-Renuncias'!$G163))</f>
        <v>0.13513513513513514</v>
      </c>
      <c r="H163" s="43">
        <f>+IF('Denuncias-Renuncias'!$G163=0,"-",('Denuncias-Renuncias'!M163/'Denuncias-Renuncias'!$G163))</f>
        <v>0</v>
      </c>
      <c r="I163" s="43">
        <f>+IF('Denuncias-Renuncias'!$G163=0,"-",('Denuncias-Renuncias'!N163/'Denuncias-Renuncias'!$G163))</f>
        <v>0</v>
      </c>
    </row>
    <row r="164" spans="2:9" ht="20.100000000000001" customHeight="1" thickBot="1" x14ac:dyDescent="0.25">
      <c r="B164" s="4" t="s">
        <v>640</v>
      </c>
      <c r="C164" s="43">
        <f>+IF('Denuncias-Renuncias'!$G164=0,"-",('Denuncias-Renuncias'!H164/'Denuncias-Renuncias'!$G164))</f>
        <v>0</v>
      </c>
      <c r="D164" s="43">
        <f>+IF('Denuncias-Renuncias'!$G164=0,"-",('Denuncias-Renuncias'!I164/'Denuncias-Renuncias'!$G164))</f>
        <v>0</v>
      </c>
      <c r="E164" s="43">
        <f>+IF('Denuncias-Renuncias'!$G164=0,"-",('Denuncias-Renuncias'!J164/'Denuncias-Renuncias'!$G164))</f>
        <v>0.66666666666666663</v>
      </c>
      <c r="F164" s="43">
        <f>+IF('Denuncias-Renuncias'!$G164=0,"-",('Denuncias-Renuncias'!K164/'Denuncias-Renuncias'!$G164))</f>
        <v>2.3809523809523808E-2</v>
      </c>
      <c r="G164" s="43">
        <f>+IF('Denuncias-Renuncias'!$G164=0,"-",('Denuncias-Renuncias'!L164/'Denuncias-Renuncias'!$G164))</f>
        <v>0.30952380952380953</v>
      </c>
      <c r="H164" s="43">
        <f>+IF('Denuncias-Renuncias'!$G164=0,"-",('Denuncias-Renuncias'!M164/'Denuncias-Renuncias'!$G164))</f>
        <v>0</v>
      </c>
      <c r="I164" s="43">
        <f>+IF('Denuncias-Renuncias'!$G164=0,"-",('Denuncias-Renuncias'!N164/'Denuncias-Renuncias'!$G164))</f>
        <v>0</v>
      </c>
    </row>
    <row r="165" spans="2:9" ht="20.100000000000001" customHeight="1" thickBot="1" x14ac:dyDescent="0.25">
      <c r="B165" s="4" t="s">
        <v>371</v>
      </c>
      <c r="C165" s="43">
        <f>+IF('Denuncias-Renuncias'!$G165=0,"-",('Denuncias-Renuncias'!H165/'Denuncias-Renuncias'!$G165))</f>
        <v>0</v>
      </c>
      <c r="D165" s="43">
        <f>+IF('Denuncias-Renuncias'!$G165=0,"-",('Denuncias-Renuncias'!I165/'Denuncias-Renuncias'!$G165))</f>
        <v>0</v>
      </c>
      <c r="E165" s="43">
        <f>+IF('Denuncias-Renuncias'!$G165=0,"-",('Denuncias-Renuncias'!J165/'Denuncias-Renuncias'!$G165))</f>
        <v>1</v>
      </c>
      <c r="F165" s="43">
        <f>+IF('Denuncias-Renuncias'!$G165=0,"-",('Denuncias-Renuncias'!K165/'Denuncias-Renuncias'!$G165))</f>
        <v>0</v>
      </c>
      <c r="G165" s="43">
        <f>+IF('Denuncias-Renuncias'!$G165=0,"-",('Denuncias-Renuncias'!L165/'Denuncias-Renuncias'!$G165))</f>
        <v>0</v>
      </c>
      <c r="H165" s="43">
        <f>+IF('Denuncias-Renuncias'!$G165=0,"-",('Denuncias-Renuncias'!M165/'Denuncias-Renuncias'!$G165))</f>
        <v>0</v>
      </c>
      <c r="I165" s="43">
        <f>+IF('Denuncias-Renuncias'!$G165=0,"-",('Denuncias-Renuncias'!N165/'Denuncias-Renuncias'!$G165))</f>
        <v>0</v>
      </c>
    </row>
    <row r="166" spans="2:9" ht="20.100000000000001" customHeight="1" thickBot="1" x14ac:dyDescent="0.25">
      <c r="B166" s="4" t="s">
        <v>372</v>
      </c>
      <c r="C166" s="43">
        <f>+IF('Denuncias-Renuncias'!$G166=0,"-",('Denuncias-Renuncias'!H166/'Denuncias-Renuncias'!$G166))</f>
        <v>0</v>
      </c>
      <c r="D166" s="43">
        <f>+IF('Denuncias-Renuncias'!$G166=0,"-",('Denuncias-Renuncias'!I166/'Denuncias-Renuncias'!$G166))</f>
        <v>0</v>
      </c>
      <c r="E166" s="43">
        <f>+IF('Denuncias-Renuncias'!$G166=0,"-",('Denuncias-Renuncias'!J166/'Denuncias-Renuncias'!$G166))</f>
        <v>1</v>
      </c>
      <c r="F166" s="43">
        <f>+IF('Denuncias-Renuncias'!$G166=0,"-",('Denuncias-Renuncias'!K166/'Denuncias-Renuncias'!$G166))</f>
        <v>0</v>
      </c>
      <c r="G166" s="43">
        <f>+IF('Denuncias-Renuncias'!$G166=0,"-",('Denuncias-Renuncias'!L166/'Denuncias-Renuncias'!$G166))</f>
        <v>0</v>
      </c>
      <c r="H166" s="43">
        <f>+IF('Denuncias-Renuncias'!$G166=0,"-",('Denuncias-Renuncias'!M166/'Denuncias-Renuncias'!$G166))</f>
        <v>0</v>
      </c>
      <c r="I166" s="43">
        <f>+IF('Denuncias-Renuncias'!$G166=0,"-",('Denuncias-Renuncias'!N166/'Denuncias-Renuncias'!$G166))</f>
        <v>0</v>
      </c>
    </row>
    <row r="167" spans="2:9" ht="20.100000000000001" customHeight="1" thickBot="1" x14ac:dyDescent="0.25">
      <c r="B167" s="4" t="s">
        <v>180</v>
      </c>
      <c r="C167" s="43">
        <f>+IF('Denuncias-Renuncias'!$G167=0,"-",('Denuncias-Renuncias'!H167/'Denuncias-Renuncias'!$G167))</f>
        <v>0</v>
      </c>
      <c r="D167" s="43">
        <f>+IF('Denuncias-Renuncias'!$G167=0,"-",('Denuncias-Renuncias'!I167/'Denuncias-Renuncias'!$G167))</f>
        <v>0</v>
      </c>
      <c r="E167" s="43">
        <f>+IF('Denuncias-Renuncias'!$G167=0,"-",('Denuncias-Renuncias'!J167/'Denuncias-Renuncias'!$G167))</f>
        <v>0.78082191780821919</v>
      </c>
      <c r="F167" s="43">
        <f>+IF('Denuncias-Renuncias'!$G167=0,"-",('Denuncias-Renuncias'!K167/'Denuncias-Renuncias'!$G167))</f>
        <v>0</v>
      </c>
      <c r="G167" s="43">
        <f>+IF('Denuncias-Renuncias'!$G167=0,"-",('Denuncias-Renuncias'!L167/'Denuncias-Renuncias'!$G167))</f>
        <v>0.13698630136986301</v>
      </c>
      <c r="H167" s="43">
        <f>+IF('Denuncias-Renuncias'!$G167=0,"-",('Denuncias-Renuncias'!M167/'Denuncias-Renuncias'!$G167))</f>
        <v>6.8493150684931503E-2</v>
      </c>
      <c r="I167" s="43">
        <f>+IF('Denuncias-Renuncias'!$G167=0,"-",('Denuncias-Renuncias'!N167/'Denuncias-Renuncias'!$G167))</f>
        <v>1.3698630136986301E-2</v>
      </c>
    </row>
    <row r="168" spans="2:9" ht="20.100000000000001" customHeight="1" thickBot="1" x14ac:dyDescent="0.25">
      <c r="B168" s="4" t="s">
        <v>373</v>
      </c>
      <c r="C168" s="43">
        <f>+IF('Denuncias-Renuncias'!$G168=0,"-",('Denuncias-Renuncias'!H168/'Denuncias-Renuncias'!$G168))</f>
        <v>0</v>
      </c>
      <c r="D168" s="43">
        <f>+IF('Denuncias-Renuncias'!$G168=0,"-",('Denuncias-Renuncias'!I168/'Denuncias-Renuncias'!$G168))</f>
        <v>0</v>
      </c>
      <c r="E168" s="43">
        <f>+IF('Denuncias-Renuncias'!$G168=0,"-",('Denuncias-Renuncias'!J168/'Denuncias-Renuncias'!$G168))</f>
        <v>1</v>
      </c>
      <c r="F168" s="43">
        <f>+IF('Denuncias-Renuncias'!$G168=0,"-",('Denuncias-Renuncias'!K168/'Denuncias-Renuncias'!$G168))</f>
        <v>0</v>
      </c>
      <c r="G168" s="43">
        <f>+IF('Denuncias-Renuncias'!$G168=0,"-",('Denuncias-Renuncias'!L168/'Denuncias-Renuncias'!$G168))</f>
        <v>0</v>
      </c>
      <c r="H168" s="43">
        <f>+IF('Denuncias-Renuncias'!$G168=0,"-",('Denuncias-Renuncias'!M168/'Denuncias-Renuncias'!$G168))</f>
        <v>0</v>
      </c>
      <c r="I168" s="43">
        <f>+IF('Denuncias-Renuncias'!$G168=0,"-",('Denuncias-Renuncias'!N168/'Denuncias-Renuncias'!$G168))</f>
        <v>0</v>
      </c>
    </row>
    <row r="169" spans="2:9" ht="20.100000000000001" customHeight="1" thickBot="1" x14ac:dyDescent="0.25">
      <c r="B169" s="4" t="s">
        <v>181</v>
      </c>
      <c r="C169" s="43">
        <f>+IF('Denuncias-Renuncias'!$G169=0,"-",('Denuncias-Renuncias'!H169/'Denuncias-Renuncias'!$G169))</f>
        <v>0</v>
      </c>
      <c r="D169" s="43">
        <f>+IF('Denuncias-Renuncias'!$G169=0,"-",('Denuncias-Renuncias'!I169/'Denuncias-Renuncias'!$G169))</f>
        <v>0</v>
      </c>
      <c r="E169" s="43">
        <f>+IF('Denuncias-Renuncias'!$G169=0,"-",('Denuncias-Renuncias'!J169/'Denuncias-Renuncias'!$G169))</f>
        <v>0.91975308641975306</v>
      </c>
      <c r="F169" s="43">
        <f>+IF('Denuncias-Renuncias'!$G169=0,"-",('Denuncias-Renuncias'!K169/'Denuncias-Renuncias'!$G169))</f>
        <v>1.8518518518518517E-2</v>
      </c>
      <c r="G169" s="43">
        <f>+IF('Denuncias-Renuncias'!$G169=0,"-",('Denuncias-Renuncias'!L169/'Denuncias-Renuncias'!$G169))</f>
        <v>4.3209876543209874E-2</v>
      </c>
      <c r="H169" s="43">
        <f>+IF('Denuncias-Renuncias'!$G169=0,"-",('Denuncias-Renuncias'!M169/'Denuncias-Renuncias'!$G169))</f>
        <v>1.8518518518518517E-2</v>
      </c>
      <c r="I169" s="43">
        <f>+IF('Denuncias-Renuncias'!$G169=0,"-",('Denuncias-Renuncias'!N169/'Denuncias-Renuncias'!$G169))</f>
        <v>0</v>
      </c>
    </row>
    <row r="170" spans="2:9" ht="20.100000000000001" customHeight="1" thickBot="1" x14ac:dyDescent="0.25">
      <c r="B170" s="4" t="s">
        <v>374</v>
      </c>
      <c r="C170" s="43">
        <f>+IF('Denuncias-Renuncias'!$G170=0,"-",('Denuncias-Renuncias'!H170/'Denuncias-Renuncias'!$G170))</f>
        <v>0</v>
      </c>
      <c r="D170" s="43">
        <f>+IF('Denuncias-Renuncias'!$G170=0,"-",('Denuncias-Renuncias'!I170/'Denuncias-Renuncias'!$G170))</f>
        <v>0</v>
      </c>
      <c r="E170" s="43">
        <f>+IF('Denuncias-Renuncias'!$G170=0,"-",('Denuncias-Renuncias'!J170/'Denuncias-Renuncias'!$G170))</f>
        <v>1</v>
      </c>
      <c r="F170" s="43">
        <f>+IF('Denuncias-Renuncias'!$G170=0,"-",('Denuncias-Renuncias'!K170/'Denuncias-Renuncias'!$G170))</f>
        <v>0</v>
      </c>
      <c r="G170" s="43">
        <f>+IF('Denuncias-Renuncias'!$G170=0,"-",('Denuncias-Renuncias'!L170/'Denuncias-Renuncias'!$G170))</f>
        <v>0</v>
      </c>
      <c r="H170" s="43">
        <f>+IF('Denuncias-Renuncias'!$G170=0,"-",('Denuncias-Renuncias'!M170/'Denuncias-Renuncias'!$G170))</f>
        <v>0</v>
      </c>
      <c r="I170" s="43">
        <f>+IF('Denuncias-Renuncias'!$G170=0,"-",('Denuncias-Renuncias'!N170/'Denuncias-Renuncias'!$G170))</f>
        <v>0</v>
      </c>
    </row>
    <row r="171" spans="2:9" ht="20.100000000000001" customHeight="1" thickBot="1" x14ac:dyDescent="0.25">
      <c r="B171" s="4" t="s">
        <v>375</v>
      </c>
      <c r="C171" s="43">
        <f>+IF('Denuncias-Renuncias'!$G171=0,"-",('Denuncias-Renuncias'!H171/'Denuncias-Renuncias'!$G171))</f>
        <v>0</v>
      </c>
      <c r="D171" s="43">
        <f>+IF('Denuncias-Renuncias'!$G171=0,"-",('Denuncias-Renuncias'!I171/'Denuncias-Renuncias'!$G171))</f>
        <v>0</v>
      </c>
      <c r="E171" s="43">
        <f>+IF('Denuncias-Renuncias'!$G171=0,"-",('Denuncias-Renuncias'!J171/'Denuncias-Renuncias'!$G171))</f>
        <v>0.86206896551724133</v>
      </c>
      <c r="F171" s="43">
        <f>+IF('Denuncias-Renuncias'!$G171=0,"-",('Denuncias-Renuncias'!K171/'Denuncias-Renuncias'!$G171))</f>
        <v>3.4482758620689655E-2</v>
      </c>
      <c r="G171" s="43">
        <f>+IF('Denuncias-Renuncias'!$G171=0,"-",('Denuncias-Renuncias'!L171/'Denuncias-Renuncias'!$G171))</f>
        <v>3.4482758620689655E-2</v>
      </c>
      <c r="H171" s="43">
        <f>+IF('Denuncias-Renuncias'!$G171=0,"-",('Denuncias-Renuncias'!M171/'Denuncias-Renuncias'!$G171))</f>
        <v>6.8965517241379309E-2</v>
      </c>
      <c r="I171" s="43">
        <f>+IF('Denuncias-Renuncias'!$G171=0,"-",('Denuncias-Renuncias'!N171/'Denuncias-Renuncias'!$G171))</f>
        <v>0</v>
      </c>
    </row>
    <row r="172" spans="2:9" ht="20.100000000000001" customHeight="1" thickBot="1" x14ac:dyDescent="0.25">
      <c r="B172" s="4" t="s">
        <v>376</v>
      </c>
      <c r="C172" s="43">
        <f>+IF('Denuncias-Renuncias'!$G172=0,"-",('Denuncias-Renuncias'!H172/'Denuncias-Renuncias'!$G172))</f>
        <v>0</v>
      </c>
      <c r="D172" s="43">
        <f>+IF('Denuncias-Renuncias'!$G172=0,"-",('Denuncias-Renuncias'!I172/'Denuncias-Renuncias'!$G172))</f>
        <v>0</v>
      </c>
      <c r="E172" s="43">
        <f>+IF('Denuncias-Renuncias'!$G172=0,"-",('Denuncias-Renuncias'!J172/'Denuncias-Renuncias'!$G172))</f>
        <v>1</v>
      </c>
      <c r="F172" s="43">
        <f>+IF('Denuncias-Renuncias'!$G172=0,"-",('Denuncias-Renuncias'!K172/'Denuncias-Renuncias'!$G172))</f>
        <v>0</v>
      </c>
      <c r="G172" s="43">
        <f>+IF('Denuncias-Renuncias'!$G172=0,"-",('Denuncias-Renuncias'!L172/'Denuncias-Renuncias'!$G172))</f>
        <v>0</v>
      </c>
      <c r="H172" s="43">
        <f>+IF('Denuncias-Renuncias'!$G172=0,"-",('Denuncias-Renuncias'!M172/'Denuncias-Renuncias'!$G172))</f>
        <v>0</v>
      </c>
      <c r="I172" s="43">
        <f>+IF('Denuncias-Renuncias'!$G172=0,"-",('Denuncias-Renuncias'!N172/'Denuncias-Renuncias'!$G172))</f>
        <v>0</v>
      </c>
    </row>
    <row r="173" spans="2:9" ht="20.100000000000001" customHeight="1" thickBot="1" x14ac:dyDescent="0.25">
      <c r="B173" s="4" t="s">
        <v>377</v>
      </c>
      <c r="C173" s="43">
        <f>+IF('Denuncias-Renuncias'!$G173=0,"-",('Denuncias-Renuncias'!H173/'Denuncias-Renuncias'!$G173))</f>
        <v>0</v>
      </c>
      <c r="D173" s="43">
        <f>+IF('Denuncias-Renuncias'!$G173=0,"-",('Denuncias-Renuncias'!I173/'Denuncias-Renuncias'!$G173))</f>
        <v>0</v>
      </c>
      <c r="E173" s="43">
        <f>+IF('Denuncias-Renuncias'!$G173=0,"-",('Denuncias-Renuncias'!J173/'Denuncias-Renuncias'!$G173))</f>
        <v>0</v>
      </c>
      <c r="F173" s="43">
        <f>+IF('Denuncias-Renuncias'!$G173=0,"-",('Denuncias-Renuncias'!K173/'Denuncias-Renuncias'!$G173))</f>
        <v>0</v>
      </c>
      <c r="G173" s="43">
        <f>+IF('Denuncias-Renuncias'!$G173=0,"-",('Denuncias-Renuncias'!L173/'Denuncias-Renuncias'!$G173))</f>
        <v>1</v>
      </c>
      <c r="H173" s="43">
        <f>+IF('Denuncias-Renuncias'!$G173=0,"-",('Denuncias-Renuncias'!M173/'Denuncias-Renuncias'!$G173))</f>
        <v>0</v>
      </c>
      <c r="I173" s="43">
        <f>+IF('Denuncias-Renuncias'!$G173=0,"-",('Denuncias-Renuncias'!N173/'Denuncias-Renuncias'!$G173))</f>
        <v>0</v>
      </c>
    </row>
    <row r="174" spans="2:9" ht="20.100000000000001" customHeight="1" thickBot="1" x14ac:dyDescent="0.25">
      <c r="B174" s="4" t="s">
        <v>378</v>
      </c>
      <c r="C174" s="43">
        <f>+IF('Denuncias-Renuncias'!$G174=0,"-",('Denuncias-Renuncias'!H174/'Denuncias-Renuncias'!$G174))</f>
        <v>0</v>
      </c>
      <c r="D174" s="43">
        <f>+IF('Denuncias-Renuncias'!$G174=0,"-",('Denuncias-Renuncias'!I174/'Denuncias-Renuncias'!$G174))</f>
        <v>0</v>
      </c>
      <c r="E174" s="43">
        <f>+IF('Denuncias-Renuncias'!$G174=0,"-",('Denuncias-Renuncias'!J174/'Denuncias-Renuncias'!$G174))</f>
        <v>0.5</v>
      </c>
      <c r="F174" s="43">
        <f>+IF('Denuncias-Renuncias'!$G174=0,"-",('Denuncias-Renuncias'!K174/'Denuncias-Renuncias'!$G174))</f>
        <v>0.3</v>
      </c>
      <c r="G174" s="43">
        <f>+IF('Denuncias-Renuncias'!$G174=0,"-",('Denuncias-Renuncias'!L174/'Denuncias-Renuncias'!$G174))</f>
        <v>0.2</v>
      </c>
      <c r="H174" s="43">
        <f>+IF('Denuncias-Renuncias'!$G174=0,"-",('Denuncias-Renuncias'!M174/'Denuncias-Renuncias'!$G174))</f>
        <v>0</v>
      </c>
      <c r="I174" s="43">
        <f>+IF('Denuncias-Renuncias'!$G174=0,"-",('Denuncias-Renuncias'!N174/'Denuncias-Renuncias'!$G174))</f>
        <v>0</v>
      </c>
    </row>
    <row r="175" spans="2:9" ht="20.100000000000001" customHeight="1" thickBot="1" x14ac:dyDescent="0.25">
      <c r="B175" s="4" t="s">
        <v>379</v>
      </c>
      <c r="C175" s="43">
        <f>+IF('Denuncias-Renuncias'!$G175=0,"-",('Denuncias-Renuncias'!H175/'Denuncias-Renuncias'!$G175))</f>
        <v>0</v>
      </c>
      <c r="D175" s="43">
        <f>+IF('Denuncias-Renuncias'!$G175=0,"-",('Denuncias-Renuncias'!I175/'Denuncias-Renuncias'!$G175))</f>
        <v>0</v>
      </c>
      <c r="E175" s="43">
        <f>+IF('Denuncias-Renuncias'!$G175=0,"-",('Denuncias-Renuncias'!J175/'Denuncias-Renuncias'!$G175))</f>
        <v>0.75</v>
      </c>
      <c r="F175" s="43">
        <f>+IF('Denuncias-Renuncias'!$G175=0,"-",('Denuncias-Renuncias'!K175/'Denuncias-Renuncias'!$G175))</f>
        <v>0</v>
      </c>
      <c r="G175" s="43">
        <f>+IF('Denuncias-Renuncias'!$G175=0,"-",('Denuncias-Renuncias'!L175/'Denuncias-Renuncias'!$G175))</f>
        <v>0.25</v>
      </c>
      <c r="H175" s="43">
        <f>+IF('Denuncias-Renuncias'!$G175=0,"-",('Denuncias-Renuncias'!M175/'Denuncias-Renuncias'!$G175))</f>
        <v>0</v>
      </c>
      <c r="I175" s="43">
        <f>+IF('Denuncias-Renuncias'!$G175=0,"-",('Denuncias-Renuncias'!N175/'Denuncias-Renuncias'!$G175))</f>
        <v>0</v>
      </c>
    </row>
    <row r="176" spans="2:9" ht="20.100000000000001" customHeight="1" thickBot="1" x14ac:dyDescent="0.25">
      <c r="B176" s="4" t="s">
        <v>380</v>
      </c>
      <c r="C176" s="43" t="str">
        <f>+IF('Denuncias-Renuncias'!$G176=0,"-",('Denuncias-Renuncias'!H176/'Denuncias-Renuncias'!$G176))</f>
        <v>-</v>
      </c>
      <c r="D176" s="43" t="str">
        <f>+IF('Denuncias-Renuncias'!$G176=0,"-",('Denuncias-Renuncias'!I176/'Denuncias-Renuncias'!$G176))</f>
        <v>-</v>
      </c>
      <c r="E176" s="43" t="str">
        <f>+IF('Denuncias-Renuncias'!$G176=0,"-",('Denuncias-Renuncias'!J176/'Denuncias-Renuncias'!$G176))</f>
        <v>-</v>
      </c>
      <c r="F176" s="43" t="str">
        <f>+IF('Denuncias-Renuncias'!$G176=0,"-",('Denuncias-Renuncias'!K176/'Denuncias-Renuncias'!$G176))</f>
        <v>-</v>
      </c>
      <c r="G176" s="43" t="str">
        <f>+IF('Denuncias-Renuncias'!$G176=0,"-",('Denuncias-Renuncias'!L176/'Denuncias-Renuncias'!$G176))</f>
        <v>-</v>
      </c>
      <c r="H176" s="43" t="str">
        <f>+IF('Denuncias-Renuncias'!$G176=0,"-",('Denuncias-Renuncias'!M176/'Denuncias-Renuncias'!$G176))</f>
        <v>-</v>
      </c>
      <c r="I176" s="43" t="str">
        <f>+IF('Denuncias-Renuncias'!$G176=0,"-",('Denuncias-Renuncias'!N176/'Denuncias-Renuncias'!$G176))</f>
        <v>-</v>
      </c>
    </row>
    <row r="177" spans="2:9" ht="20.100000000000001" customHeight="1" thickBot="1" x14ac:dyDescent="0.25">
      <c r="B177" s="4" t="s">
        <v>182</v>
      </c>
      <c r="C177" s="43">
        <f>+IF('Denuncias-Renuncias'!$G177=0,"-",('Denuncias-Renuncias'!H177/'Denuncias-Renuncias'!$G177))</f>
        <v>0</v>
      </c>
      <c r="D177" s="43">
        <f>+IF('Denuncias-Renuncias'!$G177=0,"-",('Denuncias-Renuncias'!I177/'Denuncias-Renuncias'!$G177))</f>
        <v>0</v>
      </c>
      <c r="E177" s="43">
        <f>+IF('Denuncias-Renuncias'!$G177=0,"-",('Denuncias-Renuncias'!J177/'Denuncias-Renuncias'!$G177))</f>
        <v>1</v>
      </c>
      <c r="F177" s="43">
        <f>+IF('Denuncias-Renuncias'!$G177=0,"-",('Denuncias-Renuncias'!K177/'Denuncias-Renuncias'!$G177))</f>
        <v>0</v>
      </c>
      <c r="G177" s="43">
        <f>+IF('Denuncias-Renuncias'!$G177=0,"-",('Denuncias-Renuncias'!L177/'Denuncias-Renuncias'!$G177))</f>
        <v>0</v>
      </c>
      <c r="H177" s="43">
        <f>+IF('Denuncias-Renuncias'!$G177=0,"-",('Denuncias-Renuncias'!M177/'Denuncias-Renuncias'!$G177))</f>
        <v>0</v>
      </c>
      <c r="I177" s="43">
        <f>+IF('Denuncias-Renuncias'!$G177=0,"-",('Denuncias-Renuncias'!N177/'Denuncias-Renuncias'!$G177))</f>
        <v>0</v>
      </c>
    </row>
    <row r="178" spans="2:9" ht="20.100000000000001" customHeight="1" thickBot="1" x14ac:dyDescent="0.25">
      <c r="B178" s="4" t="s">
        <v>381</v>
      </c>
      <c r="C178" s="43">
        <f>+IF('Denuncias-Renuncias'!$G178=0,"-",('Denuncias-Renuncias'!H178/'Denuncias-Renuncias'!$G178))</f>
        <v>0</v>
      </c>
      <c r="D178" s="43">
        <f>+IF('Denuncias-Renuncias'!$G178=0,"-",('Denuncias-Renuncias'!I178/'Denuncias-Renuncias'!$G178))</f>
        <v>0</v>
      </c>
      <c r="E178" s="43">
        <f>+IF('Denuncias-Renuncias'!$G178=0,"-",('Denuncias-Renuncias'!J178/'Denuncias-Renuncias'!$G178))</f>
        <v>0.8</v>
      </c>
      <c r="F178" s="43">
        <f>+IF('Denuncias-Renuncias'!$G178=0,"-",('Denuncias-Renuncias'!K178/'Denuncias-Renuncias'!$G178))</f>
        <v>0</v>
      </c>
      <c r="G178" s="43">
        <f>+IF('Denuncias-Renuncias'!$G178=0,"-",('Denuncias-Renuncias'!L178/'Denuncias-Renuncias'!$G178))</f>
        <v>0.2</v>
      </c>
      <c r="H178" s="43">
        <f>+IF('Denuncias-Renuncias'!$G178=0,"-",('Denuncias-Renuncias'!M178/'Denuncias-Renuncias'!$G178))</f>
        <v>0</v>
      </c>
      <c r="I178" s="43">
        <f>+IF('Denuncias-Renuncias'!$G178=0,"-",('Denuncias-Renuncias'!N178/'Denuncias-Renuncias'!$G178))</f>
        <v>0</v>
      </c>
    </row>
    <row r="179" spans="2:9" ht="20.100000000000001" customHeight="1" thickBot="1" x14ac:dyDescent="0.25">
      <c r="B179" s="4" t="s">
        <v>382</v>
      </c>
      <c r="C179" s="43">
        <f>+IF('Denuncias-Renuncias'!$G179=0,"-",('Denuncias-Renuncias'!H179/'Denuncias-Renuncias'!$G179))</f>
        <v>0</v>
      </c>
      <c r="D179" s="43">
        <f>+IF('Denuncias-Renuncias'!$G179=0,"-",('Denuncias-Renuncias'!I179/'Denuncias-Renuncias'!$G179))</f>
        <v>0</v>
      </c>
      <c r="E179" s="43">
        <f>+IF('Denuncias-Renuncias'!$G179=0,"-",('Denuncias-Renuncias'!J179/'Denuncias-Renuncias'!$G179))</f>
        <v>0.76288659793814428</v>
      </c>
      <c r="F179" s="43">
        <f>+IF('Denuncias-Renuncias'!$G179=0,"-",('Denuncias-Renuncias'!K179/'Denuncias-Renuncias'!$G179))</f>
        <v>0</v>
      </c>
      <c r="G179" s="43">
        <f>+IF('Denuncias-Renuncias'!$G179=0,"-",('Denuncias-Renuncias'!L179/'Denuncias-Renuncias'!$G179))</f>
        <v>0.21649484536082475</v>
      </c>
      <c r="H179" s="43">
        <f>+IF('Denuncias-Renuncias'!$G179=0,"-",('Denuncias-Renuncias'!M179/'Denuncias-Renuncias'!$G179))</f>
        <v>2.0618556701030927E-2</v>
      </c>
      <c r="I179" s="43">
        <f>+IF('Denuncias-Renuncias'!$G179=0,"-",('Denuncias-Renuncias'!N179/'Denuncias-Renuncias'!$G179))</f>
        <v>0</v>
      </c>
    </row>
    <row r="180" spans="2:9" ht="20.100000000000001" customHeight="1" thickBot="1" x14ac:dyDescent="0.25">
      <c r="B180" s="4" t="s">
        <v>383</v>
      </c>
      <c r="C180" s="43">
        <f>+IF('Denuncias-Renuncias'!$G180=0,"-",('Denuncias-Renuncias'!H180/'Denuncias-Renuncias'!$G180))</f>
        <v>0</v>
      </c>
      <c r="D180" s="43">
        <f>+IF('Denuncias-Renuncias'!$G180=0,"-",('Denuncias-Renuncias'!I180/'Denuncias-Renuncias'!$G180))</f>
        <v>0</v>
      </c>
      <c r="E180" s="43">
        <f>+IF('Denuncias-Renuncias'!$G180=0,"-",('Denuncias-Renuncias'!J180/'Denuncias-Renuncias'!$G180))</f>
        <v>0.8571428571428571</v>
      </c>
      <c r="F180" s="43">
        <f>+IF('Denuncias-Renuncias'!$G180=0,"-",('Denuncias-Renuncias'!K180/'Denuncias-Renuncias'!$G180))</f>
        <v>0</v>
      </c>
      <c r="G180" s="43">
        <f>+IF('Denuncias-Renuncias'!$G180=0,"-",('Denuncias-Renuncias'!L180/'Denuncias-Renuncias'!$G180))</f>
        <v>7.1428571428571425E-2</v>
      </c>
      <c r="H180" s="43">
        <f>+IF('Denuncias-Renuncias'!$G180=0,"-",('Denuncias-Renuncias'!M180/'Denuncias-Renuncias'!$G180))</f>
        <v>7.1428571428571425E-2</v>
      </c>
      <c r="I180" s="43">
        <f>+IF('Denuncias-Renuncias'!$G180=0,"-",('Denuncias-Renuncias'!N180/'Denuncias-Renuncias'!$G180))</f>
        <v>0</v>
      </c>
    </row>
    <row r="181" spans="2:9" ht="20.100000000000001" customHeight="1" thickBot="1" x14ac:dyDescent="0.25">
      <c r="B181" s="4" t="s">
        <v>384</v>
      </c>
      <c r="C181" s="43">
        <f>+IF('Denuncias-Renuncias'!$G181=0,"-",('Denuncias-Renuncias'!H181/'Denuncias-Renuncias'!$G181))</f>
        <v>0</v>
      </c>
      <c r="D181" s="43">
        <f>+IF('Denuncias-Renuncias'!$G181=0,"-",('Denuncias-Renuncias'!I181/'Denuncias-Renuncias'!$G181))</f>
        <v>0</v>
      </c>
      <c r="E181" s="43">
        <f>+IF('Denuncias-Renuncias'!$G181=0,"-",('Denuncias-Renuncias'!J181/'Denuncias-Renuncias'!$G181))</f>
        <v>1</v>
      </c>
      <c r="F181" s="43">
        <f>+IF('Denuncias-Renuncias'!$G181=0,"-",('Denuncias-Renuncias'!K181/'Denuncias-Renuncias'!$G181))</f>
        <v>0</v>
      </c>
      <c r="G181" s="43">
        <f>+IF('Denuncias-Renuncias'!$G181=0,"-",('Denuncias-Renuncias'!L181/'Denuncias-Renuncias'!$G181))</f>
        <v>0</v>
      </c>
      <c r="H181" s="43">
        <f>+IF('Denuncias-Renuncias'!$G181=0,"-",('Denuncias-Renuncias'!M181/'Denuncias-Renuncias'!$G181))</f>
        <v>0</v>
      </c>
      <c r="I181" s="43">
        <f>+IF('Denuncias-Renuncias'!$G181=0,"-",('Denuncias-Renuncias'!N181/'Denuncias-Renuncias'!$G181))</f>
        <v>0</v>
      </c>
    </row>
    <row r="182" spans="2:9" ht="20.100000000000001" customHeight="1" thickBot="1" x14ac:dyDescent="0.25">
      <c r="B182" s="4" t="s">
        <v>385</v>
      </c>
      <c r="C182" s="43">
        <f>+IF('Denuncias-Renuncias'!$G182=0,"-",('Denuncias-Renuncias'!H182/'Denuncias-Renuncias'!$G182))</f>
        <v>0</v>
      </c>
      <c r="D182" s="43">
        <f>+IF('Denuncias-Renuncias'!$G182=0,"-",('Denuncias-Renuncias'!I182/'Denuncias-Renuncias'!$G182))</f>
        <v>0</v>
      </c>
      <c r="E182" s="43">
        <f>+IF('Denuncias-Renuncias'!$G182=0,"-",('Denuncias-Renuncias'!J182/'Denuncias-Renuncias'!$G182))</f>
        <v>1</v>
      </c>
      <c r="F182" s="43">
        <f>+IF('Denuncias-Renuncias'!$G182=0,"-",('Denuncias-Renuncias'!K182/'Denuncias-Renuncias'!$G182))</f>
        <v>0</v>
      </c>
      <c r="G182" s="43">
        <f>+IF('Denuncias-Renuncias'!$G182=0,"-",('Denuncias-Renuncias'!L182/'Denuncias-Renuncias'!$G182))</f>
        <v>0</v>
      </c>
      <c r="H182" s="43">
        <f>+IF('Denuncias-Renuncias'!$G182=0,"-",('Denuncias-Renuncias'!M182/'Denuncias-Renuncias'!$G182))</f>
        <v>0</v>
      </c>
      <c r="I182" s="43">
        <f>+IF('Denuncias-Renuncias'!$G182=0,"-",('Denuncias-Renuncias'!N182/'Denuncias-Renuncias'!$G182))</f>
        <v>0</v>
      </c>
    </row>
    <row r="183" spans="2:9" ht="20.100000000000001" customHeight="1" thickBot="1" x14ac:dyDescent="0.25">
      <c r="B183" s="4" t="s">
        <v>183</v>
      </c>
      <c r="C183" s="43">
        <f>+IF('Denuncias-Renuncias'!$G183=0,"-",('Denuncias-Renuncias'!H183/'Denuncias-Renuncias'!$G183))</f>
        <v>0</v>
      </c>
      <c r="D183" s="43">
        <f>+IF('Denuncias-Renuncias'!$G183=0,"-",('Denuncias-Renuncias'!I183/'Denuncias-Renuncias'!$G183))</f>
        <v>0</v>
      </c>
      <c r="E183" s="43">
        <f>+IF('Denuncias-Renuncias'!$G183=0,"-",('Denuncias-Renuncias'!J183/'Denuncias-Renuncias'!$G183))</f>
        <v>1</v>
      </c>
      <c r="F183" s="43">
        <f>+IF('Denuncias-Renuncias'!$G183=0,"-",('Denuncias-Renuncias'!K183/'Denuncias-Renuncias'!$G183))</f>
        <v>0</v>
      </c>
      <c r="G183" s="43">
        <f>+IF('Denuncias-Renuncias'!$G183=0,"-",('Denuncias-Renuncias'!L183/'Denuncias-Renuncias'!$G183))</f>
        <v>0</v>
      </c>
      <c r="H183" s="43">
        <f>+IF('Denuncias-Renuncias'!$G183=0,"-",('Denuncias-Renuncias'!M183/'Denuncias-Renuncias'!$G183))</f>
        <v>0</v>
      </c>
      <c r="I183" s="43">
        <f>+IF('Denuncias-Renuncias'!$G183=0,"-",('Denuncias-Renuncias'!N183/'Denuncias-Renuncias'!$G183))</f>
        <v>0</v>
      </c>
    </row>
    <row r="184" spans="2:9" ht="20.100000000000001" customHeight="1" thickBot="1" x14ac:dyDescent="0.25">
      <c r="B184" s="4" t="s">
        <v>386</v>
      </c>
      <c r="C184" s="43">
        <f>+IF('Denuncias-Renuncias'!$G184=0,"-",('Denuncias-Renuncias'!H184/'Denuncias-Renuncias'!$G184))</f>
        <v>0</v>
      </c>
      <c r="D184" s="43">
        <f>+IF('Denuncias-Renuncias'!$G184=0,"-",('Denuncias-Renuncias'!I184/'Denuncias-Renuncias'!$G184))</f>
        <v>0</v>
      </c>
      <c r="E184" s="43">
        <f>+IF('Denuncias-Renuncias'!$G184=0,"-",('Denuncias-Renuncias'!J184/'Denuncias-Renuncias'!$G184))</f>
        <v>0</v>
      </c>
      <c r="F184" s="43">
        <f>+IF('Denuncias-Renuncias'!$G184=0,"-",('Denuncias-Renuncias'!K184/'Denuncias-Renuncias'!$G184))</f>
        <v>0</v>
      </c>
      <c r="G184" s="43">
        <f>+IF('Denuncias-Renuncias'!$G184=0,"-",('Denuncias-Renuncias'!L184/'Denuncias-Renuncias'!$G184))</f>
        <v>1</v>
      </c>
      <c r="H184" s="43">
        <f>+IF('Denuncias-Renuncias'!$G184=0,"-",('Denuncias-Renuncias'!M184/'Denuncias-Renuncias'!$G184))</f>
        <v>0</v>
      </c>
      <c r="I184" s="43">
        <f>+IF('Denuncias-Renuncias'!$G184=0,"-",('Denuncias-Renuncias'!N184/'Denuncias-Renuncias'!$G184))</f>
        <v>0</v>
      </c>
    </row>
    <row r="185" spans="2:9" ht="20.100000000000001" customHeight="1" thickBot="1" x14ac:dyDescent="0.25">
      <c r="B185" s="4" t="s">
        <v>387</v>
      </c>
      <c r="C185" s="43">
        <f>+IF('Denuncias-Renuncias'!$G185=0,"-",('Denuncias-Renuncias'!H185/'Denuncias-Renuncias'!$G185))</f>
        <v>0</v>
      </c>
      <c r="D185" s="43">
        <f>+IF('Denuncias-Renuncias'!$G185=0,"-",('Denuncias-Renuncias'!I185/'Denuncias-Renuncias'!$G185))</f>
        <v>0</v>
      </c>
      <c r="E185" s="43">
        <f>+IF('Denuncias-Renuncias'!$G185=0,"-",('Denuncias-Renuncias'!J185/'Denuncias-Renuncias'!$G185))</f>
        <v>1</v>
      </c>
      <c r="F185" s="43">
        <f>+IF('Denuncias-Renuncias'!$G185=0,"-",('Denuncias-Renuncias'!K185/'Denuncias-Renuncias'!$G185))</f>
        <v>0</v>
      </c>
      <c r="G185" s="43">
        <f>+IF('Denuncias-Renuncias'!$G185=0,"-",('Denuncias-Renuncias'!L185/'Denuncias-Renuncias'!$G185))</f>
        <v>0</v>
      </c>
      <c r="H185" s="43">
        <f>+IF('Denuncias-Renuncias'!$G185=0,"-",('Denuncias-Renuncias'!M185/'Denuncias-Renuncias'!$G185))</f>
        <v>0</v>
      </c>
      <c r="I185" s="43">
        <f>+IF('Denuncias-Renuncias'!$G185=0,"-",('Denuncias-Renuncias'!N185/'Denuncias-Renuncias'!$G185))</f>
        <v>0</v>
      </c>
    </row>
    <row r="186" spans="2:9" ht="20.100000000000001" customHeight="1" thickBot="1" x14ac:dyDescent="0.25">
      <c r="B186" s="4" t="s">
        <v>184</v>
      </c>
      <c r="C186" s="43">
        <f>+IF('Denuncias-Renuncias'!$G186=0,"-",('Denuncias-Renuncias'!H186/'Denuncias-Renuncias'!$G186))</f>
        <v>0</v>
      </c>
      <c r="D186" s="43">
        <f>+IF('Denuncias-Renuncias'!$G186=0,"-",('Denuncias-Renuncias'!I186/'Denuncias-Renuncias'!$G186))</f>
        <v>0</v>
      </c>
      <c r="E186" s="43">
        <f>+IF('Denuncias-Renuncias'!$G186=0,"-",('Denuncias-Renuncias'!J186/'Denuncias-Renuncias'!$G186))</f>
        <v>1</v>
      </c>
      <c r="F186" s="43">
        <f>+IF('Denuncias-Renuncias'!$G186=0,"-",('Denuncias-Renuncias'!K186/'Denuncias-Renuncias'!$G186))</f>
        <v>0</v>
      </c>
      <c r="G186" s="43">
        <f>+IF('Denuncias-Renuncias'!$G186=0,"-",('Denuncias-Renuncias'!L186/'Denuncias-Renuncias'!$G186))</f>
        <v>0</v>
      </c>
      <c r="H186" s="43">
        <f>+IF('Denuncias-Renuncias'!$G186=0,"-",('Denuncias-Renuncias'!M186/'Denuncias-Renuncias'!$G186))</f>
        <v>0</v>
      </c>
      <c r="I186" s="43">
        <f>+IF('Denuncias-Renuncias'!$G186=0,"-",('Denuncias-Renuncias'!N186/'Denuncias-Renuncias'!$G186))</f>
        <v>0</v>
      </c>
    </row>
    <row r="187" spans="2:9" ht="20.100000000000001" customHeight="1" thickBot="1" x14ac:dyDescent="0.25">
      <c r="B187" s="4" t="s">
        <v>388</v>
      </c>
      <c r="C187" s="43">
        <f>+IF('Denuncias-Renuncias'!$G187=0,"-",('Denuncias-Renuncias'!H187/'Denuncias-Renuncias'!$G187))</f>
        <v>0</v>
      </c>
      <c r="D187" s="43">
        <f>+IF('Denuncias-Renuncias'!$G187=0,"-",('Denuncias-Renuncias'!I187/'Denuncias-Renuncias'!$G187))</f>
        <v>0</v>
      </c>
      <c r="E187" s="43">
        <f>+IF('Denuncias-Renuncias'!$G187=0,"-",('Denuncias-Renuncias'!J187/'Denuncias-Renuncias'!$G187))</f>
        <v>1</v>
      </c>
      <c r="F187" s="43">
        <f>+IF('Denuncias-Renuncias'!$G187=0,"-",('Denuncias-Renuncias'!K187/'Denuncias-Renuncias'!$G187))</f>
        <v>0</v>
      </c>
      <c r="G187" s="43">
        <f>+IF('Denuncias-Renuncias'!$G187=0,"-",('Denuncias-Renuncias'!L187/'Denuncias-Renuncias'!$G187))</f>
        <v>0</v>
      </c>
      <c r="H187" s="43">
        <f>+IF('Denuncias-Renuncias'!$G187=0,"-",('Denuncias-Renuncias'!M187/'Denuncias-Renuncias'!$G187))</f>
        <v>0</v>
      </c>
      <c r="I187" s="43">
        <f>+IF('Denuncias-Renuncias'!$G187=0,"-",('Denuncias-Renuncias'!N187/'Denuncias-Renuncias'!$G187))</f>
        <v>0</v>
      </c>
    </row>
    <row r="188" spans="2:9" ht="20.100000000000001" customHeight="1" thickBot="1" x14ac:dyDescent="0.25">
      <c r="B188" s="4" t="s">
        <v>389</v>
      </c>
      <c r="C188" s="43" t="str">
        <f>+IF('Denuncias-Renuncias'!$G188=0,"-",('Denuncias-Renuncias'!H188/'Denuncias-Renuncias'!$G188))</f>
        <v>-</v>
      </c>
      <c r="D188" s="43" t="str">
        <f>+IF('Denuncias-Renuncias'!$G188=0,"-",('Denuncias-Renuncias'!I188/'Denuncias-Renuncias'!$G188))</f>
        <v>-</v>
      </c>
      <c r="E188" s="43" t="str">
        <f>+IF('Denuncias-Renuncias'!$G188=0,"-",('Denuncias-Renuncias'!J188/'Denuncias-Renuncias'!$G188))</f>
        <v>-</v>
      </c>
      <c r="F188" s="43" t="str">
        <f>+IF('Denuncias-Renuncias'!$G188=0,"-",('Denuncias-Renuncias'!K188/'Denuncias-Renuncias'!$G188))</f>
        <v>-</v>
      </c>
      <c r="G188" s="43" t="str">
        <f>+IF('Denuncias-Renuncias'!$G188=0,"-",('Denuncias-Renuncias'!L188/'Denuncias-Renuncias'!$G188))</f>
        <v>-</v>
      </c>
      <c r="H188" s="43" t="str">
        <f>+IF('Denuncias-Renuncias'!$G188=0,"-",('Denuncias-Renuncias'!M188/'Denuncias-Renuncias'!$G188))</f>
        <v>-</v>
      </c>
      <c r="I188" s="43" t="str">
        <f>+IF('Denuncias-Renuncias'!$G188=0,"-",('Denuncias-Renuncias'!N188/'Denuncias-Renuncias'!$G188))</f>
        <v>-</v>
      </c>
    </row>
    <row r="189" spans="2:9" ht="20.100000000000001" customHeight="1" thickBot="1" x14ac:dyDescent="0.25">
      <c r="B189" s="4" t="s">
        <v>390</v>
      </c>
      <c r="C189" s="43">
        <f>+IF('Denuncias-Renuncias'!$G189=0,"-",('Denuncias-Renuncias'!H189/'Denuncias-Renuncias'!$G189))</f>
        <v>0</v>
      </c>
      <c r="D189" s="43">
        <f>+IF('Denuncias-Renuncias'!$G189=0,"-",('Denuncias-Renuncias'!I189/'Denuncias-Renuncias'!$G189))</f>
        <v>0</v>
      </c>
      <c r="E189" s="43">
        <f>+IF('Denuncias-Renuncias'!$G189=0,"-",('Denuncias-Renuncias'!J189/'Denuncias-Renuncias'!$G189))</f>
        <v>1</v>
      </c>
      <c r="F189" s="43">
        <f>+IF('Denuncias-Renuncias'!$G189=0,"-",('Denuncias-Renuncias'!K189/'Denuncias-Renuncias'!$G189))</f>
        <v>0</v>
      </c>
      <c r="G189" s="43">
        <f>+IF('Denuncias-Renuncias'!$G189=0,"-",('Denuncias-Renuncias'!L189/'Denuncias-Renuncias'!$G189))</f>
        <v>0</v>
      </c>
      <c r="H189" s="43">
        <f>+IF('Denuncias-Renuncias'!$G189=0,"-",('Denuncias-Renuncias'!M189/'Denuncias-Renuncias'!$G189))</f>
        <v>0</v>
      </c>
      <c r="I189" s="43">
        <f>+IF('Denuncias-Renuncias'!$G189=0,"-",('Denuncias-Renuncias'!N189/'Denuncias-Renuncias'!$G189))</f>
        <v>0</v>
      </c>
    </row>
    <row r="190" spans="2:9" ht="20.100000000000001" customHeight="1" thickBot="1" x14ac:dyDescent="0.25">
      <c r="B190" s="4" t="s">
        <v>391</v>
      </c>
      <c r="C190" s="43">
        <f>+IF('Denuncias-Renuncias'!$G190=0,"-",('Denuncias-Renuncias'!H190/'Denuncias-Renuncias'!$G190))</f>
        <v>0</v>
      </c>
      <c r="D190" s="43">
        <f>+IF('Denuncias-Renuncias'!$G190=0,"-",('Denuncias-Renuncias'!I190/'Denuncias-Renuncias'!$G190))</f>
        <v>0</v>
      </c>
      <c r="E190" s="43">
        <f>+IF('Denuncias-Renuncias'!$G190=0,"-",('Denuncias-Renuncias'!J190/'Denuncias-Renuncias'!$G190))</f>
        <v>1</v>
      </c>
      <c r="F190" s="43">
        <f>+IF('Denuncias-Renuncias'!$G190=0,"-",('Denuncias-Renuncias'!K190/'Denuncias-Renuncias'!$G190))</f>
        <v>0</v>
      </c>
      <c r="G190" s="43">
        <f>+IF('Denuncias-Renuncias'!$G190=0,"-",('Denuncias-Renuncias'!L190/'Denuncias-Renuncias'!$G190))</f>
        <v>0</v>
      </c>
      <c r="H190" s="43">
        <f>+IF('Denuncias-Renuncias'!$G190=0,"-",('Denuncias-Renuncias'!M190/'Denuncias-Renuncias'!$G190))</f>
        <v>0</v>
      </c>
      <c r="I190" s="43">
        <f>+IF('Denuncias-Renuncias'!$G190=0,"-",('Denuncias-Renuncias'!N190/'Denuncias-Renuncias'!$G190))</f>
        <v>0</v>
      </c>
    </row>
    <row r="191" spans="2:9" ht="20.100000000000001" customHeight="1" thickBot="1" x14ac:dyDescent="0.25">
      <c r="B191" s="4" t="s">
        <v>185</v>
      </c>
      <c r="C191" s="43">
        <f>+IF('Denuncias-Renuncias'!$G191=0,"-",('Denuncias-Renuncias'!H191/'Denuncias-Renuncias'!$G191))</f>
        <v>0</v>
      </c>
      <c r="D191" s="43">
        <f>+IF('Denuncias-Renuncias'!$G191=0,"-",('Denuncias-Renuncias'!I191/'Denuncias-Renuncias'!$G191))</f>
        <v>0.13736263736263737</v>
      </c>
      <c r="E191" s="43">
        <f>+IF('Denuncias-Renuncias'!$G191=0,"-",('Denuncias-Renuncias'!J191/'Denuncias-Renuncias'!$G191))</f>
        <v>0.71978021978021978</v>
      </c>
      <c r="F191" s="43">
        <f>+IF('Denuncias-Renuncias'!$G191=0,"-",('Denuncias-Renuncias'!K191/'Denuncias-Renuncias'!$G191))</f>
        <v>0</v>
      </c>
      <c r="G191" s="43">
        <f>+IF('Denuncias-Renuncias'!$G191=0,"-",('Denuncias-Renuncias'!L191/'Denuncias-Renuncias'!$G191))</f>
        <v>0.14285714285714285</v>
      </c>
      <c r="H191" s="43">
        <f>+IF('Denuncias-Renuncias'!$G191=0,"-",('Denuncias-Renuncias'!M191/'Denuncias-Renuncias'!$G191))</f>
        <v>0</v>
      </c>
      <c r="I191" s="43">
        <f>+IF('Denuncias-Renuncias'!$G191=0,"-",('Denuncias-Renuncias'!N191/'Denuncias-Renuncias'!$G191))</f>
        <v>0</v>
      </c>
    </row>
    <row r="192" spans="2:9" ht="20.100000000000001" customHeight="1" thickBot="1" x14ac:dyDescent="0.25">
      <c r="B192" s="4" t="s">
        <v>392</v>
      </c>
      <c r="C192" s="43">
        <f>+IF('Denuncias-Renuncias'!$G192=0,"-",('Denuncias-Renuncias'!H192/'Denuncias-Renuncias'!$G192))</f>
        <v>0</v>
      </c>
      <c r="D192" s="43">
        <f>+IF('Denuncias-Renuncias'!$G192=0,"-",('Denuncias-Renuncias'!I192/'Denuncias-Renuncias'!$G192))</f>
        <v>0</v>
      </c>
      <c r="E192" s="43">
        <f>+IF('Denuncias-Renuncias'!$G192=0,"-",('Denuncias-Renuncias'!J192/'Denuncias-Renuncias'!$G192))</f>
        <v>1</v>
      </c>
      <c r="F192" s="43">
        <f>+IF('Denuncias-Renuncias'!$G192=0,"-",('Denuncias-Renuncias'!K192/'Denuncias-Renuncias'!$G192))</f>
        <v>0</v>
      </c>
      <c r="G192" s="43">
        <f>+IF('Denuncias-Renuncias'!$G192=0,"-",('Denuncias-Renuncias'!L192/'Denuncias-Renuncias'!$G192))</f>
        <v>0</v>
      </c>
      <c r="H192" s="43">
        <f>+IF('Denuncias-Renuncias'!$G192=0,"-",('Denuncias-Renuncias'!M192/'Denuncias-Renuncias'!$G192))</f>
        <v>0</v>
      </c>
      <c r="I192" s="43">
        <f>+IF('Denuncias-Renuncias'!$G192=0,"-",('Denuncias-Renuncias'!N192/'Denuncias-Renuncias'!$G192))</f>
        <v>0</v>
      </c>
    </row>
    <row r="193" spans="2:9" ht="20.100000000000001" customHeight="1" thickBot="1" x14ac:dyDescent="0.25">
      <c r="B193" s="4" t="s">
        <v>393</v>
      </c>
      <c r="C193" s="43">
        <f>+IF('Denuncias-Renuncias'!$G193=0,"-",('Denuncias-Renuncias'!H193/'Denuncias-Renuncias'!$G193))</f>
        <v>0</v>
      </c>
      <c r="D193" s="43">
        <f>+IF('Denuncias-Renuncias'!$G193=0,"-",('Denuncias-Renuncias'!I193/'Denuncias-Renuncias'!$G193))</f>
        <v>0</v>
      </c>
      <c r="E193" s="43">
        <f>+IF('Denuncias-Renuncias'!$G193=0,"-",('Denuncias-Renuncias'!J193/'Denuncias-Renuncias'!$G193))</f>
        <v>0</v>
      </c>
      <c r="F193" s="43">
        <f>+IF('Denuncias-Renuncias'!$G193=0,"-",('Denuncias-Renuncias'!K193/'Denuncias-Renuncias'!$G193))</f>
        <v>0</v>
      </c>
      <c r="G193" s="43">
        <f>+IF('Denuncias-Renuncias'!$G193=0,"-",('Denuncias-Renuncias'!L193/'Denuncias-Renuncias'!$G193))</f>
        <v>1</v>
      </c>
      <c r="H193" s="43">
        <f>+IF('Denuncias-Renuncias'!$G193=0,"-",('Denuncias-Renuncias'!M193/'Denuncias-Renuncias'!$G193))</f>
        <v>0</v>
      </c>
      <c r="I193" s="43">
        <f>+IF('Denuncias-Renuncias'!$G193=0,"-",('Denuncias-Renuncias'!N193/'Denuncias-Renuncias'!$G193))</f>
        <v>0</v>
      </c>
    </row>
    <row r="194" spans="2:9" ht="20.100000000000001" customHeight="1" thickBot="1" x14ac:dyDescent="0.25">
      <c r="B194" s="4" t="s">
        <v>394</v>
      </c>
      <c r="C194" s="43">
        <f>+IF('Denuncias-Renuncias'!$G194=0,"-",('Denuncias-Renuncias'!H194/'Denuncias-Renuncias'!$G194))</f>
        <v>0</v>
      </c>
      <c r="D194" s="43">
        <f>+IF('Denuncias-Renuncias'!$G194=0,"-",('Denuncias-Renuncias'!I194/'Denuncias-Renuncias'!$G194))</f>
        <v>0</v>
      </c>
      <c r="E194" s="43">
        <f>+IF('Denuncias-Renuncias'!$G194=0,"-",('Denuncias-Renuncias'!J194/'Denuncias-Renuncias'!$G194))</f>
        <v>1</v>
      </c>
      <c r="F194" s="43">
        <f>+IF('Denuncias-Renuncias'!$G194=0,"-",('Denuncias-Renuncias'!K194/'Denuncias-Renuncias'!$G194))</f>
        <v>0</v>
      </c>
      <c r="G194" s="43">
        <f>+IF('Denuncias-Renuncias'!$G194=0,"-",('Denuncias-Renuncias'!L194/'Denuncias-Renuncias'!$G194))</f>
        <v>0</v>
      </c>
      <c r="H194" s="43">
        <f>+IF('Denuncias-Renuncias'!$G194=0,"-",('Denuncias-Renuncias'!M194/'Denuncias-Renuncias'!$G194))</f>
        <v>0</v>
      </c>
      <c r="I194" s="43">
        <f>+IF('Denuncias-Renuncias'!$G194=0,"-",('Denuncias-Renuncias'!N194/'Denuncias-Renuncias'!$G194))</f>
        <v>0</v>
      </c>
    </row>
    <row r="195" spans="2:9" ht="20.100000000000001" customHeight="1" thickBot="1" x14ac:dyDescent="0.25">
      <c r="B195" s="4" t="s">
        <v>395</v>
      </c>
      <c r="C195" s="43">
        <f>+IF('Denuncias-Renuncias'!$G195=0,"-",('Denuncias-Renuncias'!H195/'Denuncias-Renuncias'!$G195))</f>
        <v>0</v>
      </c>
      <c r="D195" s="43">
        <f>+IF('Denuncias-Renuncias'!$G195=0,"-",('Denuncias-Renuncias'!I195/'Denuncias-Renuncias'!$G195))</f>
        <v>0</v>
      </c>
      <c r="E195" s="43">
        <f>+IF('Denuncias-Renuncias'!$G195=0,"-",('Denuncias-Renuncias'!J195/'Denuncias-Renuncias'!$G195))</f>
        <v>0.66666666666666663</v>
      </c>
      <c r="F195" s="43">
        <f>+IF('Denuncias-Renuncias'!$G195=0,"-",('Denuncias-Renuncias'!K195/'Denuncias-Renuncias'!$G195))</f>
        <v>0</v>
      </c>
      <c r="G195" s="43">
        <f>+IF('Denuncias-Renuncias'!$G195=0,"-",('Denuncias-Renuncias'!L195/'Denuncias-Renuncias'!$G195))</f>
        <v>0.33333333333333331</v>
      </c>
      <c r="H195" s="43">
        <f>+IF('Denuncias-Renuncias'!$G195=0,"-",('Denuncias-Renuncias'!M195/'Denuncias-Renuncias'!$G195))</f>
        <v>0</v>
      </c>
      <c r="I195" s="43">
        <f>+IF('Denuncias-Renuncias'!$G195=0,"-",('Denuncias-Renuncias'!N195/'Denuncias-Renuncias'!$G195))</f>
        <v>0</v>
      </c>
    </row>
    <row r="196" spans="2:9" ht="20.100000000000001" customHeight="1" thickBot="1" x14ac:dyDescent="0.25">
      <c r="B196" s="4" t="s">
        <v>396</v>
      </c>
      <c r="C196" s="43">
        <f>+IF('Denuncias-Renuncias'!$G196=0,"-",('Denuncias-Renuncias'!H196/'Denuncias-Renuncias'!$G196))</f>
        <v>0</v>
      </c>
      <c r="D196" s="43">
        <f>+IF('Denuncias-Renuncias'!$G196=0,"-",('Denuncias-Renuncias'!I196/'Denuncias-Renuncias'!$G196))</f>
        <v>0</v>
      </c>
      <c r="E196" s="43">
        <f>+IF('Denuncias-Renuncias'!$G196=0,"-",('Denuncias-Renuncias'!J196/'Denuncias-Renuncias'!$G196))</f>
        <v>1</v>
      </c>
      <c r="F196" s="43">
        <f>+IF('Denuncias-Renuncias'!$G196=0,"-",('Denuncias-Renuncias'!K196/'Denuncias-Renuncias'!$G196))</f>
        <v>0</v>
      </c>
      <c r="G196" s="43">
        <f>+IF('Denuncias-Renuncias'!$G196=0,"-",('Denuncias-Renuncias'!L196/'Denuncias-Renuncias'!$G196))</f>
        <v>0</v>
      </c>
      <c r="H196" s="43">
        <f>+IF('Denuncias-Renuncias'!$G196=0,"-",('Denuncias-Renuncias'!M196/'Denuncias-Renuncias'!$G196))</f>
        <v>0</v>
      </c>
      <c r="I196" s="43">
        <f>+IF('Denuncias-Renuncias'!$G196=0,"-",('Denuncias-Renuncias'!N196/'Denuncias-Renuncias'!$G196))</f>
        <v>0</v>
      </c>
    </row>
    <row r="197" spans="2:9" ht="20.100000000000001" customHeight="1" thickBot="1" x14ac:dyDescent="0.25">
      <c r="B197" s="4" t="s">
        <v>186</v>
      </c>
      <c r="C197" s="43">
        <f>+IF('Denuncias-Renuncias'!$G197=0,"-",('Denuncias-Renuncias'!H197/'Denuncias-Renuncias'!$G197))</f>
        <v>0</v>
      </c>
      <c r="D197" s="43">
        <f>+IF('Denuncias-Renuncias'!$G197=0,"-",('Denuncias-Renuncias'!I197/'Denuncias-Renuncias'!$G197))</f>
        <v>0</v>
      </c>
      <c r="E197" s="43">
        <f>+IF('Denuncias-Renuncias'!$G197=0,"-",('Denuncias-Renuncias'!J197/'Denuncias-Renuncias'!$G197))</f>
        <v>0.54545454545454541</v>
      </c>
      <c r="F197" s="43">
        <f>+IF('Denuncias-Renuncias'!$G197=0,"-",('Denuncias-Renuncias'!K197/'Denuncias-Renuncias'!$G197))</f>
        <v>0</v>
      </c>
      <c r="G197" s="43">
        <f>+IF('Denuncias-Renuncias'!$G197=0,"-",('Denuncias-Renuncias'!L197/'Denuncias-Renuncias'!$G197))</f>
        <v>0.27272727272727271</v>
      </c>
      <c r="H197" s="43">
        <f>+IF('Denuncias-Renuncias'!$G197=0,"-",('Denuncias-Renuncias'!M197/'Denuncias-Renuncias'!$G197))</f>
        <v>0</v>
      </c>
      <c r="I197" s="43">
        <f>+IF('Denuncias-Renuncias'!$G197=0,"-",('Denuncias-Renuncias'!N197/'Denuncias-Renuncias'!$G197))</f>
        <v>0.18181818181818182</v>
      </c>
    </row>
    <row r="198" spans="2:9" ht="20.100000000000001" customHeight="1" thickBot="1" x14ac:dyDescent="0.25">
      <c r="B198" s="4" t="s">
        <v>187</v>
      </c>
      <c r="C198" s="43">
        <f>+IF('Denuncias-Renuncias'!$G198=0,"-",('Denuncias-Renuncias'!H198/'Denuncias-Renuncias'!$G198))</f>
        <v>0</v>
      </c>
      <c r="D198" s="43">
        <f>+IF('Denuncias-Renuncias'!$G198=0,"-",('Denuncias-Renuncias'!I198/'Denuncias-Renuncias'!$G198))</f>
        <v>0</v>
      </c>
      <c r="E198" s="43">
        <f>+IF('Denuncias-Renuncias'!$G198=0,"-",('Denuncias-Renuncias'!J198/'Denuncias-Renuncias'!$G198))</f>
        <v>0.65441176470588236</v>
      </c>
      <c r="F198" s="43">
        <f>+IF('Denuncias-Renuncias'!$G198=0,"-",('Denuncias-Renuncias'!K198/'Denuncias-Renuncias'!$G198))</f>
        <v>1.4705882352941176E-2</v>
      </c>
      <c r="G198" s="43">
        <f>+IF('Denuncias-Renuncias'!$G198=0,"-",('Denuncias-Renuncias'!L198/'Denuncias-Renuncias'!$G198))</f>
        <v>0.29411764705882354</v>
      </c>
      <c r="H198" s="43">
        <f>+IF('Denuncias-Renuncias'!$G198=0,"-",('Denuncias-Renuncias'!M198/'Denuncias-Renuncias'!$G198))</f>
        <v>3.6764705882352942E-2</v>
      </c>
      <c r="I198" s="43">
        <f>+IF('Denuncias-Renuncias'!$G198=0,"-",('Denuncias-Renuncias'!N198/'Denuncias-Renuncias'!$G198))</f>
        <v>0</v>
      </c>
    </row>
    <row r="199" spans="2:9" ht="20.100000000000001" customHeight="1" thickBot="1" x14ac:dyDescent="0.25">
      <c r="B199" s="4" t="s">
        <v>397</v>
      </c>
      <c r="C199" s="43">
        <f>+IF('Denuncias-Renuncias'!$G199=0,"-",('Denuncias-Renuncias'!H199/'Denuncias-Renuncias'!$G199))</f>
        <v>0</v>
      </c>
      <c r="D199" s="43">
        <f>+IF('Denuncias-Renuncias'!$G199=0,"-",('Denuncias-Renuncias'!I199/'Denuncias-Renuncias'!$G199))</f>
        <v>0</v>
      </c>
      <c r="E199" s="43">
        <f>+IF('Denuncias-Renuncias'!$G199=0,"-",('Denuncias-Renuncias'!J199/'Denuncias-Renuncias'!$G199))</f>
        <v>0.61538461538461542</v>
      </c>
      <c r="F199" s="43">
        <f>+IF('Denuncias-Renuncias'!$G199=0,"-",('Denuncias-Renuncias'!K199/'Denuncias-Renuncias'!$G199))</f>
        <v>0.11538461538461539</v>
      </c>
      <c r="G199" s="43">
        <f>+IF('Denuncias-Renuncias'!$G199=0,"-",('Denuncias-Renuncias'!L199/'Denuncias-Renuncias'!$G199))</f>
        <v>7.6923076923076927E-2</v>
      </c>
      <c r="H199" s="43">
        <f>+IF('Denuncias-Renuncias'!$G199=0,"-",('Denuncias-Renuncias'!M199/'Denuncias-Renuncias'!$G199))</f>
        <v>7.6923076923076927E-2</v>
      </c>
      <c r="I199" s="43">
        <f>+IF('Denuncias-Renuncias'!$G199=0,"-",('Denuncias-Renuncias'!N199/'Denuncias-Renuncias'!$G199))</f>
        <v>0.11538461538461539</v>
      </c>
    </row>
    <row r="200" spans="2:9" ht="20.100000000000001" customHeight="1" thickBot="1" x14ac:dyDescent="0.25">
      <c r="B200" s="4" t="s">
        <v>398</v>
      </c>
      <c r="C200" s="43">
        <f>+IF('Denuncias-Renuncias'!$G200=0,"-",('Denuncias-Renuncias'!H200/'Denuncias-Renuncias'!$G200))</f>
        <v>0</v>
      </c>
      <c r="D200" s="43">
        <f>+IF('Denuncias-Renuncias'!$G200=0,"-",('Denuncias-Renuncias'!I200/'Denuncias-Renuncias'!$G200))</f>
        <v>0</v>
      </c>
      <c r="E200" s="43">
        <f>+IF('Denuncias-Renuncias'!$G200=0,"-",('Denuncias-Renuncias'!J200/'Denuncias-Renuncias'!$G200))</f>
        <v>1</v>
      </c>
      <c r="F200" s="43">
        <f>+IF('Denuncias-Renuncias'!$G200=0,"-",('Denuncias-Renuncias'!K200/'Denuncias-Renuncias'!$G200))</f>
        <v>0</v>
      </c>
      <c r="G200" s="43">
        <f>+IF('Denuncias-Renuncias'!$G200=0,"-",('Denuncias-Renuncias'!L200/'Denuncias-Renuncias'!$G200))</f>
        <v>0</v>
      </c>
      <c r="H200" s="43">
        <f>+IF('Denuncias-Renuncias'!$G200=0,"-",('Denuncias-Renuncias'!M200/'Denuncias-Renuncias'!$G200))</f>
        <v>0</v>
      </c>
      <c r="I200" s="43">
        <f>+IF('Denuncias-Renuncias'!$G200=0,"-",('Denuncias-Renuncias'!N200/'Denuncias-Renuncias'!$G200))</f>
        <v>0</v>
      </c>
    </row>
    <row r="201" spans="2:9" ht="20.100000000000001" customHeight="1" thickBot="1" x14ac:dyDescent="0.25">
      <c r="B201" s="4" t="s">
        <v>399</v>
      </c>
      <c r="C201" s="43">
        <f>+IF('Denuncias-Renuncias'!$G201=0,"-",('Denuncias-Renuncias'!H201/'Denuncias-Renuncias'!$G201))</f>
        <v>0</v>
      </c>
      <c r="D201" s="43">
        <f>+IF('Denuncias-Renuncias'!$G201=0,"-",('Denuncias-Renuncias'!I201/'Denuncias-Renuncias'!$G201))</f>
        <v>9.0909090909090912E-2</v>
      </c>
      <c r="E201" s="43">
        <f>+IF('Denuncias-Renuncias'!$G201=0,"-",('Denuncias-Renuncias'!J201/'Denuncias-Renuncias'!$G201))</f>
        <v>0.45454545454545453</v>
      </c>
      <c r="F201" s="43">
        <f>+IF('Denuncias-Renuncias'!$G201=0,"-",('Denuncias-Renuncias'!K201/'Denuncias-Renuncias'!$G201))</f>
        <v>0</v>
      </c>
      <c r="G201" s="43">
        <f>+IF('Denuncias-Renuncias'!$G201=0,"-",('Denuncias-Renuncias'!L201/'Denuncias-Renuncias'!$G201))</f>
        <v>0.36363636363636365</v>
      </c>
      <c r="H201" s="43">
        <f>+IF('Denuncias-Renuncias'!$G201=0,"-",('Denuncias-Renuncias'!M201/'Denuncias-Renuncias'!$G201))</f>
        <v>0</v>
      </c>
      <c r="I201" s="43">
        <f>+IF('Denuncias-Renuncias'!$G201=0,"-",('Denuncias-Renuncias'!N201/'Denuncias-Renuncias'!$G201))</f>
        <v>9.0909090909090912E-2</v>
      </c>
    </row>
    <row r="202" spans="2:9" ht="20.100000000000001" customHeight="1" thickBot="1" x14ac:dyDescent="0.25">
      <c r="B202" s="4" t="s">
        <v>188</v>
      </c>
      <c r="C202" s="43">
        <f>+IF('Denuncias-Renuncias'!$G202=0,"-",('Denuncias-Renuncias'!H202/'Denuncias-Renuncias'!$G202))</f>
        <v>0.05</v>
      </c>
      <c r="D202" s="43">
        <f>+IF('Denuncias-Renuncias'!$G202=0,"-",('Denuncias-Renuncias'!I202/'Denuncias-Renuncias'!$G202))</f>
        <v>0</v>
      </c>
      <c r="E202" s="43">
        <f>+IF('Denuncias-Renuncias'!$G202=0,"-",('Denuncias-Renuncias'!J202/'Denuncias-Renuncias'!$G202))</f>
        <v>0.8666666666666667</v>
      </c>
      <c r="F202" s="43">
        <f>+IF('Denuncias-Renuncias'!$G202=0,"-",('Denuncias-Renuncias'!K202/'Denuncias-Renuncias'!$G202))</f>
        <v>0</v>
      </c>
      <c r="G202" s="43">
        <f>+IF('Denuncias-Renuncias'!$G202=0,"-",('Denuncias-Renuncias'!L202/'Denuncias-Renuncias'!$G202))</f>
        <v>8.3333333333333329E-2</v>
      </c>
      <c r="H202" s="43">
        <f>+IF('Denuncias-Renuncias'!$G202=0,"-",('Denuncias-Renuncias'!M202/'Denuncias-Renuncias'!$G202))</f>
        <v>0</v>
      </c>
      <c r="I202" s="43">
        <f>+IF('Denuncias-Renuncias'!$G202=0,"-",('Denuncias-Renuncias'!N202/'Denuncias-Renuncias'!$G202))</f>
        <v>0</v>
      </c>
    </row>
    <row r="203" spans="2:9" ht="20.100000000000001" customHeight="1" thickBot="1" x14ac:dyDescent="0.25">
      <c r="B203" s="4" t="s">
        <v>400</v>
      </c>
      <c r="C203" s="43">
        <f>+IF('Denuncias-Renuncias'!$G203=0,"-",('Denuncias-Renuncias'!H203/'Denuncias-Renuncias'!$G203))</f>
        <v>0</v>
      </c>
      <c r="D203" s="43">
        <f>+IF('Denuncias-Renuncias'!$G203=0,"-",('Denuncias-Renuncias'!I203/'Denuncias-Renuncias'!$G203))</f>
        <v>0</v>
      </c>
      <c r="E203" s="43">
        <f>+IF('Denuncias-Renuncias'!$G203=0,"-",('Denuncias-Renuncias'!J203/'Denuncias-Renuncias'!$G203))</f>
        <v>0.45</v>
      </c>
      <c r="F203" s="43">
        <f>+IF('Denuncias-Renuncias'!$G203=0,"-",('Denuncias-Renuncias'!K203/'Denuncias-Renuncias'!$G203))</f>
        <v>0.1</v>
      </c>
      <c r="G203" s="43">
        <f>+IF('Denuncias-Renuncias'!$G203=0,"-",('Denuncias-Renuncias'!L203/'Denuncias-Renuncias'!$G203))</f>
        <v>0.25</v>
      </c>
      <c r="H203" s="43">
        <f>+IF('Denuncias-Renuncias'!$G203=0,"-",('Denuncias-Renuncias'!M203/'Denuncias-Renuncias'!$G203))</f>
        <v>0.2</v>
      </c>
      <c r="I203" s="43">
        <f>+IF('Denuncias-Renuncias'!$G203=0,"-",('Denuncias-Renuncias'!N203/'Denuncias-Renuncias'!$G203))</f>
        <v>0</v>
      </c>
    </row>
    <row r="204" spans="2:9" ht="20.100000000000001" customHeight="1" thickBot="1" x14ac:dyDescent="0.25">
      <c r="B204" s="4" t="s">
        <v>401</v>
      </c>
      <c r="C204" s="43">
        <f>+IF('Denuncias-Renuncias'!$G204=0,"-",('Denuncias-Renuncias'!H204/'Denuncias-Renuncias'!$G204))</f>
        <v>0.2</v>
      </c>
      <c r="D204" s="43">
        <f>+IF('Denuncias-Renuncias'!$G204=0,"-",('Denuncias-Renuncias'!I204/'Denuncias-Renuncias'!$G204))</f>
        <v>0</v>
      </c>
      <c r="E204" s="43">
        <f>+IF('Denuncias-Renuncias'!$G204=0,"-",('Denuncias-Renuncias'!J204/'Denuncias-Renuncias'!$G204))</f>
        <v>0.6</v>
      </c>
      <c r="F204" s="43">
        <f>+IF('Denuncias-Renuncias'!$G204=0,"-",('Denuncias-Renuncias'!K204/'Denuncias-Renuncias'!$G204))</f>
        <v>0</v>
      </c>
      <c r="G204" s="43">
        <f>+IF('Denuncias-Renuncias'!$G204=0,"-",('Denuncias-Renuncias'!L204/'Denuncias-Renuncias'!$G204))</f>
        <v>0.2</v>
      </c>
      <c r="H204" s="43">
        <f>+IF('Denuncias-Renuncias'!$G204=0,"-",('Denuncias-Renuncias'!M204/'Denuncias-Renuncias'!$G204))</f>
        <v>0</v>
      </c>
      <c r="I204" s="43">
        <f>+IF('Denuncias-Renuncias'!$G204=0,"-",('Denuncias-Renuncias'!N204/'Denuncias-Renuncias'!$G204))</f>
        <v>0</v>
      </c>
    </row>
    <row r="205" spans="2:9" ht="20.100000000000001" customHeight="1" thickBot="1" x14ac:dyDescent="0.25">
      <c r="B205" s="4" t="s">
        <v>402</v>
      </c>
      <c r="C205" s="43">
        <f>+IF('Denuncias-Renuncias'!$G205=0,"-",('Denuncias-Renuncias'!H205/'Denuncias-Renuncias'!$G205))</f>
        <v>0</v>
      </c>
      <c r="D205" s="43">
        <f>+IF('Denuncias-Renuncias'!$G205=0,"-",('Denuncias-Renuncias'!I205/'Denuncias-Renuncias'!$G205))</f>
        <v>0</v>
      </c>
      <c r="E205" s="43">
        <f>+IF('Denuncias-Renuncias'!$G205=0,"-",('Denuncias-Renuncias'!J205/'Denuncias-Renuncias'!$G205))</f>
        <v>0.66666666666666663</v>
      </c>
      <c r="F205" s="43">
        <f>+IF('Denuncias-Renuncias'!$G205=0,"-",('Denuncias-Renuncias'!K205/'Denuncias-Renuncias'!$G205))</f>
        <v>0</v>
      </c>
      <c r="G205" s="43">
        <f>+IF('Denuncias-Renuncias'!$G205=0,"-",('Denuncias-Renuncias'!L205/'Denuncias-Renuncias'!$G205))</f>
        <v>0.33333333333333331</v>
      </c>
      <c r="H205" s="43">
        <f>+IF('Denuncias-Renuncias'!$G205=0,"-",('Denuncias-Renuncias'!M205/'Denuncias-Renuncias'!$G205))</f>
        <v>0</v>
      </c>
      <c r="I205" s="43">
        <f>+IF('Denuncias-Renuncias'!$G205=0,"-",('Denuncias-Renuncias'!N205/'Denuncias-Renuncias'!$G205))</f>
        <v>0</v>
      </c>
    </row>
    <row r="206" spans="2:9" ht="20.100000000000001" customHeight="1" thickBot="1" x14ac:dyDescent="0.25">
      <c r="B206" s="4" t="s">
        <v>189</v>
      </c>
      <c r="C206" s="43">
        <f>+IF('Denuncias-Renuncias'!$G206=0,"-",('Denuncias-Renuncias'!H206/'Denuncias-Renuncias'!$G206))</f>
        <v>0</v>
      </c>
      <c r="D206" s="43">
        <f>+IF('Denuncias-Renuncias'!$G206=0,"-",('Denuncias-Renuncias'!I206/'Denuncias-Renuncias'!$G206))</f>
        <v>0</v>
      </c>
      <c r="E206" s="43">
        <f>+IF('Denuncias-Renuncias'!$G206=0,"-",('Denuncias-Renuncias'!J206/'Denuncias-Renuncias'!$G206))</f>
        <v>0.71022727272727271</v>
      </c>
      <c r="F206" s="43">
        <f>+IF('Denuncias-Renuncias'!$G206=0,"-",('Denuncias-Renuncias'!K206/'Denuncias-Renuncias'!$G206))</f>
        <v>1.7045454545454544E-2</v>
      </c>
      <c r="G206" s="43">
        <f>+IF('Denuncias-Renuncias'!$G206=0,"-",('Denuncias-Renuncias'!L206/'Denuncias-Renuncias'!$G206))</f>
        <v>0.14772727272727273</v>
      </c>
      <c r="H206" s="43">
        <f>+IF('Denuncias-Renuncias'!$G206=0,"-",('Denuncias-Renuncias'!M206/'Denuncias-Renuncias'!$G206))</f>
        <v>0.125</v>
      </c>
      <c r="I206" s="43">
        <f>+IF('Denuncias-Renuncias'!$G206=0,"-",('Denuncias-Renuncias'!N206/'Denuncias-Renuncias'!$G206))</f>
        <v>0</v>
      </c>
    </row>
    <row r="207" spans="2:9" ht="20.100000000000001" customHeight="1" thickBot="1" x14ac:dyDescent="0.25">
      <c r="B207" s="4" t="s">
        <v>403</v>
      </c>
      <c r="C207" s="43">
        <f>+IF('Denuncias-Renuncias'!$G207=0,"-",('Denuncias-Renuncias'!H207/'Denuncias-Renuncias'!$G207))</f>
        <v>0</v>
      </c>
      <c r="D207" s="43">
        <f>+IF('Denuncias-Renuncias'!$G207=0,"-",('Denuncias-Renuncias'!I207/'Denuncias-Renuncias'!$G207))</f>
        <v>0</v>
      </c>
      <c r="E207" s="43">
        <f>+IF('Denuncias-Renuncias'!$G207=0,"-",('Denuncias-Renuncias'!J207/'Denuncias-Renuncias'!$G207))</f>
        <v>1</v>
      </c>
      <c r="F207" s="43">
        <f>+IF('Denuncias-Renuncias'!$G207=0,"-",('Denuncias-Renuncias'!K207/'Denuncias-Renuncias'!$G207))</f>
        <v>0</v>
      </c>
      <c r="G207" s="43">
        <f>+IF('Denuncias-Renuncias'!$G207=0,"-",('Denuncias-Renuncias'!L207/'Denuncias-Renuncias'!$G207))</f>
        <v>0</v>
      </c>
      <c r="H207" s="43">
        <f>+IF('Denuncias-Renuncias'!$G207=0,"-",('Denuncias-Renuncias'!M207/'Denuncias-Renuncias'!$G207))</f>
        <v>0</v>
      </c>
      <c r="I207" s="43">
        <f>+IF('Denuncias-Renuncias'!$G207=0,"-",('Denuncias-Renuncias'!N207/'Denuncias-Renuncias'!$G207))</f>
        <v>0</v>
      </c>
    </row>
    <row r="208" spans="2:9" ht="20.100000000000001" customHeight="1" thickBot="1" x14ac:dyDescent="0.25">
      <c r="B208" s="4" t="s">
        <v>404</v>
      </c>
      <c r="C208" s="43">
        <f>+IF('Denuncias-Renuncias'!$G208=0,"-",('Denuncias-Renuncias'!H208/'Denuncias-Renuncias'!$G208))</f>
        <v>0</v>
      </c>
      <c r="D208" s="43">
        <f>+IF('Denuncias-Renuncias'!$G208=0,"-",('Denuncias-Renuncias'!I208/'Denuncias-Renuncias'!$G208))</f>
        <v>0</v>
      </c>
      <c r="E208" s="43">
        <f>+IF('Denuncias-Renuncias'!$G208=0,"-",('Denuncias-Renuncias'!J208/'Denuncias-Renuncias'!$G208))</f>
        <v>1</v>
      </c>
      <c r="F208" s="43">
        <f>+IF('Denuncias-Renuncias'!$G208=0,"-",('Denuncias-Renuncias'!K208/'Denuncias-Renuncias'!$G208))</f>
        <v>0</v>
      </c>
      <c r="G208" s="43">
        <f>+IF('Denuncias-Renuncias'!$G208=0,"-",('Denuncias-Renuncias'!L208/'Denuncias-Renuncias'!$G208))</f>
        <v>0</v>
      </c>
      <c r="H208" s="43">
        <f>+IF('Denuncias-Renuncias'!$G208=0,"-",('Denuncias-Renuncias'!M208/'Denuncias-Renuncias'!$G208))</f>
        <v>0</v>
      </c>
      <c r="I208" s="43">
        <f>+IF('Denuncias-Renuncias'!$G208=0,"-",('Denuncias-Renuncias'!N208/'Denuncias-Renuncias'!$G208))</f>
        <v>0</v>
      </c>
    </row>
    <row r="209" spans="2:9" ht="20.100000000000001" customHeight="1" thickBot="1" x14ac:dyDescent="0.25">
      <c r="B209" s="4" t="s">
        <v>405</v>
      </c>
      <c r="C209" s="43">
        <f>+IF('Denuncias-Renuncias'!$G209=0,"-",('Denuncias-Renuncias'!H209/'Denuncias-Renuncias'!$G209))</f>
        <v>0</v>
      </c>
      <c r="D209" s="43">
        <f>+IF('Denuncias-Renuncias'!$G209=0,"-",('Denuncias-Renuncias'!I209/'Denuncias-Renuncias'!$G209))</f>
        <v>0</v>
      </c>
      <c r="E209" s="43">
        <f>+IF('Denuncias-Renuncias'!$G209=0,"-",('Denuncias-Renuncias'!J209/'Denuncias-Renuncias'!$G209))</f>
        <v>1</v>
      </c>
      <c r="F209" s="43">
        <f>+IF('Denuncias-Renuncias'!$G209=0,"-",('Denuncias-Renuncias'!K209/'Denuncias-Renuncias'!$G209))</f>
        <v>0</v>
      </c>
      <c r="G209" s="43">
        <f>+IF('Denuncias-Renuncias'!$G209=0,"-",('Denuncias-Renuncias'!L209/'Denuncias-Renuncias'!$G209))</f>
        <v>0</v>
      </c>
      <c r="H209" s="43">
        <f>+IF('Denuncias-Renuncias'!$G209=0,"-",('Denuncias-Renuncias'!M209/'Denuncias-Renuncias'!$G209))</f>
        <v>0</v>
      </c>
      <c r="I209" s="43">
        <f>+IF('Denuncias-Renuncias'!$G209=0,"-",('Denuncias-Renuncias'!N209/'Denuncias-Renuncias'!$G209))</f>
        <v>0</v>
      </c>
    </row>
    <row r="210" spans="2:9" ht="20.100000000000001" customHeight="1" thickBot="1" x14ac:dyDescent="0.25">
      <c r="B210" s="4" t="s">
        <v>406</v>
      </c>
      <c r="C210" s="43">
        <f>+IF('Denuncias-Renuncias'!$G210=0,"-",('Denuncias-Renuncias'!H210/'Denuncias-Renuncias'!$G210))</f>
        <v>0</v>
      </c>
      <c r="D210" s="43">
        <f>+IF('Denuncias-Renuncias'!$G210=0,"-",('Denuncias-Renuncias'!I210/'Denuncias-Renuncias'!$G210))</f>
        <v>0</v>
      </c>
      <c r="E210" s="43">
        <f>+IF('Denuncias-Renuncias'!$G210=0,"-",('Denuncias-Renuncias'!J210/'Denuncias-Renuncias'!$G210))</f>
        <v>1</v>
      </c>
      <c r="F210" s="43">
        <f>+IF('Denuncias-Renuncias'!$G210=0,"-",('Denuncias-Renuncias'!K210/'Denuncias-Renuncias'!$G210))</f>
        <v>0</v>
      </c>
      <c r="G210" s="43">
        <f>+IF('Denuncias-Renuncias'!$G210=0,"-",('Denuncias-Renuncias'!L210/'Denuncias-Renuncias'!$G210))</f>
        <v>0</v>
      </c>
      <c r="H210" s="43">
        <f>+IF('Denuncias-Renuncias'!$G210=0,"-",('Denuncias-Renuncias'!M210/'Denuncias-Renuncias'!$G210))</f>
        <v>0</v>
      </c>
      <c r="I210" s="43">
        <f>+IF('Denuncias-Renuncias'!$G210=0,"-",('Denuncias-Renuncias'!N210/'Denuncias-Renuncias'!$G210))</f>
        <v>0</v>
      </c>
    </row>
    <row r="211" spans="2:9" ht="20.100000000000001" customHeight="1" thickBot="1" x14ac:dyDescent="0.25">
      <c r="B211" s="4" t="s">
        <v>407</v>
      </c>
      <c r="C211" s="43">
        <f>+IF('Denuncias-Renuncias'!$G211=0,"-",('Denuncias-Renuncias'!H211/'Denuncias-Renuncias'!$G211))</f>
        <v>0</v>
      </c>
      <c r="D211" s="43">
        <f>+IF('Denuncias-Renuncias'!$G211=0,"-",('Denuncias-Renuncias'!I211/'Denuncias-Renuncias'!$G211))</f>
        <v>0</v>
      </c>
      <c r="E211" s="43">
        <f>+IF('Denuncias-Renuncias'!$G211=0,"-",('Denuncias-Renuncias'!J211/'Denuncias-Renuncias'!$G211))</f>
        <v>0.78260869565217395</v>
      </c>
      <c r="F211" s="43">
        <f>+IF('Denuncias-Renuncias'!$G211=0,"-",('Denuncias-Renuncias'!K211/'Denuncias-Renuncias'!$G211))</f>
        <v>0</v>
      </c>
      <c r="G211" s="43">
        <f>+IF('Denuncias-Renuncias'!$G211=0,"-",('Denuncias-Renuncias'!L211/'Denuncias-Renuncias'!$G211))</f>
        <v>0.21739130434782608</v>
      </c>
      <c r="H211" s="43">
        <f>+IF('Denuncias-Renuncias'!$G211=0,"-",('Denuncias-Renuncias'!M211/'Denuncias-Renuncias'!$G211))</f>
        <v>0</v>
      </c>
      <c r="I211" s="43">
        <f>+IF('Denuncias-Renuncias'!$G211=0,"-",('Denuncias-Renuncias'!N211/'Denuncias-Renuncias'!$G211))</f>
        <v>0</v>
      </c>
    </row>
    <row r="212" spans="2:9" ht="20.100000000000001" customHeight="1" thickBot="1" x14ac:dyDescent="0.25">
      <c r="B212" s="4" t="s">
        <v>641</v>
      </c>
      <c r="C212" s="43">
        <f>+IF('Denuncias-Renuncias'!$G212=0,"-",('Denuncias-Renuncias'!H212/'Denuncias-Renuncias'!$G212))</f>
        <v>0</v>
      </c>
      <c r="D212" s="43">
        <f>+IF('Denuncias-Renuncias'!$G212=0,"-",('Denuncias-Renuncias'!I212/'Denuncias-Renuncias'!$G212))</f>
        <v>0</v>
      </c>
      <c r="E212" s="43">
        <f>+IF('Denuncias-Renuncias'!$G212=0,"-",('Denuncias-Renuncias'!J212/'Denuncias-Renuncias'!$G212))</f>
        <v>1</v>
      </c>
      <c r="F212" s="43">
        <f>+IF('Denuncias-Renuncias'!$G212=0,"-",('Denuncias-Renuncias'!K212/'Denuncias-Renuncias'!$G212))</f>
        <v>0</v>
      </c>
      <c r="G212" s="43">
        <f>+IF('Denuncias-Renuncias'!$G212=0,"-",('Denuncias-Renuncias'!L212/'Denuncias-Renuncias'!$G212))</f>
        <v>0</v>
      </c>
      <c r="H212" s="43">
        <f>+IF('Denuncias-Renuncias'!$G212=0,"-",('Denuncias-Renuncias'!M212/'Denuncias-Renuncias'!$G212))</f>
        <v>0</v>
      </c>
      <c r="I212" s="43">
        <f>+IF('Denuncias-Renuncias'!$G212=0,"-",('Denuncias-Renuncias'!N212/'Denuncias-Renuncias'!$G212))</f>
        <v>0</v>
      </c>
    </row>
    <row r="213" spans="2:9" ht="20.100000000000001" customHeight="1" thickBot="1" x14ac:dyDescent="0.25">
      <c r="B213" s="4" t="s">
        <v>408</v>
      </c>
      <c r="C213" s="43">
        <f>+IF('Denuncias-Renuncias'!$G213=0,"-",('Denuncias-Renuncias'!H213/'Denuncias-Renuncias'!$G213))</f>
        <v>0</v>
      </c>
      <c r="D213" s="43">
        <f>+IF('Denuncias-Renuncias'!$G213=0,"-",('Denuncias-Renuncias'!I213/'Denuncias-Renuncias'!$G213))</f>
        <v>0</v>
      </c>
      <c r="E213" s="43">
        <f>+IF('Denuncias-Renuncias'!$G213=0,"-",('Denuncias-Renuncias'!J213/'Denuncias-Renuncias'!$G213))</f>
        <v>0.69863013698630139</v>
      </c>
      <c r="F213" s="43">
        <f>+IF('Denuncias-Renuncias'!$G213=0,"-",('Denuncias-Renuncias'!K213/'Denuncias-Renuncias'!$G213))</f>
        <v>0</v>
      </c>
      <c r="G213" s="43">
        <f>+IF('Denuncias-Renuncias'!$G213=0,"-",('Denuncias-Renuncias'!L213/'Denuncias-Renuncias'!$G213))</f>
        <v>0</v>
      </c>
      <c r="H213" s="43">
        <f>+IF('Denuncias-Renuncias'!$G213=0,"-",('Denuncias-Renuncias'!M213/'Denuncias-Renuncias'!$G213))</f>
        <v>0.30136986301369861</v>
      </c>
      <c r="I213" s="43">
        <f>+IF('Denuncias-Renuncias'!$G213=0,"-",('Denuncias-Renuncias'!N213/'Denuncias-Renuncias'!$G213))</f>
        <v>0</v>
      </c>
    </row>
    <row r="214" spans="2:9" ht="20.100000000000001" customHeight="1" thickBot="1" x14ac:dyDescent="0.25">
      <c r="B214" s="4" t="s">
        <v>190</v>
      </c>
      <c r="C214" s="43">
        <f>+IF('Denuncias-Renuncias'!$G214=0,"-",('Denuncias-Renuncias'!H214/'Denuncias-Renuncias'!$G214))</f>
        <v>0</v>
      </c>
      <c r="D214" s="43">
        <f>+IF('Denuncias-Renuncias'!$G214=0,"-",('Denuncias-Renuncias'!I214/'Denuncias-Renuncias'!$G214))</f>
        <v>1.5037593984962405E-2</v>
      </c>
      <c r="E214" s="43">
        <f>+IF('Denuncias-Renuncias'!$G214=0,"-",('Denuncias-Renuncias'!J214/'Denuncias-Renuncias'!$G214))</f>
        <v>0.77443609022556392</v>
      </c>
      <c r="F214" s="43">
        <f>+IF('Denuncias-Renuncias'!$G214=0,"-",('Denuncias-Renuncias'!K214/'Denuncias-Renuncias'!$G214))</f>
        <v>9.7744360902255634E-2</v>
      </c>
      <c r="G214" s="43">
        <f>+IF('Denuncias-Renuncias'!$G214=0,"-",('Denuncias-Renuncias'!L214/'Denuncias-Renuncias'!$G214))</f>
        <v>0.11278195488721804</v>
      </c>
      <c r="H214" s="43">
        <f>+IF('Denuncias-Renuncias'!$G214=0,"-",('Denuncias-Renuncias'!M214/'Denuncias-Renuncias'!$G214))</f>
        <v>0</v>
      </c>
      <c r="I214" s="43">
        <f>+IF('Denuncias-Renuncias'!$G214=0,"-",('Denuncias-Renuncias'!N214/'Denuncias-Renuncias'!$G214))</f>
        <v>0</v>
      </c>
    </row>
    <row r="215" spans="2:9" ht="20.100000000000001" customHeight="1" thickBot="1" x14ac:dyDescent="0.25">
      <c r="B215" s="4" t="s">
        <v>409</v>
      </c>
      <c r="C215" s="43">
        <f>+IF('Denuncias-Renuncias'!$G215=0,"-",('Denuncias-Renuncias'!H215/'Denuncias-Renuncias'!$G215))</f>
        <v>0</v>
      </c>
      <c r="D215" s="43">
        <f>+IF('Denuncias-Renuncias'!$G215=0,"-",('Denuncias-Renuncias'!I215/'Denuncias-Renuncias'!$G215))</f>
        <v>0</v>
      </c>
      <c r="E215" s="43">
        <f>+IF('Denuncias-Renuncias'!$G215=0,"-",('Denuncias-Renuncias'!J215/'Denuncias-Renuncias'!$G215))</f>
        <v>0.46938775510204084</v>
      </c>
      <c r="F215" s="43">
        <f>+IF('Denuncias-Renuncias'!$G215=0,"-",('Denuncias-Renuncias'!K215/'Denuncias-Renuncias'!$G215))</f>
        <v>0</v>
      </c>
      <c r="G215" s="43">
        <f>+IF('Denuncias-Renuncias'!$G215=0,"-",('Denuncias-Renuncias'!L215/'Denuncias-Renuncias'!$G215))</f>
        <v>0.12244897959183673</v>
      </c>
      <c r="H215" s="43">
        <f>+IF('Denuncias-Renuncias'!$G215=0,"-",('Denuncias-Renuncias'!M215/'Denuncias-Renuncias'!$G215))</f>
        <v>0.40816326530612246</v>
      </c>
      <c r="I215" s="43">
        <f>+IF('Denuncias-Renuncias'!$G215=0,"-",('Denuncias-Renuncias'!N215/'Denuncias-Renuncias'!$G215))</f>
        <v>0</v>
      </c>
    </row>
    <row r="216" spans="2:9" ht="20.100000000000001" customHeight="1" thickBot="1" x14ac:dyDescent="0.25">
      <c r="B216" s="4" t="s">
        <v>410</v>
      </c>
      <c r="C216" s="43">
        <f>+IF('Denuncias-Renuncias'!$G216=0,"-",('Denuncias-Renuncias'!H216/'Denuncias-Renuncias'!$G216))</f>
        <v>0</v>
      </c>
      <c r="D216" s="43">
        <f>+IF('Denuncias-Renuncias'!$G216=0,"-",('Denuncias-Renuncias'!I216/'Denuncias-Renuncias'!$G216))</f>
        <v>0</v>
      </c>
      <c r="E216" s="43">
        <f>+IF('Denuncias-Renuncias'!$G216=0,"-",('Denuncias-Renuncias'!J216/'Denuncias-Renuncias'!$G216))</f>
        <v>0.51851851851851849</v>
      </c>
      <c r="F216" s="43">
        <f>+IF('Denuncias-Renuncias'!$G216=0,"-",('Denuncias-Renuncias'!K216/'Denuncias-Renuncias'!$G216))</f>
        <v>0.14814814814814814</v>
      </c>
      <c r="G216" s="43">
        <f>+IF('Denuncias-Renuncias'!$G216=0,"-",('Denuncias-Renuncias'!L216/'Denuncias-Renuncias'!$G216))</f>
        <v>0.22222222222222221</v>
      </c>
      <c r="H216" s="43">
        <f>+IF('Denuncias-Renuncias'!$G216=0,"-",('Denuncias-Renuncias'!M216/'Denuncias-Renuncias'!$G216))</f>
        <v>0.1111111111111111</v>
      </c>
      <c r="I216" s="43">
        <f>+IF('Denuncias-Renuncias'!$G216=0,"-",('Denuncias-Renuncias'!N216/'Denuncias-Renuncias'!$G216))</f>
        <v>0</v>
      </c>
    </row>
    <row r="217" spans="2:9" ht="20.100000000000001" customHeight="1" thickBot="1" x14ac:dyDescent="0.25">
      <c r="B217" s="4" t="s">
        <v>411</v>
      </c>
      <c r="C217" s="43">
        <f>+IF('Denuncias-Renuncias'!$G217=0,"-",('Denuncias-Renuncias'!H217/'Denuncias-Renuncias'!$G217))</f>
        <v>0</v>
      </c>
      <c r="D217" s="43">
        <f>+IF('Denuncias-Renuncias'!$G217=0,"-",('Denuncias-Renuncias'!I217/'Denuncias-Renuncias'!$G217))</f>
        <v>0</v>
      </c>
      <c r="E217" s="43">
        <f>+IF('Denuncias-Renuncias'!$G217=0,"-",('Denuncias-Renuncias'!J217/'Denuncias-Renuncias'!$G217))</f>
        <v>1</v>
      </c>
      <c r="F217" s="43">
        <f>+IF('Denuncias-Renuncias'!$G217=0,"-",('Denuncias-Renuncias'!K217/'Denuncias-Renuncias'!$G217))</f>
        <v>0</v>
      </c>
      <c r="G217" s="43">
        <f>+IF('Denuncias-Renuncias'!$G217=0,"-",('Denuncias-Renuncias'!L217/'Denuncias-Renuncias'!$G217))</f>
        <v>0</v>
      </c>
      <c r="H217" s="43">
        <f>+IF('Denuncias-Renuncias'!$G217=0,"-",('Denuncias-Renuncias'!M217/'Denuncias-Renuncias'!$G217))</f>
        <v>0</v>
      </c>
      <c r="I217" s="43">
        <f>+IF('Denuncias-Renuncias'!$G217=0,"-",('Denuncias-Renuncias'!N217/'Denuncias-Renuncias'!$G217))</f>
        <v>0</v>
      </c>
    </row>
    <row r="218" spans="2:9" ht="20.100000000000001" customHeight="1" thickBot="1" x14ac:dyDescent="0.25">
      <c r="B218" s="4" t="s">
        <v>412</v>
      </c>
      <c r="C218" s="43">
        <f>+IF('Denuncias-Renuncias'!$G218=0,"-",('Denuncias-Renuncias'!H218/'Denuncias-Renuncias'!$G218))</f>
        <v>0</v>
      </c>
      <c r="D218" s="43">
        <f>+IF('Denuncias-Renuncias'!$G218=0,"-",('Denuncias-Renuncias'!I218/'Denuncias-Renuncias'!$G218))</f>
        <v>0</v>
      </c>
      <c r="E218" s="43">
        <f>+IF('Denuncias-Renuncias'!$G218=0,"-",('Denuncias-Renuncias'!J218/'Denuncias-Renuncias'!$G218))</f>
        <v>1</v>
      </c>
      <c r="F218" s="43">
        <f>+IF('Denuncias-Renuncias'!$G218=0,"-",('Denuncias-Renuncias'!K218/'Denuncias-Renuncias'!$G218))</f>
        <v>0</v>
      </c>
      <c r="G218" s="43">
        <f>+IF('Denuncias-Renuncias'!$G218=0,"-",('Denuncias-Renuncias'!L218/'Denuncias-Renuncias'!$G218))</f>
        <v>0</v>
      </c>
      <c r="H218" s="43">
        <f>+IF('Denuncias-Renuncias'!$G218=0,"-",('Denuncias-Renuncias'!M218/'Denuncias-Renuncias'!$G218))</f>
        <v>0</v>
      </c>
      <c r="I218" s="43">
        <f>+IF('Denuncias-Renuncias'!$G218=0,"-",('Denuncias-Renuncias'!N218/'Denuncias-Renuncias'!$G218))</f>
        <v>0</v>
      </c>
    </row>
    <row r="219" spans="2:9" ht="20.100000000000001" customHeight="1" thickBot="1" x14ac:dyDescent="0.25">
      <c r="B219" s="4" t="s">
        <v>413</v>
      </c>
      <c r="C219" s="43">
        <f>+IF('Denuncias-Renuncias'!$G219=0,"-",('Denuncias-Renuncias'!H219/'Denuncias-Renuncias'!$G219))</f>
        <v>0</v>
      </c>
      <c r="D219" s="43">
        <f>+IF('Denuncias-Renuncias'!$G219=0,"-",('Denuncias-Renuncias'!I219/'Denuncias-Renuncias'!$G219))</f>
        <v>0</v>
      </c>
      <c r="E219" s="43">
        <f>+IF('Denuncias-Renuncias'!$G219=0,"-",('Denuncias-Renuncias'!J219/'Denuncias-Renuncias'!$G219))</f>
        <v>0.81818181818181823</v>
      </c>
      <c r="F219" s="43">
        <f>+IF('Denuncias-Renuncias'!$G219=0,"-",('Denuncias-Renuncias'!K219/'Denuncias-Renuncias'!$G219))</f>
        <v>0</v>
      </c>
      <c r="G219" s="43">
        <f>+IF('Denuncias-Renuncias'!$G219=0,"-",('Denuncias-Renuncias'!L219/'Denuncias-Renuncias'!$G219))</f>
        <v>0.13636363636363635</v>
      </c>
      <c r="H219" s="43">
        <f>+IF('Denuncias-Renuncias'!$G219=0,"-",('Denuncias-Renuncias'!M219/'Denuncias-Renuncias'!$G219))</f>
        <v>4.5454545454545456E-2</v>
      </c>
      <c r="I219" s="43">
        <f>+IF('Denuncias-Renuncias'!$G219=0,"-",('Denuncias-Renuncias'!N219/'Denuncias-Renuncias'!$G219))</f>
        <v>0</v>
      </c>
    </row>
    <row r="220" spans="2:9" ht="20.100000000000001" customHeight="1" thickBot="1" x14ac:dyDescent="0.25">
      <c r="B220" s="4" t="s">
        <v>414</v>
      </c>
      <c r="C220" s="43">
        <f>+IF('Denuncias-Renuncias'!$G220=0,"-",('Denuncias-Renuncias'!H220/'Denuncias-Renuncias'!$G220))</f>
        <v>0</v>
      </c>
      <c r="D220" s="43">
        <f>+IF('Denuncias-Renuncias'!$G220=0,"-",('Denuncias-Renuncias'!I220/'Denuncias-Renuncias'!$G220))</f>
        <v>0</v>
      </c>
      <c r="E220" s="43">
        <f>+IF('Denuncias-Renuncias'!$G220=0,"-",('Denuncias-Renuncias'!J220/'Denuncias-Renuncias'!$G220))</f>
        <v>0.4838709677419355</v>
      </c>
      <c r="F220" s="43">
        <f>+IF('Denuncias-Renuncias'!$G220=0,"-",('Denuncias-Renuncias'!K220/'Denuncias-Renuncias'!$G220))</f>
        <v>0.16129032258064516</v>
      </c>
      <c r="G220" s="43">
        <f>+IF('Denuncias-Renuncias'!$G220=0,"-",('Denuncias-Renuncias'!L220/'Denuncias-Renuncias'!$G220))</f>
        <v>0.14516129032258066</v>
      </c>
      <c r="H220" s="43">
        <f>+IF('Denuncias-Renuncias'!$G220=0,"-",('Denuncias-Renuncias'!M220/'Denuncias-Renuncias'!$G220))</f>
        <v>0.20967741935483872</v>
      </c>
      <c r="I220" s="43">
        <f>+IF('Denuncias-Renuncias'!$G220=0,"-",('Denuncias-Renuncias'!N220/'Denuncias-Renuncias'!$G220))</f>
        <v>0</v>
      </c>
    </row>
    <row r="221" spans="2:9" ht="20.100000000000001" customHeight="1" thickBot="1" x14ac:dyDescent="0.25">
      <c r="B221" s="4" t="s">
        <v>415</v>
      </c>
      <c r="C221" s="43">
        <f>+IF('Denuncias-Renuncias'!$G221=0,"-",('Denuncias-Renuncias'!H221/'Denuncias-Renuncias'!$G221))</f>
        <v>0</v>
      </c>
      <c r="D221" s="43">
        <f>+IF('Denuncias-Renuncias'!$G221=0,"-",('Denuncias-Renuncias'!I221/'Denuncias-Renuncias'!$G221))</f>
        <v>0</v>
      </c>
      <c r="E221" s="43">
        <f>+IF('Denuncias-Renuncias'!$G221=0,"-",('Denuncias-Renuncias'!J221/'Denuncias-Renuncias'!$G221))</f>
        <v>1</v>
      </c>
      <c r="F221" s="43">
        <f>+IF('Denuncias-Renuncias'!$G221=0,"-",('Denuncias-Renuncias'!K221/'Denuncias-Renuncias'!$G221))</f>
        <v>0</v>
      </c>
      <c r="G221" s="43">
        <f>+IF('Denuncias-Renuncias'!$G221=0,"-",('Denuncias-Renuncias'!L221/'Denuncias-Renuncias'!$G221))</f>
        <v>0</v>
      </c>
      <c r="H221" s="43">
        <f>+IF('Denuncias-Renuncias'!$G221=0,"-",('Denuncias-Renuncias'!M221/'Denuncias-Renuncias'!$G221))</f>
        <v>0</v>
      </c>
      <c r="I221" s="43">
        <f>+IF('Denuncias-Renuncias'!$G221=0,"-",('Denuncias-Renuncias'!N221/'Denuncias-Renuncias'!$G221))</f>
        <v>0</v>
      </c>
    </row>
    <row r="222" spans="2:9" ht="20.100000000000001" customHeight="1" thickBot="1" x14ac:dyDescent="0.25">
      <c r="B222" s="4" t="s">
        <v>416</v>
      </c>
      <c r="C222" s="43">
        <f>+IF('Denuncias-Renuncias'!$G222=0,"-",('Denuncias-Renuncias'!H222/'Denuncias-Renuncias'!$G222))</f>
        <v>0</v>
      </c>
      <c r="D222" s="43">
        <f>+IF('Denuncias-Renuncias'!$G222=0,"-",('Denuncias-Renuncias'!I222/'Denuncias-Renuncias'!$G222))</f>
        <v>0</v>
      </c>
      <c r="E222" s="43">
        <f>+IF('Denuncias-Renuncias'!$G222=0,"-",('Denuncias-Renuncias'!J222/'Denuncias-Renuncias'!$G222))</f>
        <v>1</v>
      </c>
      <c r="F222" s="43">
        <f>+IF('Denuncias-Renuncias'!$G222=0,"-",('Denuncias-Renuncias'!K222/'Denuncias-Renuncias'!$G222))</f>
        <v>0</v>
      </c>
      <c r="G222" s="43">
        <f>+IF('Denuncias-Renuncias'!$G222=0,"-",('Denuncias-Renuncias'!L222/'Denuncias-Renuncias'!$G222))</f>
        <v>0</v>
      </c>
      <c r="H222" s="43">
        <f>+IF('Denuncias-Renuncias'!$G222=0,"-",('Denuncias-Renuncias'!M222/'Denuncias-Renuncias'!$G222))</f>
        <v>0</v>
      </c>
      <c r="I222" s="43">
        <f>+IF('Denuncias-Renuncias'!$G222=0,"-",('Denuncias-Renuncias'!N222/'Denuncias-Renuncias'!$G222))</f>
        <v>0</v>
      </c>
    </row>
    <row r="223" spans="2:9" ht="20.100000000000001" customHeight="1" thickBot="1" x14ac:dyDescent="0.25">
      <c r="B223" s="4" t="s">
        <v>191</v>
      </c>
      <c r="C223" s="43">
        <f>+IF('Denuncias-Renuncias'!$G223=0,"-",('Denuncias-Renuncias'!H223/'Denuncias-Renuncias'!$G223))</f>
        <v>0</v>
      </c>
      <c r="D223" s="43">
        <f>+IF('Denuncias-Renuncias'!$G223=0,"-",('Denuncias-Renuncias'!I223/'Denuncias-Renuncias'!$G223))</f>
        <v>0</v>
      </c>
      <c r="E223" s="43">
        <f>+IF('Denuncias-Renuncias'!$G223=0,"-",('Denuncias-Renuncias'!J223/'Denuncias-Renuncias'!$G223))</f>
        <v>1</v>
      </c>
      <c r="F223" s="43">
        <f>+IF('Denuncias-Renuncias'!$G223=0,"-",('Denuncias-Renuncias'!K223/'Denuncias-Renuncias'!$G223))</f>
        <v>0</v>
      </c>
      <c r="G223" s="43">
        <f>+IF('Denuncias-Renuncias'!$G223=0,"-",('Denuncias-Renuncias'!L223/'Denuncias-Renuncias'!$G223))</f>
        <v>0</v>
      </c>
      <c r="H223" s="43">
        <f>+IF('Denuncias-Renuncias'!$G223=0,"-",('Denuncias-Renuncias'!M223/'Denuncias-Renuncias'!$G223))</f>
        <v>0</v>
      </c>
      <c r="I223" s="43">
        <f>+IF('Denuncias-Renuncias'!$G223=0,"-",('Denuncias-Renuncias'!N223/'Denuncias-Renuncias'!$G223))</f>
        <v>0</v>
      </c>
    </row>
    <row r="224" spans="2:9" ht="20.100000000000001" customHeight="1" thickBot="1" x14ac:dyDescent="0.25">
      <c r="B224" s="4" t="s">
        <v>417</v>
      </c>
      <c r="C224" s="43">
        <f>+IF('Denuncias-Renuncias'!$G224=0,"-",('Denuncias-Renuncias'!H224/'Denuncias-Renuncias'!$G224))</f>
        <v>0.25</v>
      </c>
      <c r="D224" s="43">
        <f>+IF('Denuncias-Renuncias'!$G224=0,"-",('Denuncias-Renuncias'!I224/'Denuncias-Renuncias'!$G224))</f>
        <v>0</v>
      </c>
      <c r="E224" s="43">
        <f>+IF('Denuncias-Renuncias'!$G224=0,"-",('Denuncias-Renuncias'!J224/'Denuncias-Renuncias'!$G224))</f>
        <v>0.4642857142857143</v>
      </c>
      <c r="F224" s="43">
        <f>+IF('Denuncias-Renuncias'!$G224=0,"-",('Denuncias-Renuncias'!K224/'Denuncias-Renuncias'!$G224))</f>
        <v>0.14285714285714285</v>
      </c>
      <c r="G224" s="43">
        <f>+IF('Denuncias-Renuncias'!$G224=0,"-",('Denuncias-Renuncias'!L224/'Denuncias-Renuncias'!$G224))</f>
        <v>0</v>
      </c>
      <c r="H224" s="43">
        <f>+IF('Denuncias-Renuncias'!$G224=0,"-",('Denuncias-Renuncias'!M224/'Denuncias-Renuncias'!$G224))</f>
        <v>0.14285714285714285</v>
      </c>
      <c r="I224" s="43">
        <f>+IF('Denuncias-Renuncias'!$G224=0,"-",('Denuncias-Renuncias'!N224/'Denuncias-Renuncias'!$G224))</f>
        <v>0</v>
      </c>
    </row>
    <row r="225" spans="2:9" ht="20.100000000000001" customHeight="1" thickBot="1" x14ac:dyDescent="0.25">
      <c r="B225" s="4" t="s">
        <v>418</v>
      </c>
      <c r="C225" s="43">
        <f>+IF('Denuncias-Renuncias'!$G225=0,"-",('Denuncias-Renuncias'!H225/'Denuncias-Renuncias'!$G225))</f>
        <v>0</v>
      </c>
      <c r="D225" s="43">
        <f>+IF('Denuncias-Renuncias'!$G225=0,"-",('Denuncias-Renuncias'!I225/'Denuncias-Renuncias'!$G225))</f>
        <v>0</v>
      </c>
      <c r="E225" s="43">
        <f>+IF('Denuncias-Renuncias'!$G225=0,"-",('Denuncias-Renuncias'!J225/'Denuncias-Renuncias'!$G225))</f>
        <v>1</v>
      </c>
      <c r="F225" s="43">
        <f>+IF('Denuncias-Renuncias'!$G225=0,"-",('Denuncias-Renuncias'!K225/'Denuncias-Renuncias'!$G225))</f>
        <v>0</v>
      </c>
      <c r="G225" s="43">
        <f>+IF('Denuncias-Renuncias'!$G225=0,"-",('Denuncias-Renuncias'!L225/'Denuncias-Renuncias'!$G225))</f>
        <v>0</v>
      </c>
      <c r="H225" s="43">
        <f>+IF('Denuncias-Renuncias'!$G225=0,"-",('Denuncias-Renuncias'!M225/'Denuncias-Renuncias'!$G225))</f>
        <v>0</v>
      </c>
      <c r="I225" s="43">
        <f>+IF('Denuncias-Renuncias'!$G225=0,"-",('Denuncias-Renuncias'!N225/'Denuncias-Renuncias'!$G225))</f>
        <v>0</v>
      </c>
    </row>
    <row r="226" spans="2:9" ht="20.100000000000001" customHeight="1" thickBot="1" x14ac:dyDescent="0.25">
      <c r="B226" s="4" t="s">
        <v>419</v>
      </c>
      <c r="C226" s="43">
        <f>+IF('Denuncias-Renuncias'!$G226=0,"-",('Denuncias-Renuncias'!H226/'Denuncias-Renuncias'!$G226))</f>
        <v>0</v>
      </c>
      <c r="D226" s="43">
        <f>+IF('Denuncias-Renuncias'!$G226=0,"-",('Denuncias-Renuncias'!I226/'Denuncias-Renuncias'!$G226))</f>
        <v>0</v>
      </c>
      <c r="E226" s="43">
        <f>+IF('Denuncias-Renuncias'!$G226=0,"-",('Denuncias-Renuncias'!J226/'Denuncias-Renuncias'!$G226))</f>
        <v>1</v>
      </c>
      <c r="F226" s="43">
        <f>+IF('Denuncias-Renuncias'!$G226=0,"-",('Denuncias-Renuncias'!K226/'Denuncias-Renuncias'!$G226))</f>
        <v>0</v>
      </c>
      <c r="G226" s="43">
        <f>+IF('Denuncias-Renuncias'!$G226=0,"-",('Denuncias-Renuncias'!L226/'Denuncias-Renuncias'!$G226))</f>
        <v>0</v>
      </c>
      <c r="H226" s="43">
        <f>+IF('Denuncias-Renuncias'!$G226=0,"-",('Denuncias-Renuncias'!M226/'Denuncias-Renuncias'!$G226))</f>
        <v>0</v>
      </c>
      <c r="I226" s="43">
        <f>+IF('Denuncias-Renuncias'!$G226=0,"-",('Denuncias-Renuncias'!N226/'Denuncias-Renuncias'!$G226))</f>
        <v>0</v>
      </c>
    </row>
    <row r="227" spans="2:9" ht="20.100000000000001" customHeight="1" thickBot="1" x14ac:dyDescent="0.25">
      <c r="B227" s="4" t="s">
        <v>192</v>
      </c>
      <c r="C227" s="43">
        <f>+IF('Denuncias-Renuncias'!$G227=0,"-",('Denuncias-Renuncias'!H227/'Denuncias-Renuncias'!$G227))</f>
        <v>1.3333333333333334E-2</v>
      </c>
      <c r="D227" s="43">
        <f>+IF('Denuncias-Renuncias'!$G227=0,"-",('Denuncias-Renuncias'!I227/'Denuncias-Renuncias'!$G227))</f>
        <v>0</v>
      </c>
      <c r="E227" s="43">
        <f>+IF('Denuncias-Renuncias'!$G227=0,"-",('Denuncias-Renuncias'!J227/'Denuncias-Renuncias'!$G227))</f>
        <v>0.73333333333333328</v>
      </c>
      <c r="F227" s="43">
        <f>+IF('Denuncias-Renuncias'!$G227=0,"-",('Denuncias-Renuncias'!K227/'Denuncias-Renuncias'!$G227))</f>
        <v>1.7777777777777778E-2</v>
      </c>
      <c r="G227" s="43">
        <f>+IF('Denuncias-Renuncias'!$G227=0,"-",('Denuncias-Renuncias'!L227/'Denuncias-Renuncias'!$G227))</f>
        <v>9.3333333333333338E-2</v>
      </c>
      <c r="H227" s="43">
        <f>+IF('Denuncias-Renuncias'!$G227=0,"-",('Denuncias-Renuncias'!M227/'Denuncias-Renuncias'!$G227))</f>
        <v>0.08</v>
      </c>
      <c r="I227" s="43">
        <f>+IF('Denuncias-Renuncias'!$G227=0,"-",('Denuncias-Renuncias'!N227/'Denuncias-Renuncias'!$G227))</f>
        <v>6.222222222222222E-2</v>
      </c>
    </row>
    <row r="228" spans="2:9" ht="20.100000000000001" customHeight="1" thickBot="1" x14ac:dyDescent="0.25">
      <c r="B228" s="4" t="s">
        <v>420</v>
      </c>
      <c r="C228" s="43">
        <f>+IF('Denuncias-Renuncias'!$G228=0,"-",('Denuncias-Renuncias'!H228/'Denuncias-Renuncias'!$G228))</f>
        <v>0</v>
      </c>
      <c r="D228" s="43">
        <f>+IF('Denuncias-Renuncias'!$G228=0,"-",('Denuncias-Renuncias'!I228/'Denuncias-Renuncias'!$G228))</f>
        <v>0</v>
      </c>
      <c r="E228" s="43">
        <f>+IF('Denuncias-Renuncias'!$G228=0,"-",('Denuncias-Renuncias'!J228/'Denuncias-Renuncias'!$G228))</f>
        <v>1</v>
      </c>
      <c r="F228" s="43">
        <f>+IF('Denuncias-Renuncias'!$G228=0,"-",('Denuncias-Renuncias'!K228/'Denuncias-Renuncias'!$G228))</f>
        <v>0</v>
      </c>
      <c r="G228" s="43">
        <f>+IF('Denuncias-Renuncias'!$G228=0,"-",('Denuncias-Renuncias'!L228/'Denuncias-Renuncias'!$G228))</f>
        <v>0</v>
      </c>
      <c r="H228" s="43">
        <f>+IF('Denuncias-Renuncias'!$G228=0,"-",('Denuncias-Renuncias'!M228/'Denuncias-Renuncias'!$G228))</f>
        <v>0</v>
      </c>
      <c r="I228" s="43">
        <f>+IF('Denuncias-Renuncias'!$G228=0,"-",('Denuncias-Renuncias'!N228/'Denuncias-Renuncias'!$G228))</f>
        <v>0</v>
      </c>
    </row>
    <row r="229" spans="2:9" ht="20.100000000000001" customHeight="1" thickBot="1" x14ac:dyDescent="0.25">
      <c r="B229" s="4" t="s">
        <v>421</v>
      </c>
      <c r="C229" s="43">
        <f>+IF('Denuncias-Renuncias'!$G229=0,"-",('Denuncias-Renuncias'!H229/'Denuncias-Renuncias'!$G229))</f>
        <v>0</v>
      </c>
      <c r="D229" s="43">
        <f>+IF('Denuncias-Renuncias'!$G229=0,"-",('Denuncias-Renuncias'!I229/'Denuncias-Renuncias'!$G229))</f>
        <v>0</v>
      </c>
      <c r="E229" s="43">
        <f>+IF('Denuncias-Renuncias'!$G229=0,"-",('Denuncias-Renuncias'!J229/'Denuncias-Renuncias'!$G229))</f>
        <v>0.7142857142857143</v>
      </c>
      <c r="F229" s="43">
        <f>+IF('Denuncias-Renuncias'!$G229=0,"-",('Denuncias-Renuncias'!K229/'Denuncias-Renuncias'!$G229))</f>
        <v>0.21428571428571427</v>
      </c>
      <c r="G229" s="43">
        <f>+IF('Denuncias-Renuncias'!$G229=0,"-",('Denuncias-Renuncias'!L229/'Denuncias-Renuncias'!$G229))</f>
        <v>7.1428571428571425E-2</v>
      </c>
      <c r="H229" s="43">
        <f>+IF('Denuncias-Renuncias'!$G229=0,"-",('Denuncias-Renuncias'!M229/'Denuncias-Renuncias'!$G229))</f>
        <v>0</v>
      </c>
      <c r="I229" s="43">
        <f>+IF('Denuncias-Renuncias'!$G229=0,"-",('Denuncias-Renuncias'!N229/'Denuncias-Renuncias'!$G229))</f>
        <v>0</v>
      </c>
    </row>
    <row r="230" spans="2:9" ht="20.100000000000001" customHeight="1" thickBot="1" x14ac:dyDescent="0.25">
      <c r="B230" s="4" t="s">
        <v>422</v>
      </c>
      <c r="C230" s="43">
        <f>+IF('Denuncias-Renuncias'!$G230=0,"-",('Denuncias-Renuncias'!H230/'Denuncias-Renuncias'!$G230))</f>
        <v>0</v>
      </c>
      <c r="D230" s="43">
        <f>+IF('Denuncias-Renuncias'!$G230=0,"-",('Denuncias-Renuncias'!I230/'Denuncias-Renuncias'!$G230))</f>
        <v>0</v>
      </c>
      <c r="E230" s="43">
        <f>+IF('Denuncias-Renuncias'!$G230=0,"-",('Denuncias-Renuncias'!J230/'Denuncias-Renuncias'!$G230))</f>
        <v>1</v>
      </c>
      <c r="F230" s="43">
        <f>+IF('Denuncias-Renuncias'!$G230=0,"-",('Denuncias-Renuncias'!K230/'Denuncias-Renuncias'!$G230))</f>
        <v>0</v>
      </c>
      <c r="G230" s="43">
        <f>+IF('Denuncias-Renuncias'!$G230=0,"-",('Denuncias-Renuncias'!L230/'Denuncias-Renuncias'!$G230))</f>
        <v>0</v>
      </c>
      <c r="H230" s="43">
        <f>+IF('Denuncias-Renuncias'!$G230=0,"-",('Denuncias-Renuncias'!M230/'Denuncias-Renuncias'!$G230))</f>
        <v>0</v>
      </c>
      <c r="I230" s="43">
        <f>+IF('Denuncias-Renuncias'!$G230=0,"-",('Denuncias-Renuncias'!N230/'Denuncias-Renuncias'!$G230))</f>
        <v>0</v>
      </c>
    </row>
    <row r="231" spans="2:9" ht="20.100000000000001" customHeight="1" thickBot="1" x14ac:dyDescent="0.25">
      <c r="B231" s="4" t="s">
        <v>423</v>
      </c>
      <c r="C231" s="43">
        <f>+IF('Denuncias-Renuncias'!$G231=0,"-",('Denuncias-Renuncias'!H231/'Denuncias-Renuncias'!$G231))</f>
        <v>0</v>
      </c>
      <c r="D231" s="43">
        <f>+IF('Denuncias-Renuncias'!$G231=0,"-",('Denuncias-Renuncias'!I231/'Denuncias-Renuncias'!$G231))</f>
        <v>0</v>
      </c>
      <c r="E231" s="43">
        <f>+IF('Denuncias-Renuncias'!$G231=0,"-",('Denuncias-Renuncias'!J231/'Denuncias-Renuncias'!$G231))</f>
        <v>1</v>
      </c>
      <c r="F231" s="43">
        <f>+IF('Denuncias-Renuncias'!$G231=0,"-",('Denuncias-Renuncias'!K231/'Denuncias-Renuncias'!$G231))</f>
        <v>0</v>
      </c>
      <c r="G231" s="43">
        <f>+IF('Denuncias-Renuncias'!$G231=0,"-",('Denuncias-Renuncias'!L231/'Denuncias-Renuncias'!$G231))</f>
        <v>0</v>
      </c>
      <c r="H231" s="43">
        <f>+IF('Denuncias-Renuncias'!$G231=0,"-",('Denuncias-Renuncias'!M231/'Denuncias-Renuncias'!$G231))</f>
        <v>0</v>
      </c>
      <c r="I231" s="43">
        <f>+IF('Denuncias-Renuncias'!$G231=0,"-",('Denuncias-Renuncias'!N231/'Denuncias-Renuncias'!$G231))</f>
        <v>0</v>
      </c>
    </row>
    <row r="232" spans="2:9" ht="20.100000000000001" customHeight="1" thickBot="1" x14ac:dyDescent="0.25">
      <c r="B232" s="4" t="s">
        <v>424</v>
      </c>
      <c r="C232" s="43">
        <f>+IF('Denuncias-Renuncias'!$G232=0,"-",('Denuncias-Renuncias'!H232/'Denuncias-Renuncias'!$G232))</f>
        <v>0</v>
      </c>
      <c r="D232" s="43">
        <f>+IF('Denuncias-Renuncias'!$G232=0,"-",('Denuncias-Renuncias'!I232/'Denuncias-Renuncias'!$G232))</f>
        <v>0</v>
      </c>
      <c r="E232" s="43">
        <f>+IF('Denuncias-Renuncias'!$G232=0,"-",('Denuncias-Renuncias'!J232/'Denuncias-Renuncias'!$G232))</f>
        <v>1</v>
      </c>
      <c r="F232" s="43">
        <f>+IF('Denuncias-Renuncias'!$G232=0,"-",('Denuncias-Renuncias'!K232/'Denuncias-Renuncias'!$G232))</f>
        <v>0</v>
      </c>
      <c r="G232" s="43">
        <f>+IF('Denuncias-Renuncias'!$G232=0,"-",('Denuncias-Renuncias'!L232/'Denuncias-Renuncias'!$G232))</f>
        <v>0</v>
      </c>
      <c r="H232" s="43">
        <f>+IF('Denuncias-Renuncias'!$G232=0,"-",('Denuncias-Renuncias'!M232/'Denuncias-Renuncias'!$G232))</f>
        <v>0</v>
      </c>
      <c r="I232" s="43">
        <f>+IF('Denuncias-Renuncias'!$G232=0,"-",('Denuncias-Renuncias'!N232/'Denuncias-Renuncias'!$G232))</f>
        <v>0</v>
      </c>
    </row>
    <row r="233" spans="2:9" ht="20.100000000000001" customHeight="1" thickBot="1" x14ac:dyDescent="0.25">
      <c r="B233" s="4" t="s">
        <v>425</v>
      </c>
      <c r="C233" s="43">
        <f>+IF('Denuncias-Renuncias'!$G233=0,"-",('Denuncias-Renuncias'!H233/'Denuncias-Renuncias'!$G233))</f>
        <v>0</v>
      </c>
      <c r="D233" s="43">
        <f>+IF('Denuncias-Renuncias'!$G233=0,"-",('Denuncias-Renuncias'!I233/'Denuncias-Renuncias'!$G233))</f>
        <v>0</v>
      </c>
      <c r="E233" s="43">
        <f>+IF('Denuncias-Renuncias'!$G233=0,"-",('Denuncias-Renuncias'!J233/'Denuncias-Renuncias'!$G233))</f>
        <v>0.80991735537190079</v>
      </c>
      <c r="F233" s="43">
        <f>+IF('Denuncias-Renuncias'!$G233=0,"-",('Denuncias-Renuncias'!K233/'Denuncias-Renuncias'!$G233))</f>
        <v>0</v>
      </c>
      <c r="G233" s="43">
        <f>+IF('Denuncias-Renuncias'!$G233=0,"-",('Denuncias-Renuncias'!L233/'Denuncias-Renuncias'!$G233))</f>
        <v>0.19008264462809918</v>
      </c>
      <c r="H233" s="43">
        <f>+IF('Denuncias-Renuncias'!$G233=0,"-",('Denuncias-Renuncias'!M233/'Denuncias-Renuncias'!$G233))</f>
        <v>0</v>
      </c>
      <c r="I233" s="43">
        <f>+IF('Denuncias-Renuncias'!$G233=0,"-",('Denuncias-Renuncias'!N233/'Denuncias-Renuncias'!$G233))</f>
        <v>0</v>
      </c>
    </row>
    <row r="234" spans="2:9" ht="20.100000000000001" customHeight="1" thickBot="1" x14ac:dyDescent="0.25">
      <c r="B234" s="4" t="s">
        <v>193</v>
      </c>
      <c r="C234" s="43">
        <f>+IF('Denuncias-Renuncias'!$G234=0,"-",('Denuncias-Renuncias'!H234/'Denuncias-Renuncias'!$G234))</f>
        <v>0</v>
      </c>
      <c r="D234" s="43">
        <f>+IF('Denuncias-Renuncias'!$G234=0,"-",('Denuncias-Renuncias'!I234/'Denuncias-Renuncias'!$G234))</f>
        <v>0</v>
      </c>
      <c r="E234" s="43">
        <f>+IF('Denuncias-Renuncias'!$G234=0,"-",('Denuncias-Renuncias'!J234/'Denuncias-Renuncias'!$G234))</f>
        <v>0.86813186813186816</v>
      </c>
      <c r="F234" s="43">
        <f>+IF('Denuncias-Renuncias'!$G234=0,"-",('Denuncias-Renuncias'!K234/'Denuncias-Renuncias'!$G234))</f>
        <v>0</v>
      </c>
      <c r="G234" s="43">
        <f>+IF('Denuncias-Renuncias'!$G234=0,"-",('Denuncias-Renuncias'!L234/'Denuncias-Renuncias'!$G234))</f>
        <v>0</v>
      </c>
      <c r="H234" s="43">
        <f>+IF('Denuncias-Renuncias'!$G234=0,"-",('Denuncias-Renuncias'!M234/'Denuncias-Renuncias'!$G234))</f>
        <v>0.13186813186813187</v>
      </c>
      <c r="I234" s="43">
        <f>+IF('Denuncias-Renuncias'!$G234=0,"-",('Denuncias-Renuncias'!N234/'Denuncias-Renuncias'!$G234))</f>
        <v>0</v>
      </c>
    </row>
    <row r="235" spans="2:9" ht="20.100000000000001" customHeight="1" thickBot="1" x14ac:dyDescent="0.25">
      <c r="B235" s="4" t="s">
        <v>426</v>
      </c>
      <c r="C235" s="43">
        <f>+IF('Denuncias-Renuncias'!$G235=0,"-",('Denuncias-Renuncias'!H235/'Denuncias-Renuncias'!$G235))</f>
        <v>0</v>
      </c>
      <c r="D235" s="43">
        <f>+IF('Denuncias-Renuncias'!$G235=0,"-",('Denuncias-Renuncias'!I235/'Denuncias-Renuncias'!$G235))</f>
        <v>0</v>
      </c>
      <c r="E235" s="43">
        <f>+IF('Denuncias-Renuncias'!$G235=0,"-",('Denuncias-Renuncias'!J235/'Denuncias-Renuncias'!$G235))</f>
        <v>0.9555555555555556</v>
      </c>
      <c r="F235" s="43">
        <f>+IF('Denuncias-Renuncias'!$G235=0,"-",('Denuncias-Renuncias'!K235/'Denuncias-Renuncias'!$G235))</f>
        <v>0</v>
      </c>
      <c r="G235" s="43">
        <f>+IF('Denuncias-Renuncias'!$G235=0,"-",('Denuncias-Renuncias'!L235/'Denuncias-Renuncias'!$G235))</f>
        <v>4.4444444444444446E-2</v>
      </c>
      <c r="H235" s="43">
        <f>+IF('Denuncias-Renuncias'!$G235=0,"-",('Denuncias-Renuncias'!M235/'Denuncias-Renuncias'!$G235))</f>
        <v>0</v>
      </c>
      <c r="I235" s="43">
        <f>+IF('Denuncias-Renuncias'!$G235=0,"-",('Denuncias-Renuncias'!N235/'Denuncias-Renuncias'!$G235))</f>
        <v>0</v>
      </c>
    </row>
    <row r="236" spans="2:9" ht="20.100000000000001" customHeight="1" thickBot="1" x14ac:dyDescent="0.25">
      <c r="B236" s="4" t="s">
        <v>427</v>
      </c>
      <c r="C236" s="43">
        <f>+IF('Denuncias-Renuncias'!$G236=0,"-",('Denuncias-Renuncias'!H236/'Denuncias-Renuncias'!$G236))</f>
        <v>0</v>
      </c>
      <c r="D236" s="43">
        <f>+IF('Denuncias-Renuncias'!$G236=0,"-",('Denuncias-Renuncias'!I236/'Denuncias-Renuncias'!$G236))</f>
        <v>0</v>
      </c>
      <c r="E236" s="43">
        <f>+IF('Denuncias-Renuncias'!$G236=0,"-",('Denuncias-Renuncias'!J236/'Denuncias-Renuncias'!$G236))</f>
        <v>1</v>
      </c>
      <c r="F236" s="43">
        <f>+IF('Denuncias-Renuncias'!$G236=0,"-",('Denuncias-Renuncias'!K236/'Denuncias-Renuncias'!$G236))</f>
        <v>0</v>
      </c>
      <c r="G236" s="43">
        <f>+IF('Denuncias-Renuncias'!$G236=0,"-",('Denuncias-Renuncias'!L236/'Denuncias-Renuncias'!$G236))</f>
        <v>0</v>
      </c>
      <c r="H236" s="43">
        <f>+IF('Denuncias-Renuncias'!$G236=0,"-",('Denuncias-Renuncias'!M236/'Denuncias-Renuncias'!$G236))</f>
        <v>0</v>
      </c>
      <c r="I236" s="43">
        <f>+IF('Denuncias-Renuncias'!$G236=0,"-",('Denuncias-Renuncias'!N236/'Denuncias-Renuncias'!$G236))</f>
        <v>0</v>
      </c>
    </row>
    <row r="237" spans="2:9" ht="20.100000000000001" customHeight="1" thickBot="1" x14ac:dyDescent="0.25">
      <c r="B237" s="4" t="s">
        <v>428</v>
      </c>
      <c r="C237" s="43">
        <f>+IF('Denuncias-Renuncias'!$G237=0,"-",('Denuncias-Renuncias'!H237/'Denuncias-Renuncias'!$G237))</f>
        <v>0</v>
      </c>
      <c r="D237" s="43">
        <f>+IF('Denuncias-Renuncias'!$G237=0,"-",('Denuncias-Renuncias'!I237/'Denuncias-Renuncias'!$G237))</f>
        <v>0</v>
      </c>
      <c r="E237" s="43">
        <f>+IF('Denuncias-Renuncias'!$G237=0,"-",('Denuncias-Renuncias'!J237/'Denuncias-Renuncias'!$G237))</f>
        <v>0.53097345132743368</v>
      </c>
      <c r="F237" s="43">
        <f>+IF('Denuncias-Renuncias'!$G237=0,"-",('Denuncias-Renuncias'!K237/'Denuncias-Renuncias'!$G237))</f>
        <v>0</v>
      </c>
      <c r="G237" s="43">
        <f>+IF('Denuncias-Renuncias'!$G237=0,"-",('Denuncias-Renuncias'!L237/'Denuncias-Renuncias'!$G237))</f>
        <v>0.46902654867256638</v>
      </c>
      <c r="H237" s="43">
        <f>+IF('Denuncias-Renuncias'!$G237=0,"-",('Denuncias-Renuncias'!M237/'Denuncias-Renuncias'!$G237))</f>
        <v>0</v>
      </c>
      <c r="I237" s="43">
        <f>+IF('Denuncias-Renuncias'!$G237=0,"-",('Denuncias-Renuncias'!N237/'Denuncias-Renuncias'!$G237))</f>
        <v>0</v>
      </c>
    </row>
    <row r="238" spans="2:9" ht="20.100000000000001" customHeight="1" thickBot="1" x14ac:dyDescent="0.25">
      <c r="B238" s="4" t="s">
        <v>429</v>
      </c>
      <c r="C238" s="43">
        <f>+IF('Denuncias-Renuncias'!$G238=0,"-",('Denuncias-Renuncias'!H238/'Denuncias-Renuncias'!$G238))</f>
        <v>0</v>
      </c>
      <c r="D238" s="43">
        <f>+IF('Denuncias-Renuncias'!$G238=0,"-",('Denuncias-Renuncias'!I238/'Denuncias-Renuncias'!$G238))</f>
        <v>0</v>
      </c>
      <c r="E238" s="43">
        <f>+IF('Denuncias-Renuncias'!$G238=0,"-",('Denuncias-Renuncias'!J238/'Denuncias-Renuncias'!$G238))</f>
        <v>0.74853801169590639</v>
      </c>
      <c r="F238" s="43">
        <f>+IF('Denuncias-Renuncias'!$G238=0,"-",('Denuncias-Renuncias'!K238/'Denuncias-Renuncias'!$G238))</f>
        <v>0</v>
      </c>
      <c r="G238" s="43">
        <f>+IF('Denuncias-Renuncias'!$G238=0,"-",('Denuncias-Renuncias'!L238/'Denuncias-Renuncias'!$G238))</f>
        <v>0.25146198830409355</v>
      </c>
      <c r="H238" s="43">
        <f>+IF('Denuncias-Renuncias'!$G238=0,"-",('Denuncias-Renuncias'!M238/'Denuncias-Renuncias'!$G238))</f>
        <v>0</v>
      </c>
      <c r="I238" s="43">
        <f>+IF('Denuncias-Renuncias'!$G238=0,"-",('Denuncias-Renuncias'!N238/'Denuncias-Renuncias'!$G238))</f>
        <v>0</v>
      </c>
    </row>
    <row r="239" spans="2:9" ht="20.100000000000001" customHeight="1" thickBot="1" x14ac:dyDescent="0.25">
      <c r="B239" s="4" t="s">
        <v>430</v>
      </c>
      <c r="C239" s="43">
        <f>+IF('Denuncias-Renuncias'!$G239=0,"-",('Denuncias-Renuncias'!H239/'Denuncias-Renuncias'!$G239))</f>
        <v>4.9504950495049507E-2</v>
      </c>
      <c r="D239" s="43">
        <f>+IF('Denuncias-Renuncias'!$G239=0,"-",('Denuncias-Renuncias'!I239/'Denuncias-Renuncias'!$G239))</f>
        <v>0</v>
      </c>
      <c r="E239" s="43">
        <f>+IF('Denuncias-Renuncias'!$G239=0,"-",('Denuncias-Renuncias'!J239/'Denuncias-Renuncias'!$G239))</f>
        <v>0.55940594059405946</v>
      </c>
      <c r="F239" s="43">
        <f>+IF('Denuncias-Renuncias'!$G239=0,"-",('Denuncias-Renuncias'!K239/'Denuncias-Renuncias'!$G239))</f>
        <v>0</v>
      </c>
      <c r="G239" s="43">
        <f>+IF('Denuncias-Renuncias'!$G239=0,"-",('Denuncias-Renuncias'!L239/'Denuncias-Renuncias'!$G239))</f>
        <v>0.30693069306930693</v>
      </c>
      <c r="H239" s="43">
        <f>+IF('Denuncias-Renuncias'!$G239=0,"-",('Denuncias-Renuncias'!M239/'Denuncias-Renuncias'!$G239))</f>
        <v>8.4158415841584164E-2</v>
      </c>
      <c r="I239" s="43">
        <f>+IF('Denuncias-Renuncias'!$G239=0,"-",('Denuncias-Renuncias'!N239/'Denuncias-Renuncias'!$G239))</f>
        <v>0</v>
      </c>
    </row>
    <row r="240" spans="2:9" ht="20.100000000000001" customHeight="1" thickBot="1" x14ac:dyDescent="0.25">
      <c r="B240" s="4" t="s">
        <v>431</v>
      </c>
      <c r="C240" s="43">
        <f>+IF('Denuncias-Renuncias'!$G240=0,"-",('Denuncias-Renuncias'!H240/'Denuncias-Renuncias'!$G240))</f>
        <v>5.1724137931034482E-2</v>
      </c>
      <c r="D240" s="43">
        <f>+IF('Denuncias-Renuncias'!$G240=0,"-",('Denuncias-Renuncias'!I240/'Denuncias-Renuncias'!$G240))</f>
        <v>0</v>
      </c>
      <c r="E240" s="43">
        <f>+IF('Denuncias-Renuncias'!$G240=0,"-",('Denuncias-Renuncias'!J240/'Denuncias-Renuncias'!$G240))</f>
        <v>0.47126436781609193</v>
      </c>
      <c r="F240" s="43">
        <f>+IF('Denuncias-Renuncias'!$G240=0,"-",('Denuncias-Renuncias'!K240/'Denuncias-Renuncias'!$G240))</f>
        <v>0</v>
      </c>
      <c r="G240" s="43">
        <f>+IF('Denuncias-Renuncias'!$G240=0,"-",('Denuncias-Renuncias'!L240/'Denuncias-Renuncias'!$G240))</f>
        <v>0.2471264367816092</v>
      </c>
      <c r="H240" s="43">
        <f>+IF('Denuncias-Renuncias'!$G240=0,"-",('Denuncias-Renuncias'!M240/'Denuncias-Renuncias'!$G240))</f>
        <v>0.22988505747126436</v>
      </c>
      <c r="I240" s="43">
        <f>+IF('Denuncias-Renuncias'!$G240=0,"-",('Denuncias-Renuncias'!N240/'Denuncias-Renuncias'!$G240))</f>
        <v>0</v>
      </c>
    </row>
    <row r="241" spans="2:9" ht="20.100000000000001" customHeight="1" thickBot="1" x14ac:dyDescent="0.25">
      <c r="B241" s="4" t="s">
        <v>432</v>
      </c>
      <c r="C241" s="43">
        <f>+IF('Denuncias-Renuncias'!$G241=0,"-",('Denuncias-Renuncias'!H241/'Denuncias-Renuncias'!$G241))</f>
        <v>1.4084507042253521E-2</v>
      </c>
      <c r="D241" s="43">
        <f>+IF('Denuncias-Renuncias'!$G241=0,"-",('Denuncias-Renuncias'!I241/'Denuncias-Renuncias'!$G241))</f>
        <v>0</v>
      </c>
      <c r="E241" s="43">
        <f>+IF('Denuncias-Renuncias'!$G241=0,"-",('Denuncias-Renuncias'!J241/'Denuncias-Renuncias'!$G241))</f>
        <v>0.676056338028169</v>
      </c>
      <c r="F241" s="43">
        <f>+IF('Denuncias-Renuncias'!$G241=0,"-",('Denuncias-Renuncias'!K241/'Denuncias-Renuncias'!$G241))</f>
        <v>0</v>
      </c>
      <c r="G241" s="43">
        <f>+IF('Denuncias-Renuncias'!$G241=0,"-",('Denuncias-Renuncias'!L241/'Denuncias-Renuncias'!$G241))</f>
        <v>0.14084507042253522</v>
      </c>
      <c r="H241" s="43">
        <f>+IF('Denuncias-Renuncias'!$G241=0,"-",('Denuncias-Renuncias'!M241/'Denuncias-Renuncias'!$G241))</f>
        <v>0.16901408450704225</v>
      </c>
      <c r="I241" s="43">
        <f>+IF('Denuncias-Renuncias'!$G241=0,"-",('Denuncias-Renuncias'!N241/'Denuncias-Renuncias'!$G241))</f>
        <v>0</v>
      </c>
    </row>
    <row r="242" spans="2:9" ht="20.100000000000001" customHeight="1" thickBot="1" x14ac:dyDescent="0.25">
      <c r="B242" s="4" t="s">
        <v>433</v>
      </c>
      <c r="C242" s="43">
        <f>+IF('Denuncias-Renuncias'!$G242=0,"-",('Denuncias-Renuncias'!H242/'Denuncias-Renuncias'!$G242))</f>
        <v>1.3986013986013986E-2</v>
      </c>
      <c r="D242" s="43">
        <f>+IF('Denuncias-Renuncias'!$G242=0,"-",('Denuncias-Renuncias'!I242/'Denuncias-Renuncias'!$G242))</f>
        <v>0</v>
      </c>
      <c r="E242" s="43">
        <f>+IF('Denuncias-Renuncias'!$G242=0,"-",('Denuncias-Renuncias'!J242/'Denuncias-Renuncias'!$G242))</f>
        <v>0.52447552447552448</v>
      </c>
      <c r="F242" s="43">
        <f>+IF('Denuncias-Renuncias'!$G242=0,"-",('Denuncias-Renuncias'!K242/'Denuncias-Renuncias'!$G242))</f>
        <v>0</v>
      </c>
      <c r="G242" s="43">
        <f>+IF('Denuncias-Renuncias'!$G242=0,"-",('Denuncias-Renuncias'!L242/'Denuncias-Renuncias'!$G242))</f>
        <v>0.2937062937062937</v>
      </c>
      <c r="H242" s="43">
        <f>+IF('Denuncias-Renuncias'!$G242=0,"-",('Denuncias-Renuncias'!M242/'Denuncias-Renuncias'!$G242))</f>
        <v>0.16783216783216784</v>
      </c>
      <c r="I242" s="43">
        <f>+IF('Denuncias-Renuncias'!$G242=0,"-",('Denuncias-Renuncias'!N242/'Denuncias-Renuncias'!$G242))</f>
        <v>0</v>
      </c>
    </row>
    <row r="243" spans="2:9" ht="20.100000000000001" customHeight="1" thickBot="1" x14ac:dyDescent="0.25">
      <c r="B243" s="4" t="s">
        <v>434</v>
      </c>
      <c r="C243" s="43">
        <f>+IF('Denuncias-Renuncias'!$G243=0,"-",('Denuncias-Renuncias'!H243/'Denuncias-Renuncias'!$G243))</f>
        <v>0</v>
      </c>
      <c r="D243" s="43">
        <f>+IF('Denuncias-Renuncias'!$G243=0,"-",('Denuncias-Renuncias'!I243/'Denuncias-Renuncias'!$G243))</f>
        <v>0</v>
      </c>
      <c r="E243" s="43">
        <f>+IF('Denuncias-Renuncias'!$G243=0,"-",('Denuncias-Renuncias'!J243/'Denuncias-Renuncias'!$G243))</f>
        <v>1</v>
      </c>
      <c r="F243" s="43">
        <f>+IF('Denuncias-Renuncias'!$G243=0,"-",('Denuncias-Renuncias'!K243/'Denuncias-Renuncias'!$G243))</f>
        <v>0</v>
      </c>
      <c r="G243" s="43">
        <f>+IF('Denuncias-Renuncias'!$G243=0,"-",('Denuncias-Renuncias'!L243/'Denuncias-Renuncias'!$G243))</f>
        <v>0</v>
      </c>
      <c r="H243" s="43">
        <f>+IF('Denuncias-Renuncias'!$G243=0,"-",('Denuncias-Renuncias'!M243/'Denuncias-Renuncias'!$G243))</f>
        <v>0</v>
      </c>
      <c r="I243" s="43">
        <f>+IF('Denuncias-Renuncias'!$G243=0,"-",('Denuncias-Renuncias'!N243/'Denuncias-Renuncias'!$G243))</f>
        <v>0</v>
      </c>
    </row>
    <row r="244" spans="2:9" ht="20.100000000000001" customHeight="1" thickBot="1" x14ac:dyDescent="0.25">
      <c r="B244" s="4" t="s">
        <v>435</v>
      </c>
      <c r="C244" s="43">
        <f>+IF('Denuncias-Renuncias'!$G244=0,"-",('Denuncias-Renuncias'!H244/'Denuncias-Renuncias'!$G244))</f>
        <v>0</v>
      </c>
      <c r="D244" s="43">
        <f>+IF('Denuncias-Renuncias'!$G244=0,"-",('Denuncias-Renuncias'!I244/'Denuncias-Renuncias'!$G244))</f>
        <v>0</v>
      </c>
      <c r="E244" s="43">
        <f>+IF('Denuncias-Renuncias'!$G244=0,"-",('Denuncias-Renuncias'!J244/'Denuncias-Renuncias'!$G244))</f>
        <v>0.95</v>
      </c>
      <c r="F244" s="43">
        <f>+IF('Denuncias-Renuncias'!$G244=0,"-",('Denuncias-Renuncias'!K244/'Denuncias-Renuncias'!$G244))</f>
        <v>0</v>
      </c>
      <c r="G244" s="43">
        <f>+IF('Denuncias-Renuncias'!$G244=0,"-",('Denuncias-Renuncias'!L244/'Denuncias-Renuncias'!$G244))</f>
        <v>0.05</v>
      </c>
      <c r="H244" s="43">
        <f>+IF('Denuncias-Renuncias'!$G244=0,"-",('Denuncias-Renuncias'!M244/'Denuncias-Renuncias'!$G244))</f>
        <v>0</v>
      </c>
      <c r="I244" s="43">
        <f>+IF('Denuncias-Renuncias'!$G244=0,"-",('Denuncias-Renuncias'!N244/'Denuncias-Renuncias'!$G244))</f>
        <v>0</v>
      </c>
    </row>
    <row r="245" spans="2:9" ht="20.100000000000001" customHeight="1" thickBot="1" x14ac:dyDescent="0.25">
      <c r="B245" s="4" t="s">
        <v>436</v>
      </c>
      <c r="C245" s="43">
        <f>+IF('Denuncias-Renuncias'!$G245=0,"-",('Denuncias-Renuncias'!H245/'Denuncias-Renuncias'!$G245))</f>
        <v>0</v>
      </c>
      <c r="D245" s="43">
        <f>+IF('Denuncias-Renuncias'!$G245=0,"-",('Denuncias-Renuncias'!I245/'Denuncias-Renuncias'!$G245))</f>
        <v>0</v>
      </c>
      <c r="E245" s="43">
        <f>+IF('Denuncias-Renuncias'!$G245=0,"-",('Denuncias-Renuncias'!J245/'Denuncias-Renuncias'!$G245))</f>
        <v>1</v>
      </c>
      <c r="F245" s="43">
        <f>+IF('Denuncias-Renuncias'!$G245=0,"-",('Denuncias-Renuncias'!K245/'Denuncias-Renuncias'!$G245))</f>
        <v>0</v>
      </c>
      <c r="G245" s="43">
        <f>+IF('Denuncias-Renuncias'!$G245=0,"-",('Denuncias-Renuncias'!L245/'Denuncias-Renuncias'!$G245))</f>
        <v>0</v>
      </c>
      <c r="H245" s="43">
        <f>+IF('Denuncias-Renuncias'!$G245=0,"-",('Denuncias-Renuncias'!M245/'Denuncias-Renuncias'!$G245))</f>
        <v>0</v>
      </c>
      <c r="I245" s="43">
        <f>+IF('Denuncias-Renuncias'!$G245=0,"-",('Denuncias-Renuncias'!N245/'Denuncias-Renuncias'!$G245))</f>
        <v>0</v>
      </c>
    </row>
    <row r="246" spans="2:9" ht="20.100000000000001" customHeight="1" thickBot="1" x14ac:dyDescent="0.25">
      <c r="B246" s="4" t="s">
        <v>437</v>
      </c>
      <c r="C246" s="43">
        <f>+IF('Denuncias-Renuncias'!$G246=0,"-",('Denuncias-Renuncias'!H246/'Denuncias-Renuncias'!$G246))</f>
        <v>0</v>
      </c>
      <c r="D246" s="43">
        <f>+IF('Denuncias-Renuncias'!$G246=0,"-",('Denuncias-Renuncias'!I246/'Denuncias-Renuncias'!$G246))</f>
        <v>0</v>
      </c>
      <c r="E246" s="43">
        <f>+IF('Denuncias-Renuncias'!$G246=0,"-",('Denuncias-Renuncias'!J246/'Denuncias-Renuncias'!$G246))</f>
        <v>0.82745098039215681</v>
      </c>
      <c r="F246" s="43">
        <f>+IF('Denuncias-Renuncias'!$G246=0,"-",('Denuncias-Renuncias'!K246/'Denuncias-Renuncias'!$G246))</f>
        <v>0</v>
      </c>
      <c r="G246" s="43">
        <f>+IF('Denuncias-Renuncias'!$G246=0,"-",('Denuncias-Renuncias'!L246/'Denuncias-Renuncias'!$G246))</f>
        <v>0.17254901960784313</v>
      </c>
      <c r="H246" s="43">
        <f>+IF('Denuncias-Renuncias'!$G246=0,"-",('Denuncias-Renuncias'!M246/'Denuncias-Renuncias'!$G246))</f>
        <v>0</v>
      </c>
      <c r="I246" s="43">
        <f>+IF('Denuncias-Renuncias'!$G246=0,"-",('Denuncias-Renuncias'!N246/'Denuncias-Renuncias'!$G246))</f>
        <v>0</v>
      </c>
    </row>
    <row r="247" spans="2:9" ht="20.100000000000001" customHeight="1" thickBot="1" x14ac:dyDescent="0.25">
      <c r="B247" s="4" t="s">
        <v>194</v>
      </c>
      <c r="C247" s="43">
        <f>+IF('Denuncias-Renuncias'!$G247=0,"-",('Denuncias-Renuncias'!H247/'Denuncias-Renuncias'!$G247))</f>
        <v>1.107011070110701E-2</v>
      </c>
      <c r="D247" s="43">
        <f>+IF('Denuncias-Renuncias'!$G247=0,"-",('Denuncias-Renuncias'!I247/'Denuncias-Renuncias'!$G247))</f>
        <v>1.107011070110701E-2</v>
      </c>
      <c r="E247" s="43">
        <f>+IF('Denuncias-Renuncias'!$G247=0,"-",('Denuncias-Renuncias'!J247/'Denuncias-Renuncias'!$G247))</f>
        <v>0.4870848708487085</v>
      </c>
      <c r="F247" s="43">
        <f>+IF('Denuncias-Renuncias'!$G247=0,"-",('Denuncias-Renuncias'!K247/'Denuncias-Renuncias'!$G247))</f>
        <v>2.9520295202952029E-2</v>
      </c>
      <c r="G247" s="43">
        <f>+IF('Denuncias-Renuncias'!$G247=0,"-",('Denuncias-Renuncias'!L247/'Denuncias-Renuncias'!$G247))</f>
        <v>0.32011070110701106</v>
      </c>
      <c r="H247" s="43">
        <f>+IF('Denuncias-Renuncias'!$G247=0,"-",('Denuncias-Renuncias'!M247/'Denuncias-Renuncias'!$G247))</f>
        <v>0.13099630996309963</v>
      </c>
      <c r="I247" s="43">
        <f>+IF('Denuncias-Renuncias'!$G247=0,"-",('Denuncias-Renuncias'!N247/'Denuncias-Renuncias'!$G247))</f>
        <v>1.014760147601476E-2</v>
      </c>
    </row>
    <row r="248" spans="2:9" ht="20.100000000000001" customHeight="1" thickBot="1" x14ac:dyDescent="0.25">
      <c r="B248" s="4" t="s">
        <v>438</v>
      </c>
      <c r="C248" s="43">
        <f>+IF('Denuncias-Renuncias'!$G248=0,"-",('Denuncias-Renuncias'!H248/'Denuncias-Renuncias'!$G248))</f>
        <v>0.2</v>
      </c>
      <c r="D248" s="43">
        <f>+IF('Denuncias-Renuncias'!$G248=0,"-",('Denuncias-Renuncias'!I248/'Denuncias-Renuncias'!$G248))</f>
        <v>0</v>
      </c>
      <c r="E248" s="43">
        <f>+IF('Denuncias-Renuncias'!$G248=0,"-",('Denuncias-Renuncias'!J248/'Denuncias-Renuncias'!$G248))</f>
        <v>0.43333333333333335</v>
      </c>
      <c r="F248" s="43">
        <f>+IF('Denuncias-Renuncias'!$G248=0,"-",('Denuncias-Renuncias'!K248/'Denuncias-Renuncias'!$G248))</f>
        <v>0</v>
      </c>
      <c r="G248" s="43">
        <f>+IF('Denuncias-Renuncias'!$G248=0,"-",('Denuncias-Renuncias'!L248/'Denuncias-Renuncias'!$G248))</f>
        <v>0.36666666666666664</v>
      </c>
      <c r="H248" s="43">
        <f>+IF('Denuncias-Renuncias'!$G248=0,"-",('Denuncias-Renuncias'!M248/'Denuncias-Renuncias'!$G248))</f>
        <v>0</v>
      </c>
      <c r="I248" s="43">
        <f>+IF('Denuncias-Renuncias'!$G248=0,"-",('Denuncias-Renuncias'!N248/'Denuncias-Renuncias'!$G248))</f>
        <v>0</v>
      </c>
    </row>
    <row r="249" spans="2:9" ht="20.100000000000001" customHeight="1" thickBot="1" x14ac:dyDescent="0.25">
      <c r="B249" s="4" t="s">
        <v>439</v>
      </c>
      <c r="C249" s="43">
        <f>+IF('Denuncias-Renuncias'!$G249=0,"-",('Denuncias-Renuncias'!H249/'Denuncias-Renuncias'!$G249))</f>
        <v>0</v>
      </c>
      <c r="D249" s="43">
        <f>+IF('Denuncias-Renuncias'!$G249=0,"-",('Denuncias-Renuncias'!I249/'Denuncias-Renuncias'!$G249))</f>
        <v>0</v>
      </c>
      <c r="E249" s="43">
        <f>+IF('Denuncias-Renuncias'!$G249=0,"-",('Denuncias-Renuncias'!J249/'Denuncias-Renuncias'!$G249))</f>
        <v>0.85929648241206025</v>
      </c>
      <c r="F249" s="43">
        <f>+IF('Denuncias-Renuncias'!$G249=0,"-",('Denuncias-Renuncias'!K249/'Denuncias-Renuncias'!$G249))</f>
        <v>0</v>
      </c>
      <c r="G249" s="43">
        <f>+IF('Denuncias-Renuncias'!$G249=0,"-",('Denuncias-Renuncias'!L249/'Denuncias-Renuncias'!$G249))</f>
        <v>0</v>
      </c>
      <c r="H249" s="43">
        <f>+IF('Denuncias-Renuncias'!$G249=0,"-",('Denuncias-Renuncias'!M249/'Denuncias-Renuncias'!$G249))</f>
        <v>0.1407035175879397</v>
      </c>
      <c r="I249" s="43">
        <f>+IF('Denuncias-Renuncias'!$G249=0,"-",('Denuncias-Renuncias'!N249/'Denuncias-Renuncias'!$G249))</f>
        <v>0</v>
      </c>
    </row>
    <row r="250" spans="2:9" ht="20.100000000000001" customHeight="1" thickBot="1" x14ac:dyDescent="0.25">
      <c r="B250" s="4" t="s">
        <v>440</v>
      </c>
      <c r="C250" s="43">
        <f>+IF('Denuncias-Renuncias'!$G250=0,"-",('Denuncias-Renuncias'!H250/'Denuncias-Renuncias'!$G250))</f>
        <v>1.098901098901099E-2</v>
      </c>
      <c r="D250" s="43">
        <f>+IF('Denuncias-Renuncias'!$G250=0,"-",('Denuncias-Renuncias'!I250/'Denuncias-Renuncias'!$G250))</f>
        <v>0</v>
      </c>
      <c r="E250" s="43">
        <f>+IF('Denuncias-Renuncias'!$G250=0,"-",('Denuncias-Renuncias'!J250/'Denuncias-Renuncias'!$G250))</f>
        <v>0.52747252747252749</v>
      </c>
      <c r="F250" s="43">
        <f>+IF('Denuncias-Renuncias'!$G250=0,"-",('Denuncias-Renuncias'!K250/'Denuncias-Renuncias'!$G250))</f>
        <v>1.098901098901099E-2</v>
      </c>
      <c r="G250" s="43">
        <f>+IF('Denuncias-Renuncias'!$G250=0,"-",('Denuncias-Renuncias'!L250/'Denuncias-Renuncias'!$G250))</f>
        <v>0.34065934065934067</v>
      </c>
      <c r="H250" s="43">
        <f>+IF('Denuncias-Renuncias'!$G250=0,"-",('Denuncias-Renuncias'!M250/'Denuncias-Renuncias'!$G250))</f>
        <v>0.10989010989010989</v>
      </c>
      <c r="I250" s="43">
        <f>+IF('Denuncias-Renuncias'!$G250=0,"-",('Denuncias-Renuncias'!N250/'Denuncias-Renuncias'!$G250))</f>
        <v>0</v>
      </c>
    </row>
    <row r="251" spans="2:9" ht="20.100000000000001" customHeight="1" thickBot="1" x14ac:dyDescent="0.25">
      <c r="B251" s="4" t="s">
        <v>441</v>
      </c>
      <c r="C251" s="43">
        <f>+IF('Denuncias-Renuncias'!$G251=0,"-",('Denuncias-Renuncias'!H251/'Denuncias-Renuncias'!$G251))</f>
        <v>1.1363636363636364E-2</v>
      </c>
      <c r="D251" s="43">
        <f>+IF('Denuncias-Renuncias'!$G251=0,"-",('Denuncias-Renuncias'!I251/'Denuncias-Renuncias'!$G251))</f>
        <v>0</v>
      </c>
      <c r="E251" s="43">
        <f>+IF('Denuncias-Renuncias'!$G251=0,"-",('Denuncias-Renuncias'!J251/'Denuncias-Renuncias'!$G251))</f>
        <v>0.75568181818181823</v>
      </c>
      <c r="F251" s="43">
        <f>+IF('Denuncias-Renuncias'!$G251=0,"-",('Denuncias-Renuncias'!K251/'Denuncias-Renuncias'!$G251))</f>
        <v>1.1363636363636364E-2</v>
      </c>
      <c r="G251" s="43">
        <f>+IF('Denuncias-Renuncias'!$G251=0,"-",('Denuncias-Renuncias'!L251/'Denuncias-Renuncias'!$G251))</f>
        <v>1.1363636363636364E-2</v>
      </c>
      <c r="H251" s="43">
        <f>+IF('Denuncias-Renuncias'!$G251=0,"-",('Denuncias-Renuncias'!M251/'Denuncias-Renuncias'!$G251))</f>
        <v>0.19886363636363635</v>
      </c>
      <c r="I251" s="43">
        <f>+IF('Denuncias-Renuncias'!$G251=0,"-",('Denuncias-Renuncias'!N251/'Denuncias-Renuncias'!$G251))</f>
        <v>1.1363636363636364E-2</v>
      </c>
    </row>
    <row r="252" spans="2:9" ht="20.100000000000001" customHeight="1" thickBot="1" x14ac:dyDescent="0.25">
      <c r="B252" s="4" t="s">
        <v>442</v>
      </c>
      <c r="C252" s="43">
        <f>+IF('Denuncias-Renuncias'!$G252=0,"-",('Denuncias-Renuncias'!H252/'Denuncias-Renuncias'!$G252))</f>
        <v>0</v>
      </c>
      <c r="D252" s="43">
        <f>+IF('Denuncias-Renuncias'!$G252=0,"-",('Denuncias-Renuncias'!I252/'Denuncias-Renuncias'!$G252))</f>
        <v>0</v>
      </c>
      <c r="E252" s="43">
        <f>+IF('Denuncias-Renuncias'!$G252=0,"-",('Denuncias-Renuncias'!J252/'Denuncias-Renuncias'!$G252))</f>
        <v>0.5161290322580645</v>
      </c>
      <c r="F252" s="43">
        <f>+IF('Denuncias-Renuncias'!$G252=0,"-",('Denuncias-Renuncias'!K252/'Denuncias-Renuncias'!$G252))</f>
        <v>0</v>
      </c>
      <c r="G252" s="43">
        <f>+IF('Denuncias-Renuncias'!$G252=0,"-",('Denuncias-Renuncias'!L252/'Denuncias-Renuncias'!$G252))</f>
        <v>0.40322580645161288</v>
      </c>
      <c r="H252" s="43">
        <f>+IF('Denuncias-Renuncias'!$G252=0,"-",('Denuncias-Renuncias'!M252/'Denuncias-Renuncias'!$G252))</f>
        <v>4.8387096774193547E-2</v>
      </c>
      <c r="I252" s="43">
        <f>+IF('Denuncias-Renuncias'!$G252=0,"-",('Denuncias-Renuncias'!N252/'Denuncias-Renuncias'!$G252))</f>
        <v>3.2258064516129031E-2</v>
      </c>
    </row>
    <row r="253" spans="2:9" ht="20.100000000000001" customHeight="1" thickBot="1" x14ac:dyDescent="0.25">
      <c r="B253" s="4" t="s">
        <v>443</v>
      </c>
      <c r="C253" s="43">
        <f>+IF('Denuncias-Renuncias'!$G253=0,"-",('Denuncias-Renuncias'!H253/'Denuncias-Renuncias'!$G253))</f>
        <v>8.5653104925053538E-3</v>
      </c>
      <c r="D253" s="43">
        <f>+IF('Denuncias-Renuncias'!$G253=0,"-",('Denuncias-Renuncias'!I253/'Denuncias-Renuncias'!$G253))</f>
        <v>0</v>
      </c>
      <c r="E253" s="43">
        <f>+IF('Denuncias-Renuncias'!$G253=0,"-",('Denuncias-Renuncias'!J253/'Denuncias-Renuncias'!$G253))</f>
        <v>0.60599571734475377</v>
      </c>
      <c r="F253" s="43">
        <f>+IF('Denuncias-Renuncias'!$G253=0,"-",('Denuncias-Renuncias'!K253/'Denuncias-Renuncias'!$G253))</f>
        <v>0</v>
      </c>
      <c r="G253" s="43">
        <f>+IF('Denuncias-Renuncias'!$G253=0,"-",('Denuncias-Renuncias'!L253/'Denuncias-Renuncias'!$G253))</f>
        <v>0.32119914346895073</v>
      </c>
      <c r="H253" s="43">
        <f>+IF('Denuncias-Renuncias'!$G253=0,"-",('Denuncias-Renuncias'!M253/'Denuncias-Renuncias'!$G253))</f>
        <v>6.4239828693790149E-2</v>
      </c>
      <c r="I253" s="43">
        <f>+IF('Denuncias-Renuncias'!$G253=0,"-",('Denuncias-Renuncias'!N253/'Denuncias-Renuncias'!$G253))</f>
        <v>0</v>
      </c>
    </row>
    <row r="254" spans="2:9" ht="20.100000000000001" customHeight="1" thickBot="1" x14ac:dyDescent="0.25">
      <c r="B254" s="4" t="s">
        <v>444</v>
      </c>
      <c r="C254" s="43">
        <f>+IF('Denuncias-Renuncias'!$G254=0,"-",('Denuncias-Renuncias'!H254/'Denuncias-Renuncias'!$G254))</f>
        <v>0</v>
      </c>
      <c r="D254" s="43">
        <f>+IF('Denuncias-Renuncias'!$G254=0,"-",('Denuncias-Renuncias'!I254/'Denuncias-Renuncias'!$G254))</f>
        <v>0</v>
      </c>
      <c r="E254" s="43">
        <f>+IF('Denuncias-Renuncias'!$G254=0,"-",('Denuncias-Renuncias'!J254/'Denuncias-Renuncias'!$G254))</f>
        <v>0.80714285714285716</v>
      </c>
      <c r="F254" s="43">
        <f>+IF('Denuncias-Renuncias'!$G254=0,"-",('Denuncias-Renuncias'!K254/'Denuncias-Renuncias'!$G254))</f>
        <v>0</v>
      </c>
      <c r="G254" s="43">
        <f>+IF('Denuncias-Renuncias'!$G254=0,"-",('Denuncias-Renuncias'!L254/'Denuncias-Renuncias'!$G254))</f>
        <v>0</v>
      </c>
      <c r="H254" s="43">
        <f>+IF('Denuncias-Renuncias'!$G254=0,"-",('Denuncias-Renuncias'!M254/'Denuncias-Renuncias'!$G254))</f>
        <v>0.19285714285714287</v>
      </c>
      <c r="I254" s="43">
        <f>+IF('Denuncias-Renuncias'!$G254=0,"-",('Denuncias-Renuncias'!N254/'Denuncias-Renuncias'!$G254))</f>
        <v>0</v>
      </c>
    </row>
    <row r="255" spans="2:9" ht="20.100000000000001" customHeight="1" thickBot="1" x14ac:dyDescent="0.25">
      <c r="B255" s="4" t="s">
        <v>445</v>
      </c>
      <c r="C255" s="43">
        <f>+IF('Denuncias-Renuncias'!$G255=0,"-",('Denuncias-Renuncias'!H255/'Denuncias-Renuncias'!$G255))</f>
        <v>1.3157894736842105E-2</v>
      </c>
      <c r="D255" s="43">
        <f>+IF('Denuncias-Renuncias'!$G255=0,"-",('Denuncias-Renuncias'!I255/'Denuncias-Renuncias'!$G255))</f>
        <v>0</v>
      </c>
      <c r="E255" s="43">
        <f>+IF('Denuncias-Renuncias'!$G255=0,"-",('Denuncias-Renuncias'!J255/'Denuncias-Renuncias'!$G255))</f>
        <v>0.59868421052631582</v>
      </c>
      <c r="F255" s="43">
        <f>+IF('Denuncias-Renuncias'!$G255=0,"-",('Denuncias-Renuncias'!K255/'Denuncias-Renuncias'!$G255))</f>
        <v>2.6315789473684209E-2</v>
      </c>
      <c r="G255" s="43">
        <f>+IF('Denuncias-Renuncias'!$G255=0,"-",('Denuncias-Renuncias'!L255/'Denuncias-Renuncias'!$G255))</f>
        <v>0.25</v>
      </c>
      <c r="H255" s="43">
        <f>+IF('Denuncias-Renuncias'!$G255=0,"-",('Denuncias-Renuncias'!M255/'Denuncias-Renuncias'!$G255))</f>
        <v>9.8684210526315791E-2</v>
      </c>
      <c r="I255" s="43">
        <f>+IF('Denuncias-Renuncias'!$G255=0,"-",('Denuncias-Renuncias'!N255/'Denuncias-Renuncias'!$G255))</f>
        <v>1.3157894736842105E-2</v>
      </c>
    </row>
    <row r="256" spans="2:9" ht="20.100000000000001" customHeight="1" thickBot="1" x14ac:dyDescent="0.25">
      <c r="B256" s="4" t="s">
        <v>446</v>
      </c>
      <c r="C256" s="43">
        <f>+IF('Denuncias-Renuncias'!$G256=0,"-",('Denuncias-Renuncias'!H256/'Denuncias-Renuncias'!$G256))</f>
        <v>0</v>
      </c>
      <c r="D256" s="43">
        <f>+IF('Denuncias-Renuncias'!$G256=0,"-",('Denuncias-Renuncias'!I256/'Denuncias-Renuncias'!$G256))</f>
        <v>0</v>
      </c>
      <c r="E256" s="43">
        <f>+IF('Denuncias-Renuncias'!$G256=0,"-",('Denuncias-Renuncias'!J256/'Denuncias-Renuncias'!$G256))</f>
        <v>1</v>
      </c>
      <c r="F256" s="43">
        <f>+IF('Denuncias-Renuncias'!$G256=0,"-",('Denuncias-Renuncias'!K256/'Denuncias-Renuncias'!$G256))</f>
        <v>0</v>
      </c>
      <c r="G256" s="43">
        <f>+IF('Denuncias-Renuncias'!$G256=0,"-",('Denuncias-Renuncias'!L256/'Denuncias-Renuncias'!$G256))</f>
        <v>0</v>
      </c>
      <c r="H256" s="43">
        <f>+IF('Denuncias-Renuncias'!$G256=0,"-",('Denuncias-Renuncias'!M256/'Denuncias-Renuncias'!$G256))</f>
        <v>0</v>
      </c>
      <c r="I256" s="43">
        <f>+IF('Denuncias-Renuncias'!$G256=0,"-",('Denuncias-Renuncias'!N256/'Denuncias-Renuncias'!$G256))</f>
        <v>0</v>
      </c>
    </row>
    <row r="257" spans="2:9" ht="20.100000000000001" customHeight="1" thickBot="1" x14ac:dyDescent="0.25">
      <c r="B257" s="4" t="s">
        <v>447</v>
      </c>
      <c r="C257" s="43">
        <f>+IF('Denuncias-Renuncias'!$G257=0,"-",('Denuncias-Renuncias'!H257/'Denuncias-Renuncias'!$G257))</f>
        <v>0</v>
      </c>
      <c r="D257" s="43">
        <f>+IF('Denuncias-Renuncias'!$G257=0,"-",('Denuncias-Renuncias'!I257/'Denuncias-Renuncias'!$G257))</f>
        <v>0</v>
      </c>
      <c r="E257" s="43">
        <f>+IF('Denuncias-Renuncias'!$G257=0,"-",('Denuncias-Renuncias'!J257/'Denuncias-Renuncias'!$G257))</f>
        <v>1</v>
      </c>
      <c r="F257" s="43">
        <f>+IF('Denuncias-Renuncias'!$G257=0,"-",('Denuncias-Renuncias'!K257/'Denuncias-Renuncias'!$G257))</f>
        <v>0</v>
      </c>
      <c r="G257" s="43">
        <f>+IF('Denuncias-Renuncias'!$G257=0,"-",('Denuncias-Renuncias'!L257/'Denuncias-Renuncias'!$G257))</f>
        <v>0</v>
      </c>
      <c r="H257" s="43">
        <f>+IF('Denuncias-Renuncias'!$G257=0,"-",('Denuncias-Renuncias'!M257/'Denuncias-Renuncias'!$G257))</f>
        <v>0</v>
      </c>
      <c r="I257" s="43">
        <f>+IF('Denuncias-Renuncias'!$G257=0,"-",('Denuncias-Renuncias'!N257/'Denuncias-Renuncias'!$G257))</f>
        <v>0</v>
      </c>
    </row>
    <row r="258" spans="2:9" ht="20.100000000000001" customHeight="1" thickBot="1" x14ac:dyDescent="0.25">
      <c r="B258" s="4" t="s">
        <v>448</v>
      </c>
      <c r="C258" s="43">
        <f>+IF('Denuncias-Renuncias'!$G258=0,"-",('Denuncias-Renuncias'!H258/'Denuncias-Renuncias'!$G258))</f>
        <v>0.10989010989010989</v>
      </c>
      <c r="D258" s="43">
        <f>+IF('Denuncias-Renuncias'!$G258=0,"-",('Denuncias-Renuncias'!I258/'Denuncias-Renuncias'!$G258))</f>
        <v>0</v>
      </c>
      <c r="E258" s="43">
        <f>+IF('Denuncias-Renuncias'!$G258=0,"-",('Denuncias-Renuncias'!J258/'Denuncias-Renuncias'!$G258))</f>
        <v>0.60439560439560436</v>
      </c>
      <c r="F258" s="43">
        <f>+IF('Denuncias-Renuncias'!$G258=0,"-",('Denuncias-Renuncias'!K258/'Denuncias-Renuncias'!$G258))</f>
        <v>0</v>
      </c>
      <c r="G258" s="43">
        <f>+IF('Denuncias-Renuncias'!$G258=0,"-",('Denuncias-Renuncias'!L258/'Denuncias-Renuncias'!$G258))</f>
        <v>0.2857142857142857</v>
      </c>
      <c r="H258" s="43">
        <f>+IF('Denuncias-Renuncias'!$G258=0,"-",('Denuncias-Renuncias'!M258/'Denuncias-Renuncias'!$G258))</f>
        <v>0</v>
      </c>
      <c r="I258" s="43">
        <f>+IF('Denuncias-Renuncias'!$G258=0,"-",('Denuncias-Renuncias'!N258/'Denuncias-Renuncias'!$G258))</f>
        <v>0</v>
      </c>
    </row>
    <row r="259" spans="2:9" ht="20.100000000000001" customHeight="1" thickBot="1" x14ac:dyDescent="0.25">
      <c r="B259" s="4" t="s">
        <v>642</v>
      </c>
      <c r="C259" s="43">
        <f>+IF('Denuncias-Renuncias'!$G259=0,"-",('Denuncias-Renuncias'!H259/'Denuncias-Renuncias'!$G259))</f>
        <v>0</v>
      </c>
      <c r="D259" s="43">
        <f>+IF('Denuncias-Renuncias'!$G259=0,"-",('Denuncias-Renuncias'!I259/'Denuncias-Renuncias'!$G259))</f>
        <v>0</v>
      </c>
      <c r="E259" s="43">
        <f>+IF('Denuncias-Renuncias'!$G259=0,"-",('Denuncias-Renuncias'!J259/'Denuncias-Renuncias'!$G259))</f>
        <v>0.90476190476190477</v>
      </c>
      <c r="F259" s="43">
        <f>+IF('Denuncias-Renuncias'!$G259=0,"-",('Denuncias-Renuncias'!K259/'Denuncias-Renuncias'!$G259))</f>
        <v>3.1746031746031744E-2</v>
      </c>
      <c r="G259" s="43">
        <f>+IF('Denuncias-Renuncias'!$G259=0,"-",('Denuncias-Renuncias'!L259/'Denuncias-Renuncias'!$G259))</f>
        <v>6.3492063492063489E-2</v>
      </c>
      <c r="H259" s="43">
        <f>+IF('Denuncias-Renuncias'!$G259=0,"-",('Denuncias-Renuncias'!M259/'Denuncias-Renuncias'!$G259))</f>
        <v>0</v>
      </c>
      <c r="I259" s="43">
        <f>+IF('Denuncias-Renuncias'!$G259=0,"-",('Denuncias-Renuncias'!N259/'Denuncias-Renuncias'!$G259))</f>
        <v>0</v>
      </c>
    </row>
    <row r="260" spans="2:9" ht="20.100000000000001" customHeight="1" thickBot="1" x14ac:dyDescent="0.25">
      <c r="B260" s="4" t="s">
        <v>449</v>
      </c>
      <c r="C260" s="43">
        <f>+IF('Denuncias-Renuncias'!$G260=0,"-",('Denuncias-Renuncias'!H260/'Denuncias-Renuncias'!$G260))</f>
        <v>0</v>
      </c>
      <c r="D260" s="43">
        <f>+IF('Denuncias-Renuncias'!$G260=0,"-",('Denuncias-Renuncias'!I260/'Denuncias-Renuncias'!$G260))</f>
        <v>0</v>
      </c>
      <c r="E260" s="43">
        <f>+IF('Denuncias-Renuncias'!$G260=0,"-",('Denuncias-Renuncias'!J260/'Denuncias-Renuncias'!$G260))</f>
        <v>1</v>
      </c>
      <c r="F260" s="43">
        <f>+IF('Denuncias-Renuncias'!$G260=0,"-",('Denuncias-Renuncias'!K260/'Denuncias-Renuncias'!$G260))</f>
        <v>0</v>
      </c>
      <c r="G260" s="43">
        <f>+IF('Denuncias-Renuncias'!$G260=0,"-",('Denuncias-Renuncias'!L260/'Denuncias-Renuncias'!$G260))</f>
        <v>0</v>
      </c>
      <c r="H260" s="43">
        <f>+IF('Denuncias-Renuncias'!$G260=0,"-",('Denuncias-Renuncias'!M260/'Denuncias-Renuncias'!$G260))</f>
        <v>0</v>
      </c>
      <c r="I260" s="43">
        <f>+IF('Denuncias-Renuncias'!$G260=0,"-",('Denuncias-Renuncias'!N260/'Denuncias-Renuncias'!$G260))</f>
        <v>0</v>
      </c>
    </row>
    <row r="261" spans="2:9" ht="20.100000000000001" customHeight="1" thickBot="1" x14ac:dyDescent="0.25">
      <c r="B261" s="4" t="s">
        <v>450</v>
      </c>
      <c r="C261" s="43">
        <f>+IF('Denuncias-Renuncias'!$G261=0,"-",('Denuncias-Renuncias'!H261/'Denuncias-Renuncias'!$G261))</f>
        <v>0</v>
      </c>
      <c r="D261" s="43">
        <f>+IF('Denuncias-Renuncias'!$G261=0,"-",('Denuncias-Renuncias'!I261/'Denuncias-Renuncias'!$G261))</f>
        <v>0</v>
      </c>
      <c r="E261" s="43">
        <f>+IF('Denuncias-Renuncias'!$G261=0,"-",('Denuncias-Renuncias'!J261/'Denuncias-Renuncias'!$G261))</f>
        <v>0.8214285714285714</v>
      </c>
      <c r="F261" s="43">
        <f>+IF('Denuncias-Renuncias'!$G261=0,"-",('Denuncias-Renuncias'!K261/'Denuncias-Renuncias'!$G261))</f>
        <v>0</v>
      </c>
      <c r="G261" s="43">
        <f>+IF('Denuncias-Renuncias'!$G261=0,"-",('Denuncias-Renuncias'!L261/'Denuncias-Renuncias'!$G261))</f>
        <v>0</v>
      </c>
      <c r="H261" s="43">
        <f>+IF('Denuncias-Renuncias'!$G261=0,"-",('Denuncias-Renuncias'!M261/'Denuncias-Renuncias'!$G261))</f>
        <v>0.17857142857142858</v>
      </c>
      <c r="I261" s="43">
        <f>+IF('Denuncias-Renuncias'!$G261=0,"-",('Denuncias-Renuncias'!N261/'Denuncias-Renuncias'!$G261))</f>
        <v>0</v>
      </c>
    </row>
    <row r="262" spans="2:9" ht="20.100000000000001" customHeight="1" thickBot="1" x14ac:dyDescent="0.25">
      <c r="B262" s="4" t="s">
        <v>451</v>
      </c>
      <c r="C262" s="43">
        <f>+IF('Denuncias-Renuncias'!$G262=0,"-",('Denuncias-Renuncias'!H262/'Denuncias-Renuncias'!$G262))</f>
        <v>0</v>
      </c>
      <c r="D262" s="43">
        <f>+IF('Denuncias-Renuncias'!$G262=0,"-",('Denuncias-Renuncias'!I262/'Denuncias-Renuncias'!$G262))</f>
        <v>0</v>
      </c>
      <c r="E262" s="43">
        <f>+IF('Denuncias-Renuncias'!$G262=0,"-",('Denuncias-Renuncias'!J262/'Denuncias-Renuncias'!$G262))</f>
        <v>0.96685082872928174</v>
      </c>
      <c r="F262" s="43">
        <f>+IF('Denuncias-Renuncias'!$G262=0,"-",('Denuncias-Renuncias'!K262/'Denuncias-Renuncias'!$G262))</f>
        <v>0</v>
      </c>
      <c r="G262" s="43">
        <f>+IF('Denuncias-Renuncias'!$G262=0,"-",('Denuncias-Renuncias'!L262/'Denuncias-Renuncias'!$G262))</f>
        <v>0</v>
      </c>
      <c r="H262" s="43">
        <f>+IF('Denuncias-Renuncias'!$G262=0,"-",('Denuncias-Renuncias'!M262/'Denuncias-Renuncias'!$G262))</f>
        <v>3.3149171270718231E-2</v>
      </c>
      <c r="I262" s="43">
        <f>+IF('Denuncias-Renuncias'!$G262=0,"-",('Denuncias-Renuncias'!N262/'Denuncias-Renuncias'!$G262))</f>
        <v>0</v>
      </c>
    </row>
    <row r="263" spans="2:9" ht="20.100000000000001" customHeight="1" thickBot="1" x14ac:dyDescent="0.25">
      <c r="B263" s="4" t="s">
        <v>195</v>
      </c>
      <c r="C263" s="43">
        <f>+IF('Denuncias-Renuncias'!$G263=0,"-",('Denuncias-Renuncias'!H263/'Denuncias-Renuncias'!$G263))</f>
        <v>8.8105726872246704E-3</v>
      </c>
      <c r="D263" s="43">
        <f>+IF('Denuncias-Renuncias'!$G263=0,"-",('Denuncias-Renuncias'!I263/'Denuncias-Renuncias'!$G263))</f>
        <v>0</v>
      </c>
      <c r="E263" s="43">
        <f>+IF('Denuncias-Renuncias'!$G263=0,"-",('Denuncias-Renuncias'!J263/'Denuncias-Renuncias'!$G263))</f>
        <v>0.73568281938325997</v>
      </c>
      <c r="F263" s="43">
        <f>+IF('Denuncias-Renuncias'!$G263=0,"-",('Denuncias-Renuncias'!K263/'Denuncias-Renuncias'!$G263))</f>
        <v>2.2026431718061675E-2</v>
      </c>
      <c r="G263" s="43">
        <f>+IF('Denuncias-Renuncias'!$G263=0,"-",('Denuncias-Renuncias'!L263/'Denuncias-Renuncias'!$G263))</f>
        <v>8.3700440528634359E-2</v>
      </c>
      <c r="H263" s="43">
        <f>+IF('Denuncias-Renuncias'!$G263=0,"-",('Denuncias-Renuncias'!M263/'Denuncias-Renuncias'!$G263))</f>
        <v>0.11453744493392071</v>
      </c>
      <c r="I263" s="43">
        <f>+IF('Denuncias-Renuncias'!$G263=0,"-",('Denuncias-Renuncias'!N263/'Denuncias-Renuncias'!$G263))</f>
        <v>3.5242290748898682E-2</v>
      </c>
    </row>
    <row r="264" spans="2:9" ht="20.100000000000001" customHeight="1" thickBot="1" x14ac:dyDescent="0.25">
      <c r="B264" s="4" t="s">
        <v>452</v>
      </c>
      <c r="C264" s="43">
        <f>+IF('Denuncias-Renuncias'!$G264=0,"-",('Denuncias-Renuncias'!H264/'Denuncias-Renuncias'!$G264))</f>
        <v>0</v>
      </c>
      <c r="D264" s="43">
        <f>+IF('Denuncias-Renuncias'!$G264=0,"-",('Denuncias-Renuncias'!I264/'Denuncias-Renuncias'!$G264))</f>
        <v>0</v>
      </c>
      <c r="E264" s="43">
        <f>+IF('Denuncias-Renuncias'!$G264=0,"-",('Denuncias-Renuncias'!J264/'Denuncias-Renuncias'!$G264))</f>
        <v>0.94736842105263153</v>
      </c>
      <c r="F264" s="43">
        <f>+IF('Denuncias-Renuncias'!$G264=0,"-",('Denuncias-Renuncias'!K264/'Denuncias-Renuncias'!$G264))</f>
        <v>1.3157894736842105E-2</v>
      </c>
      <c r="G264" s="43">
        <f>+IF('Denuncias-Renuncias'!$G264=0,"-",('Denuncias-Renuncias'!L264/'Denuncias-Renuncias'!$G264))</f>
        <v>3.9473684210526314E-2</v>
      </c>
      <c r="H264" s="43">
        <f>+IF('Denuncias-Renuncias'!$G264=0,"-",('Denuncias-Renuncias'!M264/'Denuncias-Renuncias'!$G264))</f>
        <v>0</v>
      </c>
      <c r="I264" s="43">
        <f>+IF('Denuncias-Renuncias'!$G264=0,"-",('Denuncias-Renuncias'!N264/'Denuncias-Renuncias'!$G264))</f>
        <v>0</v>
      </c>
    </row>
    <row r="265" spans="2:9" ht="20.100000000000001" customHeight="1" thickBot="1" x14ac:dyDescent="0.25">
      <c r="B265" s="4" t="s">
        <v>453</v>
      </c>
      <c r="C265" s="43">
        <f>+IF('Denuncias-Renuncias'!$G265=0,"-",('Denuncias-Renuncias'!H265/'Denuncias-Renuncias'!$G265))</f>
        <v>0</v>
      </c>
      <c r="D265" s="43">
        <f>+IF('Denuncias-Renuncias'!$G265=0,"-",('Denuncias-Renuncias'!I265/'Denuncias-Renuncias'!$G265))</f>
        <v>0</v>
      </c>
      <c r="E265" s="43">
        <f>+IF('Denuncias-Renuncias'!$G265=0,"-",('Denuncias-Renuncias'!J265/'Denuncias-Renuncias'!$G265))</f>
        <v>1</v>
      </c>
      <c r="F265" s="43">
        <f>+IF('Denuncias-Renuncias'!$G265=0,"-",('Denuncias-Renuncias'!K265/'Denuncias-Renuncias'!$G265))</f>
        <v>0</v>
      </c>
      <c r="G265" s="43">
        <f>+IF('Denuncias-Renuncias'!$G265=0,"-",('Denuncias-Renuncias'!L265/'Denuncias-Renuncias'!$G265))</f>
        <v>0</v>
      </c>
      <c r="H265" s="43">
        <f>+IF('Denuncias-Renuncias'!$G265=0,"-",('Denuncias-Renuncias'!M265/'Denuncias-Renuncias'!$G265))</f>
        <v>0</v>
      </c>
      <c r="I265" s="43">
        <f>+IF('Denuncias-Renuncias'!$G265=0,"-",('Denuncias-Renuncias'!N265/'Denuncias-Renuncias'!$G265))</f>
        <v>0</v>
      </c>
    </row>
    <row r="266" spans="2:9" ht="20.100000000000001" customHeight="1" thickBot="1" x14ac:dyDescent="0.25">
      <c r="B266" s="4" t="s">
        <v>454</v>
      </c>
      <c r="C266" s="43">
        <f>+IF('Denuncias-Renuncias'!$G266=0,"-",('Denuncias-Renuncias'!H266/'Denuncias-Renuncias'!$G266))</f>
        <v>0</v>
      </c>
      <c r="D266" s="43">
        <f>+IF('Denuncias-Renuncias'!$G266=0,"-",('Denuncias-Renuncias'!I266/'Denuncias-Renuncias'!$G266))</f>
        <v>0</v>
      </c>
      <c r="E266" s="43">
        <f>+IF('Denuncias-Renuncias'!$G266=0,"-",('Denuncias-Renuncias'!J266/'Denuncias-Renuncias'!$G266))</f>
        <v>1</v>
      </c>
      <c r="F266" s="43">
        <f>+IF('Denuncias-Renuncias'!$G266=0,"-",('Denuncias-Renuncias'!K266/'Denuncias-Renuncias'!$G266))</f>
        <v>0</v>
      </c>
      <c r="G266" s="43">
        <f>+IF('Denuncias-Renuncias'!$G266=0,"-",('Denuncias-Renuncias'!L266/'Denuncias-Renuncias'!$G266))</f>
        <v>0</v>
      </c>
      <c r="H266" s="43">
        <f>+IF('Denuncias-Renuncias'!$G266=0,"-",('Denuncias-Renuncias'!M266/'Denuncias-Renuncias'!$G266))</f>
        <v>0</v>
      </c>
      <c r="I266" s="43">
        <f>+IF('Denuncias-Renuncias'!$G266=0,"-",('Denuncias-Renuncias'!N266/'Denuncias-Renuncias'!$G266))</f>
        <v>0</v>
      </c>
    </row>
    <row r="267" spans="2:9" ht="20.100000000000001" customHeight="1" thickBot="1" x14ac:dyDescent="0.25">
      <c r="B267" s="4" t="s">
        <v>455</v>
      </c>
      <c r="C267" s="43">
        <f>+IF('Denuncias-Renuncias'!$G267=0,"-",('Denuncias-Renuncias'!H267/'Denuncias-Renuncias'!$G267))</f>
        <v>0</v>
      </c>
      <c r="D267" s="43">
        <f>+IF('Denuncias-Renuncias'!$G267=0,"-",('Denuncias-Renuncias'!I267/'Denuncias-Renuncias'!$G267))</f>
        <v>0</v>
      </c>
      <c r="E267" s="43">
        <f>+IF('Denuncias-Renuncias'!$G267=0,"-",('Denuncias-Renuncias'!J267/'Denuncias-Renuncias'!$G267))</f>
        <v>0.84090909090909094</v>
      </c>
      <c r="F267" s="43">
        <f>+IF('Denuncias-Renuncias'!$G267=0,"-",('Denuncias-Renuncias'!K267/'Denuncias-Renuncias'!$G267))</f>
        <v>0</v>
      </c>
      <c r="G267" s="43">
        <f>+IF('Denuncias-Renuncias'!$G267=0,"-",('Denuncias-Renuncias'!L267/'Denuncias-Renuncias'!$G267))</f>
        <v>0</v>
      </c>
      <c r="H267" s="43">
        <f>+IF('Denuncias-Renuncias'!$G267=0,"-",('Denuncias-Renuncias'!M267/'Denuncias-Renuncias'!$G267))</f>
        <v>0.15909090909090909</v>
      </c>
      <c r="I267" s="43">
        <f>+IF('Denuncias-Renuncias'!$G267=0,"-",('Denuncias-Renuncias'!N267/'Denuncias-Renuncias'!$G267))</f>
        <v>0</v>
      </c>
    </row>
    <row r="268" spans="2:9" ht="20.100000000000001" customHeight="1" thickBot="1" x14ac:dyDescent="0.25">
      <c r="B268" s="4" t="s">
        <v>456</v>
      </c>
      <c r="C268" s="43">
        <f>+IF('Denuncias-Renuncias'!$G268=0,"-",('Denuncias-Renuncias'!H268/'Denuncias-Renuncias'!$G268))</f>
        <v>0</v>
      </c>
      <c r="D268" s="43">
        <f>+IF('Denuncias-Renuncias'!$G268=0,"-",('Denuncias-Renuncias'!I268/'Denuncias-Renuncias'!$G268))</f>
        <v>0</v>
      </c>
      <c r="E268" s="43">
        <f>+IF('Denuncias-Renuncias'!$G268=0,"-",('Denuncias-Renuncias'!J268/'Denuncias-Renuncias'!$G268))</f>
        <v>1</v>
      </c>
      <c r="F268" s="43">
        <f>+IF('Denuncias-Renuncias'!$G268=0,"-",('Denuncias-Renuncias'!K268/'Denuncias-Renuncias'!$G268))</f>
        <v>0</v>
      </c>
      <c r="G268" s="43">
        <f>+IF('Denuncias-Renuncias'!$G268=0,"-",('Denuncias-Renuncias'!L268/'Denuncias-Renuncias'!$G268))</f>
        <v>0</v>
      </c>
      <c r="H268" s="43">
        <f>+IF('Denuncias-Renuncias'!$G268=0,"-",('Denuncias-Renuncias'!M268/'Denuncias-Renuncias'!$G268))</f>
        <v>0</v>
      </c>
      <c r="I268" s="43">
        <f>+IF('Denuncias-Renuncias'!$G268=0,"-",('Denuncias-Renuncias'!N268/'Denuncias-Renuncias'!$G268))</f>
        <v>0</v>
      </c>
    </row>
    <row r="269" spans="2:9" ht="20.100000000000001" customHeight="1" thickBot="1" x14ac:dyDescent="0.25">
      <c r="B269" s="4" t="s">
        <v>457</v>
      </c>
      <c r="C269" s="43">
        <f>+IF('Denuncias-Renuncias'!$G269=0,"-",('Denuncias-Renuncias'!H269/'Denuncias-Renuncias'!$G269))</f>
        <v>0</v>
      </c>
      <c r="D269" s="43">
        <f>+IF('Denuncias-Renuncias'!$G269=0,"-",('Denuncias-Renuncias'!I269/'Denuncias-Renuncias'!$G269))</f>
        <v>0</v>
      </c>
      <c r="E269" s="43">
        <f>+IF('Denuncias-Renuncias'!$G269=0,"-",('Denuncias-Renuncias'!J269/'Denuncias-Renuncias'!$G269))</f>
        <v>0.8125</v>
      </c>
      <c r="F269" s="43">
        <f>+IF('Denuncias-Renuncias'!$G269=0,"-",('Denuncias-Renuncias'!K269/'Denuncias-Renuncias'!$G269))</f>
        <v>0</v>
      </c>
      <c r="G269" s="43">
        <f>+IF('Denuncias-Renuncias'!$G269=0,"-",('Denuncias-Renuncias'!L269/'Denuncias-Renuncias'!$G269))</f>
        <v>0.10416666666666667</v>
      </c>
      <c r="H269" s="43">
        <f>+IF('Denuncias-Renuncias'!$G269=0,"-",('Denuncias-Renuncias'!M269/'Denuncias-Renuncias'!$G269))</f>
        <v>8.3333333333333329E-2</v>
      </c>
      <c r="I269" s="43">
        <f>+IF('Denuncias-Renuncias'!$G269=0,"-",('Denuncias-Renuncias'!N269/'Denuncias-Renuncias'!$G269))</f>
        <v>0</v>
      </c>
    </row>
    <row r="270" spans="2:9" ht="20.100000000000001" customHeight="1" thickBot="1" x14ac:dyDescent="0.25">
      <c r="B270" s="4" t="s">
        <v>458</v>
      </c>
      <c r="C270" s="43">
        <f>+IF('Denuncias-Renuncias'!$G270=0,"-",('Denuncias-Renuncias'!H270/'Denuncias-Renuncias'!$G270))</f>
        <v>0</v>
      </c>
      <c r="D270" s="43">
        <f>+IF('Denuncias-Renuncias'!$G270=0,"-",('Denuncias-Renuncias'!I270/'Denuncias-Renuncias'!$G270))</f>
        <v>0</v>
      </c>
      <c r="E270" s="43">
        <f>+IF('Denuncias-Renuncias'!$G270=0,"-",('Denuncias-Renuncias'!J270/'Denuncias-Renuncias'!$G270))</f>
        <v>0.7142857142857143</v>
      </c>
      <c r="F270" s="43">
        <f>+IF('Denuncias-Renuncias'!$G270=0,"-",('Denuncias-Renuncias'!K270/'Denuncias-Renuncias'!$G270))</f>
        <v>0</v>
      </c>
      <c r="G270" s="43">
        <f>+IF('Denuncias-Renuncias'!$G270=0,"-",('Denuncias-Renuncias'!L270/'Denuncias-Renuncias'!$G270))</f>
        <v>0.2857142857142857</v>
      </c>
      <c r="H270" s="43">
        <f>+IF('Denuncias-Renuncias'!$G270=0,"-",('Denuncias-Renuncias'!M270/'Denuncias-Renuncias'!$G270))</f>
        <v>0</v>
      </c>
      <c r="I270" s="43">
        <f>+IF('Denuncias-Renuncias'!$G270=0,"-",('Denuncias-Renuncias'!N270/'Denuncias-Renuncias'!$G270))</f>
        <v>0</v>
      </c>
    </row>
    <row r="271" spans="2:9" ht="20.100000000000001" customHeight="1" thickBot="1" x14ac:dyDescent="0.25">
      <c r="B271" s="4" t="s">
        <v>459</v>
      </c>
      <c r="C271" s="43">
        <f>+IF('Denuncias-Renuncias'!$G271=0,"-",('Denuncias-Renuncias'!H271/'Denuncias-Renuncias'!$G271))</f>
        <v>0</v>
      </c>
      <c r="D271" s="43">
        <f>+IF('Denuncias-Renuncias'!$G271=0,"-",('Denuncias-Renuncias'!I271/'Denuncias-Renuncias'!$G271))</f>
        <v>0</v>
      </c>
      <c r="E271" s="43">
        <f>+IF('Denuncias-Renuncias'!$G271=0,"-",('Denuncias-Renuncias'!J271/'Denuncias-Renuncias'!$G271))</f>
        <v>0.95238095238095233</v>
      </c>
      <c r="F271" s="43">
        <f>+IF('Denuncias-Renuncias'!$G271=0,"-",('Denuncias-Renuncias'!K271/'Denuncias-Renuncias'!$G271))</f>
        <v>0</v>
      </c>
      <c r="G271" s="43">
        <f>+IF('Denuncias-Renuncias'!$G271=0,"-",('Denuncias-Renuncias'!L271/'Denuncias-Renuncias'!$G271))</f>
        <v>0</v>
      </c>
      <c r="H271" s="43">
        <f>+IF('Denuncias-Renuncias'!$G271=0,"-",('Denuncias-Renuncias'!M271/'Denuncias-Renuncias'!$G271))</f>
        <v>4.7619047619047616E-2</v>
      </c>
      <c r="I271" s="43">
        <f>+IF('Denuncias-Renuncias'!$G271=0,"-",('Denuncias-Renuncias'!N271/'Denuncias-Renuncias'!$G271))</f>
        <v>0</v>
      </c>
    </row>
    <row r="272" spans="2:9" ht="20.100000000000001" customHeight="1" thickBot="1" x14ac:dyDescent="0.25">
      <c r="B272" s="4" t="s">
        <v>460</v>
      </c>
      <c r="C272" s="43">
        <f>+IF('Denuncias-Renuncias'!$G272=0,"-",('Denuncias-Renuncias'!H272/'Denuncias-Renuncias'!$G272))</f>
        <v>0</v>
      </c>
      <c r="D272" s="43">
        <f>+IF('Denuncias-Renuncias'!$G272=0,"-",('Denuncias-Renuncias'!I272/'Denuncias-Renuncias'!$G272))</f>
        <v>0</v>
      </c>
      <c r="E272" s="43">
        <f>+IF('Denuncias-Renuncias'!$G272=0,"-",('Denuncias-Renuncias'!J272/'Denuncias-Renuncias'!$G272))</f>
        <v>0.71014492753623193</v>
      </c>
      <c r="F272" s="43">
        <f>+IF('Denuncias-Renuncias'!$G272=0,"-",('Denuncias-Renuncias'!K272/'Denuncias-Renuncias'!$G272))</f>
        <v>0</v>
      </c>
      <c r="G272" s="43">
        <f>+IF('Denuncias-Renuncias'!$G272=0,"-",('Denuncias-Renuncias'!L272/'Denuncias-Renuncias'!$G272))</f>
        <v>7.2463768115942032E-2</v>
      </c>
      <c r="H272" s="43">
        <f>+IF('Denuncias-Renuncias'!$G272=0,"-",('Denuncias-Renuncias'!M272/'Denuncias-Renuncias'!$G272))</f>
        <v>0.21739130434782608</v>
      </c>
      <c r="I272" s="43">
        <f>+IF('Denuncias-Renuncias'!$G272=0,"-",('Denuncias-Renuncias'!N272/'Denuncias-Renuncias'!$G272))</f>
        <v>0</v>
      </c>
    </row>
    <row r="273" spans="2:9" ht="20.100000000000001" customHeight="1" thickBot="1" x14ac:dyDescent="0.25">
      <c r="B273" s="4" t="s">
        <v>461</v>
      </c>
      <c r="C273" s="43">
        <f>+IF('Denuncias-Renuncias'!$G273=0,"-",('Denuncias-Renuncias'!H273/'Denuncias-Renuncias'!$G273))</f>
        <v>0</v>
      </c>
      <c r="D273" s="43">
        <f>+IF('Denuncias-Renuncias'!$G273=0,"-",('Denuncias-Renuncias'!I273/'Denuncias-Renuncias'!$G273))</f>
        <v>0</v>
      </c>
      <c r="E273" s="43">
        <f>+IF('Denuncias-Renuncias'!$G273=0,"-",('Denuncias-Renuncias'!J273/'Denuncias-Renuncias'!$G273))</f>
        <v>1</v>
      </c>
      <c r="F273" s="43">
        <f>+IF('Denuncias-Renuncias'!$G273=0,"-",('Denuncias-Renuncias'!K273/'Denuncias-Renuncias'!$G273))</f>
        <v>0</v>
      </c>
      <c r="G273" s="43">
        <f>+IF('Denuncias-Renuncias'!$G273=0,"-",('Denuncias-Renuncias'!L273/'Denuncias-Renuncias'!$G273))</f>
        <v>0</v>
      </c>
      <c r="H273" s="43">
        <f>+IF('Denuncias-Renuncias'!$G273=0,"-",('Denuncias-Renuncias'!M273/'Denuncias-Renuncias'!$G273))</f>
        <v>0</v>
      </c>
      <c r="I273" s="43">
        <f>+IF('Denuncias-Renuncias'!$G273=0,"-",('Denuncias-Renuncias'!N273/'Denuncias-Renuncias'!$G273))</f>
        <v>0</v>
      </c>
    </row>
    <row r="274" spans="2:9" ht="20.100000000000001" customHeight="1" thickBot="1" x14ac:dyDescent="0.25">
      <c r="B274" s="4" t="s">
        <v>196</v>
      </c>
      <c r="C274" s="43">
        <f>+IF('Denuncias-Renuncias'!$G274=0,"-",('Denuncias-Renuncias'!H274/'Denuncias-Renuncias'!$G274))</f>
        <v>0</v>
      </c>
      <c r="D274" s="43">
        <f>+IF('Denuncias-Renuncias'!$G274=0,"-",('Denuncias-Renuncias'!I274/'Denuncias-Renuncias'!$G274))</f>
        <v>0</v>
      </c>
      <c r="E274" s="43">
        <f>+IF('Denuncias-Renuncias'!$G274=0,"-",('Denuncias-Renuncias'!J274/'Denuncias-Renuncias'!$G274))</f>
        <v>0.984375</v>
      </c>
      <c r="F274" s="43">
        <f>+IF('Denuncias-Renuncias'!$G274=0,"-",('Denuncias-Renuncias'!K274/'Denuncias-Renuncias'!$G274))</f>
        <v>0</v>
      </c>
      <c r="G274" s="43">
        <f>+IF('Denuncias-Renuncias'!$G274=0,"-",('Denuncias-Renuncias'!L274/'Denuncias-Renuncias'!$G274))</f>
        <v>1.5625E-2</v>
      </c>
      <c r="H274" s="43">
        <f>+IF('Denuncias-Renuncias'!$G274=0,"-",('Denuncias-Renuncias'!M274/'Denuncias-Renuncias'!$G274))</f>
        <v>0</v>
      </c>
      <c r="I274" s="43">
        <f>+IF('Denuncias-Renuncias'!$G274=0,"-",('Denuncias-Renuncias'!N274/'Denuncias-Renuncias'!$G274))</f>
        <v>0</v>
      </c>
    </row>
    <row r="275" spans="2:9" ht="20.100000000000001" customHeight="1" thickBot="1" x14ac:dyDescent="0.25">
      <c r="B275" s="4" t="s">
        <v>462</v>
      </c>
      <c r="C275" s="43">
        <f>+IF('Denuncias-Renuncias'!$G275=0,"-",('Denuncias-Renuncias'!H275/'Denuncias-Renuncias'!$G275))</f>
        <v>0</v>
      </c>
      <c r="D275" s="43">
        <f>+IF('Denuncias-Renuncias'!$G275=0,"-",('Denuncias-Renuncias'!I275/'Denuncias-Renuncias'!$G275))</f>
        <v>0</v>
      </c>
      <c r="E275" s="43">
        <f>+IF('Denuncias-Renuncias'!$G275=0,"-",('Denuncias-Renuncias'!J275/'Denuncias-Renuncias'!$G275))</f>
        <v>0.47499999999999998</v>
      </c>
      <c r="F275" s="43">
        <f>+IF('Denuncias-Renuncias'!$G275=0,"-",('Denuncias-Renuncias'!K275/'Denuncias-Renuncias'!$G275))</f>
        <v>0</v>
      </c>
      <c r="G275" s="43">
        <f>+IF('Denuncias-Renuncias'!$G275=0,"-",('Denuncias-Renuncias'!L275/'Denuncias-Renuncias'!$G275))</f>
        <v>0.05</v>
      </c>
      <c r="H275" s="43">
        <f>+IF('Denuncias-Renuncias'!$G275=0,"-",('Denuncias-Renuncias'!M275/'Denuncias-Renuncias'!$G275))</f>
        <v>0</v>
      </c>
      <c r="I275" s="43">
        <f>+IF('Denuncias-Renuncias'!$G275=0,"-",('Denuncias-Renuncias'!N275/'Denuncias-Renuncias'!$G275))</f>
        <v>0.47499999999999998</v>
      </c>
    </row>
    <row r="276" spans="2:9" ht="20.100000000000001" customHeight="1" thickBot="1" x14ac:dyDescent="0.25">
      <c r="B276" s="4" t="s">
        <v>463</v>
      </c>
      <c r="C276" s="43">
        <f>+IF('Denuncias-Renuncias'!$G276=0,"-",('Denuncias-Renuncias'!H276/'Denuncias-Renuncias'!$G276))</f>
        <v>0</v>
      </c>
      <c r="D276" s="43">
        <f>+IF('Denuncias-Renuncias'!$G276=0,"-",('Denuncias-Renuncias'!I276/'Denuncias-Renuncias'!$G276))</f>
        <v>0</v>
      </c>
      <c r="E276" s="43">
        <f>+IF('Denuncias-Renuncias'!$G276=0,"-",('Denuncias-Renuncias'!J276/'Denuncias-Renuncias'!$G276))</f>
        <v>1</v>
      </c>
      <c r="F276" s="43">
        <f>+IF('Denuncias-Renuncias'!$G276=0,"-",('Denuncias-Renuncias'!K276/'Denuncias-Renuncias'!$G276))</f>
        <v>0</v>
      </c>
      <c r="G276" s="43">
        <f>+IF('Denuncias-Renuncias'!$G276=0,"-",('Denuncias-Renuncias'!L276/'Denuncias-Renuncias'!$G276))</f>
        <v>0</v>
      </c>
      <c r="H276" s="43">
        <f>+IF('Denuncias-Renuncias'!$G276=0,"-",('Denuncias-Renuncias'!M276/'Denuncias-Renuncias'!$G276))</f>
        <v>0</v>
      </c>
      <c r="I276" s="43">
        <f>+IF('Denuncias-Renuncias'!$G276=0,"-",('Denuncias-Renuncias'!N276/'Denuncias-Renuncias'!$G276))</f>
        <v>0</v>
      </c>
    </row>
    <row r="277" spans="2:9" ht="20.100000000000001" customHeight="1" thickBot="1" x14ac:dyDescent="0.25">
      <c r="B277" s="4" t="s">
        <v>464</v>
      </c>
      <c r="C277" s="43">
        <f>+IF('Denuncias-Renuncias'!$G277=0,"-",('Denuncias-Renuncias'!H277/'Denuncias-Renuncias'!$G277))</f>
        <v>0</v>
      </c>
      <c r="D277" s="43">
        <f>+IF('Denuncias-Renuncias'!$G277=0,"-",('Denuncias-Renuncias'!I277/'Denuncias-Renuncias'!$G277))</f>
        <v>0</v>
      </c>
      <c r="E277" s="43">
        <f>+IF('Denuncias-Renuncias'!$G277=0,"-",('Denuncias-Renuncias'!J277/'Denuncias-Renuncias'!$G277))</f>
        <v>1</v>
      </c>
      <c r="F277" s="43">
        <f>+IF('Denuncias-Renuncias'!$G277=0,"-",('Denuncias-Renuncias'!K277/'Denuncias-Renuncias'!$G277))</f>
        <v>0</v>
      </c>
      <c r="G277" s="43">
        <f>+IF('Denuncias-Renuncias'!$G277=0,"-",('Denuncias-Renuncias'!L277/'Denuncias-Renuncias'!$G277))</f>
        <v>0</v>
      </c>
      <c r="H277" s="43">
        <f>+IF('Denuncias-Renuncias'!$G277=0,"-",('Denuncias-Renuncias'!M277/'Denuncias-Renuncias'!$G277))</f>
        <v>0</v>
      </c>
      <c r="I277" s="43">
        <f>+IF('Denuncias-Renuncias'!$G277=0,"-",('Denuncias-Renuncias'!N277/'Denuncias-Renuncias'!$G277))</f>
        <v>0</v>
      </c>
    </row>
    <row r="278" spans="2:9" ht="20.100000000000001" customHeight="1" thickBot="1" x14ac:dyDescent="0.25">
      <c r="B278" s="4" t="s">
        <v>465</v>
      </c>
      <c r="C278" s="43">
        <f>+IF('Denuncias-Renuncias'!$G278=0,"-",('Denuncias-Renuncias'!H278/'Denuncias-Renuncias'!$G278))</f>
        <v>0</v>
      </c>
      <c r="D278" s="43">
        <f>+IF('Denuncias-Renuncias'!$G278=0,"-",('Denuncias-Renuncias'!I278/'Denuncias-Renuncias'!$G278))</f>
        <v>0</v>
      </c>
      <c r="E278" s="43">
        <f>+IF('Denuncias-Renuncias'!$G278=0,"-",('Denuncias-Renuncias'!J278/'Denuncias-Renuncias'!$G278))</f>
        <v>1</v>
      </c>
      <c r="F278" s="43">
        <f>+IF('Denuncias-Renuncias'!$G278=0,"-",('Denuncias-Renuncias'!K278/'Denuncias-Renuncias'!$G278))</f>
        <v>0</v>
      </c>
      <c r="G278" s="43">
        <f>+IF('Denuncias-Renuncias'!$G278=0,"-",('Denuncias-Renuncias'!L278/'Denuncias-Renuncias'!$G278))</f>
        <v>0</v>
      </c>
      <c r="H278" s="43">
        <f>+IF('Denuncias-Renuncias'!$G278=0,"-",('Denuncias-Renuncias'!M278/'Denuncias-Renuncias'!$G278))</f>
        <v>0</v>
      </c>
      <c r="I278" s="43">
        <f>+IF('Denuncias-Renuncias'!$G278=0,"-",('Denuncias-Renuncias'!N278/'Denuncias-Renuncias'!$G278))</f>
        <v>0</v>
      </c>
    </row>
    <row r="279" spans="2:9" ht="20.100000000000001" customHeight="1" thickBot="1" x14ac:dyDescent="0.25">
      <c r="B279" s="4" t="s">
        <v>466</v>
      </c>
      <c r="C279" s="43">
        <f>+IF('Denuncias-Renuncias'!$G279=0,"-",('Denuncias-Renuncias'!H279/'Denuncias-Renuncias'!$G279))</f>
        <v>0</v>
      </c>
      <c r="D279" s="43">
        <f>+IF('Denuncias-Renuncias'!$G279=0,"-",('Denuncias-Renuncias'!I279/'Denuncias-Renuncias'!$G279))</f>
        <v>0</v>
      </c>
      <c r="E279" s="43">
        <f>+IF('Denuncias-Renuncias'!$G279=0,"-",('Denuncias-Renuncias'!J279/'Denuncias-Renuncias'!$G279))</f>
        <v>0.5073891625615764</v>
      </c>
      <c r="F279" s="43">
        <f>+IF('Denuncias-Renuncias'!$G279=0,"-",('Denuncias-Renuncias'!K279/'Denuncias-Renuncias'!$G279))</f>
        <v>0</v>
      </c>
      <c r="G279" s="43">
        <f>+IF('Denuncias-Renuncias'!$G279=0,"-",('Denuncias-Renuncias'!L279/'Denuncias-Renuncias'!$G279))</f>
        <v>0.49261083743842365</v>
      </c>
      <c r="H279" s="43">
        <f>+IF('Denuncias-Renuncias'!$G279=0,"-",('Denuncias-Renuncias'!M279/'Denuncias-Renuncias'!$G279))</f>
        <v>0</v>
      </c>
      <c r="I279" s="43">
        <f>+IF('Denuncias-Renuncias'!$G279=0,"-",('Denuncias-Renuncias'!N279/'Denuncias-Renuncias'!$G279))</f>
        <v>0</v>
      </c>
    </row>
    <row r="280" spans="2:9" ht="20.100000000000001" customHeight="1" thickBot="1" x14ac:dyDescent="0.25">
      <c r="B280" s="4" t="s">
        <v>467</v>
      </c>
      <c r="C280" s="43">
        <f>+IF('Denuncias-Renuncias'!$G280=0,"-",('Denuncias-Renuncias'!H280/'Denuncias-Renuncias'!$G280))</f>
        <v>0</v>
      </c>
      <c r="D280" s="43">
        <f>+IF('Denuncias-Renuncias'!$G280=0,"-",('Denuncias-Renuncias'!I280/'Denuncias-Renuncias'!$G280))</f>
        <v>0</v>
      </c>
      <c r="E280" s="43">
        <f>+IF('Denuncias-Renuncias'!$G280=0,"-",('Denuncias-Renuncias'!J280/'Denuncias-Renuncias'!$G280))</f>
        <v>0.73913043478260865</v>
      </c>
      <c r="F280" s="43">
        <f>+IF('Denuncias-Renuncias'!$G280=0,"-",('Denuncias-Renuncias'!K280/'Denuncias-Renuncias'!$G280))</f>
        <v>0</v>
      </c>
      <c r="G280" s="43">
        <f>+IF('Denuncias-Renuncias'!$G280=0,"-",('Denuncias-Renuncias'!L280/'Denuncias-Renuncias'!$G280))</f>
        <v>0.2608695652173913</v>
      </c>
      <c r="H280" s="43">
        <f>+IF('Denuncias-Renuncias'!$G280=0,"-",('Denuncias-Renuncias'!M280/'Denuncias-Renuncias'!$G280))</f>
        <v>0</v>
      </c>
      <c r="I280" s="43">
        <f>+IF('Denuncias-Renuncias'!$G280=0,"-",('Denuncias-Renuncias'!N280/'Denuncias-Renuncias'!$G280))</f>
        <v>0</v>
      </c>
    </row>
    <row r="281" spans="2:9" ht="20.100000000000001" customHeight="1" thickBot="1" x14ac:dyDescent="0.25">
      <c r="B281" s="4" t="s">
        <v>468</v>
      </c>
      <c r="C281" s="43">
        <f>+IF('Denuncias-Renuncias'!$G281=0,"-",('Denuncias-Renuncias'!H281/'Denuncias-Renuncias'!$G281))</f>
        <v>0</v>
      </c>
      <c r="D281" s="43">
        <f>+IF('Denuncias-Renuncias'!$G281=0,"-",('Denuncias-Renuncias'!I281/'Denuncias-Renuncias'!$G281))</f>
        <v>0</v>
      </c>
      <c r="E281" s="43">
        <f>+IF('Denuncias-Renuncias'!$G281=0,"-",('Denuncias-Renuncias'!J281/'Denuncias-Renuncias'!$G281))</f>
        <v>1</v>
      </c>
      <c r="F281" s="43">
        <f>+IF('Denuncias-Renuncias'!$G281=0,"-",('Denuncias-Renuncias'!K281/'Denuncias-Renuncias'!$G281))</f>
        <v>0</v>
      </c>
      <c r="G281" s="43">
        <f>+IF('Denuncias-Renuncias'!$G281=0,"-",('Denuncias-Renuncias'!L281/'Denuncias-Renuncias'!$G281))</f>
        <v>0</v>
      </c>
      <c r="H281" s="43">
        <f>+IF('Denuncias-Renuncias'!$G281=0,"-",('Denuncias-Renuncias'!M281/'Denuncias-Renuncias'!$G281))</f>
        <v>0</v>
      </c>
      <c r="I281" s="43">
        <f>+IF('Denuncias-Renuncias'!$G281=0,"-",('Denuncias-Renuncias'!N281/'Denuncias-Renuncias'!$G281))</f>
        <v>0</v>
      </c>
    </row>
    <row r="282" spans="2:9" ht="20.100000000000001" customHeight="1" thickBot="1" x14ac:dyDescent="0.25">
      <c r="B282" s="4" t="s">
        <v>469</v>
      </c>
      <c r="C282" s="43">
        <f>+IF('Denuncias-Renuncias'!$G282=0,"-",('Denuncias-Renuncias'!H282/'Denuncias-Renuncias'!$G282))</f>
        <v>0</v>
      </c>
      <c r="D282" s="43">
        <f>+IF('Denuncias-Renuncias'!$G282=0,"-",('Denuncias-Renuncias'!I282/'Denuncias-Renuncias'!$G282))</f>
        <v>0</v>
      </c>
      <c r="E282" s="43">
        <f>+IF('Denuncias-Renuncias'!$G282=0,"-",('Denuncias-Renuncias'!J282/'Denuncias-Renuncias'!$G282))</f>
        <v>1</v>
      </c>
      <c r="F282" s="43">
        <f>+IF('Denuncias-Renuncias'!$G282=0,"-",('Denuncias-Renuncias'!K282/'Denuncias-Renuncias'!$G282))</f>
        <v>0</v>
      </c>
      <c r="G282" s="43">
        <f>+IF('Denuncias-Renuncias'!$G282=0,"-",('Denuncias-Renuncias'!L282/'Denuncias-Renuncias'!$G282))</f>
        <v>0</v>
      </c>
      <c r="H282" s="43">
        <f>+IF('Denuncias-Renuncias'!$G282=0,"-",('Denuncias-Renuncias'!M282/'Denuncias-Renuncias'!$G282))</f>
        <v>0</v>
      </c>
      <c r="I282" s="43">
        <f>+IF('Denuncias-Renuncias'!$G282=0,"-",('Denuncias-Renuncias'!N282/'Denuncias-Renuncias'!$G282))</f>
        <v>0</v>
      </c>
    </row>
    <row r="283" spans="2:9" ht="20.100000000000001" customHeight="1" thickBot="1" x14ac:dyDescent="0.25">
      <c r="B283" s="4" t="s">
        <v>197</v>
      </c>
      <c r="C283" s="43">
        <f>+IF('Denuncias-Renuncias'!$G283=0,"-",('Denuncias-Renuncias'!H283/'Denuncias-Renuncias'!$G283))</f>
        <v>0</v>
      </c>
      <c r="D283" s="43">
        <f>+IF('Denuncias-Renuncias'!$G283=0,"-",('Denuncias-Renuncias'!I283/'Denuncias-Renuncias'!$G283))</f>
        <v>0</v>
      </c>
      <c r="E283" s="43">
        <f>+IF('Denuncias-Renuncias'!$G283=0,"-",('Denuncias-Renuncias'!J283/'Denuncias-Renuncias'!$G283))</f>
        <v>0.5</v>
      </c>
      <c r="F283" s="43">
        <f>+IF('Denuncias-Renuncias'!$G283=0,"-",('Denuncias-Renuncias'!K283/'Denuncias-Renuncias'!$G283))</f>
        <v>0</v>
      </c>
      <c r="G283" s="43">
        <f>+IF('Denuncias-Renuncias'!$G283=0,"-",('Denuncias-Renuncias'!L283/'Denuncias-Renuncias'!$G283))</f>
        <v>0.25</v>
      </c>
      <c r="H283" s="43">
        <f>+IF('Denuncias-Renuncias'!$G283=0,"-",('Denuncias-Renuncias'!M283/'Denuncias-Renuncias'!$G283))</f>
        <v>0.22500000000000001</v>
      </c>
      <c r="I283" s="43">
        <f>+IF('Denuncias-Renuncias'!$G283=0,"-",('Denuncias-Renuncias'!N283/'Denuncias-Renuncias'!$G283))</f>
        <v>2.5000000000000001E-2</v>
      </c>
    </row>
    <row r="284" spans="2:9" ht="20.100000000000001" customHeight="1" thickBot="1" x14ac:dyDescent="0.25">
      <c r="B284" s="4" t="s">
        <v>470</v>
      </c>
      <c r="C284" s="43">
        <f>+IF('Denuncias-Renuncias'!$G284=0,"-",('Denuncias-Renuncias'!H284/'Denuncias-Renuncias'!$G284))</f>
        <v>0</v>
      </c>
      <c r="D284" s="43">
        <f>+IF('Denuncias-Renuncias'!$G284=0,"-",('Denuncias-Renuncias'!I284/'Denuncias-Renuncias'!$G284))</f>
        <v>0</v>
      </c>
      <c r="E284" s="43">
        <f>+IF('Denuncias-Renuncias'!$G284=0,"-",('Denuncias-Renuncias'!J284/'Denuncias-Renuncias'!$G284))</f>
        <v>0.73333333333333328</v>
      </c>
      <c r="F284" s="43">
        <f>+IF('Denuncias-Renuncias'!$G284=0,"-",('Denuncias-Renuncias'!K284/'Denuncias-Renuncias'!$G284))</f>
        <v>0.04</v>
      </c>
      <c r="G284" s="43">
        <f>+IF('Denuncias-Renuncias'!$G284=0,"-",('Denuncias-Renuncias'!L284/'Denuncias-Renuncias'!$G284))</f>
        <v>0.22666666666666666</v>
      </c>
      <c r="H284" s="43">
        <f>+IF('Denuncias-Renuncias'!$G284=0,"-",('Denuncias-Renuncias'!M284/'Denuncias-Renuncias'!$G284))</f>
        <v>0</v>
      </c>
      <c r="I284" s="43">
        <f>+IF('Denuncias-Renuncias'!$G284=0,"-",('Denuncias-Renuncias'!N284/'Denuncias-Renuncias'!$G284))</f>
        <v>0</v>
      </c>
    </row>
    <row r="285" spans="2:9" ht="20.100000000000001" customHeight="1" thickBot="1" x14ac:dyDescent="0.25">
      <c r="B285" s="4" t="s">
        <v>471</v>
      </c>
      <c r="C285" s="43">
        <f>+IF('Denuncias-Renuncias'!$G285=0,"-",('Denuncias-Renuncias'!H285/'Denuncias-Renuncias'!$G285))</f>
        <v>0</v>
      </c>
      <c r="D285" s="43">
        <f>+IF('Denuncias-Renuncias'!$G285=0,"-",('Denuncias-Renuncias'!I285/'Denuncias-Renuncias'!$G285))</f>
        <v>0</v>
      </c>
      <c r="E285" s="43">
        <f>+IF('Denuncias-Renuncias'!$G285=0,"-",('Denuncias-Renuncias'!J285/'Denuncias-Renuncias'!$G285))</f>
        <v>1</v>
      </c>
      <c r="F285" s="43">
        <f>+IF('Denuncias-Renuncias'!$G285=0,"-",('Denuncias-Renuncias'!K285/'Denuncias-Renuncias'!$G285))</f>
        <v>0</v>
      </c>
      <c r="G285" s="43">
        <f>+IF('Denuncias-Renuncias'!$G285=0,"-",('Denuncias-Renuncias'!L285/'Denuncias-Renuncias'!$G285))</f>
        <v>0</v>
      </c>
      <c r="H285" s="43">
        <f>+IF('Denuncias-Renuncias'!$G285=0,"-",('Denuncias-Renuncias'!M285/'Denuncias-Renuncias'!$G285))</f>
        <v>0</v>
      </c>
      <c r="I285" s="43">
        <f>+IF('Denuncias-Renuncias'!$G285=0,"-",('Denuncias-Renuncias'!N285/'Denuncias-Renuncias'!$G285))</f>
        <v>0</v>
      </c>
    </row>
    <row r="286" spans="2:9" ht="20.100000000000001" customHeight="1" thickBot="1" x14ac:dyDescent="0.25">
      <c r="B286" s="4" t="s">
        <v>472</v>
      </c>
      <c r="C286" s="43">
        <f>+IF('Denuncias-Renuncias'!$G286=0,"-",('Denuncias-Renuncias'!H286/'Denuncias-Renuncias'!$G286))</f>
        <v>0</v>
      </c>
      <c r="D286" s="43">
        <f>+IF('Denuncias-Renuncias'!$G286=0,"-",('Denuncias-Renuncias'!I286/'Denuncias-Renuncias'!$G286))</f>
        <v>0</v>
      </c>
      <c r="E286" s="43">
        <f>+IF('Denuncias-Renuncias'!$G286=0,"-",('Denuncias-Renuncias'!J286/'Denuncias-Renuncias'!$G286))</f>
        <v>0.93793103448275861</v>
      </c>
      <c r="F286" s="43">
        <f>+IF('Denuncias-Renuncias'!$G286=0,"-",('Denuncias-Renuncias'!K286/'Denuncias-Renuncias'!$G286))</f>
        <v>1.0344827586206896E-2</v>
      </c>
      <c r="G286" s="43">
        <f>+IF('Denuncias-Renuncias'!$G286=0,"-",('Denuncias-Renuncias'!L286/'Denuncias-Renuncias'!$G286))</f>
        <v>5.1724137931034482E-2</v>
      </c>
      <c r="H286" s="43">
        <f>+IF('Denuncias-Renuncias'!$G286=0,"-",('Denuncias-Renuncias'!M286/'Denuncias-Renuncias'!$G286))</f>
        <v>0</v>
      </c>
      <c r="I286" s="43">
        <f>+IF('Denuncias-Renuncias'!$G286=0,"-",('Denuncias-Renuncias'!N286/'Denuncias-Renuncias'!$G286))</f>
        <v>0</v>
      </c>
    </row>
    <row r="287" spans="2:9" ht="20.100000000000001" customHeight="1" thickBot="1" x14ac:dyDescent="0.25">
      <c r="B287" s="4" t="s">
        <v>473</v>
      </c>
      <c r="C287" s="43">
        <f>+IF('Denuncias-Renuncias'!$G287=0,"-",('Denuncias-Renuncias'!H287/'Denuncias-Renuncias'!$G287))</f>
        <v>0</v>
      </c>
      <c r="D287" s="43">
        <f>+IF('Denuncias-Renuncias'!$G287=0,"-",('Denuncias-Renuncias'!I287/'Denuncias-Renuncias'!$G287))</f>
        <v>0</v>
      </c>
      <c r="E287" s="43">
        <f>+IF('Denuncias-Renuncias'!$G287=0,"-",('Denuncias-Renuncias'!J287/'Denuncias-Renuncias'!$G287))</f>
        <v>0.5714285714285714</v>
      </c>
      <c r="F287" s="43">
        <f>+IF('Denuncias-Renuncias'!$G287=0,"-",('Denuncias-Renuncias'!K287/'Denuncias-Renuncias'!$G287))</f>
        <v>2.0408163265306121E-2</v>
      </c>
      <c r="G287" s="43">
        <f>+IF('Denuncias-Renuncias'!$G287=0,"-",('Denuncias-Renuncias'!L287/'Denuncias-Renuncias'!$G287))</f>
        <v>0.32653061224489793</v>
      </c>
      <c r="H287" s="43">
        <f>+IF('Denuncias-Renuncias'!$G287=0,"-",('Denuncias-Renuncias'!M287/'Denuncias-Renuncias'!$G287))</f>
        <v>0</v>
      </c>
      <c r="I287" s="43">
        <f>+IF('Denuncias-Renuncias'!$G287=0,"-",('Denuncias-Renuncias'!N287/'Denuncias-Renuncias'!$G287))</f>
        <v>8.1632653061224483E-2</v>
      </c>
    </row>
    <row r="288" spans="2:9" ht="20.100000000000001" customHeight="1" thickBot="1" x14ac:dyDescent="0.25">
      <c r="B288" s="4" t="s">
        <v>198</v>
      </c>
      <c r="C288" s="43">
        <f>+IF('Denuncias-Renuncias'!$G288=0,"-",('Denuncias-Renuncias'!H288/'Denuncias-Renuncias'!$G288))</f>
        <v>0</v>
      </c>
      <c r="D288" s="43">
        <f>+IF('Denuncias-Renuncias'!$G288=0,"-",('Denuncias-Renuncias'!I288/'Denuncias-Renuncias'!$G288))</f>
        <v>0</v>
      </c>
      <c r="E288" s="43">
        <f>+IF('Denuncias-Renuncias'!$G288=0,"-",('Denuncias-Renuncias'!J288/'Denuncias-Renuncias'!$G288))</f>
        <v>0.61611374407582942</v>
      </c>
      <c r="F288" s="43">
        <f>+IF('Denuncias-Renuncias'!$G288=0,"-",('Denuncias-Renuncias'!K288/'Denuncias-Renuncias'!$G288))</f>
        <v>1.3033175355450236E-2</v>
      </c>
      <c r="G288" s="43">
        <f>+IF('Denuncias-Renuncias'!$G288=0,"-",('Denuncias-Renuncias'!L288/'Denuncias-Renuncias'!$G288))</f>
        <v>7.2274881516587675E-2</v>
      </c>
      <c r="H288" s="43">
        <f>+IF('Denuncias-Renuncias'!$G288=0,"-",('Denuncias-Renuncias'!M288/'Denuncias-Renuncias'!$G288))</f>
        <v>0.2109004739336493</v>
      </c>
      <c r="I288" s="43">
        <f>+IF('Denuncias-Renuncias'!$G288=0,"-",('Denuncias-Renuncias'!N288/'Denuncias-Renuncias'!$G288))</f>
        <v>8.7677725118483416E-2</v>
      </c>
    </row>
    <row r="289" spans="2:9" ht="20.100000000000001" customHeight="1" thickBot="1" x14ac:dyDescent="0.25">
      <c r="B289" s="4" t="s">
        <v>474</v>
      </c>
      <c r="C289" s="43">
        <f>+IF('Denuncias-Renuncias'!$G289=0,"-",('Denuncias-Renuncias'!H289/'Denuncias-Renuncias'!$G289))</f>
        <v>0</v>
      </c>
      <c r="D289" s="43">
        <f>+IF('Denuncias-Renuncias'!$G289=0,"-",('Denuncias-Renuncias'!I289/'Denuncias-Renuncias'!$G289))</f>
        <v>0</v>
      </c>
      <c r="E289" s="43">
        <f>+IF('Denuncias-Renuncias'!$G289=0,"-",('Denuncias-Renuncias'!J289/'Denuncias-Renuncias'!$G289))</f>
        <v>0.9525065963060686</v>
      </c>
      <c r="F289" s="43">
        <f>+IF('Denuncias-Renuncias'!$G289=0,"-",('Denuncias-Renuncias'!K289/'Denuncias-Renuncias'!$G289))</f>
        <v>0</v>
      </c>
      <c r="G289" s="43">
        <f>+IF('Denuncias-Renuncias'!$G289=0,"-",('Denuncias-Renuncias'!L289/'Denuncias-Renuncias'!$G289))</f>
        <v>0</v>
      </c>
      <c r="H289" s="43">
        <f>+IF('Denuncias-Renuncias'!$G289=0,"-",('Denuncias-Renuncias'!M289/'Denuncias-Renuncias'!$G289))</f>
        <v>4.7493403693931395E-2</v>
      </c>
      <c r="I289" s="43">
        <f>+IF('Denuncias-Renuncias'!$G289=0,"-",('Denuncias-Renuncias'!N289/'Denuncias-Renuncias'!$G289))</f>
        <v>0</v>
      </c>
    </row>
    <row r="290" spans="2:9" ht="20.100000000000001" customHeight="1" thickBot="1" x14ac:dyDescent="0.25">
      <c r="B290" s="4" t="s">
        <v>643</v>
      </c>
      <c r="C290" s="43" t="str">
        <f>+IF('Denuncias-Renuncias'!$G290=0,"-",('Denuncias-Renuncias'!H290/'Denuncias-Renuncias'!$G290))</f>
        <v>-</v>
      </c>
      <c r="D290" s="43" t="str">
        <f>+IF('Denuncias-Renuncias'!$G290=0,"-",('Denuncias-Renuncias'!I290/'Denuncias-Renuncias'!$G290))</f>
        <v>-</v>
      </c>
      <c r="E290" s="43" t="str">
        <f>+IF('Denuncias-Renuncias'!$G290=0,"-",('Denuncias-Renuncias'!J290/'Denuncias-Renuncias'!$G290))</f>
        <v>-</v>
      </c>
      <c r="F290" s="43" t="str">
        <f>+IF('Denuncias-Renuncias'!$G290=0,"-",('Denuncias-Renuncias'!K290/'Denuncias-Renuncias'!$G290))</f>
        <v>-</v>
      </c>
      <c r="G290" s="43" t="str">
        <f>+IF('Denuncias-Renuncias'!$G290=0,"-",('Denuncias-Renuncias'!L290/'Denuncias-Renuncias'!$G290))</f>
        <v>-</v>
      </c>
      <c r="H290" s="43" t="str">
        <f>+IF('Denuncias-Renuncias'!$G290=0,"-",('Denuncias-Renuncias'!M290/'Denuncias-Renuncias'!$G290))</f>
        <v>-</v>
      </c>
      <c r="I290" s="43" t="str">
        <f>+IF('Denuncias-Renuncias'!$G290=0,"-",('Denuncias-Renuncias'!N290/'Denuncias-Renuncias'!$G290))</f>
        <v>-</v>
      </c>
    </row>
    <row r="291" spans="2:9" ht="20.100000000000001" customHeight="1" thickBot="1" x14ac:dyDescent="0.25">
      <c r="B291" s="4" t="s">
        <v>475</v>
      </c>
      <c r="C291" s="43">
        <f>+IF('Denuncias-Renuncias'!$G291=0,"-",('Denuncias-Renuncias'!H291/'Denuncias-Renuncias'!$G291))</f>
        <v>0</v>
      </c>
      <c r="D291" s="43">
        <f>+IF('Denuncias-Renuncias'!$G291=0,"-",('Denuncias-Renuncias'!I291/'Denuncias-Renuncias'!$G291))</f>
        <v>0</v>
      </c>
      <c r="E291" s="43">
        <f>+IF('Denuncias-Renuncias'!$G291=0,"-",('Denuncias-Renuncias'!J291/'Denuncias-Renuncias'!$G291))</f>
        <v>0.57831325301204817</v>
      </c>
      <c r="F291" s="43">
        <f>+IF('Denuncias-Renuncias'!$G291=0,"-",('Denuncias-Renuncias'!K291/'Denuncias-Renuncias'!$G291))</f>
        <v>1.2048192771084338E-2</v>
      </c>
      <c r="G291" s="43">
        <f>+IF('Denuncias-Renuncias'!$G291=0,"-",('Denuncias-Renuncias'!L291/'Denuncias-Renuncias'!$G291))</f>
        <v>0.2289156626506024</v>
      </c>
      <c r="H291" s="43">
        <f>+IF('Denuncias-Renuncias'!$G291=0,"-",('Denuncias-Renuncias'!M291/'Denuncias-Renuncias'!$G291))</f>
        <v>0.14457831325301204</v>
      </c>
      <c r="I291" s="43">
        <f>+IF('Denuncias-Renuncias'!$G291=0,"-",('Denuncias-Renuncias'!N291/'Denuncias-Renuncias'!$G291))</f>
        <v>3.614457831325301E-2</v>
      </c>
    </row>
    <row r="292" spans="2:9" ht="20.100000000000001" customHeight="1" thickBot="1" x14ac:dyDescent="0.25">
      <c r="B292" s="4" t="s">
        <v>476</v>
      </c>
      <c r="C292" s="43">
        <f>+IF('Denuncias-Renuncias'!$G292=0,"-",('Denuncias-Renuncias'!H292/'Denuncias-Renuncias'!$G292))</f>
        <v>0</v>
      </c>
      <c r="D292" s="43">
        <f>+IF('Denuncias-Renuncias'!$G292=0,"-",('Denuncias-Renuncias'!I292/'Denuncias-Renuncias'!$G292))</f>
        <v>0</v>
      </c>
      <c r="E292" s="43">
        <f>+IF('Denuncias-Renuncias'!$G292=0,"-",('Denuncias-Renuncias'!J292/'Denuncias-Renuncias'!$G292))</f>
        <v>0.8571428571428571</v>
      </c>
      <c r="F292" s="43">
        <f>+IF('Denuncias-Renuncias'!$G292=0,"-",('Denuncias-Renuncias'!K292/'Denuncias-Renuncias'!$G292))</f>
        <v>0</v>
      </c>
      <c r="G292" s="43">
        <f>+IF('Denuncias-Renuncias'!$G292=0,"-",('Denuncias-Renuncias'!L292/'Denuncias-Renuncias'!$G292))</f>
        <v>4.0816326530612242E-2</v>
      </c>
      <c r="H292" s="43">
        <f>+IF('Denuncias-Renuncias'!$G292=0,"-",('Denuncias-Renuncias'!M292/'Denuncias-Renuncias'!$G292))</f>
        <v>0.10204081632653061</v>
      </c>
      <c r="I292" s="43">
        <f>+IF('Denuncias-Renuncias'!$G292=0,"-",('Denuncias-Renuncias'!N292/'Denuncias-Renuncias'!$G292))</f>
        <v>0</v>
      </c>
    </row>
    <row r="293" spans="2:9" ht="20.100000000000001" customHeight="1" thickBot="1" x14ac:dyDescent="0.25">
      <c r="B293" s="4" t="s">
        <v>477</v>
      </c>
      <c r="C293" s="43">
        <f>+IF('Denuncias-Renuncias'!$G293=0,"-",('Denuncias-Renuncias'!H293/'Denuncias-Renuncias'!$G293))</f>
        <v>0</v>
      </c>
      <c r="D293" s="43">
        <f>+IF('Denuncias-Renuncias'!$G293=0,"-",('Denuncias-Renuncias'!I293/'Denuncias-Renuncias'!$G293))</f>
        <v>0</v>
      </c>
      <c r="E293" s="43">
        <f>+IF('Denuncias-Renuncias'!$G293=0,"-",('Denuncias-Renuncias'!J293/'Denuncias-Renuncias'!$G293))</f>
        <v>0.71076233183856508</v>
      </c>
      <c r="F293" s="43">
        <f>+IF('Denuncias-Renuncias'!$G293=0,"-",('Denuncias-Renuncias'!K293/'Denuncias-Renuncias'!$G293))</f>
        <v>1.5695067264573991E-2</v>
      </c>
      <c r="G293" s="43">
        <f>+IF('Denuncias-Renuncias'!$G293=0,"-",('Denuncias-Renuncias'!L293/'Denuncias-Renuncias'!$G293))</f>
        <v>4.708520179372197E-2</v>
      </c>
      <c r="H293" s="43">
        <f>+IF('Denuncias-Renuncias'!$G293=0,"-",('Denuncias-Renuncias'!M293/'Denuncias-Renuncias'!$G293))</f>
        <v>0.20627802690582961</v>
      </c>
      <c r="I293" s="43">
        <f>+IF('Denuncias-Renuncias'!$G293=0,"-",('Denuncias-Renuncias'!N293/'Denuncias-Renuncias'!$G293))</f>
        <v>2.0179372197309416E-2</v>
      </c>
    </row>
    <row r="294" spans="2:9" ht="20.100000000000001" customHeight="1" thickBot="1" x14ac:dyDescent="0.25">
      <c r="B294" s="4" t="s">
        <v>478</v>
      </c>
      <c r="C294" s="43">
        <f>+IF('Denuncias-Renuncias'!$G294=0,"-",('Denuncias-Renuncias'!H294/'Denuncias-Renuncias'!$G294))</f>
        <v>1.0582010582010581E-2</v>
      </c>
      <c r="D294" s="43">
        <f>+IF('Denuncias-Renuncias'!$G294=0,"-",('Denuncias-Renuncias'!I294/'Denuncias-Renuncias'!$G294))</f>
        <v>0</v>
      </c>
      <c r="E294" s="43">
        <f>+IF('Denuncias-Renuncias'!$G294=0,"-",('Denuncias-Renuncias'!J294/'Denuncias-Renuncias'!$G294))</f>
        <v>0.59788359788359791</v>
      </c>
      <c r="F294" s="43">
        <f>+IF('Denuncias-Renuncias'!$G294=0,"-",('Denuncias-Renuncias'!K294/'Denuncias-Renuncias'!$G294))</f>
        <v>5.2910052910052907E-3</v>
      </c>
      <c r="G294" s="43">
        <f>+IF('Denuncias-Renuncias'!$G294=0,"-",('Denuncias-Renuncias'!L294/'Denuncias-Renuncias'!$G294))</f>
        <v>0.25396825396825395</v>
      </c>
      <c r="H294" s="43">
        <f>+IF('Denuncias-Renuncias'!$G294=0,"-",('Denuncias-Renuncias'!M294/'Denuncias-Renuncias'!$G294))</f>
        <v>0.12169312169312169</v>
      </c>
      <c r="I294" s="43">
        <f>+IF('Denuncias-Renuncias'!$G294=0,"-",('Denuncias-Renuncias'!N294/'Denuncias-Renuncias'!$G294))</f>
        <v>1.0582010582010581E-2</v>
      </c>
    </row>
    <row r="295" spans="2:9" ht="20.100000000000001" customHeight="1" thickBot="1" x14ac:dyDescent="0.25">
      <c r="B295" s="4" t="s">
        <v>479</v>
      </c>
      <c r="C295" s="43" t="str">
        <f>+IF('Denuncias-Renuncias'!$G295=0,"-",('Denuncias-Renuncias'!H295/'Denuncias-Renuncias'!$G295))</f>
        <v>-</v>
      </c>
      <c r="D295" s="43" t="str">
        <f>+IF('Denuncias-Renuncias'!$G295=0,"-",('Denuncias-Renuncias'!I295/'Denuncias-Renuncias'!$G295))</f>
        <v>-</v>
      </c>
      <c r="E295" s="43" t="str">
        <f>+IF('Denuncias-Renuncias'!$G295=0,"-",('Denuncias-Renuncias'!J295/'Denuncias-Renuncias'!$G295))</f>
        <v>-</v>
      </c>
      <c r="F295" s="43" t="str">
        <f>+IF('Denuncias-Renuncias'!$G295=0,"-",('Denuncias-Renuncias'!K295/'Denuncias-Renuncias'!$G295))</f>
        <v>-</v>
      </c>
      <c r="G295" s="43" t="str">
        <f>+IF('Denuncias-Renuncias'!$G295=0,"-",('Denuncias-Renuncias'!L295/'Denuncias-Renuncias'!$G295))</f>
        <v>-</v>
      </c>
      <c r="H295" s="43" t="str">
        <f>+IF('Denuncias-Renuncias'!$G295=0,"-",('Denuncias-Renuncias'!M295/'Denuncias-Renuncias'!$G295))</f>
        <v>-</v>
      </c>
      <c r="I295" s="43" t="str">
        <f>+IF('Denuncias-Renuncias'!$G295=0,"-",('Denuncias-Renuncias'!N295/'Denuncias-Renuncias'!$G295))</f>
        <v>-</v>
      </c>
    </row>
    <row r="296" spans="2:9" ht="20.100000000000001" customHeight="1" thickBot="1" x14ac:dyDescent="0.25">
      <c r="B296" s="4" t="s">
        <v>480</v>
      </c>
      <c r="C296" s="43">
        <f>+IF('Denuncias-Renuncias'!$G296=0,"-",('Denuncias-Renuncias'!H296/'Denuncias-Renuncias'!$G296))</f>
        <v>0</v>
      </c>
      <c r="D296" s="43">
        <f>+IF('Denuncias-Renuncias'!$G296=0,"-",('Denuncias-Renuncias'!I296/'Denuncias-Renuncias'!$G296))</f>
        <v>0</v>
      </c>
      <c r="E296" s="43">
        <f>+IF('Denuncias-Renuncias'!$G296=0,"-",('Denuncias-Renuncias'!J296/'Denuncias-Renuncias'!$G296))</f>
        <v>1</v>
      </c>
      <c r="F296" s="43">
        <f>+IF('Denuncias-Renuncias'!$G296=0,"-",('Denuncias-Renuncias'!K296/'Denuncias-Renuncias'!$G296))</f>
        <v>0</v>
      </c>
      <c r="G296" s="43">
        <f>+IF('Denuncias-Renuncias'!$G296=0,"-",('Denuncias-Renuncias'!L296/'Denuncias-Renuncias'!$G296))</f>
        <v>0</v>
      </c>
      <c r="H296" s="43">
        <f>+IF('Denuncias-Renuncias'!$G296=0,"-",('Denuncias-Renuncias'!M296/'Denuncias-Renuncias'!$G296))</f>
        <v>0</v>
      </c>
      <c r="I296" s="43">
        <f>+IF('Denuncias-Renuncias'!$G296=0,"-",('Denuncias-Renuncias'!N296/'Denuncias-Renuncias'!$G296))</f>
        <v>0</v>
      </c>
    </row>
    <row r="297" spans="2:9" ht="20.100000000000001" customHeight="1" thickBot="1" x14ac:dyDescent="0.25">
      <c r="B297" s="4" t="s">
        <v>481</v>
      </c>
      <c r="C297" s="43">
        <f>+IF('Denuncias-Renuncias'!$G297=0,"-",('Denuncias-Renuncias'!H297/'Denuncias-Renuncias'!$G297))</f>
        <v>0</v>
      </c>
      <c r="D297" s="43">
        <f>+IF('Denuncias-Renuncias'!$G297=0,"-",('Denuncias-Renuncias'!I297/'Denuncias-Renuncias'!$G297))</f>
        <v>0</v>
      </c>
      <c r="E297" s="43">
        <f>+IF('Denuncias-Renuncias'!$G297=0,"-",('Denuncias-Renuncias'!J297/'Denuncias-Renuncias'!$G297))</f>
        <v>0.80952380952380953</v>
      </c>
      <c r="F297" s="43">
        <f>+IF('Denuncias-Renuncias'!$G297=0,"-",('Denuncias-Renuncias'!K297/'Denuncias-Renuncias'!$G297))</f>
        <v>0</v>
      </c>
      <c r="G297" s="43">
        <f>+IF('Denuncias-Renuncias'!$G297=0,"-",('Denuncias-Renuncias'!L297/'Denuncias-Renuncias'!$G297))</f>
        <v>9.5238095238095233E-2</v>
      </c>
      <c r="H297" s="43">
        <f>+IF('Denuncias-Renuncias'!$G297=0,"-",('Denuncias-Renuncias'!M297/'Denuncias-Renuncias'!$G297))</f>
        <v>9.5238095238095233E-2</v>
      </c>
      <c r="I297" s="43">
        <f>+IF('Denuncias-Renuncias'!$G297=0,"-",('Denuncias-Renuncias'!N297/'Denuncias-Renuncias'!$G297))</f>
        <v>0</v>
      </c>
    </row>
    <row r="298" spans="2:9" ht="20.100000000000001" customHeight="1" thickBot="1" x14ac:dyDescent="0.25">
      <c r="B298" s="4" t="s">
        <v>482</v>
      </c>
      <c r="C298" s="43">
        <f>+IF('Denuncias-Renuncias'!$G298=0,"-",('Denuncias-Renuncias'!H298/'Denuncias-Renuncias'!$G298))</f>
        <v>0</v>
      </c>
      <c r="D298" s="43">
        <f>+IF('Denuncias-Renuncias'!$G298=0,"-",('Denuncias-Renuncias'!I298/'Denuncias-Renuncias'!$G298))</f>
        <v>0</v>
      </c>
      <c r="E298" s="43">
        <f>+IF('Denuncias-Renuncias'!$G298=0,"-",('Denuncias-Renuncias'!J298/'Denuncias-Renuncias'!$G298))</f>
        <v>0.5679012345679012</v>
      </c>
      <c r="F298" s="43">
        <f>+IF('Denuncias-Renuncias'!$G298=0,"-",('Denuncias-Renuncias'!K298/'Denuncias-Renuncias'!$G298))</f>
        <v>5.5555555555555552E-2</v>
      </c>
      <c r="G298" s="43">
        <f>+IF('Denuncias-Renuncias'!$G298=0,"-",('Denuncias-Renuncias'!L298/'Denuncias-Renuncias'!$G298))</f>
        <v>0.20370370370370369</v>
      </c>
      <c r="H298" s="43">
        <f>+IF('Denuncias-Renuncias'!$G298=0,"-",('Denuncias-Renuncias'!M298/'Denuncias-Renuncias'!$G298))</f>
        <v>0</v>
      </c>
      <c r="I298" s="43">
        <f>+IF('Denuncias-Renuncias'!$G298=0,"-",('Denuncias-Renuncias'!N298/'Denuncias-Renuncias'!$G298))</f>
        <v>0.1728395061728395</v>
      </c>
    </row>
    <row r="299" spans="2:9" ht="20.100000000000001" customHeight="1" thickBot="1" x14ac:dyDescent="0.25">
      <c r="B299" s="4" t="s">
        <v>483</v>
      </c>
      <c r="C299" s="43">
        <f>+IF('Denuncias-Renuncias'!$G299=0,"-",('Denuncias-Renuncias'!H299/'Denuncias-Renuncias'!$G299))</f>
        <v>1.0752688172043012E-2</v>
      </c>
      <c r="D299" s="43">
        <f>+IF('Denuncias-Renuncias'!$G299=0,"-",('Denuncias-Renuncias'!I299/'Denuncias-Renuncias'!$G299))</f>
        <v>0</v>
      </c>
      <c r="E299" s="43">
        <f>+IF('Denuncias-Renuncias'!$G299=0,"-",('Denuncias-Renuncias'!J299/'Denuncias-Renuncias'!$G299))</f>
        <v>0.52329749103942658</v>
      </c>
      <c r="F299" s="43">
        <f>+IF('Denuncias-Renuncias'!$G299=0,"-",('Denuncias-Renuncias'!K299/'Denuncias-Renuncias'!$G299))</f>
        <v>2.1505376344086023E-2</v>
      </c>
      <c r="G299" s="43">
        <f>+IF('Denuncias-Renuncias'!$G299=0,"-",('Denuncias-Renuncias'!L299/'Denuncias-Renuncias'!$G299))</f>
        <v>0.30107526881720431</v>
      </c>
      <c r="H299" s="43">
        <f>+IF('Denuncias-Renuncias'!$G299=0,"-",('Denuncias-Renuncias'!M299/'Denuncias-Renuncias'!$G299))</f>
        <v>5.0179211469534052E-2</v>
      </c>
      <c r="I299" s="43">
        <f>+IF('Denuncias-Renuncias'!$G299=0,"-",('Denuncias-Renuncias'!N299/'Denuncias-Renuncias'!$G299))</f>
        <v>9.3189964157706098E-2</v>
      </c>
    </row>
    <row r="300" spans="2:9" ht="20.100000000000001" customHeight="1" thickBot="1" x14ac:dyDescent="0.25">
      <c r="B300" s="4" t="s">
        <v>484</v>
      </c>
      <c r="C300" s="43" t="str">
        <f>+IF('Denuncias-Renuncias'!$G300=0,"-",('Denuncias-Renuncias'!H300/'Denuncias-Renuncias'!$G300))</f>
        <v>-</v>
      </c>
      <c r="D300" s="43" t="str">
        <f>+IF('Denuncias-Renuncias'!$G300=0,"-",('Denuncias-Renuncias'!I300/'Denuncias-Renuncias'!$G300))</f>
        <v>-</v>
      </c>
      <c r="E300" s="43" t="str">
        <f>+IF('Denuncias-Renuncias'!$G300=0,"-",('Denuncias-Renuncias'!J300/'Denuncias-Renuncias'!$G300))</f>
        <v>-</v>
      </c>
      <c r="F300" s="43" t="str">
        <f>+IF('Denuncias-Renuncias'!$G300=0,"-",('Denuncias-Renuncias'!K300/'Denuncias-Renuncias'!$G300))</f>
        <v>-</v>
      </c>
      <c r="G300" s="43" t="str">
        <f>+IF('Denuncias-Renuncias'!$G300=0,"-",('Denuncias-Renuncias'!L300/'Denuncias-Renuncias'!$G300))</f>
        <v>-</v>
      </c>
      <c r="H300" s="43" t="str">
        <f>+IF('Denuncias-Renuncias'!$G300=0,"-",('Denuncias-Renuncias'!M300/'Denuncias-Renuncias'!$G300))</f>
        <v>-</v>
      </c>
      <c r="I300" s="43" t="str">
        <f>+IF('Denuncias-Renuncias'!$G300=0,"-",('Denuncias-Renuncias'!N300/'Denuncias-Renuncias'!$G300))</f>
        <v>-</v>
      </c>
    </row>
    <row r="301" spans="2:9" ht="20.100000000000001" customHeight="1" thickBot="1" x14ac:dyDescent="0.25">
      <c r="B301" s="4" t="s">
        <v>485</v>
      </c>
      <c r="C301" s="43">
        <f>+IF('Denuncias-Renuncias'!$G301=0,"-",('Denuncias-Renuncias'!H301/'Denuncias-Renuncias'!$G301))</f>
        <v>0</v>
      </c>
      <c r="D301" s="43">
        <f>+IF('Denuncias-Renuncias'!$G301=0,"-",('Denuncias-Renuncias'!I301/'Denuncias-Renuncias'!$G301))</f>
        <v>0</v>
      </c>
      <c r="E301" s="43">
        <f>+IF('Denuncias-Renuncias'!$G301=0,"-",('Denuncias-Renuncias'!J301/'Denuncias-Renuncias'!$G301))</f>
        <v>0.54639175257731953</v>
      </c>
      <c r="F301" s="43">
        <f>+IF('Denuncias-Renuncias'!$G301=0,"-",('Denuncias-Renuncias'!K301/'Denuncias-Renuncias'!$G301))</f>
        <v>0</v>
      </c>
      <c r="G301" s="43">
        <f>+IF('Denuncias-Renuncias'!$G301=0,"-",('Denuncias-Renuncias'!L301/'Denuncias-Renuncias'!$G301))</f>
        <v>0.45360824742268041</v>
      </c>
      <c r="H301" s="43">
        <f>+IF('Denuncias-Renuncias'!$G301=0,"-",('Denuncias-Renuncias'!M301/'Denuncias-Renuncias'!$G301))</f>
        <v>0</v>
      </c>
      <c r="I301" s="43">
        <f>+IF('Denuncias-Renuncias'!$G301=0,"-",('Denuncias-Renuncias'!N301/'Denuncias-Renuncias'!$G301))</f>
        <v>0</v>
      </c>
    </row>
    <row r="302" spans="2:9" ht="20.100000000000001" customHeight="1" thickBot="1" x14ac:dyDescent="0.25">
      <c r="B302" s="4" t="s">
        <v>486</v>
      </c>
      <c r="C302" s="43" t="str">
        <f>+IF('Denuncias-Renuncias'!$G302=0,"-",('Denuncias-Renuncias'!H302/'Denuncias-Renuncias'!$G302))</f>
        <v>-</v>
      </c>
      <c r="D302" s="43" t="str">
        <f>+IF('Denuncias-Renuncias'!$G302=0,"-",('Denuncias-Renuncias'!I302/'Denuncias-Renuncias'!$G302))</f>
        <v>-</v>
      </c>
      <c r="E302" s="43" t="str">
        <f>+IF('Denuncias-Renuncias'!$G302=0,"-",('Denuncias-Renuncias'!J302/'Denuncias-Renuncias'!$G302))</f>
        <v>-</v>
      </c>
      <c r="F302" s="43" t="str">
        <f>+IF('Denuncias-Renuncias'!$G302=0,"-",('Denuncias-Renuncias'!K302/'Denuncias-Renuncias'!$G302))</f>
        <v>-</v>
      </c>
      <c r="G302" s="43" t="str">
        <f>+IF('Denuncias-Renuncias'!$G302=0,"-",('Denuncias-Renuncias'!L302/'Denuncias-Renuncias'!$G302))</f>
        <v>-</v>
      </c>
      <c r="H302" s="43" t="str">
        <f>+IF('Denuncias-Renuncias'!$G302=0,"-",('Denuncias-Renuncias'!M302/'Denuncias-Renuncias'!$G302))</f>
        <v>-</v>
      </c>
      <c r="I302" s="43" t="str">
        <f>+IF('Denuncias-Renuncias'!$G302=0,"-",('Denuncias-Renuncias'!N302/'Denuncias-Renuncias'!$G302))</f>
        <v>-</v>
      </c>
    </row>
    <row r="303" spans="2:9" ht="20.100000000000001" customHeight="1" thickBot="1" x14ac:dyDescent="0.25">
      <c r="B303" s="4" t="s">
        <v>487</v>
      </c>
      <c r="C303" s="43">
        <f>+IF('Denuncias-Renuncias'!$G303=0,"-",('Denuncias-Renuncias'!H303/'Denuncias-Renuncias'!$G303))</f>
        <v>0</v>
      </c>
      <c r="D303" s="43">
        <f>+IF('Denuncias-Renuncias'!$G303=0,"-",('Denuncias-Renuncias'!I303/'Denuncias-Renuncias'!$G303))</f>
        <v>0</v>
      </c>
      <c r="E303" s="43">
        <f>+IF('Denuncias-Renuncias'!$G303=0,"-",('Denuncias-Renuncias'!J303/'Denuncias-Renuncias'!$G303))</f>
        <v>0.90384615384615385</v>
      </c>
      <c r="F303" s="43">
        <f>+IF('Denuncias-Renuncias'!$G303=0,"-",('Denuncias-Renuncias'!K303/'Denuncias-Renuncias'!$G303))</f>
        <v>0</v>
      </c>
      <c r="G303" s="43">
        <f>+IF('Denuncias-Renuncias'!$G303=0,"-",('Denuncias-Renuncias'!L303/'Denuncias-Renuncias'!$G303))</f>
        <v>0</v>
      </c>
      <c r="H303" s="43">
        <f>+IF('Denuncias-Renuncias'!$G303=0,"-",('Denuncias-Renuncias'!M303/'Denuncias-Renuncias'!$G303))</f>
        <v>0</v>
      </c>
      <c r="I303" s="43">
        <f>+IF('Denuncias-Renuncias'!$G303=0,"-",('Denuncias-Renuncias'!N303/'Denuncias-Renuncias'!$G303))</f>
        <v>9.6153846153846159E-2</v>
      </c>
    </row>
    <row r="304" spans="2:9" ht="20.100000000000001" customHeight="1" thickBot="1" x14ac:dyDescent="0.25">
      <c r="B304" s="4" t="s">
        <v>488</v>
      </c>
      <c r="C304" s="43">
        <f>+IF('Denuncias-Renuncias'!$G304=0,"-",('Denuncias-Renuncias'!H304/'Denuncias-Renuncias'!$G304))</f>
        <v>0</v>
      </c>
      <c r="D304" s="43">
        <f>+IF('Denuncias-Renuncias'!$G304=0,"-",('Denuncias-Renuncias'!I304/'Denuncias-Renuncias'!$G304))</f>
        <v>0</v>
      </c>
      <c r="E304" s="43">
        <f>+IF('Denuncias-Renuncias'!$G304=0,"-",('Denuncias-Renuncias'!J304/'Denuncias-Renuncias'!$G304))</f>
        <v>0.67039106145251393</v>
      </c>
      <c r="F304" s="43">
        <f>+IF('Denuncias-Renuncias'!$G304=0,"-",('Denuncias-Renuncias'!K304/'Denuncias-Renuncias'!$G304))</f>
        <v>1.6759776536312849E-2</v>
      </c>
      <c r="G304" s="43">
        <f>+IF('Denuncias-Renuncias'!$G304=0,"-",('Denuncias-Renuncias'!L304/'Denuncias-Renuncias'!$G304))</f>
        <v>3.9106145251396648E-2</v>
      </c>
      <c r="H304" s="43">
        <f>+IF('Denuncias-Renuncias'!$G304=0,"-",('Denuncias-Renuncias'!M304/'Denuncias-Renuncias'!$G304))</f>
        <v>0.16759776536312848</v>
      </c>
      <c r="I304" s="43">
        <f>+IF('Denuncias-Renuncias'!$G304=0,"-",('Denuncias-Renuncias'!N304/'Denuncias-Renuncias'!$G304))</f>
        <v>0.10614525139664804</v>
      </c>
    </row>
    <row r="305" spans="2:9" ht="20.100000000000001" customHeight="1" thickBot="1" x14ac:dyDescent="0.25">
      <c r="B305" s="4" t="s">
        <v>489</v>
      </c>
      <c r="C305" s="43">
        <f>+IF('Denuncias-Renuncias'!$G305=0,"-",('Denuncias-Renuncias'!H305/'Denuncias-Renuncias'!$G305))</f>
        <v>5.1813471502590676E-3</v>
      </c>
      <c r="D305" s="43">
        <f>+IF('Denuncias-Renuncias'!$G305=0,"-",('Denuncias-Renuncias'!I305/'Denuncias-Renuncias'!$G305))</f>
        <v>0</v>
      </c>
      <c r="E305" s="43">
        <f>+IF('Denuncias-Renuncias'!$G305=0,"-",('Denuncias-Renuncias'!J305/'Denuncias-Renuncias'!$G305))</f>
        <v>0.73575129533678751</v>
      </c>
      <c r="F305" s="43">
        <f>+IF('Denuncias-Renuncias'!$G305=0,"-",('Denuncias-Renuncias'!K305/'Denuncias-Renuncias'!$G305))</f>
        <v>0</v>
      </c>
      <c r="G305" s="43">
        <f>+IF('Denuncias-Renuncias'!$G305=0,"-",('Denuncias-Renuncias'!L305/'Denuncias-Renuncias'!$G305))</f>
        <v>0</v>
      </c>
      <c r="H305" s="43">
        <f>+IF('Denuncias-Renuncias'!$G305=0,"-",('Denuncias-Renuncias'!M305/'Denuncias-Renuncias'!$G305))</f>
        <v>0.18652849740932642</v>
      </c>
      <c r="I305" s="43">
        <f>+IF('Denuncias-Renuncias'!$G305=0,"-",('Denuncias-Renuncias'!N305/'Denuncias-Renuncias'!$G305))</f>
        <v>7.2538860103626937E-2</v>
      </c>
    </row>
    <row r="306" spans="2:9" ht="20.100000000000001" customHeight="1" thickBot="1" x14ac:dyDescent="0.25">
      <c r="B306" s="4" t="s">
        <v>490</v>
      </c>
      <c r="C306" s="43">
        <f>+IF('Denuncias-Renuncias'!$G306=0,"-",('Denuncias-Renuncias'!H306/'Denuncias-Renuncias'!$G306))</f>
        <v>7.6923076923076927E-2</v>
      </c>
      <c r="D306" s="43">
        <f>+IF('Denuncias-Renuncias'!$G306=0,"-",('Denuncias-Renuncias'!I306/'Denuncias-Renuncias'!$G306))</f>
        <v>0</v>
      </c>
      <c r="E306" s="43">
        <f>+IF('Denuncias-Renuncias'!$G306=0,"-",('Denuncias-Renuncias'!J306/'Denuncias-Renuncias'!$G306))</f>
        <v>0.92307692307692313</v>
      </c>
      <c r="F306" s="43">
        <f>+IF('Denuncias-Renuncias'!$G306=0,"-",('Denuncias-Renuncias'!K306/'Denuncias-Renuncias'!$G306))</f>
        <v>0</v>
      </c>
      <c r="G306" s="43">
        <f>+IF('Denuncias-Renuncias'!$G306=0,"-",('Denuncias-Renuncias'!L306/'Denuncias-Renuncias'!$G306))</f>
        <v>0</v>
      </c>
      <c r="H306" s="43">
        <f>+IF('Denuncias-Renuncias'!$G306=0,"-",('Denuncias-Renuncias'!M306/'Denuncias-Renuncias'!$G306))</f>
        <v>0</v>
      </c>
      <c r="I306" s="43">
        <f>+IF('Denuncias-Renuncias'!$G306=0,"-",('Denuncias-Renuncias'!N306/'Denuncias-Renuncias'!$G306))</f>
        <v>0</v>
      </c>
    </row>
    <row r="307" spans="2:9" ht="20.100000000000001" customHeight="1" thickBot="1" x14ac:dyDescent="0.25">
      <c r="B307" s="4" t="s">
        <v>644</v>
      </c>
      <c r="C307" s="43">
        <f>+IF('Denuncias-Renuncias'!$G307=0,"-",('Denuncias-Renuncias'!H307/'Denuncias-Renuncias'!$G307))</f>
        <v>3.3222591362126247E-3</v>
      </c>
      <c r="D307" s="43">
        <f>+IF('Denuncias-Renuncias'!$G307=0,"-",('Denuncias-Renuncias'!I307/'Denuncias-Renuncias'!$G307))</f>
        <v>0</v>
      </c>
      <c r="E307" s="43">
        <f>+IF('Denuncias-Renuncias'!$G307=0,"-",('Denuncias-Renuncias'!J307/'Denuncias-Renuncias'!$G307))</f>
        <v>0.66112956810631229</v>
      </c>
      <c r="F307" s="43">
        <f>+IF('Denuncias-Renuncias'!$G307=0,"-",('Denuncias-Renuncias'!K307/'Denuncias-Renuncias'!$G307))</f>
        <v>2.9900332225913623E-2</v>
      </c>
      <c r="G307" s="43">
        <f>+IF('Denuncias-Renuncias'!$G307=0,"-",('Denuncias-Renuncias'!L307/'Denuncias-Renuncias'!$G307))</f>
        <v>0.12292358803986711</v>
      </c>
      <c r="H307" s="43">
        <f>+IF('Denuncias-Renuncias'!$G307=0,"-",('Denuncias-Renuncias'!M307/'Denuncias-Renuncias'!$G307))</f>
        <v>0.18272425249169436</v>
      </c>
      <c r="I307" s="43">
        <f>+IF('Denuncias-Renuncias'!$G307=0,"-",('Denuncias-Renuncias'!N307/'Denuncias-Renuncias'!$G307))</f>
        <v>0</v>
      </c>
    </row>
    <row r="308" spans="2:9" ht="20.100000000000001" customHeight="1" thickBot="1" x14ac:dyDescent="0.25">
      <c r="B308" s="4" t="s">
        <v>491</v>
      </c>
      <c r="C308" s="43">
        <f>+IF('Denuncias-Renuncias'!$G308=0,"-",('Denuncias-Renuncias'!H308/'Denuncias-Renuncias'!$G308))</f>
        <v>0</v>
      </c>
      <c r="D308" s="43">
        <f>+IF('Denuncias-Renuncias'!$G308=0,"-",('Denuncias-Renuncias'!I308/'Denuncias-Renuncias'!$G308))</f>
        <v>0</v>
      </c>
      <c r="E308" s="43">
        <f>+IF('Denuncias-Renuncias'!$G308=0,"-",('Denuncias-Renuncias'!J308/'Denuncias-Renuncias'!$G308))</f>
        <v>0.55516014234875444</v>
      </c>
      <c r="F308" s="43">
        <f>+IF('Denuncias-Renuncias'!$G308=0,"-",('Denuncias-Renuncias'!K308/'Denuncias-Renuncias'!$G308))</f>
        <v>0</v>
      </c>
      <c r="G308" s="43">
        <f>+IF('Denuncias-Renuncias'!$G308=0,"-",('Denuncias-Renuncias'!L308/'Denuncias-Renuncias'!$G308))</f>
        <v>6.0498220640569395E-2</v>
      </c>
      <c r="H308" s="43">
        <f>+IF('Denuncias-Renuncias'!$G308=0,"-",('Denuncias-Renuncias'!M308/'Denuncias-Renuncias'!$G308))</f>
        <v>5.3380782918149468E-2</v>
      </c>
      <c r="I308" s="43">
        <f>+IF('Denuncias-Renuncias'!$G308=0,"-",('Denuncias-Renuncias'!N308/'Denuncias-Renuncias'!$G308))</f>
        <v>0.33096085409252668</v>
      </c>
    </row>
    <row r="309" spans="2:9" ht="20.100000000000001" customHeight="1" thickBot="1" x14ac:dyDescent="0.25">
      <c r="B309" s="4" t="s">
        <v>492</v>
      </c>
      <c r="C309" s="43">
        <f>+IF('Denuncias-Renuncias'!$G309=0,"-",('Denuncias-Renuncias'!H309/'Denuncias-Renuncias'!$G309))</f>
        <v>0</v>
      </c>
      <c r="D309" s="43">
        <f>+IF('Denuncias-Renuncias'!$G309=0,"-",('Denuncias-Renuncias'!I309/'Denuncias-Renuncias'!$G309))</f>
        <v>0</v>
      </c>
      <c r="E309" s="43">
        <f>+IF('Denuncias-Renuncias'!$G309=0,"-",('Denuncias-Renuncias'!J309/'Denuncias-Renuncias'!$G309))</f>
        <v>0.56066044508255564</v>
      </c>
      <c r="F309" s="43">
        <f>+IF('Denuncias-Renuncias'!$G309=0,"-",('Denuncias-Renuncias'!K309/'Denuncias-Renuncias'!$G309))</f>
        <v>1.7946877243359655E-2</v>
      </c>
      <c r="G309" s="43">
        <f>+IF('Denuncias-Renuncias'!$G309=0,"-",('Denuncias-Renuncias'!L309/'Denuncias-Renuncias'!$G309))</f>
        <v>0.28212491026561376</v>
      </c>
      <c r="H309" s="43">
        <f>+IF('Denuncias-Renuncias'!$G309=0,"-",('Denuncias-Renuncias'!M309/'Denuncias-Renuncias'!$G309))</f>
        <v>0.12060301507537688</v>
      </c>
      <c r="I309" s="43">
        <f>+IF('Denuncias-Renuncias'!$G309=0,"-",('Denuncias-Renuncias'!N309/'Denuncias-Renuncias'!$G309))</f>
        <v>1.8664752333094042E-2</v>
      </c>
    </row>
    <row r="310" spans="2:9" ht="20.100000000000001" customHeight="1" thickBot="1" x14ac:dyDescent="0.25">
      <c r="B310" s="4" t="s">
        <v>493</v>
      </c>
      <c r="C310" s="43">
        <f>+IF('Denuncias-Renuncias'!$G310=0,"-",('Denuncias-Renuncias'!H310/'Denuncias-Renuncias'!$G310))</f>
        <v>0.13907284768211919</v>
      </c>
      <c r="D310" s="43">
        <f>+IF('Denuncias-Renuncias'!$G310=0,"-",('Denuncias-Renuncias'!I310/'Denuncias-Renuncias'!$G310))</f>
        <v>0</v>
      </c>
      <c r="E310" s="43">
        <f>+IF('Denuncias-Renuncias'!$G310=0,"-",('Denuncias-Renuncias'!J310/'Denuncias-Renuncias'!$G310))</f>
        <v>0.56953642384105962</v>
      </c>
      <c r="F310" s="43">
        <f>+IF('Denuncias-Renuncias'!$G310=0,"-",('Denuncias-Renuncias'!K310/'Denuncias-Renuncias'!$G310))</f>
        <v>0</v>
      </c>
      <c r="G310" s="43">
        <f>+IF('Denuncias-Renuncias'!$G310=0,"-",('Denuncias-Renuncias'!L310/'Denuncias-Renuncias'!$G310))</f>
        <v>0.15894039735099338</v>
      </c>
      <c r="H310" s="43">
        <f>+IF('Denuncias-Renuncias'!$G310=0,"-",('Denuncias-Renuncias'!M310/'Denuncias-Renuncias'!$G310))</f>
        <v>0.13245033112582782</v>
      </c>
      <c r="I310" s="43">
        <f>+IF('Denuncias-Renuncias'!$G310=0,"-",('Denuncias-Renuncias'!N310/'Denuncias-Renuncias'!$G310))</f>
        <v>0</v>
      </c>
    </row>
    <row r="311" spans="2:9" ht="20.100000000000001" customHeight="1" thickBot="1" x14ac:dyDescent="0.25">
      <c r="B311" s="4" t="s">
        <v>494</v>
      </c>
      <c r="C311" s="43">
        <f>+IF('Denuncias-Renuncias'!$G311=0,"-",('Denuncias-Renuncias'!H311/'Denuncias-Renuncias'!$G311))</f>
        <v>2.2038567493112948E-2</v>
      </c>
      <c r="D311" s="43">
        <f>+IF('Denuncias-Renuncias'!$G311=0,"-",('Denuncias-Renuncias'!I311/'Denuncias-Renuncias'!$G311))</f>
        <v>0</v>
      </c>
      <c r="E311" s="43">
        <f>+IF('Denuncias-Renuncias'!$G311=0,"-",('Denuncias-Renuncias'!J311/'Denuncias-Renuncias'!$G311))</f>
        <v>0.69146005509641872</v>
      </c>
      <c r="F311" s="43">
        <f>+IF('Denuncias-Renuncias'!$G311=0,"-",('Denuncias-Renuncias'!K311/'Denuncias-Renuncias'!$G311))</f>
        <v>1.3774104683195593E-2</v>
      </c>
      <c r="G311" s="43">
        <f>+IF('Denuncias-Renuncias'!$G311=0,"-",('Denuncias-Renuncias'!L311/'Denuncias-Renuncias'!$G311))</f>
        <v>0.12121212121212122</v>
      </c>
      <c r="H311" s="43">
        <f>+IF('Denuncias-Renuncias'!$G311=0,"-",('Denuncias-Renuncias'!M311/'Denuncias-Renuncias'!$G311))</f>
        <v>0.10192837465564739</v>
      </c>
      <c r="I311" s="43">
        <f>+IF('Denuncias-Renuncias'!$G311=0,"-",('Denuncias-Renuncias'!N311/'Denuncias-Renuncias'!$G311))</f>
        <v>4.9586776859504134E-2</v>
      </c>
    </row>
    <row r="312" spans="2:9" ht="20.100000000000001" customHeight="1" thickBot="1" x14ac:dyDescent="0.25">
      <c r="B312" s="4" t="s">
        <v>495</v>
      </c>
      <c r="C312" s="43" t="str">
        <f>+IF('Denuncias-Renuncias'!$G312=0,"-",('Denuncias-Renuncias'!H312/'Denuncias-Renuncias'!$G312))</f>
        <v>-</v>
      </c>
      <c r="D312" s="43" t="str">
        <f>+IF('Denuncias-Renuncias'!$G312=0,"-",('Denuncias-Renuncias'!I312/'Denuncias-Renuncias'!$G312))</f>
        <v>-</v>
      </c>
      <c r="E312" s="43" t="str">
        <f>+IF('Denuncias-Renuncias'!$G312=0,"-",('Denuncias-Renuncias'!J312/'Denuncias-Renuncias'!$G312))</f>
        <v>-</v>
      </c>
      <c r="F312" s="43" t="str">
        <f>+IF('Denuncias-Renuncias'!$G312=0,"-",('Denuncias-Renuncias'!K312/'Denuncias-Renuncias'!$G312))</f>
        <v>-</v>
      </c>
      <c r="G312" s="43" t="str">
        <f>+IF('Denuncias-Renuncias'!$G312=0,"-",('Denuncias-Renuncias'!L312/'Denuncias-Renuncias'!$G312))</f>
        <v>-</v>
      </c>
      <c r="H312" s="43" t="str">
        <f>+IF('Denuncias-Renuncias'!$G312=0,"-",('Denuncias-Renuncias'!M312/'Denuncias-Renuncias'!$G312))</f>
        <v>-</v>
      </c>
      <c r="I312" s="43" t="str">
        <f>+IF('Denuncias-Renuncias'!$G312=0,"-",('Denuncias-Renuncias'!N312/'Denuncias-Renuncias'!$G312))</f>
        <v>-</v>
      </c>
    </row>
    <row r="313" spans="2:9" ht="20.100000000000001" customHeight="1" thickBot="1" x14ac:dyDescent="0.25">
      <c r="B313" s="4" t="s">
        <v>496</v>
      </c>
      <c r="C313" s="43">
        <f>+IF('Denuncias-Renuncias'!$G313=0,"-",('Denuncias-Renuncias'!H313/'Denuncias-Renuncias'!$G313))</f>
        <v>0</v>
      </c>
      <c r="D313" s="43">
        <f>+IF('Denuncias-Renuncias'!$G313=0,"-",('Denuncias-Renuncias'!I313/'Denuncias-Renuncias'!$G313))</f>
        <v>0</v>
      </c>
      <c r="E313" s="43">
        <f>+IF('Denuncias-Renuncias'!$G313=0,"-",('Denuncias-Renuncias'!J313/'Denuncias-Renuncias'!$G313))</f>
        <v>0.76470588235294112</v>
      </c>
      <c r="F313" s="43">
        <f>+IF('Denuncias-Renuncias'!$G313=0,"-",('Denuncias-Renuncias'!K313/'Denuncias-Renuncias'!$G313))</f>
        <v>0</v>
      </c>
      <c r="G313" s="43">
        <f>+IF('Denuncias-Renuncias'!$G313=0,"-",('Denuncias-Renuncias'!L313/'Denuncias-Renuncias'!$G313))</f>
        <v>0.23529411764705882</v>
      </c>
      <c r="H313" s="43">
        <f>+IF('Denuncias-Renuncias'!$G313=0,"-",('Denuncias-Renuncias'!M313/'Denuncias-Renuncias'!$G313))</f>
        <v>0</v>
      </c>
      <c r="I313" s="43">
        <f>+IF('Denuncias-Renuncias'!$G313=0,"-",('Denuncias-Renuncias'!N313/'Denuncias-Renuncias'!$G313))</f>
        <v>0</v>
      </c>
    </row>
    <row r="314" spans="2:9" ht="20.100000000000001" customHeight="1" thickBot="1" x14ac:dyDescent="0.25">
      <c r="B314" s="4" t="s">
        <v>497</v>
      </c>
      <c r="C314" s="43">
        <f>+IF('Denuncias-Renuncias'!$G314=0,"-",('Denuncias-Renuncias'!H314/'Denuncias-Renuncias'!$G314))</f>
        <v>0</v>
      </c>
      <c r="D314" s="43">
        <f>+IF('Denuncias-Renuncias'!$G314=0,"-",('Denuncias-Renuncias'!I314/'Denuncias-Renuncias'!$G314))</f>
        <v>0</v>
      </c>
      <c r="E314" s="43">
        <f>+IF('Denuncias-Renuncias'!$G314=0,"-",('Denuncias-Renuncias'!J314/'Denuncias-Renuncias'!$G314))</f>
        <v>0.87301587301587302</v>
      </c>
      <c r="F314" s="43">
        <f>+IF('Denuncias-Renuncias'!$G314=0,"-",('Denuncias-Renuncias'!K314/'Denuncias-Renuncias'!$G314))</f>
        <v>0</v>
      </c>
      <c r="G314" s="43">
        <f>+IF('Denuncias-Renuncias'!$G314=0,"-",('Denuncias-Renuncias'!L314/'Denuncias-Renuncias'!$G314))</f>
        <v>3.968253968253968E-2</v>
      </c>
      <c r="H314" s="43">
        <f>+IF('Denuncias-Renuncias'!$G314=0,"-",('Denuncias-Renuncias'!M314/'Denuncias-Renuncias'!$G314))</f>
        <v>8.7301587301587297E-2</v>
      </c>
      <c r="I314" s="43">
        <f>+IF('Denuncias-Renuncias'!$G314=0,"-",('Denuncias-Renuncias'!N314/'Denuncias-Renuncias'!$G314))</f>
        <v>0</v>
      </c>
    </row>
    <row r="315" spans="2:9" ht="20.100000000000001" customHeight="1" thickBot="1" x14ac:dyDescent="0.25">
      <c r="B315" s="4" t="s">
        <v>498</v>
      </c>
      <c r="C315" s="43" t="str">
        <f>+IF('Denuncias-Renuncias'!$G315=0,"-",('Denuncias-Renuncias'!H315/'Denuncias-Renuncias'!$G315))</f>
        <v>-</v>
      </c>
      <c r="D315" s="43" t="str">
        <f>+IF('Denuncias-Renuncias'!$G315=0,"-",('Denuncias-Renuncias'!I315/'Denuncias-Renuncias'!$G315))</f>
        <v>-</v>
      </c>
      <c r="E315" s="43" t="str">
        <f>+IF('Denuncias-Renuncias'!$G315=0,"-",('Denuncias-Renuncias'!J315/'Denuncias-Renuncias'!$G315))</f>
        <v>-</v>
      </c>
      <c r="F315" s="43" t="str">
        <f>+IF('Denuncias-Renuncias'!$G315=0,"-",('Denuncias-Renuncias'!K315/'Denuncias-Renuncias'!$G315))</f>
        <v>-</v>
      </c>
      <c r="G315" s="43" t="str">
        <f>+IF('Denuncias-Renuncias'!$G315=0,"-",('Denuncias-Renuncias'!L315/'Denuncias-Renuncias'!$G315))</f>
        <v>-</v>
      </c>
      <c r="H315" s="43" t="str">
        <f>+IF('Denuncias-Renuncias'!$G315=0,"-",('Denuncias-Renuncias'!M315/'Denuncias-Renuncias'!$G315))</f>
        <v>-</v>
      </c>
      <c r="I315" s="43" t="str">
        <f>+IF('Denuncias-Renuncias'!$G315=0,"-",('Denuncias-Renuncias'!N315/'Denuncias-Renuncias'!$G315))</f>
        <v>-</v>
      </c>
    </row>
    <row r="316" spans="2:9" ht="20.100000000000001" customHeight="1" thickBot="1" x14ac:dyDescent="0.25">
      <c r="B316" s="4" t="s">
        <v>499</v>
      </c>
      <c r="C316" s="43" t="str">
        <f>+IF('Denuncias-Renuncias'!$G316=0,"-",('Denuncias-Renuncias'!H316/'Denuncias-Renuncias'!$G316))</f>
        <v>-</v>
      </c>
      <c r="D316" s="43" t="str">
        <f>+IF('Denuncias-Renuncias'!$G316=0,"-",('Denuncias-Renuncias'!I316/'Denuncias-Renuncias'!$G316))</f>
        <v>-</v>
      </c>
      <c r="E316" s="43" t="str">
        <f>+IF('Denuncias-Renuncias'!$G316=0,"-",('Denuncias-Renuncias'!J316/'Denuncias-Renuncias'!$G316))</f>
        <v>-</v>
      </c>
      <c r="F316" s="43" t="str">
        <f>+IF('Denuncias-Renuncias'!$G316=0,"-",('Denuncias-Renuncias'!K316/'Denuncias-Renuncias'!$G316))</f>
        <v>-</v>
      </c>
      <c r="G316" s="43" t="str">
        <f>+IF('Denuncias-Renuncias'!$G316=0,"-",('Denuncias-Renuncias'!L316/'Denuncias-Renuncias'!$G316))</f>
        <v>-</v>
      </c>
      <c r="H316" s="43" t="str">
        <f>+IF('Denuncias-Renuncias'!$G316=0,"-",('Denuncias-Renuncias'!M316/'Denuncias-Renuncias'!$G316))</f>
        <v>-</v>
      </c>
      <c r="I316" s="43" t="str">
        <f>+IF('Denuncias-Renuncias'!$G316=0,"-",('Denuncias-Renuncias'!N316/'Denuncias-Renuncias'!$G316))</f>
        <v>-</v>
      </c>
    </row>
    <row r="317" spans="2:9" ht="20.100000000000001" customHeight="1" thickBot="1" x14ac:dyDescent="0.25">
      <c r="B317" s="4" t="s">
        <v>500</v>
      </c>
      <c r="C317" s="43">
        <f>+IF('Denuncias-Renuncias'!$G317=0,"-",('Denuncias-Renuncias'!H317/'Denuncias-Renuncias'!$G317))</f>
        <v>3.0395136778115501E-3</v>
      </c>
      <c r="D317" s="43">
        <f>+IF('Denuncias-Renuncias'!$G317=0,"-",('Denuncias-Renuncias'!I317/'Denuncias-Renuncias'!$G317))</f>
        <v>0</v>
      </c>
      <c r="E317" s="43">
        <f>+IF('Denuncias-Renuncias'!$G317=0,"-",('Denuncias-Renuncias'!J317/'Denuncias-Renuncias'!$G317))</f>
        <v>0.38905775075987842</v>
      </c>
      <c r="F317" s="43">
        <f>+IF('Denuncias-Renuncias'!$G317=0,"-",('Denuncias-Renuncias'!K317/'Denuncias-Renuncias'!$G317))</f>
        <v>0</v>
      </c>
      <c r="G317" s="43">
        <f>+IF('Denuncias-Renuncias'!$G317=0,"-",('Denuncias-Renuncias'!L317/'Denuncias-Renuncias'!$G317))</f>
        <v>0.3161094224924012</v>
      </c>
      <c r="H317" s="43">
        <f>+IF('Denuncias-Renuncias'!$G317=0,"-",('Denuncias-Renuncias'!M317/'Denuncias-Renuncias'!$G317))</f>
        <v>6.9908814589665649E-2</v>
      </c>
      <c r="I317" s="43">
        <f>+IF('Denuncias-Renuncias'!$G317=0,"-",('Denuncias-Renuncias'!N317/'Denuncias-Renuncias'!$G317))</f>
        <v>0.22188449848024316</v>
      </c>
    </row>
    <row r="318" spans="2:9" ht="20.100000000000001" customHeight="1" thickBot="1" x14ac:dyDescent="0.25">
      <c r="B318" s="4" t="s">
        <v>501</v>
      </c>
      <c r="C318" s="43">
        <f>+IF('Denuncias-Renuncias'!$G318=0,"-",('Denuncias-Renuncias'!H318/'Denuncias-Renuncias'!$G318))</f>
        <v>0</v>
      </c>
      <c r="D318" s="43">
        <f>+IF('Denuncias-Renuncias'!$G318=0,"-",('Denuncias-Renuncias'!I318/'Denuncias-Renuncias'!$G318))</f>
        <v>0</v>
      </c>
      <c r="E318" s="43">
        <f>+IF('Denuncias-Renuncias'!$G318=0,"-",('Denuncias-Renuncias'!J318/'Denuncias-Renuncias'!$G318))</f>
        <v>1</v>
      </c>
      <c r="F318" s="43">
        <f>+IF('Denuncias-Renuncias'!$G318=0,"-",('Denuncias-Renuncias'!K318/'Denuncias-Renuncias'!$G318))</f>
        <v>0</v>
      </c>
      <c r="G318" s="43">
        <f>+IF('Denuncias-Renuncias'!$G318=0,"-",('Denuncias-Renuncias'!L318/'Denuncias-Renuncias'!$G318))</f>
        <v>0</v>
      </c>
      <c r="H318" s="43">
        <f>+IF('Denuncias-Renuncias'!$G318=0,"-",('Denuncias-Renuncias'!M318/'Denuncias-Renuncias'!$G318))</f>
        <v>0</v>
      </c>
      <c r="I318" s="43">
        <f>+IF('Denuncias-Renuncias'!$G318=0,"-",('Denuncias-Renuncias'!N318/'Denuncias-Renuncias'!$G318))</f>
        <v>0</v>
      </c>
    </row>
    <row r="319" spans="2:9" ht="20.100000000000001" customHeight="1" thickBot="1" x14ac:dyDescent="0.25">
      <c r="B319" s="4" t="s">
        <v>502</v>
      </c>
      <c r="C319" s="43">
        <f>+IF('Denuncias-Renuncias'!$G319=0,"-",('Denuncias-Renuncias'!H319/'Denuncias-Renuncias'!$G319))</f>
        <v>0</v>
      </c>
      <c r="D319" s="43">
        <f>+IF('Denuncias-Renuncias'!$G319=0,"-",('Denuncias-Renuncias'!I319/'Denuncias-Renuncias'!$G319))</f>
        <v>0</v>
      </c>
      <c r="E319" s="43">
        <f>+IF('Denuncias-Renuncias'!$G319=0,"-",('Denuncias-Renuncias'!J319/'Denuncias-Renuncias'!$G319))</f>
        <v>0.75</v>
      </c>
      <c r="F319" s="43">
        <f>+IF('Denuncias-Renuncias'!$G319=0,"-",('Denuncias-Renuncias'!K319/'Denuncias-Renuncias'!$G319))</f>
        <v>8.8235294117647065E-2</v>
      </c>
      <c r="G319" s="43">
        <f>+IF('Denuncias-Renuncias'!$G319=0,"-",('Denuncias-Renuncias'!L319/'Denuncias-Renuncias'!$G319))</f>
        <v>8.8235294117647065E-2</v>
      </c>
      <c r="H319" s="43">
        <f>+IF('Denuncias-Renuncias'!$G319=0,"-",('Denuncias-Renuncias'!M319/'Denuncias-Renuncias'!$G319))</f>
        <v>7.3529411764705885E-2</v>
      </c>
      <c r="I319" s="43">
        <f>+IF('Denuncias-Renuncias'!$G319=0,"-",('Denuncias-Renuncias'!N319/'Denuncias-Renuncias'!$G319))</f>
        <v>0</v>
      </c>
    </row>
    <row r="320" spans="2:9" ht="20.100000000000001" customHeight="1" thickBot="1" x14ac:dyDescent="0.25">
      <c r="B320" s="4" t="s">
        <v>503</v>
      </c>
      <c r="C320" s="43">
        <f>+IF('Denuncias-Renuncias'!$G320=0,"-",('Denuncias-Renuncias'!H320/'Denuncias-Renuncias'!$G320))</f>
        <v>8.771929824561403E-3</v>
      </c>
      <c r="D320" s="43">
        <f>+IF('Denuncias-Renuncias'!$G320=0,"-",('Denuncias-Renuncias'!I320/'Denuncias-Renuncias'!$G320))</f>
        <v>0</v>
      </c>
      <c r="E320" s="43">
        <f>+IF('Denuncias-Renuncias'!$G320=0,"-",('Denuncias-Renuncias'!J320/'Denuncias-Renuncias'!$G320))</f>
        <v>0.75438596491228072</v>
      </c>
      <c r="F320" s="43">
        <f>+IF('Denuncias-Renuncias'!$G320=0,"-",('Denuncias-Renuncias'!K320/'Denuncias-Renuncias'!$G320))</f>
        <v>0</v>
      </c>
      <c r="G320" s="43">
        <f>+IF('Denuncias-Renuncias'!$G320=0,"-",('Denuncias-Renuncias'!L320/'Denuncias-Renuncias'!$G320))</f>
        <v>2.6315789473684209E-2</v>
      </c>
      <c r="H320" s="43">
        <f>+IF('Denuncias-Renuncias'!$G320=0,"-",('Denuncias-Renuncias'!M320/'Denuncias-Renuncias'!$G320))</f>
        <v>0</v>
      </c>
      <c r="I320" s="43">
        <f>+IF('Denuncias-Renuncias'!$G320=0,"-",('Denuncias-Renuncias'!N320/'Denuncias-Renuncias'!$G320))</f>
        <v>0.21052631578947367</v>
      </c>
    </row>
    <row r="321" spans="2:9" ht="20.100000000000001" customHeight="1" thickBot="1" x14ac:dyDescent="0.25">
      <c r="B321" s="4" t="s">
        <v>504</v>
      </c>
      <c r="C321" s="43" t="str">
        <f>+IF('Denuncias-Renuncias'!$G321=0,"-",('Denuncias-Renuncias'!H321/'Denuncias-Renuncias'!$G321))</f>
        <v>-</v>
      </c>
      <c r="D321" s="43" t="str">
        <f>+IF('Denuncias-Renuncias'!$G321=0,"-",('Denuncias-Renuncias'!I321/'Denuncias-Renuncias'!$G321))</f>
        <v>-</v>
      </c>
      <c r="E321" s="43" t="str">
        <f>+IF('Denuncias-Renuncias'!$G321=0,"-",('Denuncias-Renuncias'!J321/'Denuncias-Renuncias'!$G321))</f>
        <v>-</v>
      </c>
      <c r="F321" s="43" t="str">
        <f>+IF('Denuncias-Renuncias'!$G321=0,"-",('Denuncias-Renuncias'!K321/'Denuncias-Renuncias'!$G321))</f>
        <v>-</v>
      </c>
      <c r="G321" s="43" t="str">
        <f>+IF('Denuncias-Renuncias'!$G321=0,"-",('Denuncias-Renuncias'!L321/'Denuncias-Renuncias'!$G321))</f>
        <v>-</v>
      </c>
      <c r="H321" s="43" t="str">
        <f>+IF('Denuncias-Renuncias'!$G321=0,"-",('Denuncias-Renuncias'!M321/'Denuncias-Renuncias'!$G321))</f>
        <v>-</v>
      </c>
      <c r="I321" s="43" t="str">
        <f>+IF('Denuncias-Renuncias'!$G321=0,"-",('Denuncias-Renuncias'!N321/'Denuncias-Renuncias'!$G321))</f>
        <v>-</v>
      </c>
    </row>
    <row r="322" spans="2:9" ht="20.100000000000001" customHeight="1" thickBot="1" x14ac:dyDescent="0.25">
      <c r="B322" s="4" t="s">
        <v>505</v>
      </c>
      <c r="C322" s="43">
        <f>+IF('Denuncias-Renuncias'!$G322=0,"-",('Denuncias-Renuncias'!H322/'Denuncias-Renuncias'!$G322))</f>
        <v>0</v>
      </c>
      <c r="D322" s="43">
        <f>+IF('Denuncias-Renuncias'!$G322=0,"-",('Denuncias-Renuncias'!I322/'Denuncias-Renuncias'!$G322))</f>
        <v>0</v>
      </c>
      <c r="E322" s="43">
        <f>+IF('Denuncias-Renuncias'!$G322=0,"-",('Denuncias-Renuncias'!J322/'Denuncias-Renuncias'!$G322))</f>
        <v>0.83333333333333337</v>
      </c>
      <c r="F322" s="43">
        <f>+IF('Denuncias-Renuncias'!$G322=0,"-",('Denuncias-Renuncias'!K322/'Denuncias-Renuncias'!$G322))</f>
        <v>8.3333333333333329E-2</v>
      </c>
      <c r="G322" s="43">
        <f>+IF('Denuncias-Renuncias'!$G322=0,"-",('Denuncias-Renuncias'!L322/'Denuncias-Renuncias'!$G322))</f>
        <v>8.3333333333333329E-2</v>
      </c>
      <c r="H322" s="43">
        <f>+IF('Denuncias-Renuncias'!$G322=0,"-",('Denuncias-Renuncias'!M322/'Denuncias-Renuncias'!$G322))</f>
        <v>0</v>
      </c>
      <c r="I322" s="43">
        <f>+IF('Denuncias-Renuncias'!$G322=0,"-",('Denuncias-Renuncias'!N322/'Denuncias-Renuncias'!$G322))</f>
        <v>0</v>
      </c>
    </row>
    <row r="323" spans="2:9" ht="20.100000000000001" customHeight="1" thickBot="1" x14ac:dyDescent="0.25">
      <c r="B323" s="4" t="s">
        <v>506</v>
      </c>
      <c r="C323" s="43">
        <f>+IF('Denuncias-Renuncias'!$G323=0,"-",('Denuncias-Renuncias'!H323/'Denuncias-Renuncias'!$G323))</f>
        <v>0</v>
      </c>
      <c r="D323" s="43">
        <f>+IF('Denuncias-Renuncias'!$G323=0,"-",('Denuncias-Renuncias'!I323/'Denuncias-Renuncias'!$G323))</f>
        <v>0</v>
      </c>
      <c r="E323" s="43">
        <f>+IF('Denuncias-Renuncias'!$G323=0,"-",('Denuncias-Renuncias'!J323/'Denuncias-Renuncias'!$G323))</f>
        <v>0.74358974358974361</v>
      </c>
      <c r="F323" s="43">
        <f>+IF('Denuncias-Renuncias'!$G323=0,"-",('Denuncias-Renuncias'!K323/'Denuncias-Renuncias'!$G323))</f>
        <v>0</v>
      </c>
      <c r="G323" s="43">
        <f>+IF('Denuncias-Renuncias'!$G323=0,"-",('Denuncias-Renuncias'!L323/'Denuncias-Renuncias'!$G323))</f>
        <v>5.128205128205128E-2</v>
      </c>
      <c r="H323" s="43">
        <f>+IF('Denuncias-Renuncias'!$G323=0,"-",('Denuncias-Renuncias'!M323/'Denuncias-Renuncias'!$G323))</f>
        <v>0.20512820512820512</v>
      </c>
      <c r="I323" s="43">
        <f>+IF('Denuncias-Renuncias'!$G323=0,"-",('Denuncias-Renuncias'!N323/'Denuncias-Renuncias'!$G323))</f>
        <v>0</v>
      </c>
    </row>
    <row r="324" spans="2:9" ht="20.100000000000001" customHeight="1" thickBot="1" x14ac:dyDescent="0.25">
      <c r="B324" s="4" t="s">
        <v>507</v>
      </c>
      <c r="C324" s="43">
        <f>+IF('Denuncias-Renuncias'!$G324=0,"-",('Denuncias-Renuncias'!H324/'Denuncias-Renuncias'!$G324))</f>
        <v>0</v>
      </c>
      <c r="D324" s="43">
        <f>+IF('Denuncias-Renuncias'!$G324=0,"-",('Denuncias-Renuncias'!I324/'Denuncias-Renuncias'!$G324))</f>
        <v>0</v>
      </c>
      <c r="E324" s="43">
        <f>+IF('Denuncias-Renuncias'!$G324=0,"-",('Denuncias-Renuncias'!J324/'Denuncias-Renuncias'!$G324))</f>
        <v>1</v>
      </c>
      <c r="F324" s="43">
        <f>+IF('Denuncias-Renuncias'!$G324=0,"-",('Denuncias-Renuncias'!K324/'Denuncias-Renuncias'!$G324))</f>
        <v>0</v>
      </c>
      <c r="G324" s="43">
        <f>+IF('Denuncias-Renuncias'!$G324=0,"-",('Denuncias-Renuncias'!L324/'Denuncias-Renuncias'!$G324))</f>
        <v>0</v>
      </c>
      <c r="H324" s="43">
        <f>+IF('Denuncias-Renuncias'!$G324=0,"-",('Denuncias-Renuncias'!M324/'Denuncias-Renuncias'!$G324))</f>
        <v>0</v>
      </c>
      <c r="I324" s="43">
        <f>+IF('Denuncias-Renuncias'!$G324=0,"-",('Denuncias-Renuncias'!N324/'Denuncias-Renuncias'!$G324))</f>
        <v>0</v>
      </c>
    </row>
    <row r="325" spans="2:9" ht="20.100000000000001" customHeight="1" thickBot="1" x14ac:dyDescent="0.25">
      <c r="B325" s="4" t="s">
        <v>508</v>
      </c>
      <c r="C325" s="43">
        <f>+IF('Denuncias-Renuncias'!$G325=0,"-",('Denuncias-Renuncias'!H325/'Denuncias-Renuncias'!$G325))</f>
        <v>0</v>
      </c>
      <c r="D325" s="43">
        <f>+IF('Denuncias-Renuncias'!$G325=0,"-",('Denuncias-Renuncias'!I325/'Denuncias-Renuncias'!$G325))</f>
        <v>0</v>
      </c>
      <c r="E325" s="43">
        <f>+IF('Denuncias-Renuncias'!$G325=0,"-",('Denuncias-Renuncias'!J325/'Denuncias-Renuncias'!$G325))</f>
        <v>1</v>
      </c>
      <c r="F325" s="43">
        <f>+IF('Denuncias-Renuncias'!$G325=0,"-",('Denuncias-Renuncias'!K325/'Denuncias-Renuncias'!$G325))</f>
        <v>0</v>
      </c>
      <c r="G325" s="43">
        <f>+IF('Denuncias-Renuncias'!$G325=0,"-",('Denuncias-Renuncias'!L325/'Denuncias-Renuncias'!$G325))</f>
        <v>0</v>
      </c>
      <c r="H325" s="43">
        <f>+IF('Denuncias-Renuncias'!$G325=0,"-",('Denuncias-Renuncias'!M325/'Denuncias-Renuncias'!$G325))</f>
        <v>0</v>
      </c>
      <c r="I325" s="43">
        <f>+IF('Denuncias-Renuncias'!$G325=0,"-",('Denuncias-Renuncias'!N325/'Denuncias-Renuncias'!$G325))</f>
        <v>0</v>
      </c>
    </row>
    <row r="326" spans="2:9" ht="20.100000000000001" customHeight="1" thickBot="1" x14ac:dyDescent="0.25">
      <c r="B326" s="4" t="s">
        <v>199</v>
      </c>
      <c r="C326" s="43">
        <f>+IF('Denuncias-Renuncias'!$G326=0,"-",('Denuncias-Renuncias'!H326/'Denuncias-Renuncias'!$G326))</f>
        <v>2.257336343115124E-3</v>
      </c>
      <c r="D326" s="43">
        <f>+IF('Denuncias-Renuncias'!$G326=0,"-",('Denuncias-Renuncias'!I326/'Denuncias-Renuncias'!$G326))</f>
        <v>0</v>
      </c>
      <c r="E326" s="43">
        <f>+IF('Denuncias-Renuncias'!$G326=0,"-",('Denuncias-Renuncias'!J326/'Denuncias-Renuncias'!$G326))</f>
        <v>0.65688487584650113</v>
      </c>
      <c r="F326" s="43">
        <f>+IF('Denuncias-Renuncias'!$G326=0,"-",('Denuncias-Renuncias'!K326/'Denuncias-Renuncias'!$G326))</f>
        <v>1.1286681715575621E-2</v>
      </c>
      <c r="G326" s="43">
        <f>+IF('Denuncias-Renuncias'!$G326=0,"-",('Denuncias-Renuncias'!L326/'Denuncias-Renuncias'!$G326))</f>
        <v>0.32957110609480811</v>
      </c>
      <c r="H326" s="43">
        <f>+IF('Denuncias-Renuncias'!$G326=0,"-",('Denuncias-Renuncias'!M326/'Denuncias-Renuncias'!$G326))</f>
        <v>0</v>
      </c>
      <c r="I326" s="43">
        <f>+IF('Denuncias-Renuncias'!$G326=0,"-",('Denuncias-Renuncias'!N326/'Denuncias-Renuncias'!$G326))</f>
        <v>0</v>
      </c>
    </row>
    <row r="327" spans="2:9" ht="20.100000000000001" customHeight="1" thickBot="1" x14ac:dyDescent="0.25">
      <c r="B327" s="4" t="s">
        <v>509</v>
      </c>
      <c r="C327" s="43">
        <f>+IF('Denuncias-Renuncias'!$G327=0,"-",('Denuncias-Renuncias'!H327/'Denuncias-Renuncias'!$G327))</f>
        <v>0.15384615384615385</v>
      </c>
      <c r="D327" s="43">
        <f>+IF('Denuncias-Renuncias'!$G327=0,"-",('Denuncias-Renuncias'!I327/'Denuncias-Renuncias'!$G327))</f>
        <v>0</v>
      </c>
      <c r="E327" s="43">
        <f>+IF('Denuncias-Renuncias'!$G327=0,"-",('Denuncias-Renuncias'!J327/'Denuncias-Renuncias'!$G327))</f>
        <v>0.61538461538461542</v>
      </c>
      <c r="F327" s="43">
        <f>+IF('Denuncias-Renuncias'!$G327=0,"-",('Denuncias-Renuncias'!K327/'Denuncias-Renuncias'!$G327))</f>
        <v>7.6923076923076927E-2</v>
      </c>
      <c r="G327" s="43">
        <f>+IF('Denuncias-Renuncias'!$G327=0,"-",('Denuncias-Renuncias'!L327/'Denuncias-Renuncias'!$G327))</f>
        <v>0.15384615384615385</v>
      </c>
      <c r="H327" s="43">
        <f>+IF('Denuncias-Renuncias'!$G327=0,"-",('Denuncias-Renuncias'!M327/'Denuncias-Renuncias'!$G327))</f>
        <v>0</v>
      </c>
      <c r="I327" s="43">
        <f>+IF('Denuncias-Renuncias'!$G327=0,"-",('Denuncias-Renuncias'!N327/'Denuncias-Renuncias'!$G327))</f>
        <v>0</v>
      </c>
    </row>
    <row r="328" spans="2:9" ht="20.100000000000001" customHeight="1" thickBot="1" x14ac:dyDescent="0.25">
      <c r="B328" s="4" t="s">
        <v>510</v>
      </c>
      <c r="C328" s="43">
        <f>+IF('Denuncias-Renuncias'!$G328=0,"-",('Denuncias-Renuncias'!H328/'Denuncias-Renuncias'!$G328))</f>
        <v>0</v>
      </c>
      <c r="D328" s="43">
        <f>+IF('Denuncias-Renuncias'!$G328=0,"-",('Denuncias-Renuncias'!I328/'Denuncias-Renuncias'!$G328))</f>
        <v>0</v>
      </c>
      <c r="E328" s="43">
        <f>+IF('Denuncias-Renuncias'!$G328=0,"-",('Denuncias-Renuncias'!J328/'Denuncias-Renuncias'!$G328))</f>
        <v>0.94444444444444442</v>
      </c>
      <c r="F328" s="43">
        <f>+IF('Denuncias-Renuncias'!$G328=0,"-",('Denuncias-Renuncias'!K328/'Denuncias-Renuncias'!$G328))</f>
        <v>5.5555555555555552E-2</v>
      </c>
      <c r="G328" s="43">
        <f>+IF('Denuncias-Renuncias'!$G328=0,"-",('Denuncias-Renuncias'!L328/'Denuncias-Renuncias'!$G328))</f>
        <v>0</v>
      </c>
      <c r="H328" s="43">
        <f>+IF('Denuncias-Renuncias'!$G328=0,"-",('Denuncias-Renuncias'!M328/'Denuncias-Renuncias'!$G328))</f>
        <v>0</v>
      </c>
      <c r="I328" s="43">
        <f>+IF('Denuncias-Renuncias'!$G328=0,"-",('Denuncias-Renuncias'!N328/'Denuncias-Renuncias'!$G328))</f>
        <v>0</v>
      </c>
    </row>
    <row r="329" spans="2:9" ht="20.100000000000001" customHeight="1" thickBot="1" x14ac:dyDescent="0.25">
      <c r="B329" s="4" t="s">
        <v>511</v>
      </c>
      <c r="C329" s="43">
        <f>+IF('Denuncias-Renuncias'!$G329=0,"-",('Denuncias-Renuncias'!H329/'Denuncias-Renuncias'!$G329))</f>
        <v>0</v>
      </c>
      <c r="D329" s="43">
        <f>+IF('Denuncias-Renuncias'!$G329=0,"-",('Denuncias-Renuncias'!I329/'Denuncias-Renuncias'!$G329))</f>
        <v>0</v>
      </c>
      <c r="E329" s="43">
        <f>+IF('Denuncias-Renuncias'!$G329=0,"-",('Denuncias-Renuncias'!J329/'Denuncias-Renuncias'!$G329))</f>
        <v>0.88235294117647056</v>
      </c>
      <c r="F329" s="43">
        <f>+IF('Denuncias-Renuncias'!$G329=0,"-",('Denuncias-Renuncias'!K329/'Denuncias-Renuncias'!$G329))</f>
        <v>0</v>
      </c>
      <c r="G329" s="43">
        <f>+IF('Denuncias-Renuncias'!$G329=0,"-",('Denuncias-Renuncias'!L329/'Denuncias-Renuncias'!$G329))</f>
        <v>0</v>
      </c>
      <c r="H329" s="43">
        <f>+IF('Denuncias-Renuncias'!$G329=0,"-",('Denuncias-Renuncias'!M329/'Denuncias-Renuncias'!$G329))</f>
        <v>0.11764705882352941</v>
      </c>
      <c r="I329" s="43">
        <f>+IF('Denuncias-Renuncias'!$G329=0,"-",('Denuncias-Renuncias'!N329/'Denuncias-Renuncias'!$G329))</f>
        <v>0</v>
      </c>
    </row>
    <row r="330" spans="2:9" ht="20.100000000000001" customHeight="1" thickBot="1" x14ac:dyDescent="0.25">
      <c r="B330" s="4" t="s">
        <v>512</v>
      </c>
      <c r="C330" s="43">
        <f>+IF('Denuncias-Renuncias'!$G330=0,"-",('Denuncias-Renuncias'!H330/'Denuncias-Renuncias'!$G330))</f>
        <v>0</v>
      </c>
      <c r="D330" s="43">
        <f>+IF('Denuncias-Renuncias'!$G330=0,"-",('Denuncias-Renuncias'!I330/'Denuncias-Renuncias'!$G330))</f>
        <v>0</v>
      </c>
      <c r="E330" s="43">
        <f>+IF('Denuncias-Renuncias'!$G330=0,"-",('Denuncias-Renuncias'!J330/'Denuncias-Renuncias'!$G330))</f>
        <v>1</v>
      </c>
      <c r="F330" s="43">
        <f>+IF('Denuncias-Renuncias'!$G330=0,"-",('Denuncias-Renuncias'!K330/'Denuncias-Renuncias'!$G330))</f>
        <v>0</v>
      </c>
      <c r="G330" s="43">
        <f>+IF('Denuncias-Renuncias'!$G330=0,"-",('Denuncias-Renuncias'!L330/'Denuncias-Renuncias'!$G330))</f>
        <v>0</v>
      </c>
      <c r="H330" s="43">
        <f>+IF('Denuncias-Renuncias'!$G330=0,"-",('Denuncias-Renuncias'!M330/'Denuncias-Renuncias'!$G330))</f>
        <v>0</v>
      </c>
      <c r="I330" s="43">
        <f>+IF('Denuncias-Renuncias'!$G330=0,"-",('Denuncias-Renuncias'!N330/'Denuncias-Renuncias'!$G330))</f>
        <v>0</v>
      </c>
    </row>
    <row r="331" spans="2:9" ht="20.100000000000001" customHeight="1" thickBot="1" x14ac:dyDescent="0.25">
      <c r="B331" s="4" t="s">
        <v>513</v>
      </c>
      <c r="C331" s="43">
        <f>+IF('Denuncias-Renuncias'!$G331=0,"-",('Denuncias-Renuncias'!H331/'Denuncias-Renuncias'!$G331))</f>
        <v>0.16666666666666666</v>
      </c>
      <c r="D331" s="43">
        <f>+IF('Denuncias-Renuncias'!$G331=0,"-",('Denuncias-Renuncias'!I331/'Denuncias-Renuncias'!$G331))</f>
        <v>0</v>
      </c>
      <c r="E331" s="43">
        <f>+IF('Denuncias-Renuncias'!$G331=0,"-",('Denuncias-Renuncias'!J331/'Denuncias-Renuncias'!$G331))</f>
        <v>0.83333333333333337</v>
      </c>
      <c r="F331" s="43">
        <f>+IF('Denuncias-Renuncias'!$G331=0,"-",('Denuncias-Renuncias'!K331/'Denuncias-Renuncias'!$G331))</f>
        <v>0</v>
      </c>
      <c r="G331" s="43">
        <f>+IF('Denuncias-Renuncias'!$G331=0,"-",('Denuncias-Renuncias'!L331/'Denuncias-Renuncias'!$G331))</f>
        <v>0</v>
      </c>
      <c r="H331" s="43">
        <f>+IF('Denuncias-Renuncias'!$G331=0,"-",('Denuncias-Renuncias'!M331/'Denuncias-Renuncias'!$G331))</f>
        <v>0</v>
      </c>
      <c r="I331" s="43">
        <f>+IF('Denuncias-Renuncias'!$G331=0,"-",('Denuncias-Renuncias'!N331/'Denuncias-Renuncias'!$G331))</f>
        <v>0</v>
      </c>
    </row>
    <row r="332" spans="2:9" ht="20.100000000000001" customHeight="1" thickBot="1" x14ac:dyDescent="0.25">
      <c r="B332" s="4" t="s">
        <v>514</v>
      </c>
      <c r="C332" s="43">
        <f>+IF('Denuncias-Renuncias'!$G332=0,"-",('Denuncias-Renuncias'!H332/'Denuncias-Renuncias'!$G332))</f>
        <v>0</v>
      </c>
      <c r="D332" s="43">
        <f>+IF('Denuncias-Renuncias'!$G332=0,"-",('Denuncias-Renuncias'!I332/'Denuncias-Renuncias'!$G332))</f>
        <v>0</v>
      </c>
      <c r="E332" s="43">
        <f>+IF('Denuncias-Renuncias'!$G332=0,"-",('Denuncias-Renuncias'!J332/'Denuncias-Renuncias'!$G332))</f>
        <v>0.7142857142857143</v>
      </c>
      <c r="F332" s="43">
        <f>+IF('Denuncias-Renuncias'!$G332=0,"-",('Denuncias-Renuncias'!K332/'Denuncias-Renuncias'!$G332))</f>
        <v>0</v>
      </c>
      <c r="G332" s="43">
        <f>+IF('Denuncias-Renuncias'!$G332=0,"-",('Denuncias-Renuncias'!L332/'Denuncias-Renuncias'!$G332))</f>
        <v>0.2857142857142857</v>
      </c>
      <c r="H332" s="43">
        <f>+IF('Denuncias-Renuncias'!$G332=0,"-",('Denuncias-Renuncias'!M332/'Denuncias-Renuncias'!$G332))</f>
        <v>0</v>
      </c>
      <c r="I332" s="43">
        <f>+IF('Denuncias-Renuncias'!$G332=0,"-",('Denuncias-Renuncias'!N332/'Denuncias-Renuncias'!$G332))</f>
        <v>0</v>
      </c>
    </row>
    <row r="333" spans="2:9" ht="20.100000000000001" customHeight="1" thickBot="1" x14ac:dyDescent="0.25">
      <c r="B333" s="4" t="s">
        <v>515</v>
      </c>
      <c r="C333" s="43">
        <f>+IF('Denuncias-Renuncias'!$G333=0,"-",('Denuncias-Renuncias'!H333/'Denuncias-Renuncias'!$G333))</f>
        <v>0</v>
      </c>
      <c r="D333" s="43">
        <f>+IF('Denuncias-Renuncias'!$G333=0,"-",('Denuncias-Renuncias'!I333/'Denuncias-Renuncias'!$G333))</f>
        <v>0</v>
      </c>
      <c r="E333" s="43">
        <f>+IF('Denuncias-Renuncias'!$G333=0,"-",('Denuncias-Renuncias'!J333/'Denuncias-Renuncias'!$G333))</f>
        <v>0.8571428571428571</v>
      </c>
      <c r="F333" s="43">
        <f>+IF('Denuncias-Renuncias'!$G333=0,"-",('Denuncias-Renuncias'!K333/'Denuncias-Renuncias'!$G333))</f>
        <v>0</v>
      </c>
      <c r="G333" s="43">
        <f>+IF('Denuncias-Renuncias'!$G333=0,"-",('Denuncias-Renuncias'!L333/'Denuncias-Renuncias'!$G333))</f>
        <v>0.14285714285714285</v>
      </c>
      <c r="H333" s="43">
        <f>+IF('Denuncias-Renuncias'!$G333=0,"-",('Denuncias-Renuncias'!M333/'Denuncias-Renuncias'!$G333))</f>
        <v>0</v>
      </c>
      <c r="I333" s="43">
        <f>+IF('Denuncias-Renuncias'!$G333=0,"-",('Denuncias-Renuncias'!N333/'Denuncias-Renuncias'!$G333))</f>
        <v>0</v>
      </c>
    </row>
    <row r="334" spans="2:9" ht="20.100000000000001" customHeight="1" thickBot="1" x14ac:dyDescent="0.25">
      <c r="B334" s="4" t="s">
        <v>516</v>
      </c>
      <c r="C334" s="43">
        <f>+IF('Denuncias-Renuncias'!$G334=0,"-",('Denuncias-Renuncias'!H334/'Denuncias-Renuncias'!$G334))</f>
        <v>0</v>
      </c>
      <c r="D334" s="43">
        <f>+IF('Denuncias-Renuncias'!$G334=0,"-",('Denuncias-Renuncias'!I334/'Denuncias-Renuncias'!$G334))</f>
        <v>0</v>
      </c>
      <c r="E334" s="43">
        <f>+IF('Denuncias-Renuncias'!$G334=0,"-",('Denuncias-Renuncias'!J334/'Denuncias-Renuncias'!$G334))</f>
        <v>0.86842105263157898</v>
      </c>
      <c r="F334" s="43">
        <f>+IF('Denuncias-Renuncias'!$G334=0,"-",('Denuncias-Renuncias'!K334/'Denuncias-Renuncias'!$G334))</f>
        <v>0</v>
      </c>
      <c r="G334" s="43">
        <f>+IF('Denuncias-Renuncias'!$G334=0,"-",('Denuncias-Renuncias'!L334/'Denuncias-Renuncias'!$G334))</f>
        <v>2.6315789473684209E-2</v>
      </c>
      <c r="H334" s="43">
        <f>+IF('Denuncias-Renuncias'!$G334=0,"-",('Denuncias-Renuncias'!M334/'Denuncias-Renuncias'!$G334))</f>
        <v>0</v>
      </c>
      <c r="I334" s="43">
        <f>+IF('Denuncias-Renuncias'!$G334=0,"-",('Denuncias-Renuncias'!N334/'Denuncias-Renuncias'!$G334))</f>
        <v>0.10526315789473684</v>
      </c>
    </row>
    <row r="335" spans="2:9" ht="20.100000000000001" customHeight="1" thickBot="1" x14ac:dyDescent="0.25">
      <c r="B335" s="4" t="s">
        <v>517</v>
      </c>
      <c r="C335" s="43">
        <f>+IF('Denuncias-Renuncias'!$G335=0,"-",('Denuncias-Renuncias'!H335/'Denuncias-Renuncias'!$G335))</f>
        <v>0</v>
      </c>
      <c r="D335" s="43">
        <f>+IF('Denuncias-Renuncias'!$G335=0,"-",('Denuncias-Renuncias'!I335/'Denuncias-Renuncias'!$G335))</f>
        <v>0</v>
      </c>
      <c r="E335" s="43">
        <f>+IF('Denuncias-Renuncias'!$G335=0,"-",('Denuncias-Renuncias'!J335/'Denuncias-Renuncias'!$G335))</f>
        <v>1</v>
      </c>
      <c r="F335" s="43">
        <f>+IF('Denuncias-Renuncias'!$G335=0,"-",('Denuncias-Renuncias'!K335/'Denuncias-Renuncias'!$G335))</f>
        <v>0</v>
      </c>
      <c r="G335" s="43">
        <f>+IF('Denuncias-Renuncias'!$G335=0,"-",('Denuncias-Renuncias'!L335/'Denuncias-Renuncias'!$G335))</f>
        <v>0</v>
      </c>
      <c r="H335" s="43">
        <f>+IF('Denuncias-Renuncias'!$G335=0,"-",('Denuncias-Renuncias'!M335/'Denuncias-Renuncias'!$G335))</f>
        <v>0</v>
      </c>
      <c r="I335" s="43">
        <f>+IF('Denuncias-Renuncias'!$G335=0,"-",('Denuncias-Renuncias'!N335/'Denuncias-Renuncias'!$G335))</f>
        <v>0</v>
      </c>
    </row>
    <row r="336" spans="2:9" ht="20.100000000000001" customHeight="1" thickBot="1" x14ac:dyDescent="0.25">
      <c r="B336" s="4" t="s">
        <v>200</v>
      </c>
      <c r="C336" s="43">
        <f>+IF('Denuncias-Renuncias'!$G336=0,"-",('Denuncias-Renuncias'!H336/'Denuncias-Renuncias'!$G336))</f>
        <v>2.4615384615384615E-2</v>
      </c>
      <c r="D336" s="43">
        <f>+IF('Denuncias-Renuncias'!$G336=0,"-",('Denuncias-Renuncias'!I336/'Denuncias-Renuncias'!$G336))</f>
        <v>9.2307692307692316E-3</v>
      </c>
      <c r="E336" s="43">
        <f>+IF('Denuncias-Renuncias'!$G336=0,"-",('Denuncias-Renuncias'!J336/'Denuncias-Renuncias'!$G336))</f>
        <v>0.6676923076923077</v>
      </c>
      <c r="F336" s="43">
        <f>+IF('Denuncias-Renuncias'!$G336=0,"-",('Denuncias-Renuncias'!K336/'Denuncias-Renuncias'!$G336))</f>
        <v>1.2307692307692308E-2</v>
      </c>
      <c r="G336" s="43">
        <f>+IF('Denuncias-Renuncias'!$G336=0,"-",('Denuncias-Renuncias'!L336/'Denuncias-Renuncias'!$G336))</f>
        <v>0.14769230769230771</v>
      </c>
      <c r="H336" s="43">
        <f>+IF('Denuncias-Renuncias'!$G336=0,"-",('Denuncias-Renuncias'!M336/'Denuncias-Renuncias'!$G336))</f>
        <v>0.13846153846153847</v>
      </c>
      <c r="I336" s="43">
        <f>+IF('Denuncias-Renuncias'!$G336=0,"-",('Denuncias-Renuncias'!N336/'Denuncias-Renuncias'!$G336))</f>
        <v>0</v>
      </c>
    </row>
    <row r="337" spans="2:9" ht="20.100000000000001" customHeight="1" thickBot="1" x14ac:dyDescent="0.25">
      <c r="B337" s="4" t="s">
        <v>518</v>
      </c>
      <c r="C337" s="43" t="str">
        <f>+IF('Denuncias-Renuncias'!$G337=0,"-",('Denuncias-Renuncias'!H337/'Denuncias-Renuncias'!$G337))</f>
        <v>-</v>
      </c>
      <c r="D337" s="43" t="str">
        <f>+IF('Denuncias-Renuncias'!$G337=0,"-",('Denuncias-Renuncias'!I337/'Denuncias-Renuncias'!$G337))</f>
        <v>-</v>
      </c>
      <c r="E337" s="43" t="str">
        <f>+IF('Denuncias-Renuncias'!$G337=0,"-",('Denuncias-Renuncias'!J337/'Denuncias-Renuncias'!$G337))</f>
        <v>-</v>
      </c>
      <c r="F337" s="43" t="str">
        <f>+IF('Denuncias-Renuncias'!$G337=0,"-",('Denuncias-Renuncias'!K337/'Denuncias-Renuncias'!$G337))</f>
        <v>-</v>
      </c>
      <c r="G337" s="43" t="str">
        <f>+IF('Denuncias-Renuncias'!$G337=0,"-",('Denuncias-Renuncias'!L337/'Denuncias-Renuncias'!$G337))</f>
        <v>-</v>
      </c>
      <c r="H337" s="43" t="str">
        <f>+IF('Denuncias-Renuncias'!$G337=0,"-",('Denuncias-Renuncias'!M337/'Denuncias-Renuncias'!$G337))</f>
        <v>-</v>
      </c>
      <c r="I337" s="43" t="str">
        <f>+IF('Denuncias-Renuncias'!$G337=0,"-",('Denuncias-Renuncias'!N337/'Denuncias-Renuncias'!$G337))</f>
        <v>-</v>
      </c>
    </row>
    <row r="338" spans="2:9" ht="20.100000000000001" customHeight="1" thickBot="1" x14ac:dyDescent="0.25">
      <c r="B338" s="4" t="s">
        <v>519</v>
      </c>
      <c r="C338" s="43" t="str">
        <f>+IF('Denuncias-Renuncias'!$G338=0,"-",('Denuncias-Renuncias'!H338/'Denuncias-Renuncias'!$G338))</f>
        <v>-</v>
      </c>
      <c r="D338" s="43" t="str">
        <f>+IF('Denuncias-Renuncias'!$G338=0,"-",('Denuncias-Renuncias'!I338/'Denuncias-Renuncias'!$G338))</f>
        <v>-</v>
      </c>
      <c r="E338" s="43" t="str">
        <f>+IF('Denuncias-Renuncias'!$G338=0,"-",('Denuncias-Renuncias'!J338/'Denuncias-Renuncias'!$G338))</f>
        <v>-</v>
      </c>
      <c r="F338" s="43" t="str">
        <f>+IF('Denuncias-Renuncias'!$G338=0,"-",('Denuncias-Renuncias'!K338/'Denuncias-Renuncias'!$G338))</f>
        <v>-</v>
      </c>
      <c r="G338" s="43" t="str">
        <f>+IF('Denuncias-Renuncias'!$G338=0,"-",('Denuncias-Renuncias'!L338/'Denuncias-Renuncias'!$G338))</f>
        <v>-</v>
      </c>
      <c r="H338" s="43" t="str">
        <f>+IF('Denuncias-Renuncias'!$G338=0,"-",('Denuncias-Renuncias'!M338/'Denuncias-Renuncias'!$G338))</f>
        <v>-</v>
      </c>
      <c r="I338" s="43" t="str">
        <f>+IF('Denuncias-Renuncias'!$G338=0,"-",('Denuncias-Renuncias'!N338/'Denuncias-Renuncias'!$G338))</f>
        <v>-</v>
      </c>
    </row>
    <row r="339" spans="2:9" ht="20.100000000000001" customHeight="1" thickBot="1" x14ac:dyDescent="0.25">
      <c r="B339" s="4" t="s">
        <v>520</v>
      </c>
      <c r="C339" s="43" t="str">
        <f>+IF('Denuncias-Renuncias'!$G339=0,"-",('Denuncias-Renuncias'!H339/'Denuncias-Renuncias'!$G339))</f>
        <v>-</v>
      </c>
      <c r="D339" s="43" t="str">
        <f>+IF('Denuncias-Renuncias'!$G339=0,"-",('Denuncias-Renuncias'!I339/'Denuncias-Renuncias'!$G339))</f>
        <v>-</v>
      </c>
      <c r="E339" s="43" t="str">
        <f>+IF('Denuncias-Renuncias'!$G339=0,"-",('Denuncias-Renuncias'!J339/'Denuncias-Renuncias'!$G339))</f>
        <v>-</v>
      </c>
      <c r="F339" s="43" t="str">
        <f>+IF('Denuncias-Renuncias'!$G339=0,"-",('Denuncias-Renuncias'!K339/'Denuncias-Renuncias'!$G339))</f>
        <v>-</v>
      </c>
      <c r="G339" s="43" t="str">
        <f>+IF('Denuncias-Renuncias'!$G339=0,"-",('Denuncias-Renuncias'!L339/'Denuncias-Renuncias'!$G339))</f>
        <v>-</v>
      </c>
      <c r="H339" s="43" t="str">
        <f>+IF('Denuncias-Renuncias'!$G339=0,"-",('Denuncias-Renuncias'!M339/'Denuncias-Renuncias'!$G339))</f>
        <v>-</v>
      </c>
      <c r="I339" s="43" t="str">
        <f>+IF('Denuncias-Renuncias'!$G339=0,"-",('Denuncias-Renuncias'!N339/'Denuncias-Renuncias'!$G339))</f>
        <v>-</v>
      </c>
    </row>
    <row r="340" spans="2:9" ht="20.100000000000001" customHeight="1" thickBot="1" x14ac:dyDescent="0.25">
      <c r="B340" s="4" t="s">
        <v>521</v>
      </c>
      <c r="C340" s="43" t="str">
        <f>+IF('Denuncias-Renuncias'!$G340=0,"-",('Denuncias-Renuncias'!H340/'Denuncias-Renuncias'!$G340))</f>
        <v>-</v>
      </c>
      <c r="D340" s="43" t="str">
        <f>+IF('Denuncias-Renuncias'!$G340=0,"-",('Denuncias-Renuncias'!I340/'Denuncias-Renuncias'!$G340))</f>
        <v>-</v>
      </c>
      <c r="E340" s="43" t="str">
        <f>+IF('Denuncias-Renuncias'!$G340=0,"-",('Denuncias-Renuncias'!J340/'Denuncias-Renuncias'!$G340))</f>
        <v>-</v>
      </c>
      <c r="F340" s="43" t="str">
        <f>+IF('Denuncias-Renuncias'!$G340=0,"-",('Denuncias-Renuncias'!K340/'Denuncias-Renuncias'!$G340))</f>
        <v>-</v>
      </c>
      <c r="G340" s="43" t="str">
        <f>+IF('Denuncias-Renuncias'!$G340=0,"-",('Denuncias-Renuncias'!L340/'Denuncias-Renuncias'!$G340))</f>
        <v>-</v>
      </c>
      <c r="H340" s="43" t="str">
        <f>+IF('Denuncias-Renuncias'!$G340=0,"-",('Denuncias-Renuncias'!M340/'Denuncias-Renuncias'!$G340))</f>
        <v>-</v>
      </c>
      <c r="I340" s="43" t="str">
        <f>+IF('Denuncias-Renuncias'!$G340=0,"-",('Denuncias-Renuncias'!N340/'Denuncias-Renuncias'!$G340))</f>
        <v>-</v>
      </c>
    </row>
    <row r="341" spans="2:9" ht="20.100000000000001" customHeight="1" thickBot="1" x14ac:dyDescent="0.25">
      <c r="B341" s="4" t="s">
        <v>522</v>
      </c>
      <c r="C341" s="43">
        <f>+IF('Denuncias-Renuncias'!$G341=0,"-",('Denuncias-Renuncias'!H341/'Denuncias-Renuncias'!$G341))</f>
        <v>0</v>
      </c>
      <c r="D341" s="43">
        <f>+IF('Denuncias-Renuncias'!$G341=0,"-",('Denuncias-Renuncias'!I341/'Denuncias-Renuncias'!$G341))</f>
        <v>0</v>
      </c>
      <c r="E341" s="43">
        <f>+IF('Denuncias-Renuncias'!$G341=0,"-",('Denuncias-Renuncias'!J341/'Denuncias-Renuncias'!$G341))</f>
        <v>1</v>
      </c>
      <c r="F341" s="43">
        <f>+IF('Denuncias-Renuncias'!$G341=0,"-",('Denuncias-Renuncias'!K341/'Denuncias-Renuncias'!$G341))</f>
        <v>0</v>
      </c>
      <c r="G341" s="43">
        <f>+IF('Denuncias-Renuncias'!$G341=0,"-",('Denuncias-Renuncias'!L341/'Denuncias-Renuncias'!$G341))</f>
        <v>0</v>
      </c>
      <c r="H341" s="43">
        <f>+IF('Denuncias-Renuncias'!$G341=0,"-",('Denuncias-Renuncias'!M341/'Denuncias-Renuncias'!$G341))</f>
        <v>0</v>
      </c>
      <c r="I341" s="43">
        <f>+IF('Denuncias-Renuncias'!$G341=0,"-",('Denuncias-Renuncias'!N341/'Denuncias-Renuncias'!$G341))</f>
        <v>0</v>
      </c>
    </row>
    <row r="342" spans="2:9" ht="20.100000000000001" customHeight="1" thickBot="1" x14ac:dyDescent="0.25">
      <c r="B342" s="4" t="s">
        <v>523</v>
      </c>
      <c r="C342" s="43" t="str">
        <f>+IF('Denuncias-Renuncias'!$G342=0,"-",('Denuncias-Renuncias'!H342/'Denuncias-Renuncias'!$G342))</f>
        <v>-</v>
      </c>
      <c r="D342" s="43" t="str">
        <f>+IF('Denuncias-Renuncias'!$G342=0,"-",('Denuncias-Renuncias'!I342/'Denuncias-Renuncias'!$G342))</f>
        <v>-</v>
      </c>
      <c r="E342" s="43" t="str">
        <f>+IF('Denuncias-Renuncias'!$G342=0,"-",('Denuncias-Renuncias'!J342/'Denuncias-Renuncias'!$G342))</f>
        <v>-</v>
      </c>
      <c r="F342" s="43" t="str">
        <f>+IF('Denuncias-Renuncias'!$G342=0,"-",('Denuncias-Renuncias'!K342/'Denuncias-Renuncias'!$G342))</f>
        <v>-</v>
      </c>
      <c r="G342" s="43" t="str">
        <f>+IF('Denuncias-Renuncias'!$G342=0,"-",('Denuncias-Renuncias'!L342/'Denuncias-Renuncias'!$G342))</f>
        <v>-</v>
      </c>
      <c r="H342" s="43" t="str">
        <f>+IF('Denuncias-Renuncias'!$G342=0,"-",('Denuncias-Renuncias'!M342/'Denuncias-Renuncias'!$G342))</f>
        <v>-</v>
      </c>
      <c r="I342" s="43" t="str">
        <f>+IF('Denuncias-Renuncias'!$G342=0,"-",('Denuncias-Renuncias'!N342/'Denuncias-Renuncias'!$G342))</f>
        <v>-</v>
      </c>
    </row>
    <row r="343" spans="2:9" ht="20.100000000000001" customHeight="1" thickBot="1" x14ac:dyDescent="0.25">
      <c r="B343" s="4" t="s">
        <v>524</v>
      </c>
      <c r="C343" s="43">
        <f>+IF('Denuncias-Renuncias'!$G343=0,"-",('Denuncias-Renuncias'!H343/'Denuncias-Renuncias'!$G343))</f>
        <v>0</v>
      </c>
      <c r="D343" s="43">
        <f>+IF('Denuncias-Renuncias'!$G343=0,"-",('Denuncias-Renuncias'!I343/'Denuncias-Renuncias'!$G343))</f>
        <v>0</v>
      </c>
      <c r="E343" s="43">
        <f>+IF('Denuncias-Renuncias'!$G343=0,"-",('Denuncias-Renuncias'!J343/'Denuncias-Renuncias'!$G343))</f>
        <v>1</v>
      </c>
      <c r="F343" s="43">
        <f>+IF('Denuncias-Renuncias'!$G343=0,"-",('Denuncias-Renuncias'!K343/'Denuncias-Renuncias'!$G343))</f>
        <v>0</v>
      </c>
      <c r="G343" s="43">
        <f>+IF('Denuncias-Renuncias'!$G343=0,"-",('Denuncias-Renuncias'!L343/'Denuncias-Renuncias'!$G343))</f>
        <v>0</v>
      </c>
      <c r="H343" s="43">
        <f>+IF('Denuncias-Renuncias'!$G343=0,"-",('Denuncias-Renuncias'!M343/'Denuncias-Renuncias'!$G343))</f>
        <v>0</v>
      </c>
      <c r="I343" s="43">
        <f>+IF('Denuncias-Renuncias'!$G343=0,"-",('Denuncias-Renuncias'!N343/'Denuncias-Renuncias'!$G343))</f>
        <v>0</v>
      </c>
    </row>
    <row r="344" spans="2:9" ht="20.100000000000001" customHeight="1" thickBot="1" x14ac:dyDescent="0.25">
      <c r="B344" s="4" t="s">
        <v>525</v>
      </c>
      <c r="C344" s="43">
        <f>+IF('Denuncias-Renuncias'!$G344=0,"-",('Denuncias-Renuncias'!H344/'Denuncias-Renuncias'!$G344))</f>
        <v>0</v>
      </c>
      <c r="D344" s="43">
        <f>+IF('Denuncias-Renuncias'!$G344=0,"-",('Denuncias-Renuncias'!I344/'Denuncias-Renuncias'!$G344))</f>
        <v>0</v>
      </c>
      <c r="E344" s="43">
        <f>+IF('Denuncias-Renuncias'!$G344=0,"-",('Denuncias-Renuncias'!J344/'Denuncias-Renuncias'!$G344))</f>
        <v>1</v>
      </c>
      <c r="F344" s="43">
        <f>+IF('Denuncias-Renuncias'!$G344=0,"-",('Denuncias-Renuncias'!K344/'Denuncias-Renuncias'!$G344))</f>
        <v>0</v>
      </c>
      <c r="G344" s="43">
        <f>+IF('Denuncias-Renuncias'!$G344=0,"-",('Denuncias-Renuncias'!L344/'Denuncias-Renuncias'!$G344))</f>
        <v>0</v>
      </c>
      <c r="H344" s="43">
        <f>+IF('Denuncias-Renuncias'!$G344=0,"-",('Denuncias-Renuncias'!M344/'Denuncias-Renuncias'!$G344))</f>
        <v>0</v>
      </c>
      <c r="I344" s="43">
        <f>+IF('Denuncias-Renuncias'!$G344=0,"-",('Denuncias-Renuncias'!N344/'Denuncias-Renuncias'!$G344))</f>
        <v>0</v>
      </c>
    </row>
    <row r="345" spans="2:9" ht="20.100000000000001" customHeight="1" thickBot="1" x14ac:dyDescent="0.25">
      <c r="B345" s="4" t="s">
        <v>526</v>
      </c>
      <c r="C345" s="43">
        <f>+IF('Denuncias-Renuncias'!$G345=0,"-",('Denuncias-Renuncias'!H345/'Denuncias-Renuncias'!$G345))</f>
        <v>0.02</v>
      </c>
      <c r="D345" s="43">
        <f>+IF('Denuncias-Renuncias'!$G345=0,"-",('Denuncias-Renuncias'!I345/'Denuncias-Renuncias'!$G345))</f>
        <v>0</v>
      </c>
      <c r="E345" s="43">
        <f>+IF('Denuncias-Renuncias'!$G345=0,"-",('Denuncias-Renuncias'!J345/'Denuncias-Renuncias'!$G345))</f>
        <v>0.52</v>
      </c>
      <c r="F345" s="43">
        <f>+IF('Denuncias-Renuncias'!$G345=0,"-",('Denuncias-Renuncias'!K345/'Denuncias-Renuncias'!$G345))</f>
        <v>0</v>
      </c>
      <c r="G345" s="43">
        <f>+IF('Denuncias-Renuncias'!$G345=0,"-",('Denuncias-Renuncias'!L345/'Denuncias-Renuncias'!$G345))</f>
        <v>0.38</v>
      </c>
      <c r="H345" s="43">
        <f>+IF('Denuncias-Renuncias'!$G345=0,"-",('Denuncias-Renuncias'!M345/'Denuncias-Renuncias'!$G345))</f>
        <v>0</v>
      </c>
      <c r="I345" s="43">
        <f>+IF('Denuncias-Renuncias'!$G345=0,"-",('Denuncias-Renuncias'!N345/'Denuncias-Renuncias'!$G345))</f>
        <v>0.08</v>
      </c>
    </row>
    <row r="346" spans="2:9" ht="20.100000000000001" customHeight="1" thickBot="1" x14ac:dyDescent="0.25">
      <c r="B346" s="4" t="s">
        <v>201</v>
      </c>
      <c r="C346" s="43">
        <f>+IF('Denuncias-Renuncias'!$G346=0,"-",('Denuncias-Renuncias'!H346/'Denuncias-Renuncias'!$G346))</f>
        <v>4.3478260869565216E-2</v>
      </c>
      <c r="D346" s="43">
        <f>+IF('Denuncias-Renuncias'!$G346=0,"-",('Denuncias-Renuncias'!I346/'Denuncias-Renuncias'!$G346))</f>
        <v>7.763975155279503E-3</v>
      </c>
      <c r="E346" s="43">
        <f>+IF('Denuncias-Renuncias'!$G346=0,"-",('Denuncias-Renuncias'!J346/'Denuncias-Renuncias'!$G346))</f>
        <v>0.47204968944099379</v>
      </c>
      <c r="F346" s="43">
        <f>+IF('Denuncias-Renuncias'!$G346=0,"-",('Denuncias-Renuncias'!K346/'Denuncias-Renuncias'!$G346))</f>
        <v>4.658385093167702E-3</v>
      </c>
      <c r="G346" s="43">
        <f>+IF('Denuncias-Renuncias'!$G346=0,"-",('Denuncias-Renuncias'!L346/'Denuncias-Renuncias'!$G346))</f>
        <v>0.2391304347826087</v>
      </c>
      <c r="H346" s="43">
        <f>+IF('Denuncias-Renuncias'!$G346=0,"-",('Denuncias-Renuncias'!M346/'Denuncias-Renuncias'!$G346))</f>
        <v>0.22826086956521738</v>
      </c>
      <c r="I346" s="43">
        <f>+IF('Denuncias-Renuncias'!$G346=0,"-",('Denuncias-Renuncias'!N346/'Denuncias-Renuncias'!$G346))</f>
        <v>4.658385093167702E-3</v>
      </c>
    </row>
    <row r="347" spans="2:9" ht="20.100000000000001" customHeight="1" thickBot="1" x14ac:dyDescent="0.25">
      <c r="B347" s="4" t="s">
        <v>527</v>
      </c>
      <c r="C347" s="43">
        <f>+IF('Denuncias-Renuncias'!$G347=0,"-",('Denuncias-Renuncias'!H347/'Denuncias-Renuncias'!$G347))</f>
        <v>0</v>
      </c>
      <c r="D347" s="43">
        <f>+IF('Denuncias-Renuncias'!$G347=0,"-",('Denuncias-Renuncias'!I347/'Denuncias-Renuncias'!$G347))</f>
        <v>0</v>
      </c>
      <c r="E347" s="43">
        <f>+IF('Denuncias-Renuncias'!$G347=0,"-",('Denuncias-Renuncias'!J347/'Denuncias-Renuncias'!$G347))</f>
        <v>0.4</v>
      </c>
      <c r="F347" s="43">
        <f>+IF('Denuncias-Renuncias'!$G347=0,"-",('Denuncias-Renuncias'!K347/'Denuncias-Renuncias'!$G347))</f>
        <v>0.10909090909090909</v>
      </c>
      <c r="G347" s="43">
        <f>+IF('Denuncias-Renuncias'!$G347=0,"-",('Denuncias-Renuncias'!L347/'Denuncias-Renuncias'!$G347))</f>
        <v>9.0909090909090912E-2</v>
      </c>
      <c r="H347" s="43">
        <f>+IF('Denuncias-Renuncias'!$G347=0,"-",('Denuncias-Renuncias'!M347/'Denuncias-Renuncias'!$G347))</f>
        <v>3.6363636363636362E-2</v>
      </c>
      <c r="I347" s="43">
        <f>+IF('Denuncias-Renuncias'!$G347=0,"-",('Denuncias-Renuncias'!N347/'Denuncias-Renuncias'!$G347))</f>
        <v>0.36363636363636365</v>
      </c>
    </row>
    <row r="348" spans="2:9" ht="20.100000000000001" customHeight="1" thickBot="1" x14ac:dyDescent="0.25">
      <c r="B348" s="4" t="s">
        <v>528</v>
      </c>
      <c r="C348" s="43">
        <f>+IF('Denuncias-Renuncias'!$G348=0,"-",('Denuncias-Renuncias'!H348/'Denuncias-Renuncias'!$G348))</f>
        <v>0</v>
      </c>
      <c r="D348" s="43">
        <f>+IF('Denuncias-Renuncias'!$G348=0,"-",('Denuncias-Renuncias'!I348/'Denuncias-Renuncias'!$G348))</f>
        <v>0</v>
      </c>
      <c r="E348" s="43">
        <f>+IF('Denuncias-Renuncias'!$G348=0,"-",('Denuncias-Renuncias'!J348/'Denuncias-Renuncias'!$G348))</f>
        <v>0.93333333333333335</v>
      </c>
      <c r="F348" s="43">
        <f>+IF('Denuncias-Renuncias'!$G348=0,"-",('Denuncias-Renuncias'!K348/'Denuncias-Renuncias'!$G348))</f>
        <v>0</v>
      </c>
      <c r="G348" s="43">
        <f>+IF('Denuncias-Renuncias'!$G348=0,"-",('Denuncias-Renuncias'!L348/'Denuncias-Renuncias'!$G348))</f>
        <v>6.6666666666666666E-2</v>
      </c>
      <c r="H348" s="43">
        <f>+IF('Denuncias-Renuncias'!$G348=0,"-",('Denuncias-Renuncias'!M348/'Denuncias-Renuncias'!$G348))</f>
        <v>0</v>
      </c>
      <c r="I348" s="43">
        <f>+IF('Denuncias-Renuncias'!$G348=0,"-",('Denuncias-Renuncias'!N348/'Denuncias-Renuncias'!$G348))</f>
        <v>0</v>
      </c>
    </row>
    <row r="349" spans="2:9" ht="20.100000000000001" customHeight="1" thickBot="1" x14ac:dyDescent="0.25">
      <c r="B349" s="4" t="s">
        <v>529</v>
      </c>
      <c r="C349" s="43">
        <f>+IF('Denuncias-Renuncias'!$G349=0,"-",('Denuncias-Renuncias'!H349/'Denuncias-Renuncias'!$G349))</f>
        <v>4.5454545454545456E-2</v>
      </c>
      <c r="D349" s="43">
        <f>+IF('Denuncias-Renuncias'!$G349=0,"-",('Denuncias-Renuncias'!I349/'Denuncias-Renuncias'!$G349))</f>
        <v>0</v>
      </c>
      <c r="E349" s="43">
        <f>+IF('Denuncias-Renuncias'!$G349=0,"-",('Denuncias-Renuncias'!J349/'Denuncias-Renuncias'!$G349))</f>
        <v>0.81818181818181823</v>
      </c>
      <c r="F349" s="43">
        <f>+IF('Denuncias-Renuncias'!$G349=0,"-",('Denuncias-Renuncias'!K349/'Denuncias-Renuncias'!$G349))</f>
        <v>0</v>
      </c>
      <c r="G349" s="43">
        <f>+IF('Denuncias-Renuncias'!$G349=0,"-",('Denuncias-Renuncias'!L349/'Denuncias-Renuncias'!$G349))</f>
        <v>0</v>
      </c>
      <c r="H349" s="43">
        <f>+IF('Denuncias-Renuncias'!$G349=0,"-",('Denuncias-Renuncias'!M349/'Denuncias-Renuncias'!$G349))</f>
        <v>4.5454545454545456E-2</v>
      </c>
      <c r="I349" s="43">
        <f>+IF('Denuncias-Renuncias'!$G349=0,"-",('Denuncias-Renuncias'!N349/'Denuncias-Renuncias'!$G349))</f>
        <v>9.0909090909090912E-2</v>
      </c>
    </row>
    <row r="350" spans="2:9" ht="20.100000000000001" customHeight="1" thickBot="1" x14ac:dyDescent="0.25">
      <c r="B350" s="4" t="s">
        <v>530</v>
      </c>
      <c r="C350" s="43">
        <f>+IF('Denuncias-Renuncias'!$G350=0,"-",('Denuncias-Renuncias'!H350/'Denuncias-Renuncias'!$G350))</f>
        <v>0</v>
      </c>
      <c r="D350" s="43">
        <f>+IF('Denuncias-Renuncias'!$G350=0,"-",('Denuncias-Renuncias'!I350/'Denuncias-Renuncias'!$G350))</f>
        <v>0</v>
      </c>
      <c r="E350" s="43">
        <f>+IF('Denuncias-Renuncias'!$G350=0,"-",('Denuncias-Renuncias'!J350/'Denuncias-Renuncias'!$G350))</f>
        <v>1</v>
      </c>
      <c r="F350" s="43">
        <f>+IF('Denuncias-Renuncias'!$G350=0,"-",('Denuncias-Renuncias'!K350/'Denuncias-Renuncias'!$G350))</f>
        <v>0</v>
      </c>
      <c r="G350" s="43">
        <f>+IF('Denuncias-Renuncias'!$G350=0,"-",('Denuncias-Renuncias'!L350/'Denuncias-Renuncias'!$G350))</f>
        <v>0</v>
      </c>
      <c r="H350" s="43">
        <f>+IF('Denuncias-Renuncias'!$G350=0,"-",('Denuncias-Renuncias'!M350/'Denuncias-Renuncias'!$G350))</f>
        <v>0</v>
      </c>
      <c r="I350" s="43">
        <f>+IF('Denuncias-Renuncias'!$G350=0,"-",('Denuncias-Renuncias'!N350/'Denuncias-Renuncias'!$G350))</f>
        <v>0</v>
      </c>
    </row>
    <row r="351" spans="2:9" ht="20.100000000000001" customHeight="1" thickBot="1" x14ac:dyDescent="0.25">
      <c r="B351" s="4" t="s">
        <v>531</v>
      </c>
      <c r="C351" s="43">
        <f>+IF('Denuncias-Renuncias'!$G351=0,"-",('Denuncias-Renuncias'!H351/'Denuncias-Renuncias'!$G351))</f>
        <v>0</v>
      </c>
      <c r="D351" s="43">
        <f>+IF('Denuncias-Renuncias'!$G351=0,"-",('Denuncias-Renuncias'!I351/'Denuncias-Renuncias'!$G351))</f>
        <v>0</v>
      </c>
      <c r="E351" s="43">
        <f>+IF('Denuncias-Renuncias'!$G351=0,"-",('Denuncias-Renuncias'!J351/'Denuncias-Renuncias'!$G351))</f>
        <v>0.5714285714285714</v>
      </c>
      <c r="F351" s="43">
        <f>+IF('Denuncias-Renuncias'!$G351=0,"-",('Denuncias-Renuncias'!K351/'Denuncias-Renuncias'!$G351))</f>
        <v>0</v>
      </c>
      <c r="G351" s="43">
        <f>+IF('Denuncias-Renuncias'!$G351=0,"-",('Denuncias-Renuncias'!L351/'Denuncias-Renuncias'!$G351))</f>
        <v>0.42857142857142855</v>
      </c>
      <c r="H351" s="43">
        <f>+IF('Denuncias-Renuncias'!$G351=0,"-",('Denuncias-Renuncias'!M351/'Denuncias-Renuncias'!$G351))</f>
        <v>0</v>
      </c>
      <c r="I351" s="43">
        <f>+IF('Denuncias-Renuncias'!$G351=0,"-",('Denuncias-Renuncias'!N351/'Denuncias-Renuncias'!$G351))</f>
        <v>0</v>
      </c>
    </row>
    <row r="352" spans="2:9" ht="20.100000000000001" customHeight="1" thickBot="1" x14ac:dyDescent="0.25">
      <c r="B352" s="4" t="s">
        <v>532</v>
      </c>
      <c r="C352" s="43">
        <f>+IF('Denuncias-Renuncias'!$G352=0,"-",('Denuncias-Renuncias'!H352/'Denuncias-Renuncias'!$G352))</f>
        <v>0</v>
      </c>
      <c r="D352" s="43">
        <f>+IF('Denuncias-Renuncias'!$G352=0,"-",('Denuncias-Renuncias'!I352/'Denuncias-Renuncias'!$G352))</f>
        <v>0</v>
      </c>
      <c r="E352" s="43">
        <f>+IF('Denuncias-Renuncias'!$G352=0,"-",('Denuncias-Renuncias'!J352/'Denuncias-Renuncias'!$G352))</f>
        <v>1</v>
      </c>
      <c r="F352" s="43">
        <f>+IF('Denuncias-Renuncias'!$G352=0,"-",('Denuncias-Renuncias'!K352/'Denuncias-Renuncias'!$G352))</f>
        <v>0</v>
      </c>
      <c r="G352" s="43">
        <f>+IF('Denuncias-Renuncias'!$G352=0,"-",('Denuncias-Renuncias'!L352/'Denuncias-Renuncias'!$G352))</f>
        <v>0</v>
      </c>
      <c r="H352" s="43">
        <f>+IF('Denuncias-Renuncias'!$G352=0,"-",('Denuncias-Renuncias'!M352/'Denuncias-Renuncias'!$G352))</f>
        <v>0</v>
      </c>
      <c r="I352" s="43">
        <f>+IF('Denuncias-Renuncias'!$G352=0,"-",('Denuncias-Renuncias'!N352/'Denuncias-Renuncias'!$G352))</f>
        <v>0</v>
      </c>
    </row>
    <row r="353" spans="2:9" ht="20.100000000000001" customHeight="1" thickBot="1" x14ac:dyDescent="0.25">
      <c r="B353" s="4" t="s">
        <v>533</v>
      </c>
      <c r="C353" s="43">
        <f>+IF('Denuncias-Renuncias'!$G353=0,"-",('Denuncias-Renuncias'!H353/'Denuncias-Renuncias'!$G353))</f>
        <v>0</v>
      </c>
      <c r="D353" s="43">
        <f>+IF('Denuncias-Renuncias'!$G353=0,"-",('Denuncias-Renuncias'!I353/'Denuncias-Renuncias'!$G353))</f>
        <v>0</v>
      </c>
      <c r="E353" s="43">
        <f>+IF('Denuncias-Renuncias'!$G353=0,"-",('Denuncias-Renuncias'!J353/'Denuncias-Renuncias'!$G353))</f>
        <v>1</v>
      </c>
      <c r="F353" s="43">
        <f>+IF('Denuncias-Renuncias'!$G353=0,"-",('Denuncias-Renuncias'!K353/'Denuncias-Renuncias'!$G353))</f>
        <v>0</v>
      </c>
      <c r="G353" s="43">
        <f>+IF('Denuncias-Renuncias'!$G353=0,"-",('Denuncias-Renuncias'!L353/'Denuncias-Renuncias'!$G353))</f>
        <v>0</v>
      </c>
      <c r="H353" s="43">
        <f>+IF('Denuncias-Renuncias'!$G353=0,"-",('Denuncias-Renuncias'!M353/'Denuncias-Renuncias'!$G353))</f>
        <v>0</v>
      </c>
      <c r="I353" s="43">
        <f>+IF('Denuncias-Renuncias'!$G353=0,"-",('Denuncias-Renuncias'!N353/'Denuncias-Renuncias'!$G353))</f>
        <v>0</v>
      </c>
    </row>
    <row r="354" spans="2:9" ht="20.100000000000001" customHeight="1" thickBot="1" x14ac:dyDescent="0.25">
      <c r="B354" s="4" t="s">
        <v>534</v>
      </c>
      <c r="C354" s="43">
        <f>+IF('Denuncias-Renuncias'!$G354=0,"-",('Denuncias-Renuncias'!H354/'Denuncias-Renuncias'!$G354))</f>
        <v>0</v>
      </c>
      <c r="D354" s="43">
        <f>+IF('Denuncias-Renuncias'!$G354=0,"-",('Denuncias-Renuncias'!I354/'Denuncias-Renuncias'!$G354))</f>
        <v>0</v>
      </c>
      <c r="E354" s="43">
        <f>+IF('Denuncias-Renuncias'!$G354=0,"-",('Denuncias-Renuncias'!J354/'Denuncias-Renuncias'!$G354))</f>
        <v>0.8</v>
      </c>
      <c r="F354" s="43">
        <f>+IF('Denuncias-Renuncias'!$G354=0,"-",('Denuncias-Renuncias'!K354/'Denuncias-Renuncias'!$G354))</f>
        <v>0</v>
      </c>
      <c r="G354" s="43">
        <f>+IF('Denuncias-Renuncias'!$G354=0,"-",('Denuncias-Renuncias'!L354/'Denuncias-Renuncias'!$G354))</f>
        <v>0.2</v>
      </c>
      <c r="H354" s="43">
        <f>+IF('Denuncias-Renuncias'!$G354=0,"-",('Denuncias-Renuncias'!M354/'Denuncias-Renuncias'!$G354))</f>
        <v>0</v>
      </c>
      <c r="I354" s="43">
        <f>+IF('Denuncias-Renuncias'!$G354=0,"-",('Denuncias-Renuncias'!N354/'Denuncias-Renuncias'!$G354))</f>
        <v>0</v>
      </c>
    </row>
    <row r="355" spans="2:9" ht="20.100000000000001" customHeight="1" thickBot="1" x14ac:dyDescent="0.25">
      <c r="B355" s="4" t="s">
        <v>535</v>
      </c>
      <c r="C355" s="43">
        <f>+IF('Denuncias-Renuncias'!$G355=0,"-",('Denuncias-Renuncias'!H355/'Denuncias-Renuncias'!$G355))</f>
        <v>0</v>
      </c>
      <c r="D355" s="43">
        <f>+IF('Denuncias-Renuncias'!$G355=0,"-",('Denuncias-Renuncias'!I355/'Denuncias-Renuncias'!$G355))</f>
        <v>0</v>
      </c>
      <c r="E355" s="43">
        <f>+IF('Denuncias-Renuncias'!$G355=0,"-",('Denuncias-Renuncias'!J355/'Denuncias-Renuncias'!$G355))</f>
        <v>1</v>
      </c>
      <c r="F355" s="43">
        <f>+IF('Denuncias-Renuncias'!$G355=0,"-",('Denuncias-Renuncias'!K355/'Denuncias-Renuncias'!$G355))</f>
        <v>0</v>
      </c>
      <c r="G355" s="43">
        <f>+IF('Denuncias-Renuncias'!$G355=0,"-",('Denuncias-Renuncias'!L355/'Denuncias-Renuncias'!$G355))</f>
        <v>0</v>
      </c>
      <c r="H355" s="43">
        <f>+IF('Denuncias-Renuncias'!$G355=0,"-",('Denuncias-Renuncias'!M355/'Denuncias-Renuncias'!$G355))</f>
        <v>0</v>
      </c>
      <c r="I355" s="43">
        <f>+IF('Denuncias-Renuncias'!$G355=0,"-",('Denuncias-Renuncias'!N355/'Denuncias-Renuncias'!$G355))</f>
        <v>0</v>
      </c>
    </row>
    <row r="356" spans="2:9" ht="20.100000000000001" customHeight="1" thickBot="1" x14ac:dyDescent="0.25">
      <c r="B356" s="4" t="s">
        <v>536</v>
      </c>
      <c r="C356" s="43">
        <f>+IF('Denuncias-Renuncias'!$G356=0,"-",('Denuncias-Renuncias'!H356/'Denuncias-Renuncias'!$G356))</f>
        <v>0</v>
      </c>
      <c r="D356" s="43">
        <f>+IF('Denuncias-Renuncias'!$G356=0,"-",('Denuncias-Renuncias'!I356/'Denuncias-Renuncias'!$G356))</f>
        <v>0</v>
      </c>
      <c r="E356" s="43">
        <f>+IF('Denuncias-Renuncias'!$G356=0,"-",('Denuncias-Renuncias'!J356/'Denuncias-Renuncias'!$G356))</f>
        <v>1</v>
      </c>
      <c r="F356" s="43">
        <f>+IF('Denuncias-Renuncias'!$G356=0,"-",('Denuncias-Renuncias'!K356/'Denuncias-Renuncias'!$G356))</f>
        <v>0</v>
      </c>
      <c r="G356" s="43">
        <f>+IF('Denuncias-Renuncias'!$G356=0,"-",('Denuncias-Renuncias'!L356/'Denuncias-Renuncias'!$G356))</f>
        <v>0</v>
      </c>
      <c r="H356" s="43">
        <f>+IF('Denuncias-Renuncias'!$G356=0,"-",('Denuncias-Renuncias'!M356/'Denuncias-Renuncias'!$G356))</f>
        <v>0</v>
      </c>
      <c r="I356" s="43">
        <f>+IF('Denuncias-Renuncias'!$G356=0,"-",('Denuncias-Renuncias'!N356/'Denuncias-Renuncias'!$G356))</f>
        <v>0</v>
      </c>
    </row>
    <row r="357" spans="2:9" ht="20.100000000000001" customHeight="1" thickBot="1" x14ac:dyDescent="0.25">
      <c r="B357" s="4" t="s">
        <v>537</v>
      </c>
      <c r="C357" s="43">
        <f>+IF('Denuncias-Renuncias'!$G357=0,"-",('Denuncias-Renuncias'!H357/'Denuncias-Renuncias'!$G357))</f>
        <v>0</v>
      </c>
      <c r="D357" s="43">
        <f>+IF('Denuncias-Renuncias'!$G357=0,"-",('Denuncias-Renuncias'!I357/'Denuncias-Renuncias'!$G357))</f>
        <v>0</v>
      </c>
      <c r="E357" s="43">
        <f>+IF('Denuncias-Renuncias'!$G357=0,"-",('Denuncias-Renuncias'!J357/'Denuncias-Renuncias'!$G357))</f>
        <v>0.83333333333333337</v>
      </c>
      <c r="F357" s="43">
        <f>+IF('Denuncias-Renuncias'!$G357=0,"-",('Denuncias-Renuncias'!K357/'Denuncias-Renuncias'!$G357))</f>
        <v>0</v>
      </c>
      <c r="G357" s="43">
        <f>+IF('Denuncias-Renuncias'!$G357=0,"-",('Denuncias-Renuncias'!L357/'Denuncias-Renuncias'!$G357))</f>
        <v>0.16666666666666666</v>
      </c>
      <c r="H357" s="43">
        <f>+IF('Denuncias-Renuncias'!$G357=0,"-",('Denuncias-Renuncias'!M357/'Denuncias-Renuncias'!$G357))</f>
        <v>0</v>
      </c>
      <c r="I357" s="43">
        <f>+IF('Denuncias-Renuncias'!$G357=0,"-",('Denuncias-Renuncias'!N357/'Denuncias-Renuncias'!$G357))</f>
        <v>0</v>
      </c>
    </row>
    <row r="358" spans="2:9" ht="20.100000000000001" customHeight="1" thickBot="1" x14ac:dyDescent="0.25">
      <c r="B358" s="4" t="s">
        <v>538</v>
      </c>
      <c r="C358" s="43">
        <f>+IF('Denuncias-Renuncias'!$G358=0,"-",('Denuncias-Renuncias'!H358/'Denuncias-Renuncias'!$G358))</f>
        <v>0</v>
      </c>
      <c r="D358" s="43">
        <f>+IF('Denuncias-Renuncias'!$G358=0,"-",('Denuncias-Renuncias'!I358/'Denuncias-Renuncias'!$G358))</f>
        <v>0</v>
      </c>
      <c r="E358" s="43">
        <f>+IF('Denuncias-Renuncias'!$G358=0,"-",('Denuncias-Renuncias'!J358/'Denuncias-Renuncias'!$G358))</f>
        <v>0.8666666666666667</v>
      </c>
      <c r="F358" s="43">
        <f>+IF('Denuncias-Renuncias'!$G358=0,"-",('Denuncias-Renuncias'!K358/'Denuncias-Renuncias'!$G358))</f>
        <v>0</v>
      </c>
      <c r="G358" s="43">
        <f>+IF('Denuncias-Renuncias'!$G358=0,"-",('Denuncias-Renuncias'!L358/'Denuncias-Renuncias'!$G358))</f>
        <v>0</v>
      </c>
      <c r="H358" s="43">
        <f>+IF('Denuncias-Renuncias'!$G358=0,"-",('Denuncias-Renuncias'!M358/'Denuncias-Renuncias'!$G358))</f>
        <v>0</v>
      </c>
      <c r="I358" s="43">
        <f>+IF('Denuncias-Renuncias'!$G358=0,"-",('Denuncias-Renuncias'!N358/'Denuncias-Renuncias'!$G358))</f>
        <v>0.13333333333333333</v>
      </c>
    </row>
    <row r="359" spans="2:9" ht="20.100000000000001" customHeight="1" thickBot="1" x14ac:dyDescent="0.25">
      <c r="B359" s="4" t="s">
        <v>202</v>
      </c>
      <c r="C359" s="43">
        <f>+IF('Denuncias-Renuncias'!$G359=0,"-",('Denuncias-Renuncias'!H359/'Denuncias-Renuncias'!$G359))</f>
        <v>0</v>
      </c>
      <c r="D359" s="43">
        <f>+IF('Denuncias-Renuncias'!$G359=0,"-",('Denuncias-Renuncias'!I359/'Denuncias-Renuncias'!$G359))</f>
        <v>0</v>
      </c>
      <c r="E359" s="43">
        <f>+IF('Denuncias-Renuncias'!$G359=0,"-",('Denuncias-Renuncias'!J359/'Denuncias-Renuncias'!$G359))</f>
        <v>0.9662921348314607</v>
      </c>
      <c r="F359" s="43">
        <f>+IF('Denuncias-Renuncias'!$G359=0,"-",('Denuncias-Renuncias'!K359/'Denuncias-Renuncias'!$G359))</f>
        <v>2.247191011235955E-2</v>
      </c>
      <c r="G359" s="43">
        <f>+IF('Denuncias-Renuncias'!$G359=0,"-",('Denuncias-Renuncias'!L359/'Denuncias-Renuncias'!$G359))</f>
        <v>1.1235955056179775E-2</v>
      </c>
      <c r="H359" s="43">
        <f>+IF('Denuncias-Renuncias'!$G359=0,"-",('Denuncias-Renuncias'!M359/'Denuncias-Renuncias'!$G359))</f>
        <v>0</v>
      </c>
      <c r="I359" s="43">
        <f>+IF('Denuncias-Renuncias'!$G359=0,"-",('Denuncias-Renuncias'!N359/'Denuncias-Renuncias'!$G359))</f>
        <v>0</v>
      </c>
    </row>
    <row r="360" spans="2:9" ht="20.100000000000001" customHeight="1" thickBot="1" x14ac:dyDescent="0.25">
      <c r="B360" s="4" t="s">
        <v>539</v>
      </c>
      <c r="C360" s="43">
        <f>+IF('Denuncias-Renuncias'!$G360=0,"-",('Denuncias-Renuncias'!H360/'Denuncias-Renuncias'!$G360))</f>
        <v>0</v>
      </c>
      <c r="D360" s="43">
        <f>+IF('Denuncias-Renuncias'!$G360=0,"-",('Denuncias-Renuncias'!I360/'Denuncias-Renuncias'!$G360))</f>
        <v>0</v>
      </c>
      <c r="E360" s="43">
        <f>+IF('Denuncias-Renuncias'!$G360=0,"-",('Denuncias-Renuncias'!J360/'Denuncias-Renuncias'!$G360))</f>
        <v>1</v>
      </c>
      <c r="F360" s="43">
        <f>+IF('Denuncias-Renuncias'!$G360=0,"-",('Denuncias-Renuncias'!K360/'Denuncias-Renuncias'!$G360))</f>
        <v>0</v>
      </c>
      <c r="G360" s="43">
        <f>+IF('Denuncias-Renuncias'!$G360=0,"-",('Denuncias-Renuncias'!L360/'Denuncias-Renuncias'!$G360))</f>
        <v>0</v>
      </c>
      <c r="H360" s="43">
        <f>+IF('Denuncias-Renuncias'!$G360=0,"-",('Denuncias-Renuncias'!M360/'Denuncias-Renuncias'!$G360))</f>
        <v>0</v>
      </c>
      <c r="I360" s="43">
        <f>+IF('Denuncias-Renuncias'!$G360=0,"-",('Denuncias-Renuncias'!N360/'Denuncias-Renuncias'!$G360))</f>
        <v>0</v>
      </c>
    </row>
    <row r="361" spans="2:9" ht="20.100000000000001" customHeight="1" thickBot="1" x14ac:dyDescent="0.25">
      <c r="B361" s="4" t="s">
        <v>540</v>
      </c>
      <c r="C361" s="43">
        <f>+IF('Denuncias-Renuncias'!$G361=0,"-",('Denuncias-Renuncias'!H361/'Denuncias-Renuncias'!$G361))</f>
        <v>0</v>
      </c>
      <c r="D361" s="43">
        <f>+IF('Denuncias-Renuncias'!$G361=0,"-",('Denuncias-Renuncias'!I361/'Denuncias-Renuncias'!$G361))</f>
        <v>0</v>
      </c>
      <c r="E361" s="43">
        <f>+IF('Denuncias-Renuncias'!$G361=0,"-",('Denuncias-Renuncias'!J361/'Denuncias-Renuncias'!$G361))</f>
        <v>0.86206896551724133</v>
      </c>
      <c r="F361" s="43">
        <f>+IF('Denuncias-Renuncias'!$G361=0,"-",('Denuncias-Renuncias'!K361/'Denuncias-Renuncias'!$G361))</f>
        <v>0.10344827586206896</v>
      </c>
      <c r="G361" s="43">
        <f>+IF('Denuncias-Renuncias'!$G361=0,"-",('Denuncias-Renuncias'!L361/'Denuncias-Renuncias'!$G361))</f>
        <v>0</v>
      </c>
      <c r="H361" s="43">
        <f>+IF('Denuncias-Renuncias'!$G361=0,"-",('Denuncias-Renuncias'!M361/'Denuncias-Renuncias'!$G361))</f>
        <v>3.4482758620689655E-2</v>
      </c>
      <c r="I361" s="43">
        <f>+IF('Denuncias-Renuncias'!$G361=0,"-",('Denuncias-Renuncias'!N361/'Denuncias-Renuncias'!$G361))</f>
        <v>0</v>
      </c>
    </row>
    <row r="362" spans="2:9" ht="20.100000000000001" customHeight="1" thickBot="1" x14ac:dyDescent="0.25">
      <c r="B362" s="4" t="s">
        <v>541</v>
      </c>
      <c r="C362" s="43">
        <f>+IF('Denuncias-Renuncias'!$G362=0,"-",('Denuncias-Renuncias'!H362/'Denuncias-Renuncias'!$G362))</f>
        <v>0</v>
      </c>
      <c r="D362" s="43">
        <f>+IF('Denuncias-Renuncias'!$G362=0,"-",('Denuncias-Renuncias'!I362/'Denuncias-Renuncias'!$G362))</f>
        <v>0</v>
      </c>
      <c r="E362" s="43">
        <f>+IF('Denuncias-Renuncias'!$G362=0,"-",('Denuncias-Renuncias'!J362/'Denuncias-Renuncias'!$G362))</f>
        <v>0.71794871794871795</v>
      </c>
      <c r="F362" s="43">
        <f>+IF('Denuncias-Renuncias'!$G362=0,"-",('Denuncias-Renuncias'!K362/'Denuncias-Renuncias'!$G362))</f>
        <v>5.128205128205128E-2</v>
      </c>
      <c r="G362" s="43">
        <f>+IF('Denuncias-Renuncias'!$G362=0,"-",('Denuncias-Renuncias'!L362/'Denuncias-Renuncias'!$G362))</f>
        <v>0.17948717948717949</v>
      </c>
      <c r="H362" s="43">
        <f>+IF('Denuncias-Renuncias'!$G362=0,"-",('Denuncias-Renuncias'!M362/'Denuncias-Renuncias'!$G362))</f>
        <v>2.564102564102564E-2</v>
      </c>
      <c r="I362" s="43">
        <f>+IF('Denuncias-Renuncias'!$G362=0,"-",('Denuncias-Renuncias'!N362/'Denuncias-Renuncias'!$G362))</f>
        <v>2.564102564102564E-2</v>
      </c>
    </row>
    <row r="363" spans="2:9" ht="20.100000000000001" customHeight="1" thickBot="1" x14ac:dyDescent="0.25">
      <c r="B363" s="4" t="s">
        <v>542</v>
      </c>
      <c r="C363" s="43">
        <f>+IF('Denuncias-Renuncias'!$G363=0,"-",('Denuncias-Renuncias'!H363/'Denuncias-Renuncias'!$G363))</f>
        <v>0</v>
      </c>
      <c r="D363" s="43">
        <f>+IF('Denuncias-Renuncias'!$G363=0,"-",('Denuncias-Renuncias'!I363/'Denuncias-Renuncias'!$G363))</f>
        <v>0</v>
      </c>
      <c r="E363" s="43">
        <f>+IF('Denuncias-Renuncias'!$G363=0,"-",('Denuncias-Renuncias'!J363/'Denuncias-Renuncias'!$G363))</f>
        <v>1</v>
      </c>
      <c r="F363" s="43">
        <f>+IF('Denuncias-Renuncias'!$G363=0,"-",('Denuncias-Renuncias'!K363/'Denuncias-Renuncias'!$G363))</f>
        <v>0</v>
      </c>
      <c r="G363" s="43">
        <f>+IF('Denuncias-Renuncias'!$G363=0,"-",('Denuncias-Renuncias'!L363/'Denuncias-Renuncias'!$G363))</f>
        <v>0</v>
      </c>
      <c r="H363" s="43">
        <f>+IF('Denuncias-Renuncias'!$G363=0,"-",('Denuncias-Renuncias'!M363/'Denuncias-Renuncias'!$G363))</f>
        <v>0</v>
      </c>
      <c r="I363" s="43">
        <f>+IF('Denuncias-Renuncias'!$G363=0,"-",('Denuncias-Renuncias'!N363/'Denuncias-Renuncias'!$G363))</f>
        <v>0</v>
      </c>
    </row>
    <row r="364" spans="2:9" ht="20.100000000000001" customHeight="1" thickBot="1" x14ac:dyDescent="0.25">
      <c r="B364" s="4" t="s">
        <v>645</v>
      </c>
      <c r="C364" s="43">
        <f>+IF('Denuncias-Renuncias'!$G364=0,"-",('Denuncias-Renuncias'!H364/'Denuncias-Renuncias'!$G364))</f>
        <v>0</v>
      </c>
      <c r="D364" s="43">
        <f>+IF('Denuncias-Renuncias'!$G364=0,"-",('Denuncias-Renuncias'!I364/'Denuncias-Renuncias'!$G364))</f>
        <v>0</v>
      </c>
      <c r="E364" s="43">
        <f>+IF('Denuncias-Renuncias'!$G364=0,"-",('Denuncias-Renuncias'!J364/'Denuncias-Renuncias'!$G364))</f>
        <v>1</v>
      </c>
      <c r="F364" s="43">
        <f>+IF('Denuncias-Renuncias'!$G364=0,"-",('Denuncias-Renuncias'!K364/'Denuncias-Renuncias'!$G364))</f>
        <v>0</v>
      </c>
      <c r="G364" s="43">
        <f>+IF('Denuncias-Renuncias'!$G364=0,"-",('Denuncias-Renuncias'!L364/'Denuncias-Renuncias'!$G364))</f>
        <v>0</v>
      </c>
      <c r="H364" s="43">
        <f>+IF('Denuncias-Renuncias'!$G364=0,"-",('Denuncias-Renuncias'!M364/'Denuncias-Renuncias'!$G364))</f>
        <v>0</v>
      </c>
      <c r="I364" s="43">
        <f>+IF('Denuncias-Renuncias'!$G364=0,"-",('Denuncias-Renuncias'!N364/'Denuncias-Renuncias'!$G364))</f>
        <v>0</v>
      </c>
    </row>
    <row r="365" spans="2:9" ht="20.100000000000001" customHeight="1" thickBot="1" x14ac:dyDescent="0.25">
      <c r="B365" s="4" t="s">
        <v>543</v>
      </c>
      <c r="C365" s="43">
        <f>+IF('Denuncias-Renuncias'!$G365=0,"-",('Denuncias-Renuncias'!H365/'Denuncias-Renuncias'!$G365))</f>
        <v>0</v>
      </c>
      <c r="D365" s="43">
        <f>+IF('Denuncias-Renuncias'!$G365=0,"-",('Denuncias-Renuncias'!I365/'Denuncias-Renuncias'!$G365))</f>
        <v>0</v>
      </c>
      <c r="E365" s="43">
        <f>+IF('Denuncias-Renuncias'!$G365=0,"-",('Denuncias-Renuncias'!J365/'Denuncias-Renuncias'!$G365))</f>
        <v>1</v>
      </c>
      <c r="F365" s="43">
        <f>+IF('Denuncias-Renuncias'!$G365=0,"-",('Denuncias-Renuncias'!K365/'Denuncias-Renuncias'!$G365))</f>
        <v>0</v>
      </c>
      <c r="G365" s="43">
        <f>+IF('Denuncias-Renuncias'!$G365=0,"-",('Denuncias-Renuncias'!L365/'Denuncias-Renuncias'!$G365))</f>
        <v>0</v>
      </c>
      <c r="H365" s="43">
        <f>+IF('Denuncias-Renuncias'!$G365=0,"-",('Denuncias-Renuncias'!M365/'Denuncias-Renuncias'!$G365))</f>
        <v>0</v>
      </c>
      <c r="I365" s="43">
        <f>+IF('Denuncias-Renuncias'!$G365=0,"-",('Denuncias-Renuncias'!N365/'Denuncias-Renuncias'!$G365))</f>
        <v>0</v>
      </c>
    </row>
    <row r="366" spans="2:9" ht="20.100000000000001" customHeight="1" thickBot="1" x14ac:dyDescent="0.25">
      <c r="B366" s="4" t="s">
        <v>203</v>
      </c>
      <c r="C366" s="43">
        <f>+IF('Denuncias-Renuncias'!$G366=0,"-",('Denuncias-Renuncias'!H366/'Denuncias-Renuncias'!$G366))</f>
        <v>0</v>
      </c>
      <c r="D366" s="43">
        <f>+IF('Denuncias-Renuncias'!$G366=0,"-",('Denuncias-Renuncias'!I366/'Denuncias-Renuncias'!$G366))</f>
        <v>0</v>
      </c>
      <c r="E366" s="43">
        <f>+IF('Denuncias-Renuncias'!$G366=0,"-",('Denuncias-Renuncias'!J366/'Denuncias-Renuncias'!$G366))</f>
        <v>0.63779527559055116</v>
      </c>
      <c r="F366" s="43">
        <f>+IF('Denuncias-Renuncias'!$G366=0,"-",('Denuncias-Renuncias'!K366/'Denuncias-Renuncias'!$G366))</f>
        <v>0</v>
      </c>
      <c r="G366" s="43">
        <f>+IF('Denuncias-Renuncias'!$G366=0,"-",('Denuncias-Renuncias'!L366/'Denuncias-Renuncias'!$G366))</f>
        <v>0.2283464566929134</v>
      </c>
      <c r="H366" s="43">
        <f>+IF('Denuncias-Renuncias'!$G366=0,"-",('Denuncias-Renuncias'!M366/'Denuncias-Renuncias'!$G366))</f>
        <v>0.13385826771653545</v>
      </c>
      <c r="I366" s="43">
        <f>+IF('Denuncias-Renuncias'!$G366=0,"-",('Denuncias-Renuncias'!N366/'Denuncias-Renuncias'!$G366))</f>
        <v>0</v>
      </c>
    </row>
    <row r="367" spans="2:9" ht="20.100000000000001" customHeight="1" thickBot="1" x14ac:dyDescent="0.25">
      <c r="B367" s="4" t="s">
        <v>544</v>
      </c>
      <c r="C367" s="43">
        <f>+IF('Denuncias-Renuncias'!$G367=0,"-",('Denuncias-Renuncias'!H367/'Denuncias-Renuncias'!$G367))</f>
        <v>0</v>
      </c>
      <c r="D367" s="43">
        <f>+IF('Denuncias-Renuncias'!$G367=0,"-",('Denuncias-Renuncias'!I367/'Denuncias-Renuncias'!$G367))</f>
        <v>0</v>
      </c>
      <c r="E367" s="43">
        <f>+IF('Denuncias-Renuncias'!$G367=0,"-",('Denuncias-Renuncias'!J367/'Denuncias-Renuncias'!$G367))</f>
        <v>1</v>
      </c>
      <c r="F367" s="43">
        <f>+IF('Denuncias-Renuncias'!$G367=0,"-",('Denuncias-Renuncias'!K367/'Denuncias-Renuncias'!$G367))</f>
        <v>0</v>
      </c>
      <c r="G367" s="43">
        <f>+IF('Denuncias-Renuncias'!$G367=0,"-",('Denuncias-Renuncias'!L367/'Denuncias-Renuncias'!$G367))</f>
        <v>0</v>
      </c>
      <c r="H367" s="43">
        <f>+IF('Denuncias-Renuncias'!$G367=0,"-",('Denuncias-Renuncias'!M367/'Denuncias-Renuncias'!$G367))</f>
        <v>0</v>
      </c>
      <c r="I367" s="43">
        <f>+IF('Denuncias-Renuncias'!$G367=0,"-",('Denuncias-Renuncias'!N367/'Denuncias-Renuncias'!$G367))</f>
        <v>0</v>
      </c>
    </row>
    <row r="368" spans="2:9" ht="20.100000000000001" customHeight="1" thickBot="1" x14ac:dyDescent="0.25">
      <c r="B368" s="4" t="s">
        <v>545</v>
      </c>
      <c r="C368" s="43">
        <f>+IF('Denuncias-Renuncias'!$G368=0,"-",('Denuncias-Renuncias'!H368/'Denuncias-Renuncias'!$G368))</f>
        <v>0</v>
      </c>
      <c r="D368" s="43">
        <f>+IF('Denuncias-Renuncias'!$G368=0,"-",('Denuncias-Renuncias'!I368/'Denuncias-Renuncias'!$G368))</f>
        <v>0</v>
      </c>
      <c r="E368" s="43">
        <f>+IF('Denuncias-Renuncias'!$G368=0,"-",('Denuncias-Renuncias'!J368/'Denuncias-Renuncias'!$G368))</f>
        <v>0.69230769230769229</v>
      </c>
      <c r="F368" s="43">
        <f>+IF('Denuncias-Renuncias'!$G368=0,"-",('Denuncias-Renuncias'!K368/'Denuncias-Renuncias'!$G368))</f>
        <v>0</v>
      </c>
      <c r="G368" s="43">
        <f>+IF('Denuncias-Renuncias'!$G368=0,"-",('Denuncias-Renuncias'!L368/'Denuncias-Renuncias'!$G368))</f>
        <v>0.30769230769230771</v>
      </c>
      <c r="H368" s="43">
        <f>+IF('Denuncias-Renuncias'!$G368=0,"-",('Denuncias-Renuncias'!M368/'Denuncias-Renuncias'!$G368))</f>
        <v>0</v>
      </c>
      <c r="I368" s="43">
        <f>+IF('Denuncias-Renuncias'!$G368=0,"-",('Denuncias-Renuncias'!N368/'Denuncias-Renuncias'!$G368))</f>
        <v>0</v>
      </c>
    </row>
    <row r="369" spans="2:9" ht="20.100000000000001" customHeight="1" thickBot="1" x14ac:dyDescent="0.25">
      <c r="B369" s="4" t="s">
        <v>546</v>
      </c>
      <c r="C369" s="43">
        <f>+IF('Denuncias-Renuncias'!$G369=0,"-",('Denuncias-Renuncias'!H369/'Denuncias-Renuncias'!$G369))</f>
        <v>0</v>
      </c>
      <c r="D369" s="43">
        <f>+IF('Denuncias-Renuncias'!$G369=0,"-",('Denuncias-Renuncias'!I369/'Denuncias-Renuncias'!$G369))</f>
        <v>0</v>
      </c>
      <c r="E369" s="43">
        <f>+IF('Denuncias-Renuncias'!$G369=0,"-",('Denuncias-Renuncias'!J369/'Denuncias-Renuncias'!$G369))</f>
        <v>1</v>
      </c>
      <c r="F369" s="43">
        <f>+IF('Denuncias-Renuncias'!$G369=0,"-",('Denuncias-Renuncias'!K369/'Denuncias-Renuncias'!$G369))</f>
        <v>0</v>
      </c>
      <c r="G369" s="43">
        <f>+IF('Denuncias-Renuncias'!$G369=0,"-",('Denuncias-Renuncias'!L369/'Denuncias-Renuncias'!$G369))</f>
        <v>0</v>
      </c>
      <c r="H369" s="43">
        <f>+IF('Denuncias-Renuncias'!$G369=0,"-",('Denuncias-Renuncias'!M369/'Denuncias-Renuncias'!$G369))</f>
        <v>0</v>
      </c>
      <c r="I369" s="43">
        <f>+IF('Denuncias-Renuncias'!$G369=0,"-",('Denuncias-Renuncias'!N369/'Denuncias-Renuncias'!$G369))</f>
        <v>0</v>
      </c>
    </row>
    <row r="370" spans="2:9" ht="20.100000000000001" customHeight="1" thickBot="1" x14ac:dyDescent="0.25">
      <c r="B370" s="4" t="s">
        <v>547</v>
      </c>
      <c r="C370" s="43">
        <f>+IF('Denuncias-Renuncias'!$G370=0,"-",('Denuncias-Renuncias'!H370/'Denuncias-Renuncias'!$G370))</f>
        <v>0</v>
      </c>
      <c r="D370" s="43">
        <f>+IF('Denuncias-Renuncias'!$G370=0,"-",('Denuncias-Renuncias'!I370/'Denuncias-Renuncias'!$G370))</f>
        <v>0</v>
      </c>
      <c r="E370" s="43">
        <f>+IF('Denuncias-Renuncias'!$G370=0,"-",('Denuncias-Renuncias'!J370/'Denuncias-Renuncias'!$G370))</f>
        <v>0.8</v>
      </c>
      <c r="F370" s="43">
        <f>+IF('Denuncias-Renuncias'!$G370=0,"-",('Denuncias-Renuncias'!K370/'Denuncias-Renuncias'!$G370))</f>
        <v>0.05</v>
      </c>
      <c r="G370" s="43">
        <f>+IF('Denuncias-Renuncias'!$G370=0,"-",('Denuncias-Renuncias'!L370/'Denuncias-Renuncias'!$G370))</f>
        <v>0.15</v>
      </c>
      <c r="H370" s="43">
        <f>+IF('Denuncias-Renuncias'!$G370=0,"-",('Denuncias-Renuncias'!M370/'Denuncias-Renuncias'!$G370))</f>
        <v>0</v>
      </c>
      <c r="I370" s="43">
        <f>+IF('Denuncias-Renuncias'!$G370=0,"-",('Denuncias-Renuncias'!N370/'Denuncias-Renuncias'!$G370))</f>
        <v>0</v>
      </c>
    </row>
    <row r="371" spans="2:9" ht="20.100000000000001" customHeight="1" thickBot="1" x14ac:dyDescent="0.25">
      <c r="B371" s="4" t="s">
        <v>646</v>
      </c>
      <c r="C371" s="43">
        <f>+IF('Denuncias-Renuncias'!$G371=0,"-",('Denuncias-Renuncias'!H371/'Denuncias-Renuncias'!$G371))</f>
        <v>0</v>
      </c>
      <c r="D371" s="43">
        <f>+IF('Denuncias-Renuncias'!$G371=0,"-",('Denuncias-Renuncias'!I371/'Denuncias-Renuncias'!$G371))</f>
        <v>0</v>
      </c>
      <c r="E371" s="43">
        <f>+IF('Denuncias-Renuncias'!$G371=0,"-",('Denuncias-Renuncias'!J371/'Denuncias-Renuncias'!$G371))</f>
        <v>1</v>
      </c>
      <c r="F371" s="43">
        <f>+IF('Denuncias-Renuncias'!$G371=0,"-",('Denuncias-Renuncias'!K371/'Denuncias-Renuncias'!$G371))</f>
        <v>0</v>
      </c>
      <c r="G371" s="43">
        <f>+IF('Denuncias-Renuncias'!$G371=0,"-",('Denuncias-Renuncias'!L371/'Denuncias-Renuncias'!$G371))</f>
        <v>0</v>
      </c>
      <c r="H371" s="43">
        <f>+IF('Denuncias-Renuncias'!$G371=0,"-",('Denuncias-Renuncias'!M371/'Denuncias-Renuncias'!$G371))</f>
        <v>0</v>
      </c>
      <c r="I371" s="43">
        <f>+IF('Denuncias-Renuncias'!$G371=0,"-",('Denuncias-Renuncias'!N371/'Denuncias-Renuncias'!$G371))</f>
        <v>0</v>
      </c>
    </row>
    <row r="372" spans="2:9" ht="20.100000000000001" customHeight="1" thickBot="1" x14ac:dyDescent="0.25">
      <c r="B372" s="4" t="s">
        <v>548</v>
      </c>
      <c r="C372" s="43">
        <f>+IF('Denuncias-Renuncias'!$G372=0,"-",('Denuncias-Renuncias'!H372/'Denuncias-Renuncias'!$G372))</f>
        <v>4.5454545454545456E-2</v>
      </c>
      <c r="D372" s="43">
        <f>+IF('Denuncias-Renuncias'!$G372=0,"-",('Denuncias-Renuncias'!I372/'Denuncias-Renuncias'!$G372))</f>
        <v>0</v>
      </c>
      <c r="E372" s="43">
        <f>+IF('Denuncias-Renuncias'!$G372=0,"-",('Denuncias-Renuncias'!J372/'Denuncias-Renuncias'!$G372))</f>
        <v>0.81818181818181823</v>
      </c>
      <c r="F372" s="43">
        <f>+IF('Denuncias-Renuncias'!$G372=0,"-",('Denuncias-Renuncias'!K372/'Denuncias-Renuncias'!$G372))</f>
        <v>0</v>
      </c>
      <c r="G372" s="43">
        <f>+IF('Denuncias-Renuncias'!$G372=0,"-",('Denuncias-Renuncias'!L372/'Denuncias-Renuncias'!$G372))</f>
        <v>0.13636363636363635</v>
      </c>
      <c r="H372" s="43">
        <f>+IF('Denuncias-Renuncias'!$G372=0,"-",('Denuncias-Renuncias'!M372/'Denuncias-Renuncias'!$G372))</f>
        <v>0</v>
      </c>
      <c r="I372" s="43">
        <f>+IF('Denuncias-Renuncias'!$G372=0,"-",('Denuncias-Renuncias'!N372/'Denuncias-Renuncias'!$G372))</f>
        <v>0</v>
      </c>
    </row>
    <row r="373" spans="2:9" ht="20.100000000000001" customHeight="1" thickBot="1" x14ac:dyDescent="0.25">
      <c r="B373" s="4" t="s">
        <v>549</v>
      </c>
      <c r="C373" s="43">
        <f>+IF('Denuncias-Renuncias'!$G373=0,"-",('Denuncias-Renuncias'!H373/'Denuncias-Renuncias'!$G373))</f>
        <v>0</v>
      </c>
      <c r="D373" s="43">
        <f>+IF('Denuncias-Renuncias'!$G373=0,"-",('Denuncias-Renuncias'!I373/'Denuncias-Renuncias'!$G373))</f>
        <v>0</v>
      </c>
      <c r="E373" s="43">
        <f>+IF('Denuncias-Renuncias'!$G373=0,"-",('Denuncias-Renuncias'!J373/'Denuncias-Renuncias'!$G373))</f>
        <v>1</v>
      </c>
      <c r="F373" s="43">
        <f>+IF('Denuncias-Renuncias'!$G373=0,"-",('Denuncias-Renuncias'!K373/'Denuncias-Renuncias'!$G373))</f>
        <v>0</v>
      </c>
      <c r="G373" s="43">
        <f>+IF('Denuncias-Renuncias'!$G373=0,"-",('Denuncias-Renuncias'!L373/'Denuncias-Renuncias'!$G373))</f>
        <v>0</v>
      </c>
      <c r="H373" s="43">
        <f>+IF('Denuncias-Renuncias'!$G373=0,"-",('Denuncias-Renuncias'!M373/'Denuncias-Renuncias'!$G373))</f>
        <v>0</v>
      </c>
      <c r="I373" s="43">
        <f>+IF('Denuncias-Renuncias'!$G373=0,"-",('Denuncias-Renuncias'!N373/'Denuncias-Renuncias'!$G373))</f>
        <v>0</v>
      </c>
    </row>
    <row r="374" spans="2:9" ht="20.100000000000001" customHeight="1" thickBot="1" x14ac:dyDescent="0.25">
      <c r="B374" s="4" t="s">
        <v>550</v>
      </c>
      <c r="C374" s="43">
        <f>+IF('Denuncias-Renuncias'!$G374=0,"-",('Denuncias-Renuncias'!H374/'Denuncias-Renuncias'!$G374))</f>
        <v>0</v>
      </c>
      <c r="D374" s="43">
        <f>+IF('Denuncias-Renuncias'!$G374=0,"-",('Denuncias-Renuncias'!I374/'Denuncias-Renuncias'!$G374))</f>
        <v>0</v>
      </c>
      <c r="E374" s="43">
        <f>+IF('Denuncias-Renuncias'!$G374=0,"-",('Denuncias-Renuncias'!J374/'Denuncias-Renuncias'!$G374))</f>
        <v>1</v>
      </c>
      <c r="F374" s="43">
        <f>+IF('Denuncias-Renuncias'!$G374=0,"-",('Denuncias-Renuncias'!K374/'Denuncias-Renuncias'!$G374))</f>
        <v>0</v>
      </c>
      <c r="G374" s="43">
        <f>+IF('Denuncias-Renuncias'!$G374=0,"-",('Denuncias-Renuncias'!L374/'Denuncias-Renuncias'!$G374))</f>
        <v>0</v>
      </c>
      <c r="H374" s="43">
        <f>+IF('Denuncias-Renuncias'!$G374=0,"-",('Denuncias-Renuncias'!M374/'Denuncias-Renuncias'!$G374))</f>
        <v>0</v>
      </c>
      <c r="I374" s="43">
        <f>+IF('Denuncias-Renuncias'!$G374=0,"-",('Denuncias-Renuncias'!N374/'Denuncias-Renuncias'!$G374))</f>
        <v>0</v>
      </c>
    </row>
    <row r="375" spans="2:9" ht="20.100000000000001" customHeight="1" thickBot="1" x14ac:dyDescent="0.25">
      <c r="B375" s="4" t="s">
        <v>551</v>
      </c>
      <c r="C375" s="43">
        <f>+IF('Denuncias-Renuncias'!$G375=0,"-",('Denuncias-Renuncias'!H375/'Denuncias-Renuncias'!$G375))</f>
        <v>0</v>
      </c>
      <c r="D375" s="43">
        <f>+IF('Denuncias-Renuncias'!$G375=0,"-",('Denuncias-Renuncias'!I375/'Denuncias-Renuncias'!$G375))</f>
        <v>0</v>
      </c>
      <c r="E375" s="43">
        <f>+IF('Denuncias-Renuncias'!$G375=0,"-",('Denuncias-Renuncias'!J375/'Denuncias-Renuncias'!$G375))</f>
        <v>0.55737704918032782</v>
      </c>
      <c r="F375" s="43">
        <f>+IF('Denuncias-Renuncias'!$G375=0,"-",('Denuncias-Renuncias'!K375/'Denuncias-Renuncias'!$G375))</f>
        <v>8.1967213114754092E-2</v>
      </c>
      <c r="G375" s="43">
        <f>+IF('Denuncias-Renuncias'!$G375=0,"-",('Denuncias-Renuncias'!L375/'Denuncias-Renuncias'!$G375))</f>
        <v>0.36065573770491804</v>
      </c>
      <c r="H375" s="43">
        <f>+IF('Denuncias-Renuncias'!$G375=0,"-",('Denuncias-Renuncias'!M375/'Denuncias-Renuncias'!$G375))</f>
        <v>0</v>
      </c>
      <c r="I375" s="43">
        <f>+IF('Denuncias-Renuncias'!$G375=0,"-",('Denuncias-Renuncias'!N375/'Denuncias-Renuncias'!$G375))</f>
        <v>0</v>
      </c>
    </row>
    <row r="376" spans="2:9" ht="20.100000000000001" customHeight="1" thickBot="1" x14ac:dyDescent="0.25">
      <c r="B376" s="4" t="s">
        <v>552</v>
      </c>
      <c r="C376" s="43">
        <f>+IF('Denuncias-Renuncias'!$G376=0,"-",('Denuncias-Renuncias'!H376/'Denuncias-Renuncias'!$G376))</f>
        <v>0</v>
      </c>
      <c r="D376" s="43">
        <f>+IF('Denuncias-Renuncias'!$G376=0,"-",('Denuncias-Renuncias'!I376/'Denuncias-Renuncias'!$G376))</f>
        <v>0</v>
      </c>
      <c r="E376" s="43">
        <f>+IF('Denuncias-Renuncias'!$G376=0,"-",('Denuncias-Renuncias'!J376/'Denuncias-Renuncias'!$G376))</f>
        <v>1</v>
      </c>
      <c r="F376" s="43">
        <f>+IF('Denuncias-Renuncias'!$G376=0,"-",('Denuncias-Renuncias'!K376/'Denuncias-Renuncias'!$G376))</f>
        <v>0</v>
      </c>
      <c r="G376" s="43">
        <f>+IF('Denuncias-Renuncias'!$G376=0,"-",('Denuncias-Renuncias'!L376/'Denuncias-Renuncias'!$G376))</f>
        <v>0</v>
      </c>
      <c r="H376" s="43">
        <f>+IF('Denuncias-Renuncias'!$G376=0,"-",('Denuncias-Renuncias'!M376/'Denuncias-Renuncias'!$G376))</f>
        <v>0</v>
      </c>
      <c r="I376" s="43">
        <f>+IF('Denuncias-Renuncias'!$G376=0,"-",('Denuncias-Renuncias'!N376/'Denuncias-Renuncias'!$G376))</f>
        <v>0</v>
      </c>
    </row>
    <row r="377" spans="2:9" ht="20.100000000000001" customHeight="1" thickBot="1" x14ac:dyDescent="0.25">
      <c r="B377" s="4" t="s">
        <v>553</v>
      </c>
      <c r="C377" s="43">
        <f>+IF('Denuncias-Renuncias'!$G377=0,"-",('Denuncias-Renuncias'!H377/'Denuncias-Renuncias'!$G377))</f>
        <v>1.7094017094017096E-2</v>
      </c>
      <c r="D377" s="43">
        <f>+IF('Denuncias-Renuncias'!$G377=0,"-",('Denuncias-Renuncias'!I377/'Denuncias-Renuncias'!$G377))</f>
        <v>0</v>
      </c>
      <c r="E377" s="43">
        <f>+IF('Denuncias-Renuncias'!$G377=0,"-",('Denuncias-Renuncias'!J377/'Denuncias-Renuncias'!$G377))</f>
        <v>0.76068376068376065</v>
      </c>
      <c r="F377" s="43">
        <f>+IF('Denuncias-Renuncias'!$G377=0,"-",('Denuncias-Renuncias'!K377/'Denuncias-Renuncias'!$G377))</f>
        <v>2.1367521367521368E-2</v>
      </c>
      <c r="G377" s="43">
        <f>+IF('Denuncias-Renuncias'!$G377=0,"-",('Denuncias-Renuncias'!L377/'Denuncias-Renuncias'!$G377))</f>
        <v>0.13675213675213677</v>
      </c>
      <c r="H377" s="43">
        <f>+IF('Denuncias-Renuncias'!$G377=0,"-",('Denuncias-Renuncias'!M377/'Denuncias-Renuncias'!$G377))</f>
        <v>6.4102564102564097E-2</v>
      </c>
      <c r="I377" s="43">
        <f>+IF('Denuncias-Renuncias'!$G377=0,"-",('Denuncias-Renuncias'!N377/'Denuncias-Renuncias'!$G377))</f>
        <v>0</v>
      </c>
    </row>
    <row r="378" spans="2:9" ht="20.100000000000001" customHeight="1" thickBot="1" x14ac:dyDescent="0.25">
      <c r="B378" s="4" t="s">
        <v>204</v>
      </c>
      <c r="C378" s="43">
        <f>+IF('Denuncias-Renuncias'!$G378=0,"-",('Denuncias-Renuncias'!H378/'Denuncias-Renuncias'!$G378))</f>
        <v>1.1235955056179775E-2</v>
      </c>
      <c r="D378" s="43">
        <f>+IF('Denuncias-Renuncias'!$G378=0,"-",('Denuncias-Renuncias'!I378/'Denuncias-Renuncias'!$G378))</f>
        <v>0</v>
      </c>
      <c r="E378" s="43">
        <f>+IF('Denuncias-Renuncias'!$G378=0,"-",('Denuncias-Renuncias'!J378/'Denuncias-Renuncias'!$G378))</f>
        <v>0.5955056179775281</v>
      </c>
      <c r="F378" s="43">
        <f>+IF('Denuncias-Renuncias'!$G378=0,"-",('Denuncias-Renuncias'!K378/'Denuncias-Renuncias'!$G378))</f>
        <v>1.1235955056179775E-2</v>
      </c>
      <c r="G378" s="43">
        <f>+IF('Denuncias-Renuncias'!$G378=0,"-",('Denuncias-Renuncias'!L378/'Denuncias-Renuncias'!$G378))</f>
        <v>0.20224719101123595</v>
      </c>
      <c r="H378" s="43">
        <f>+IF('Denuncias-Renuncias'!$G378=0,"-",('Denuncias-Renuncias'!M378/'Denuncias-Renuncias'!$G378))</f>
        <v>0.14606741573033707</v>
      </c>
      <c r="I378" s="43">
        <f>+IF('Denuncias-Renuncias'!$G378=0,"-",('Denuncias-Renuncias'!N378/'Denuncias-Renuncias'!$G378))</f>
        <v>3.3707865168539325E-2</v>
      </c>
    </row>
    <row r="379" spans="2:9" ht="20.100000000000001" customHeight="1" thickBot="1" x14ac:dyDescent="0.25">
      <c r="B379" s="4" t="s">
        <v>554</v>
      </c>
      <c r="C379" s="43">
        <f>+IF('Denuncias-Renuncias'!$G379=0,"-",('Denuncias-Renuncias'!H379/'Denuncias-Renuncias'!$G379))</f>
        <v>0</v>
      </c>
      <c r="D379" s="43">
        <f>+IF('Denuncias-Renuncias'!$G379=0,"-",('Denuncias-Renuncias'!I379/'Denuncias-Renuncias'!$G379))</f>
        <v>0</v>
      </c>
      <c r="E379" s="43">
        <f>+IF('Denuncias-Renuncias'!$G379=0,"-",('Denuncias-Renuncias'!J379/'Denuncias-Renuncias'!$G379))</f>
        <v>0.66666666666666663</v>
      </c>
      <c r="F379" s="43">
        <f>+IF('Denuncias-Renuncias'!$G379=0,"-",('Denuncias-Renuncias'!K379/'Denuncias-Renuncias'!$G379))</f>
        <v>0</v>
      </c>
      <c r="G379" s="43">
        <f>+IF('Denuncias-Renuncias'!$G379=0,"-",('Denuncias-Renuncias'!L379/'Denuncias-Renuncias'!$G379))</f>
        <v>0.33333333333333331</v>
      </c>
      <c r="H379" s="43">
        <f>+IF('Denuncias-Renuncias'!$G379=0,"-",('Denuncias-Renuncias'!M379/'Denuncias-Renuncias'!$G379))</f>
        <v>0</v>
      </c>
      <c r="I379" s="43">
        <f>+IF('Denuncias-Renuncias'!$G379=0,"-",('Denuncias-Renuncias'!N379/'Denuncias-Renuncias'!$G379))</f>
        <v>0</v>
      </c>
    </row>
    <row r="380" spans="2:9" ht="20.100000000000001" customHeight="1" thickBot="1" x14ac:dyDescent="0.25">
      <c r="B380" s="4" t="s">
        <v>555</v>
      </c>
      <c r="C380" s="43">
        <f>+IF('Denuncias-Renuncias'!$G380=0,"-",('Denuncias-Renuncias'!H380/'Denuncias-Renuncias'!$G380))</f>
        <v>0</v>
      </c>
      <c r="D380" s="43">
        <f>+IF('Denuncias-Renuncias'!$G380=0,"-",('Denuncias-Renuncias'!I380/'Denuncias-Renuncias'!$G380))</f>
        <v>0</v>
      </c>
      <c r="E380" s="43">
        <f>+IF('Denuncias-Renuncias'!$G380=0,"-",('Denuncias-Renuncias'!J380/'Denuncias-Renuncias'!$G380))</f>
        <v>0.5</v>
      </c>
      <c r="F380" s="43">
        <f>+IF('Denuncias-Renuncias'!$G380=0,"-",('Denuncias-Renuncias'!K380/'Denuncias-Renuncias'!$G380))</f>
        <v>0.1</v>
      </c>
      <c r="G380" s="43">
        <f>+IF('Denuncias-Renuncias'!$G380=0,"-",('Denuncias-Renuncias'!L380/'Denuncias-Renuncias'!$G380))</f>
        <v>0.4</v>
      </c>
      <c r="H380" s="43">
        <f>+IF('Denuncias-Renuncias'!$G380=0,"-",('Denuncias-Renuncias'!M380/'Denuncias-Renuncias'!$G380))</f>
        <v>0</v>
      </c>
      <c r="I380" s="43">
        <f>+IF('Denuncias-Renuncias'!$G380=0,"-",('Denuncias-Renuncias'!N380/'Denuncias-Renuncias'!$G380))</f>
        <v>0</v>
      </c>
    </row>
    <row r="381" spans="2:9" ht="20.100000000000001" customHeight="1" thickBot="1" x14ac:dyDescent="0.25">
      <c r="B381" s="4" t="s">
        <v>556</v>
      </c>
      <c r="C381" s="43">
        <f>+IF('Denuncias-Renuncias'!$G381=0,"-",('Denuncias-Renuncias'!H381/'Denuncias-Renuncias'!$G381))</f>
        <v>0</v>
      </c>
      <c r="D381" s="43">
        <f>+IF('Denuncias-Renuncias'!$G381=0,"-",('Denuncias-Renuncias'!I381/'Denuncias-Renuncias'!$G381))</f>
        <v>0</v>
      </c>
      <c r="E381" s="43">
        <f>+IF('Denuncias-Renuncias'!$G381=0,"-",('Denuncias-Renuncias'!J381/'Denuncias-Renuncias'!$G381))</f>
        <v>0.94736842105263153</v>
      </c>
      <c r="F381" s="43">
        <f>+IF('Denuncias-Renuncias'!$G381=0,"-",('Denuncias-Renuncias'!K381/'Denuncias-Renuncias'!$G381))</f>
        <v>0</v>
      </c>
      <c r="G381" s="43">
        <f>+IF('Denuncias-Renuncias'!$G381=0,"-",('Denuncias-Renuncias'!L381/'Denuncias-Renuncias'!$G381))</f>
        <v>5.2631578947368418E-2</v>
      </c>
      <c r="H381" s="43">
        <f>+IF('Denuncias-Renuncias'!$G381=0,"-",('Denuncias-Renuncias'!M381/'Denuncias-Renuncias'!$G381))</f>
        <v>0</v>
      </c>
      <c r="I381" s="43">
        <f>+IF('Denuncias-Renuncias'!$G381=0,"-",('Denuncias-Renuncias'!N381/'Denuncias-Renuncias'!$G381))</f>
        <v>0</v>
      </c>
    </row>
    <row r="382" spans="2:9" ht="20.100000000000001" customHeight="1" thickBot="1" x14ac:dyDescent="0.25">
      <c r="B382" s="4" t="s">
        <v>557</v>
      </c>
      <c r="C382" s="43">
        <f>+IF('Denuncias-Renuncias'!$G382=0,"-",('Denuncias-Renuncias'!H382/'Denuncias-Renuncias'!$G382))</f>
        <v>0</v>
      </c>
      <c r="D382" s="43">
        <f>+IF('Denuncias-Renuncias'!$G382=0,"-",('Denuncias-Renuncias'!I382/'Denuncias-Renuncias'!$G382))</f>
        <v>0</v>
      </c>
      <c r="E382" s="43">
        <f>+IF('Denuncias-Renuncias'!$G382=0,"-",('Denuncias-Renuncias'!J382/'Denuncias-Renuncias'!$G382))</f>
        <v>1</v>
      </c>
      <c r="F382" s="43">
        <f>+IF('Denuncias-Renuncias'!$G382=0,"-",('Denuncias-Renuncias'!K382/'Denuncias-Renuncias'!$G382))</f>
        <v>0</v>
      </c>
      <c r="G382" s="43">
        <f>+IF('Denuncias-Renuncias'!$G382=0,"-",('Denuncias-Renuncias'!L382/'Denuncias-Renuncias'!$G382))</f>
        <v>0</v>
      </c>
      <c r="H382" s="43">
        <f>+IF('Denuncias-Renuncias'!$G382=0,"-",('Denuncias-Renuncias'!M382/'Denuncias-Renuncias'!$G382))</f>
        <v>0</v>
      </c>
      <c r="I382" s="43">
        <f>+IF('Denuncias-Renuncias'!$G382=0,"-",('Denuncias-Renuncias'!N382/'Denuncias-Renuncias'!$G382))</f>
        <v>0</v>
      </c>
    </row>
    <row r="383" spans="2:9" ht="20.100000000000001" customHeight="1" thickBot="1" x14ac:dyDescent="0.25">
      <c r="B383" s="4" t="s">
        <v>558</v>
      </c>
      <c r="C383" s="43">
        <f>+IF('Denuncias-Renuncias'!$G383=0,"-",('Denuncias-Renuncias'!H383/'Denuncias-Renuncias'!$G383))</f>
        <v>0</v>
      </c>
      <c r="D383" s="43">
        <f>+IF('Denuncias-Renuncias'!$G383=0,"-",('Denuncias-Renuncias'!I383/'Denuncias-Renuncias'!$G383))</f>
        <v>0</v>
      </c>
      <c r="E383" s="43">
        <f>+IF('Denuncias-Renuncias'!$G383=0,"-",('Denuncias-Renuncias'!J383/'Denuncias-Renuncias'!$G383))</f>
        <v>0.97368421052631582</v>
      </c>
      <c r="F383" s="43">
        <f>+IF('Denuncias-Renuncias'!$G383=0,"-",('Denuncias-Renuncias'!K383/'Denuncias-Renuncias'!$G383))</f>
        <v>0</v>
      </c>
      <c r="G383" s="43">
        <f>+IF('Denuncias-Renuncias'!$G383=0,"-",('Denuncias-Renuncias'!L383/'Denuncias-Renuncias'!$G383))</f>
        <v>0</v>
      </c>
      <c r="H383" s="43">
        <f>+IF('Denuncias-Renuncias'!$G383=0,"-",('Denuncias-Renuncias'!M383/'Denuncias-Renuncias'!$G383))</f>
        <v>2.6315789473684209E-2</v>
      </c>
      <c r="I383" s="43">
        <f>+IF('Denuncias-Renuncias'!$G383=0,"-",('Denuncias-Renuncias'!N383/'Denuncias-Renuncias'!$G383))</f>
        <v>0</v>
      </c>
    </row>
    <row r="384" spans="2:9" ht="20.100000000000001" customHeight="1" thickBot="1" x14ac:dyDescent="0.25">
      <c r="B384" s="4" t="s">
        <v>559</v>
      </c>
      <c r="C384" s="43">
        <f>+IF('Denuncias-Renuncias'!$G384=0,"-",('Denuncias-Renuncias'!H384/'Denuncias-Renuncias'!$G384))</f>
        <v>0</v>
      </c>
      <c r="D384" s="43">
        <f>+IF('Denuncias-Renuncias'!$G384=0,"-",('Denuncias-Renuncias'!I384/'Denuncias-Renuncias'!$G384))</f>
        <v>0</v>
      </c>
      <c r="E384" s="43">
        <f>+IF('Denuncias-Renuncias'!$G384=0,"-",('Denuncias-Renuncias'!J384/'Denuncias-Renuncias'!$G384))</f>
        <v>1</v>
      </c>
      <c r="F384" s="43">
        <f>+IF('Denuncias-Renuncias'!$G384=0,"-",('Denuncias-Renuncias'!K384/'Denuncias-Renuncias'!$G384))</f>
        <v>0</v>
      </c>
      <c r="G384" s="43">
        <f>+IF('Denuncias-Renuncias'!$G384=0,"-",('Denuncias-Renuncias'!L384/'Denuncias-Renuncias'!$G384))</f>
        <v>0</v>
      </c>
      <c r="H384" s="43">
        <f>+IF('Denuncias-Renuncias'!$G384=0,"-",('Denuncias-Renuncias'!M384/'Denuncias-Renuncias'!$G384))</f>
        <v>0</v>
      </c>
      <c r="I384" s="43">
        <f>+IF('Denuncias-Renuncias'!$G384=0,"-",('Denuncias-Renuncias'!N384/'Denuncias-Renuncias'!$G384))</f>
        <v>0</v>
      </c>
    </row>
    <row r="385" spans="2:9" ht="20.100000000000001" customHeight="1" thickBot="1" x14ac:dyDescent="0.25">
      <c r="B385" s="4" t="s">
        <v>647</v>
      </c>
      <c r="C385" s="43">
        <f>+IF('Denuncias-Renuncias'!$G385=0,"-",('Denuncias-Renuncias'!H385/'Denuncias-Renuncias'!$G385))</f>
        <v>0</v>
      </c>
      <c r="D385" s="43">
        <f>+IF('Denuncias-Renuncias'!$G385=0,"-",('Denuncias-Renuncias'!I385/'Denuncias-Renuncias'!$G385))</f>
        <v>0</v>
      </c>
      <c r="E385" s="43">
        <f>+IF('Denuncias-Renuncias'!$G385=0,"-",('Denuncias-Renuncias'!J385/'Denuncias-Renuncias'!$G385))</f>
        <v>0.90476190476190477</v>
      </c>
      <c r="F385" s="43">
        <f>+IF('Denuncias-Renuncias'!$G385=0,"-",('Denuncias-Renuncias'!K385/'Denuncias-Renuncias'!$G385))</f>
        <v>0</v>
      </c>
      <c r="G385" s="43">
        <f>+IF('Denuncias-Renuncias'!$G385=0,"-",('Denuncias-Renuncias'!L385/'Denuncias-Renuncias'!$G385))</f>
        <v>4.7619047619047616E-2</v>
      </c>
      <c r="H385" s="43">
        <f>+IF('Denuncias-Renuncias'!$G385=0,"-",('Denuncias-Renuncias'!M385/'Denuncias-Renuncias'!$G385))</f>
        <v>0</v>
      </c>
      <c r="I385" s="43">
        <f>+IF('Denuncias-Renuncias'!$G385=0,"-",('Denuncias-Renuncias'!N385/'Denuncias-Renuncias'!$G385))</f>
        <v>4.7619047619047616E-2</v>
      </c>
    </row>
    <row r="386" spans="2:9" ht="20.100000000000001" customHeight="1" thickBot="1" x14ac:dyDescent="0.25">
      <c r="B386" s="4" t="s">
        <v>560</v>
      </c>
      <c r="C386" s="43">
        <f>+IF('Denuncias-Renuncias'!$G386=0,"-",('Denuncias-Renuncias'!H386/'Denuncias-Renuncias'!$G386))</f>
        <v>6.4516129032258063E-2</v>
      </c>
      <c r="D386" s="43">
        <f>+IF('Denuncias-Renuncias'!$G386=0,"-",('Denuncias-Renuncias'!I386/'Denuncias-Renuncias'!$G386))</f>
        <v>0</v>
      </c>
      <c r="E386" s="43">
        <f>+IF('Denuncias-Renuncias'!$G386=0,"-",('Denuncias-Renuncias'!J386/'Denuncias-Renuncias'!$G386))</f>
        <v>0.93548387096774188</v>
      </c>
      <c r="F386" s="43">
        <f>+IF('Denuncias-Renuncias'!$G386=0,"-",('Denuncias-Renuncias'!K386/'Denuncias-Renuncias'!$G386))</f>
        <v>0</v>
      </c>
      <c r="G386" s="43">
        <f>+IF('Denuncias-Renuncias'!$G386=0,"-",('Denuncias-Renuncias'!L386/'Denuncias-Renuncias'!$G386))</f>
        <v>0</v>
      </c>
      <c r="H386" s="43">
        <f>+IF('Denuncias-Renuncias'!$G386=0,"-",('Denuncias-Renuncias'!M386/'Denuncias-Renuncias'!$G386))</f>
        <v>0</v>
      </c>
      <c r="I386" s="43">
        <f>+IF('Denuncias-Renuncias'!$G386=0,"-",('Denuncias-Renuncias'!N386/'Denuncias-Renuncias'!$G386))</f>
        <v>0</v>
      </c>
    </row>
    <row r="387" spans="2:9" ht="20.100000000000001" customHeight="1" thickBot="1" x14ac:dyDescent="0.25">
      <c r="B387" s="4" t="s">
        <v>561</v>
      </c>
      <c r="C387" s="43">
        <f>+IF('Denuncias-Renuncias'!$G387=0,"-",('Denuncias-Renuncias'!H387/'Denuncias-Renuncias'!$G387))</f>
        <v>4.1666666666666664E-2</v>
      </c>
      <c r="D387" s="43">
        <f>+IF('Denuncias-Renuncias'!$G387=0,"-",('Denuncias-Renuncias'!I387/'Denuncias-Renuncias'!$G387))</f>
        <v>0</v>
      </c>
      <c r="E387" s="43">
        <f>+IF('Denuncias-Renuncias'!$G387=0,"-",('Denuncias-Renuncias'!J387/'Denuncias-Renuncias'!$G387))</f>
        <v>0.625</v>
      </c>
      <c r="F387" s="43">
        <f>+IF('Denuncias-Renuncias'!$G387=0,"-",('Denuncias-Renuncias'!K387/'Denuncias-Renuncias'!$G387))</f>
        <v>8.3333333333333329E-2</v>
      </c>
      <c r="G387" s="43">
        <f>+IF('Denuncias-Renuncias'!$G387=0,"-",('Denuncias-Renuncias'!L387/'Denuncias-Renuncias'!$G387))</f>
        <v>0.16666666666666666</v>
      </c>
      <c r="H387" s="43">
        <f>+IF('Denuncias-Renuncias'!$G387=0,"-",('Denuncias-Renuncias'!M387/'Denuncias-Renuncias'!$G387))</f>
        <v>8.3333333333333329E-2</v>
      </c>
      <c r="I387" s="43">
        <f>+IF('Denuncias-Renuncias'!$G387=0,"-",('Denuncias-Renuncias'!N387/'Denuncias-Renuncias'!$G387))</f>
        <v>0</v>
      </c>
    </row>
    <row r="388" spans="2:9" ht="20.100000000000001" customHeight="1" thickBot="1" x14ac:dyDescent="0.25">
      <c r="B388" s="4" t="s">
        <v>562</v>
      </c>
      <c r="C388" s="43">
        <f>+IF('Denuncias-Renuncias'!$G388=0,"-",('Denuncias-Renuncias'!H388/'Denuncias-Renuncias'!$G388))</f>
        <v>0</v>
      </c>
      <c r="D388" s="43">
        <f>+IF('Denuncias-Renuncias'!$G388=0,"-",('Denuncias-Renuncias'!I388/'Denuncias-Renuncias'!$G388))</f>
        <v>0</v>
      </c>
      <c r="E388" s="43">
        <f>+IF('Denuncias-Renuncias'!$G388=0,"-",('Denuncias-Renuncias'!J388/'Denuncias-Renuncias'!$G388))</f>
        <v>0.8571428571428571</v>
      </c>
      <c r="F388" s="43">
        <f>+IF('Denuncias-Renuncias'!$G388=0,"-",('Denuncias-Renuncias'!K388/'Denuncias-Renuncias'!$G388))</f>
        <v>2.8571428571428571E-2</v>
      </c>
      <c r="G388" s="43">
        <f>+IF('Denuncias-Renuncias'!$G388=0,"-",('Denuncias-Renuncias'!L388/'Denuncias-Renuncias'!$G388))</f>
        <v>8.5714285714285715E-2</v>
      </c>
      <c r="H388" s="43">
        <f>+IF('Denuncias-Renuncias'!$G388=0,"-",('Denuncias-Renuncias'!M388/'Denuncias-Renuncias'!$G388))</f>
        <v>2.8571428571428571E-2</v>
      </c>
      <c r="I388" s="43">
        <f>+IF('Denuncias-Renuncias'!$G388=0,"-",('Denuncias-Renuncias'!N388/'Denuncias-Renuncias'!$G388))</f>
        <v>0</v>
      </c>
    </row>
    <row r="389" spans="2:9" ht="20.100000000000001" customHeight="1" thickBot="1" x14ac:dyDescent="0.25">
      <c r="B389" s="4" t="s">
        <v>563</v>
      </c>
      <c r="C389" s="43">
        <f>+IF('Denuncias-Renuncias'!$G389=0,"-",('Denuncias-Renuncias'!H389/'Denuncias-Renuncias'!$G389))</f>
        <v>1.3559322033898305E-2</v>
      </c>
      <c r="D389" s="43">
        <f>+IF('Denuncias-Renuncias'!$G389=0,"-",('Denuncias-Renuncias'!I389/'Denuncias-Renuncias'!$G389))</f>
        <v>6.7796610169491523E-3</v>
      </c>
      <c r="E389" s="43">
        <f>+IF('Denuncias-Renuncias'!$G389=0,"-",('Denuncias-Renuncias'!J389/'Denuncias-Renuncias'!$G389))</f>
        <v>0.55932203389830504</v>
      </c>
      <c r="F389" s="43">
        <f>+IF('Denuncias-Renuncias'!$G389=0,"-",('Denuncias-Renuncias'!K389/'Denuncias-Renuncias'!$G389))</f>
        <v>2.3728813559322035E-2</v>
      </c>
      <c r="G389" s="43">
        <f>+IF('Denuncias-Renuncias'!$G389=0,"-",('Denuncias-Renuncias'!L389/'Denuncias-Renuncias'!$G389))</f>
        <v>0.29491525423728815</v>
      </c>
      <c r="H389" s="43">
        <f>+IF('Denuncias-Renuncias'!$G389=0,"-",('Denuncias-Renuncias'!M389/'Denuncias-Renuncias'!$G389))</f>
        <v>5.4237288135593219E-2</v>
      </c>
      <c r="I389" s="43">
        <f>+IF('Denuncias-Renuncias'!$G389=0,"-",('Denuncias-Renuncias'!N389/'Denuncias-Renuncias'!$G389))</f>
        <v>4.7457627118644069E-2</v>
      </c>
    </row>
    <row r="390" spans="2:9" ht="20.100000000000001" customHeight="1" thickBot="1" x14ac:dyDescent="0.25">
      <c r="B390" s="4" t="s">
        <v>564</v>
      </c>
      <c r="C390" s="43">
        <f>+IF('Denuncias-Renuncias'!$G390=0,"-",('Denuncias-Renuncias'!H390/'Denuncias-Renuncias'!$G390))</f>
        <v>2.247191011235955E-2</v>
      </c>
      <c r="D390" s="43">
        <f>+IF('Denuncias-Renuncias'!$G390=0,"-",('Denuncias-Renuncias'!I390/'Denuncias-Renuncias'!$G390))</f>
        <v>0</v>
      </c>
      <c r="E390" s="43">
        <f>+IF('Denuncias-Renuncias'!$G390=0,"-",('Denuncias-Renuncias'!J390/'Denuncias-Renuncias'!$G390))</f>
        <v>0.6966292134831461</v>
      </c>
      <c r="F390" s="43">
        <f>+IF('Denuncias-Renuncias'!$G390=0,"-",('Denuncias-Renuncias'!K390/'Denuncias-Renuncias'!$G390))</f>
        <v>0</v>
      </c>
      <c r="G390" s="43">
        <f>+IF('Denuncias-Renuncias'!$G390=0,"-",('Denuncias-Renuncias'!L390/'Denuncias-Renuncias'!$G390))</f>
        <v>0.19101123595505617</v>
      </c>
      <c r="H390" s="43">
        <f>+IF('Denuncias-Renuncias'!$G390=0,"-",('Denuncias-Renuncias'!M390/'Denuncias-Renuncias'!$G390))</f>
        <v>8.98876404494382E-2</v>
      </c>
      <c r="I390" s="43">
        <f>+IF('Denuncias-Renuncias'!$G390=0,"-",('Denuncias-Renuncias'!N390/'Denuncias-Renuncias'!$G390))</f>
        <v>0</v>
      </c>
    </row>
    <row r="391" spans="2:9" ht="20.100000000000001" customHeight="1" thickBot="1" x14ac:dyDescent="0.25">
      <c r="B391" s="4" t="s">
        <v>565</v>
      </c>
      <c r="C391" s="43">
        <f>+IF('Denuncias-Renuncias'!$G391=0,"-",('Denuncias-Renuncias'!H391/'Denuncias-Renuncias'!$G391))</f>
        <v>0</v>
      </c>
      <c r="D391" s="43">
        <f>+IF('Denuncias-Renuncias'!$G391=0,"-",('Denuncias-Renuncias'!I391/'Denuncias-Renuncias'!$G391))</f>
        <v>0</v>
      </c>
      <c r="E391" s="43">
        <f>+IF('Denuncias-Renuncias'!$G391=0,"-",('Denuncias-Renuncias'!J391/'Denuncias-Renuncias'!$G391))</f>
        <v>1</v>
      </c>
      <c r="F391" s="43">
        <f>+IF('Denuncias-Renuncias'!$G391=0,"-",('Denuncias-Renuncias'!K391/'Denuncias-Renuncias'!$G391))</f>
        <v>0</v>
      </c>
      <c r="G391" s="43">
        <f>+IF('Denuncias-Renuncias'!$G391=0,"-",('Denuncias-Renuncias'!L391/'Denuncias-Renuncias'!$G391))</f>
        <v>0</v>
      </c>
      <c r="H391" s="43">
        <f>+IF('Denuncias-Renuncias'!$G391=0,"-",('Denuncias-Renuncias'!M391/'Denuncias-Renuncias'!$G391))</f>
        <v>0</v>
      </c>
      <c r="I391" s="43">
        <f>+IF('Denuncias-Renuncias'!$G391=0,"-",('Denuncias-Renuncias'!N391/'Denuncias-Renuncias'!$G391))</f>
        <v>0</v>
      </c>
    </row>
    <row r="392" spans="2:9" ht="20.100000000000001" customHeight="1" thickBot="1" x14ac:dyDescent="0.25">
      <c r="B392" s="4" t="s">
        <v>566</v>
      </c>
      <c r="C392" s="43">
        <f>+IF('Denuncias-Renuncias'!$G392=0,"-",('Denuncias-Renuncias'!H392/'Denuncias-Renuncias'!$G392))</f>
        <v>0</v>
      </c>
      <c r="D392" s="43">
        <f>+IF('Denuncias-Renuncias'!$G392=0,"-",('Denuncias-Renuncias'!I392/'Denuncias-Renuncias'!$G392))</f>
        <v>0</v>
      </c>
      <c r="E392" s="43">
        <f>+IF('Denuncias-Renuncias'!$G392=0,"-",('Denuncias-Renuncias'!J392/'Denuncias-Renuncias'!$G392))</f>
        <v>0.52654867256637172</v>
      </c>
      <c r="F392" s="43">
        <f>+IF('Denuncias-Renuncias'!$G392=0,"-",('Denuncias-Renuncias'!K392/'Denuncias-Renuncias'!$G392))</f>
        <v>2.2123893805309734E-2</v>
      </c>
      <c r="G392" s="43">
        <f>+IF('Denuncias-Renuncias'!$G392=0,"-",('Denuncias-Renuncias'!L392/'Denuncias-Renuncias'!$G392))</f>
        <v>0.19026548672566371</v>
      </c>
      <c r="H392" s="43">
        <f>+IF('Denuncias-Renuncias'!$G392=0,"-",('Denuncias-Renuncias'!M392/'Denuncias-Renuncias'!$G392))</f>
        <v>0.10176991150442478</v>
      </c>
      <c r="I392" s="43">
        <f>+IF('Denuncias-Renuncias'!$G392=0,"-",('Denuncias-Renuncias'!N392/'Denuncias-Renuncias'!$G392))</f>
        <v>0.15929203539823009</v>
      </c>
    </row>
    <row r="393" spans="2:9" ht="20.100000000000001" customHeight="1" thickBot="1" x14ac:dyDescent="0.25">
      <c r="B393" s="4" t="s">
        <v>567</v>
      </c>
      <c r="C393" s="43">
        <f>+IF('Denuncias-Renuncias'!$G393=0,"-",('Denuncias-Renuncias'!H393/'Denuncias-Renuncias'!$G393))</f>
        <v>6.1224489795918366E-2</v>
      </c>
      <c r="D393" s="43">
        <f>+IF('Denuncias-Renuncias'!$G393=0,"-",('Denuncias-Renuncias'!I393/'Denuncias-Renuncias'!$G393))</f>
        <v>0</v>
      </c>
      <c r="E393" s="43">
        <f>+IF('Denuncias-Renuncias'!$G393=0,"-",('Denuncias-Renuncias'!J393/'Denuncias-Renuncias'!$G393))</f>
        <v>0.78316326530612246</v>
      </c>
      <c r="F393" s="43">
        <f>+IF('Denuncias-Renuncias'!$G393=0,"-",('Denuncias-Renuncias'!K393/'Denuncias-Renuncias'!$G393))</f>
        <v>3.3163265306122451E-2</v>
      </c>
      <c r="G393" s="43">
        <f>+IF('Denuncias-Renuncias'!$G393=0,"-",('Denuncias-Renuncias'!L393/'Denuncias-Renuncias'!$G393))</f>
        <v>5.3571428571428568E-2</v>
      </c>
      <c r="H393" s="43">
        <f>+IF('Denuncias-Renuncias'!$G393=0,"-",('Denuncias-Renuncias'!M393/'Denuncias-Renuncias'!$G393))</f>
        <v>6.8877551020408156E-2</v>
      </c>
      <c r="I393" s="43">
        <f>+IF('Denuncias-Renuncias'!$G393=0,"-",('Denuncias-Renuncias'!N393/'Denuncias-Renuncias'!$G393))</f>
        <v>0</v>
      </c>
    </row>
    <row r="394" spans="2:9" ht="20.100000000000001" customHeight="1" thickBot="1" x14ac:dyDescent="0.25">
      <c r="B394" s="4" t="s">
        <v>568</v>
      </c>
      <c r="C394" s="43">
        <f>+IF('Denuncias-Renuncias'!$G394=0,"-",('Denuncias-Renuncias'!H394/'Denuncias-Renuncias'!$G394))</f>
        <v>2.7777777777777776E-2</v>
      </c>
      <c r="D394" s="43">
        <f>+IF('Denuncias-Renuncias'!$G394=0,"-",('Denuncias-Renuncias'!I394/'Denuncias-Renuncias'!$G394))</f>
        <v>2.7777777777777776E-2</v>
      </c>
      <c r="E394" s="43">
        <f>+IF('Denuncias-Renuncias'!$G394=0,"-",('Denuncias-Renuncias'!J394/'Denuncias-Renuncias'!$G394))</f>
        <v>0.94444444444444442</v>
      </c>
      <c r="F394" s="43">
        <f>+IF('Denuncias-Renuncias'!$G394=0,"-",('Denuncias-Renuncias'!K394/'Denuncias-Renuncias'!$G394))</f>
        <v>0</v>
      </c>
      <c r="G394" s="43">
        <f>+IF('Denuncias-Renuncias'!$G394=0,"-",('Denuncias-Renuncias'!L394/'Denuncias-Renuncias'!$G394))</f>
        <v>0</v>
      </c>
      <c r="H394" s="43">
        <f>+IF('Denuncias-Renuncias'!$G394=0,"-",('Denuncias-Renuncias'!M394/'Denuncias-Renuncias'!$G394))</f>
        <v>0</v>
      </c>
      <c r="I394" s="43">
        <f>+IF('Denuncias-Renuncias'!$G394=0,"-",('Denuncias-Renuncias'!N394/'Denuncias-Renuncias'!$G394))</f>
        <v>0</v>
      </c>
    </row>
    <row r="395" spans="2:9" ht="20.100000000000001" customHeight="1" thickBot="1" x14ac:dyDescent="0.25">
      <c r="B395" s="4" t="s">
        <v>569</v>
      </c>
      <c r="C395" s="43">
        <f>+IF('Denuncias-Renuncias'!$G395=0,"-",('Denuncias-Renuncias'!H395/'Denuncias-Renuncias'!$G395))</f>
        <v>3.1746031746031744E-2</v>
      </c>
      <c r="D395" s="43">
        <f>+IF('Denuncias-Renuncias'!$G395=0,"-",('Denuncias-Renuncias'!I395/'Denuncias-Renuncias'!$G395))</f>
        <v>0</v>
      </c>
      <c r="E395" s="43">
        <f>+IF('Denuncias-Renuncias'!$G395=0,"-",('Denuncias-Renuncias'!J395/'Denuncias-Renuncias'!$G395))</f>
        <v>0.5</v>
      </c>
      <c r="F395" s="43">
        <f>+IF('Denuncias-Renuncias'!$G395=0,"-",('Denuncias-Renuncias'!K395/'Denuncias-Renuncias'!$G395))</f>
        <v>0</v>
      </c>
      <c r="G395" s="43">
        <f>+IF('Denuncias-Renuncias'!$G395=0,"-",('Denuncias-Renuncias'!L395/'Denuncias-Renuncias'!$G395))</f>
        <v>0</v>
      </c>
      <c r="H395" s="43">
        <f>+IF('Denuncias-Renuncias'!$G395=0,"-",('Denuncias-Renuncias'!M395/'Denuncias-Renuncias'!$G395))</f>
        <v>1.5873015873015872E-2</v>
      </c>
      <c r="I395" s="43">
        <f>+IF('Denuncias-Renuncias'!$G395=0,"-",('Denuncias-Renuncias'!N395/'Denuncias-Renuncias'!$G395))</f>
        <v>0.45238095238095238</v>
      </c>
    </row>
    <row r="396" spans="2:9" ht="20.100000000000001" customHeight="1" thickBot="1" x14ac:dyDescent="0.25">
      <c r="B396" s="4" t="s">
        <v>570</v>
      </c>
      <c r="C396" s="43">
        <f>+IF('Denuncias-Renuncias'!$G396=0,"-",('Denuncias-Renuncias'!H396/'Denuncias-Renuncias'!$G396))</f>
        <v>0</v>
      </c>
      <c r="D396" s="43">
        <f>+IF('Denuncias-Renuncias'!$G396=0,"-",('Denuncias-Renuncias'!I396/'Denuncias-Renuncias'!$G396))</f>
        <v>0</v>
      </c>
      <c r="E396" s="43">
        <f>+IF('Denuncias-Renuncias'!$G396=0,"-",('Denuncias-Renuncias'!J396/'Denuncias-Renuncias'!$G396))</f>
        <v>0.49189189189189192</v>
      </c>
      <c r="F396" s="43">
        <f>+IF('Denuncias-Renuncias'!$G396=0,"-",('Denuncias-Renuncias'!K396/'Denuncias-Renuncias'!$G396))</f>
        <v>4.8648648648648651E-2</v>
      </c>
      <c r="G396" s="43">
        <f>+IF('Denuncias-Renuncias'!$G396=0,"-",('Denuncias-Renuncias'!L396/'Denuncias-Renuncias'!$G396))</f>
        <v>0.45945945945945948</v>
      </c>
      <c r="H396" s="43">
        <f>+IF('Denuncias-Renuncias'!$G396=0,"-",('Denuncias-Renuncias'!M396/'Denuncias-Renuncias'!$G396))</f>
        <v>0</v>
      </c>
      <c r="I396" s="43">
        <f>+IF('Denuncias-Renuncias'!$G396=0,"-",('Denuncias-Renuncias'!N396/'Denuncias-Renuncias'!$G396))</f>
        <v>0</v>
      </c>
    </row>
    <row r="397" spans="2:9" ht="20.100000000000001" customHeight="1" thickBot="1" x14ac:dyDescent="0.25">
      <c r="B397" s="4" t="s">
        <v>571</v>
      </c>
      <c r="C397" s="43">
        <f>+IF('Denuncias-Renuncias'!$G397=0,"-",('Denuncias-Renuncias'!H397/'Denuncias-Renuncias'!$G397))</f>
        <v>0</v>
      </c>
      <c r="D397" s="43">
        <f>+IF('Denuncias-Renuncias'!$G397=0,"-",('Denuncias-Renuncias'!I397/'Denuncias-Renuncias'!$G397))</f>
        <v>0</v>
      </c>
      <c r="E397" s="43">
        <f>+IF('Denuncias-Renuncias'!$G397=0,"-",('Denuncias-Renuncias'!J397/'Denuncias-Renuncias'!$G397))</f>
        <v>1</v>
      </c>
      <c r="F397" s="43">
        <f>+IF('Denuncias-Renuncias'!$G397=0,"-",('Denuncias-Renuncias'!K397/'Denuncias-Renuncias'!$G397))</f>
        <v>0</v>
      </c>
      <c r="G397" s="43">
        <f>+IF('Denuncias-Renuncias'!$G397=0,"-",('Denuncias-Renuncias'!L397/'Denuncias-Renuncias'!$G397))</f>
        <v>0</v>
      </c>
      <c r="H397" s="43">
        <f>+IF('Denuncias-Renuncias'!$G397=0,"-",('Denuncias-Renuncias'!M397/'Denuncias-Renuncias'!$G397))</f>
        <v>0</v>
      </c>
      <c r="I397" s="43">
        <f>+IF('Denuncias-Renuncias'!$G397=0,"-",('Denuncias-Renuncias'!N397/'Denuncias-Renuncias'!$G397))</f>
        <v>0</v>
      </c>
    </row>
    <row r="398" spans="2:9" ht="20.100000000000001" customHeight="1" thickBot="1" x14ac:dyDescent="0.25">
      <c r="B398" s="4" t="s">
        <v>205</v>
      </c>
      <c r="C398" s="43">
        <f>+IF('Denuncias-Renuncias'!$G398=0,"-",('Denuncias-Renuncias'!H398/'Denuncias-Renuncias'!$G398))</f>
        <v>3.1122815417763947E-3</v>
      </c>
      <c r="D398" s="43">
        <f>+IF('Denuncias-Renuncias'!$G398=0,"-",('Denuncias-Renuncias'!I398/'Denuncias-Renuncias'!$G398))</f>
        <v>7.1821881733301416E-4</v>
      </c>
      <c r="E398" s="43">
        <f>+IF('Denuncias-Renuncias'!$G398=0,"-",('Denuncias-Renuncias'!J398/'Denuncias-Renuncias'!$G398))</f>
        <v>0.65717021785970797</v>
      </c>
      <c r="F398" s="43">
        <f>+IF('Denuncias-Renuncias'!$G398=0,"-",('Denuncias-Renuncias'!K398/'Denuncias-Renuncias'!$G398))</f>
        <v>2.7052908786210198E-2</v>
      </c>
      <c r="G398" s="43">
        <f>+IF('Denuncias-Renuncias'!$G398=0,"-",('Denuncias-Renuncias'!L398/'Denuncias-Renuncias'!$G398))</f>
        <v>0.26286808714388316</v>
      </c>
      <c r="H398" s="43">
        <f>+IF('Denuncias-Renuncias'!$G398=0,"-",('Denuncias-Renuncias'!M398/'Denuncias-Renuncias'!$G398))</f>
        <v>4.0220253770648792E-2</v>
      </c>
      <c r="I398" s="43">
        <f>+IF('Denuncias-Renuncias'!$G398=0,"-",('Denuncias-Renuncias'!N398/'Denuncias-Renuncias'!$G398))</f>
        <v>8.8580320804405067E-3</v>
      </c>
    </row>
    <row r="399" spans="2:9" ht="20.100000000000001" customHeight="1" thickBot="1" x14ac:dyDescent="0.25">
      <c r="B399" s="4" t="s">
        <v>572</v>
      </c>
      <c r="C399" s="43">
        <f>+IF('Denuncias-Renuncias'!$G399=0,"-",('Denuncias-Renuncias'!H399/'Denuncias-Renuncias'!$G399))</f>
        <v>0</v>
      </c>
      <c r="D399" s="43">
        <f>+IF('Denuncias-Renuncias'!$G399=0,"-",('Denuncias-Renuncias'!I399/'Denuncias-Renuncias'!$G399))</f>
        <v>0</v>
      </c>
      <c r="E399" s="43">
        <f>+IF('Denuncias-Renuncias'!$G399=0,"-",('Denuncias-Renuncias'!J399/'Denuncias-Renuncias'!$G399))</f>
        <v>0.68085106382978722</v>
      </c>
      <c r="F399" s="43">
        <f>+IF('Denuncias-Renuncias'!$G399=0,"-",('Denuncias-Renuncias'!K399/'Denuncias-Renuncias'!$G399))</f>
        <v>2.1276595744680851E-2</v>
      </c>
      <c r="G399" s="43">
        <f>+IF('Denuncias-Renuncias'!$G399=0,"-",('Denuncias-Renuncias'!L399/'Denuncias-Renuncias'!$G399))</f>
        <v>0.27659574468085107</v>
      </c>
      <c r="H399" s="43">
        <f>+IF('Denuncias-Renuncias'!$G399=0,"-",('Denuncias-Renuncias'!M399/'Denuncias-Renuncias'!$G399))</f>
        <v>2.1276595744680851E-2</v>
      </c>
      <c r="I399" s="43">
        <f>+IF('Denuncias-Renuncias'!$G399=0,"-",('Denuncias-Renuncias'!N399/'Denuncias-Renuncias'!$G399))</f>
        <v>0</v>
      </c>
    </row>
    <row r="400" spans="2:9" ht="20.100000000000001" customHeight="1" thickBot="1" x14ac:dyDescent="0.25">
      <c r="B400" s="4" t="s">
        <v>573</v>
      </c>
      <c r="C400" s="43">
        <f>+IF('Denuncias-Renuncias'!$G400=0,"-",('Denuncias-Renuncias'!H400/'Denuncias-Renuncias'!$G400))</f>
        <v>0</v>
      </c>
      <c r="D400" s="43">
        <f>+IF('Denuncias-Renuncias'!$G400=0,"-",('Denuncias-Renuncias'!I400/'Denuncias-Renuncias'!$G400))</f>
        <v>0</v>
      </c>
      <c r="E400" s="43">
        <f>+IF('Denuncias-Renuncias'!$G400=0,"-",('Denuncias-Renuncias'!J400/'Denuncias-Renuncias'!$G400))</f>
        <v>0.27755102040816326</v>
      </c>
      <c r="F400" s="43">
        <f>+IF('Denuncias-Renuncias'!$G400=0,"-",('Denuncias-Renuncias'!K400/'Denuncias-Renuncias'!$G400))</f>
        <v>0</v>
      </c>
      <c r="G400" s="43">
        <f>+IF('Denuncias-Renuncias'!$G400=0,"-",('Denuncias-Renuncias'!L400/'Denuncias-Renuncias'!$G400))</f>
        <v>0.51836734693877551</v>
      </c>
      <c r="H400" s="43">
        <f>+IF('Denuncias-Renuncias'!$G400=0,"-",('Denuncias-Renuncias'!M400/'Denuncias-Renuncias'!$G400))</f>
        <v>0</v>
      </c>
      <c r="I400" s="43">
        <f>+IF('Denuncias-Renuncias'!$G400=0,"-",('Denuncias-Renuncias'!N400/'Denuncias-Renuncias'!$G400))</f>
        <v>0.20408163265306123</v>
      </c>
    </row>
    <row r="401" spans="2:9" ht="20.100000000000001" customHeight="1" thickBot="1" x14ac:dyDescent="0.25">
      <c r="B401" s="4" t="s">
        <v>574</v>
      </c>
      <c r="C401" s="43">
        <f>+IF('Denuncias-Renuncias'!$G401=0,"-",('Denuncias-Renuncias'!H401/'Denuncias-Renuncias'!$G401))</f>
        <v>0</v>
      </c>
      <c r="D401" s="43">
        <f>+IF('Denuncias-Renuncias'!$G401=0,"-",('Denuncias-Renuncias'!I401/'Denuncias-Renuncias'!$G401))</f>
        <v>0</v>
      </c>
      <c r="E401" s="43">
        <f>+IF('Denuncias-Renuncias'!$G401=0,"-",('Denuncias-Renuncias'!J401/'Denuncias-Renuncias'!$G401))</f>
        <v>0.5476772616136919</v>
      </c>
      <c r="F401" s="43">
        <f>+IF('Denuncias-Renuncias'!$G401=0,"-",('Denuncias-Renuncias'!K401/'Denuncias-Renuncias'!$G401))</f>
        <v>0</v>
      </c>
      <c r="G401" s="43">
        <f>+IF('Denuncias-Renuncias'!$G401=0,"-",('Denuncias-Renuncias'!L401/'Denuncias-Renuncias'!$G401))</f>
        <v>0.45232273838630804</v>
      </c>
      <c r="H401" s="43">
        <f>+IF('Denuncias-Renuncias'!$G401=0,"-",('Denuncias-Renuncias'!M401/'Denuncias-Renuncias'!$G401))</f>
        <v>0</v>
      </c>
      <c r="I401" s="43">
        <f>+IF('Denuncias-Renuncias'!$G401=0,"-",('Denuncias-Renuncias'!N401/'Denuncias-Renuncias'!$G401))</f>
        <v>0</v>
      </c>
    </row>
    <row r="402" spans="2:9" ht="20.100000000000001" customHeight="1" thickBot="1" x14ac:dyDescent="0.25">
      <c r="B402" s="4" t="s">
        <v>575</v>
      </c>
      <c r="C402" s="43">
        <f>+IF('Denuncias-Renuncias'!$G402=0,"-",('Denuncias-Renuncias'!H402/'Denuncias-Renuncias'!$G402))</f>
        <v>2.4509803921568627E-2</v>
      </c>
      <c r="D402" s="43">
        <f>+IF('Denuncias-Renuncias'!$G402=0,"-",('Denuncias-Renuncias'!I402/'Denuncias-Renuncias'!$G402))</f>
        <v>4.9019607843137254E-3</v>
      </c>
      <c r="E402" s="43">
        <f>+IF('Denuncias-Renuncias'!$G402=0,"-",('Denuncias-Renuncias'!J402/'Denuncias-Renuncias'!$G402))</f>
        <v>0.54411764705882348</v>
      </c>
      <c r="F402" s="43">
        <f>+IF('Denuncias-Renuncias'!$G402=0,"-",('Denuncias-Renuncias'!K402/'Denuncias-Renuncias'!$G402))</f>
        <v>9.8039215686274508E-3</v>
      </c>
      <c r="G402" s="43">
        <f>+IF('Denuncias-Renuncias'!$G402=0,"-",('Denuncias-Renuncias'!L402/'Denuncias-Renuncias'!$G402))</f>
        <v>0.10784313725490197</v>
      </c>
      <c r="H402" s="43">
        <f>+IF('Denuncias-Renuncias'!$G402=0,"-",('Denuncias-Renuncias'!M402/'Denuncias-Renuncias'!$G402))</f>
        <v>0.18137254901960784</v>
      </c>
      <c r="I402" s="43">
        <f>+IF('Denuncias-Renuncias'!$G402=0,"-",('Denuncias-Renuncias'!N402/'Denuncias-Renuncias'!$G402))</f>
        <v>0.12745098039215685</v>
      </c>
    </row>
    <row r="403" spans="2:9" ht="20.100000000000001" customHeight="1" thickBot="1" x14ac:dyDescent="0.25">
      <c r="B403" s="4" t="s">
        <v>576</v>
      </c>
      <c r="C403" s="43">
        <f>+IF('Denuncias-Renuncias'!$G403=0,"-",('Denuncias-Renuncias'!H403/'Denuncias-Renuncias'!$G403))</f>
        <v>0</v>
      </c>
      <c r="D403" s="43">
        <f>+IF('Denuncias-Renuncias'!$G403=0,"-",('Denuncias-Renuncias'!I403/'Denuncias-Renuncias'!$G403))</f>
        <v>0</v>
      </c>
      <c r="E403" s="43">
        <f>+IF('Denuncias-Renuncias'!$G403=0,"-",('Denuncias-Renuncias'!J403/'Denuncias-Renuncias'!$G403))</f>
        <v>0.67826086956521736</v>
      </c>
      <c r="F403" s="43">
        <f>+IF('Denuncias-Renuncias'!$G403=0,"-",('Denuncias-Renuncias'!K403/'Denuncias-Renuncias'!$G403))</f>
        <v>1.3043478260869565E-2</v>
      </c>
      <c r="G403" s="43">
        <f>+IF('Denuncias-Renuncias'!$G403=0,"-",('Denuncias-Renuncias'!L403/'Denuncias-Renuncias'!$G403))</f>
        <v>0.30869565217391304</v>
      </c>
      <c r="H403" s="43">
        <f>+IF('Denuncias-Renuncias'!$G403=0,"-",('Denuncias-Renuncias'!M403/'Denuncias-Renuncias'!$G403))</f>
        <v>0</v>
      </c>
      <c r="I403" s="43">
        <f>+IF('Denuncias-Renuncias'!$G403=0,"-",('Denuncias-Renuncias'!N403/'Denuncias-Renuncias'!$G403))</f>
        <v>0</v>
      </c>
    </row>
    <row r="404" spans="2:9" ht="20.100000000000001" customHeight="1" thickBot="1" x14ac:dyDescent="0.25">
      <c r="B404" s="4" t="s">
        <v>577</v>
      </c>
      <c r="C404" s="43">
        <f>+IF('Denuncias-Renuncias'!$G404=0,"-",('Denuncias-Renuncias'!H404/'Denuncias-Renuncias'!$G404))</f>
        <v>0</v>
      </c>
      <c r="D404" s="43">
        <f>+IF('Denuncias-Renuncias'!$G404=0,"-",('Denuncias-Renuncias'!I404/'Denuncias-Renuncias'!$G404))</f>
        <v>0</v>
      </c>
      <c r="E404" s="43">
        <f>+IF('Denuncias-Renuncias'!$G404=0,"-",('Denuncias-Renuncias'!J404/'Denuncias-Renuncias'!$G404))</f>
        <v>0.53107344632768361</v>
      </c>
      <c r="F404" s="43">
        <f>+IF('Denuncias-Renuncias'!$G404=0,"-",('Denuncias-Renuncias'!K404/'Denuncias-Renuncias'!$G404))</f>
        <v>0</v>
      </c>
      <c r="G404" s="43">
        <f>+IF('Denuncias-Renuncias'!$G404=0,"-",('Denuncias-Renuncias'!L404/'Denuncias-Renuncias'!$G404))</f>
        <v>0.22033898305084745</v>
      </c>
      <c r="H404" s="43">
        <f>+IF('Denuncias-Renuncias'!$G404=0,"-",('Denuncias-Renuncias'!M404/'Denuncias-Renuncias'!$G404))</f>
        <v>0.24858757062146894</v>
      </c>
      <c r="I404" s="43">
        <f>+IF('Denuncias-Renuncias'!$G404=0,"-",('Denuncias-Renuncias'!N404/'Denuncias-Renuncias'!$G404))</f>
        <v>0</v>
      </c>
    </row>
    <row r="405" spans="2:9" ht="20.100000000000001" customHeight="1" thickBot="1" x14ac:dyDescent="0.25">
      <c r="B405" s="4" t="s">
        <v>578</v>
      </c>
      <c r="C405" s="43">
        <f>+IF('Denuncias-Renuncias'!$G405=0,"-",('Denuncias-Renuncias'!H405/'Denuncias-Renuncias'!$G405))</f>
        <v>5.8365758754863814E-2</v>
      </c>
      <c r="D405" s="43">
        <f>+IF('Denuncias-Renuncias'!$G405=0,"-",('Denuncias-Renuncias'!I405/'Denuncias-Renuncias'!$G405))</f>
        <v>0</v>
      </c>
      <c r="E405" s="43">
        <f>+IF('Denuncias-Renuncias'!$G405=0,"-",('Denuncias-Renuncias'!J405/'Denuncias-Renuncias'!$G405))</f>
        <v>0.43579766536964981</v>
      </c>
      <c r="F405" s="43">
        <f>+IF('Denuncias-Renuncias'!$G405=0,"-",('Denuncias-Renuncias'!K405/'Denuncias-Renuncias'!$G405))</f>
        <v>0</v>
      </c>
      <c r="G405" s="43">
        <f>+IF('Denuncias-Renuncias'!$G405=0,"-",('Denuncias-Renuncias'!L405/'Denuncias-Renuncias'!$G405))</f>
        <v>0.14396887159533073</v>
      </c>
      <c r="H405" s="43">
        <f>+IF('Denuncias-Renuncias'!$G405=0,"-",('Denuncias-Renuncias'!M405/'Denuncias-Renuncias'!$G405))</f>
        <v>2.7237354085603113E-2</v>
      </c>
      <c r="I405" s="43">
        <f>+IF('Denuncias-Renuncias'!$G405=0,"-",('Denuncias-Renuncias'!N405/'Denuncias-Renuncias'!$G405))</f>
        <v>0.33463035019455251</v>
      </c>
    </row>
    <row r="406" spans="2:9" ht="20.100000000000001" customHeight="1" thickBot="1" x14ac:dyDescent="0.25">
      <c r="B406" s="4" t="s">
        <v>579</v>
      </c>
      <c r="C406" s="43">
        <f>+IF('Denuncias-Renuncias'!$G406=0,"-",('Denuncias-Renuncias'!H406/'Denuncias-Renuncias'!$G406))</f>
        <v>1.8749999999999999E-2</v>
      </c>
      <c r="D406" s="43">
        <f>+IF('Denuncias-Renuncias'!$G406=0,"-",('Denuncias-Renuncias'!I406/'Denuncias-Renuncias'!$G406))</f>
        <v>0</v>
      </c>
      <c r="E406" s="43">
        <f>+IF('Denuncias-Renuncias'!$G406=0,"-",('Denuncias-Renuncias'!J406/'Denuncias-Renuncias'!$G406))</f>
        <v>0.70625000000000004</v>
      </c>
      <c r="F406" s="43">
        <f>+IF('Denuncias-Renuncias'!$G406=0,"-",('Denuncias-Renuncias'!K406/'Denuncias-Renuncias'!$G406))</f>
        <v>0</v>
      </c>
      <c r="G406" s="43">
        <f>+IF('Denuncias-Renuncias'!$G406=0,"-",('Denuncias-Renuncias'!L406/'Denuncias-Renuncias'!$G406))</f>
        <v>0.27500000000000002</v>
      </c>
      <c r="H406" s="43">
        <f>+IF('Denuncias-Renuncias'!$G406=0,"-",('Denuncias-Renuncias'!M406/'Denuncias-Renuncias'!$G406))</f>
        <v>0</v>
      </c>
      <c r="I406" s="43">
        <f>+IF('Denuncias-Renuncias'!$G406=0,"-",('Denuncias-Renuncias'!N406/'Denuncias-Renuncias'!$G406))</f>
        <v>0</v>
      </c>
    </row>
    <row r="407" spans="2:9" ht="20.100000000000001" customHeight="1" thickBot="1" x14ac:dyDescent="0.25">
      <c r="B407" s="4" t="s">
        <v>580</v>
      </c>
      <c r="C407" s="43">
        <f>+IF('Denuncias-Renuncias'!$G407=0,"-",('Denuncias-Renuncias'!H407/'Denuncias-Renuncias'!$G407))</f>
        <v>1.1627906976744186E-2</v>
      </c>
      <c r="D407" s="43">
        <f>+IF('Denuncias-Renuncias'!$G407=0,"-",('Denuncias-Renuncias'!I407/'Denuncias-Renuncias'!$G407))</f>
        <v>0</v>
      </c>
      <c r="E407" s="43">
        <f>+IF('Denuncias-Renuncias'!$G407=0,"-",('Denuncias-Renuncias'!J407/'Denuncias-Renuncias'!$G407))</f>
        <v>0.86046511627906974</v>
      </c>
      <c r="F407" s="43">
        <f>+IF('Denuncias-Renuncias'!$G407=0,"-",('Denuncias-Renuncias'!K407/'Denuncias-Renuncias'!$G407))</f>
        <v>0</v>
      </c>
      <c r="G407" s="43">
        <f>+IF('Denuncias-Renuncias'!$G407=0,"-",('Denuncias-Renuncias'!L407/'Denuncias-Renuncias'!$G407))</f>
        <v>0</v>
      </c>
      <c r="H407" s="43">
        <f>+IF('Denuncias-Renuncias'!$G407=0,"-",('Denuncias-Renuncias'!M407/'Denuncias-Renuncias'!$G407))</f>
        <v>0.12790697674418605</v>
      </c>
      <c r="I407" s="43">
        <f>+IF('Denuncias-Renuncias'!$G407=0,"-",('Denuncias-Renuncias'!N407/'Denuncias-Renuncias'!$G407))</f>
        <v>0</v>
      </c>
    </row>
    <row r="408" spans="2:9" ht="20.100000000000001" customHeight="1" thickBot="1" x14ac:dyDescent="0.25">
      <c r="B408" s="4" t="s">
        <v>581</v>
      </c>
      <c r="C408" s="43">
        <f>+IF('Denuncias-Renuncias'!$G408=0,"-",('Denuncias-Renuncias'!H408/'Denuncias-Renuncias'!$G408))</f>
        <v>0</v>
      </c>
      <c r="D408" s="43">
        <f>+IF('Denuncias-Renuncias'!$G408=0,"-",('Denuncias-Renuncias'!I408/'Denuncias-Renuncias'!$G408))</f>
        <v>0</v>
      </c>
      <c r="E408" s="43">
        <f>+IF('Denuncias-Renuncias'!$G408=0,"-",('Denuncias-Renuncias'!J408/'Denuncias-Renuncias'!$G408))</f>
        <v>0.5</v>
      </c>
      <c r="F408" s="43">
        <f>+IF('Denuncias-Renuncias'!$G408=0,"-",('Denuncias-Renuncias'!K408/'Denuncias-Renuncias'!$G408))</f>
        <v>8.3333333333333329E-2</v>
      </c>
      <c r="G408" s="43">
        <f>+IF('Denuncias-Renuncias'!$G408=0,"-",('Denuncias-Renuncias'!L408/'Denuncias-Renuncias'!$G408))</f>
        <v>0.41666666666666669</v>
      </c>
      <c r="H408" s="43">
        <f>+IF('Denuncias-Renuncias'!$G408=0,"-",('Denuncias-Renuncias'!M408/'Denuncias-Renuncias'!$G408))</f>
        <v>0</v>
      </c>
      <c r="I408" s="43">
        <f>+IF('Denuncias-Renuncias'!$G408=0,"-",('Denuncias-Renuncias'!N408/'Denuncias-Renuncias'!$G408))</f>
        <v>0</v>
      </c>
    </row>
    <row r="409" spans="2:9" ht="20.100000000000001" customHeight="1" thickBot="1" x14ac:dyDescent="0.25">
      <c r="B409" s="4" t="s">
        <v>582</v>
      </c>
      <c r="C409" s="43">
        <f>+IF('Denuncias-Renuncias'!$G409=0,"-",('Denuncias-Renuncias'!H409/'Denuncias-Renuncias'!$G409))</f>
        <v>0</v>
      </c>
      <c r="D409" s="43">
        <f>+IF('Denuncias-Renuncias'!$G409=0,"-",('Denuncias-Renuncias'!I409/'Denuncias-Renuncias'!$G409))</f>
        <v>0</v>
      </c>
      <c r="E409" s="43">
        <f>+IF('Denuncias-Renuncias'!$G409=0,"-",('Denuncias-Renuncias'!J409/'Denuncias-Renuncias'!$G409))</f>
        <v>0.5757575757575758</v>
      </c>
      <c r="F409" s="43">
        <f>+IF('Denuncias-Renuncias'!$G409=0,"-",('Denuncias-Renuncias'!K409/'Denuncias-Renuncias'!$G409))</f>
        <v>0</v>
      </c>
      <c r="G409" s="43">
        <f>+IF('Denuncias-Renuncias'!$G409=0,"-",('Denuncias-Renuncias'!L409/'Denuncias-Renuncias'!$G409))</f>
        <v>0.42424242424242425</v>
      </c>
      <c r="H409" s="43">
        <f>+IF('Denuncias-Renuncias'!$G409=0,"-",('Denuncias-Renuncias'!M409/'Denuncias-Renuncias'!$G409))</f>
        <v>0</v>
      </c>
      <c r="I409" s="43">
        <f>+IF('Denuncias-Renuncias'!$G409=0,"-",('Denuncias-Renuncias'!N409/'Denuncias-Renuncias'!$G409))</f>
        <v>0</v>
      </c>
    </row>
    <row r="410" spans="2:9" ht="20.100000000000001" customHeight="1" thickBot="1" x14ac:dyDescent="0.25">
      <c r="B410" s="4" t="s">
        <v>583</v>
      </c>
      <c r="C410" s="43">
        <f>+IF('Denuncias-Renuncias'!$G410=0,"-",('Denuncias-Renuncias'!H410/'Denuncias-Renuncias'!$G410))</f>
        <v>0</v>
      </c>
      <c r="D410" s="43">
        <f>+IF('Denuncias-Renuncias'!$G410=0,"-",('Denuncias-Renuncias'!I410/'Denuncias-Renuncias'!$G410))</f>
        <v>0</v>
      </c>
      <c r="E410" s="43">
        <f>+IF('Denuncias-Renuncias'!$G410=0,"-",('Denuncias-Renuncias'!J410/'Denuncias-Renuncias'!$G410))</f>
        <v>0.83054892601431984</v>
      </c>
      <c r="F410" s="43">
        <f>+IF('Denuncias-Renuncias'!$G410=0,"-",('Denuncias-Renuncias'!K410/'Denuncias-Renuncias'!$G410))</f>
        <v>2.386634844868735E-2</v>
      </c>
      <c r="G410" s="43">
        <f>+IF('Denuncias-Renuncias'!$G410=0,"-",('Denuncias-Renuncias'!L410/'Denuncias-Renuncias'!$G410))</f>
        <v>6.205250596658711E-2</v>
      </c>
      <c r="H410" s="43">
        <f>+IF('Denuncias-Renuncias'!$G410=0,"-",('Denuncias-Renuncias'!M410/'Denuncias-Renuncias'!$G410))</f>
        <v>8.3532219570405727E-2</v>
      </c>
      <c r="I410" s="43">
        <f>+IF('Denuncias-Renuncias'!$G410=0,"-",('Denuncias-Renuncias'!N410/'Denuncias-Renuncias'!$G410))</f>
        <v>0</v>
      </c>
    </row>
    <row r="411" spans="2:9" ht="20.100000000000001" customHeight="1" thickBot="1" x14ac:dyDescent="0.25">
      <c r="B411" s="4" t="s">
        <v>584</v>
      </c>
      <c r="C411" s="43">
        <f>+IF('Denuncias-Renuncias'!$G411=0,"-",('Denuncias-Renuncias'!H411/'Denuncias-Renuncias'!$G411))</f>
        <v>0</v>
      </c>
      <c r="D411" s="43">
        <f>+IF('Denuncias-Renuncias'!$G411=0,"-",('Denuncias-Renuncias'!I411/'Denuncias-Renuncias'!$G411))</f>
        <v>0</v>
      </c>
      <c r="E411" s="43">
        <f>+IF('Denuncias-Renuncias'!$G411=0,"-",('Denuncias-Renuncias'!J411/'Denuncias-Renuncias'!$G411))</f>
        <v>0.68421052631578949</v>
      </c>
      <c r="F411" s="43">
        <f>+IF('Denuncias-Renuncias'!$G411=0,"-",('Denuncias-Renuncias'!K411/'Denuncias-Renuncias'!$G411))</f>
        <v>2.2556390977443608E-2</v>
      </c>
      <c r="G411" s="43">
        <f>+IF('Denuncias-Renuncias'!$G411=0,"-",('Denuncias-Renuncias'!L411/'Denuncias-Renuncias'!$G411))</f>
        <v>0.26315789473684209</v>
      </c>
      <c r="H411" s="43">
        <f>+IF('Denuncias-Renuncias'!$G411=0,"-",('Denuncias-Renuncias'!M411/'Denuncias-Renuncias'!$G411))</f>
        <v>2.2556390977443608E-2</v>
      </c>
      <c r="I411" s="43">
        <f>+IF('Denuncias-Renuncias'!$G411=0,"-",('Denuncias-Renuncias'!N411/'Denuncias-Renuncias'!$G411))</f>
        <v>7.5187969924812026E-3</v>
      </c>
    </row>
    <row r="412" spans="2:9" ht="20.100000000000001" customHeight="1" thickBot="1" x14ac:dyDescent="0.25">
      <c r="B412" s="4" t="s">
        <v>585</v>
      </c>
      <c r="C412" s="43">
        <f>+IF('Denuncias-Renuncias'!$G412=0,"-",('Denuncias-Renuncias'!H412/'Denuncias-Renuncias'!$G412))</f>
        <v>0</v>
      </c>
      <c r="D412" s="43">
        <f>+IF('Denuncias-Renuncias'!$G412=0,"-",('Denuncias-Renuncias'!I412/'Denuncias-Renuncias'!$G412))</f>
        <v>0</v>
      </c>
      <c r="E412" s="43">
        <f>+IF('Denuncias-Renuncias'!$G412=0,"-",('Denuncias-Renuncias'!J412/'Denuncias-Renuncias'!$G412))</f>
        <v>1</v>
      </c>
      <c r="F412" s="43">
        <f>+IF('Denuncias-Renuncias'!$G412=0,"-",('Denuncias-Renuncias'!K412/'Denuncias-Renuncias'!$G412))</f>
        <v>0</v>
      </c>
      <c r="G412" s="43">
        <f>+IF('Denuncias-Renuncias'!$G412=0,"-",('Denuncias-Renuncias'!L412/'Denuncias-Renuncias'!$G412))</f>
        <v>0</v>
      </c>
      <c r="H412" s="43">
        <f>+IF('Denuncias-Renuncias'!$G412=0,"-",('Denuncias-Renuncias'!M412/'Denuncias-Renuncias'!$G412))</f>
        <v>0</v>
      </c>
      <c r="I412" s="43">
        <f>+IF('Denuncias-Renuncias'!$G412=0,"-",('Denuncias-Renuncias'!N412/'Denuncias-Renuncias'!$G412))</f>
        <v>0</v>
      </c>
    </row>
    <row r="413" spans="2:9" ht="20.100000000000001" customHeight="1" thickBot="1" x14ac:dyDescent="0.25">
      <c r="B413" s="4" t="s">
        <v>586</v>
      </c>
      <c r="C413" s="43">
        <f>+IF('Denuncias-Renuncias'!$G413=0,"-",('Denuncias-Renuncias'!H413/'Denuncias-Renuncias'!$G413))</f>
        <v>0</v>
      </c>
      <c r="D413" s="43">
        <f>+IF('Denuncias-Renuncias'!$G413=0,"-",('Denuncias-Renuncias'!I413/'Denuncias-Renuncias'!$G413))</f>
        <v>0</v>
      </c>
      <c r="E413" s="43">
        <f>+IF('Denuncias-Renuncias'!$G413=0,"-",('Denuncias-Renuncias'!J413/'Denuncias-Renuncias'!$G413))</f>
        <v>1</v>
      </c>
      <c r="F413" s="43">
        <f>+IF('Denuncias-Renuncias'!$G413=0,"-",('Denuncias-Renuncias'!K413/'Denuncias-Renuncias'!$G413))</f>
        <v>0</v>
      </c>
      <c r="G413" s="43">
        <f>+IF('Denuncias-Renuncias'!$G413=0,"-",('Denuncias-Renuncias'!L413/'Denuncias-Renuncias'!$G413))</f>
        <v>0</v>
      </c>
      <c r="H413" s="43">
        <f>+IF('Denuncias-Renuncias'!$G413=0,"-",('Denuncias-Renuncias'!M413/'Denuncias-Renuncias'!$G413))</f>
        <v>0</v>
      </c>
      <c r="I413" s="43">
        <f>+IF('Denuncias-Renuncias'!$G413=0,"-",('Denuncias-Renuncias'!N413/'Denuncias-Renuncias'!$G413))</f>
        <v>0</v>
      </c>
    </row>
    <row r="414" spans="2:9" ht="20.100000000000001" customHeight="1" thickBot="1" x14ac:dyDescent="0.25">
      <c r="B414" s="4" t="s">
        <v>206</v>
      </c>
      <c r="C414" s="43">
        <f>+IF('Denuncias-Renuncias'!$G414=0,"-",('Denuncias-Renuncias'!H414/'Denuncias-Renuncias'!$G414))</f>
        <v>0</v>
      </c>
      <c r="D414" s="43">
        <f>+IF('Denuncias-Renuncias'!$G414=0,"-",('Denuncias-Renuncias'!I414/'Denuncias-Renuncias'!$G414))</f>
        <v>0</v>
      </c>
      <c r="E414" s="43">
        <f>+IF('Denuncias-Renuncias'!$G414=0,"-",('Denuncias-Renuncias'!J414/'Denuncias-Renuncias'!$G414))</f>
        <v>0.66132478632478631</v>
      </c>
      <c r="F414" s="43">
        <f>+IF('Denuncias-Renuncias'!$G414=0,"-",('Denuncias-Renuncias'!K414/'Denuncias-Renuncias'!$G414))</f>
        <v>2.02991452991453E-2</v>
      </c>
      <c r="G414" s="43">
        <f>+IF('Denuncias-Renuncias'!$G414=0,"-",('Denuncias-Renuncias'!L414/'Denuncias-Renuncias'!$G414))</f>
        <v>0.25106837606837606</v>
      </c>
      <c r="H414" s="43">
        <f>+IF('Denuncias-Renuncias'!$G414=0,"-",('Denuncias-Renuncias'!M414/'Denuncias-Renuncias'!$G414))</f>
        <v>6.7307692307692304E-2</v>
      </c>
      <c r="I414" s="43">
        <f>+IF('Denuncias-Renuncias'!$G414=0,"-",('Denuncias-Renuncias'!N414/'Denuncias-Renuncias'!$G414))</f>
        <v>0</v>
      </c>
    </row>
    <row r="415" spans="2:9" ht="20.100000000000001" customHeight="1" thickBot="1" x14ac:dyDescent="0.25">
      <c r="B415" s="4" t="s">
        <v>587</v>
      </c>
      <c r="C415" s="43">
        <f>+IF('Denuncias-Renuncias'!$G415=0,"-",('Denuncias-Renuncias'!H415/'Denuncias-Renuncias'!$G415))</f>
        <v>0</v>
      </c>
      <c r="D415" s="43">
        <f>+IF('Denuncias-Renuncias'!$G415=0,"-",('Denuncias-Renuncias'!I415/'Denuncias-Renuncias'!$G415))</f>
        <v>0</v>
      </c>
      <c r="E415" s="43">
        <f>+IF('Denuncias-Renuncias'!$G415=0,"-",('Denuncias-Renuncias'!J415/'Denuncias-Renuncias'!$G415))</f>
        <v>0.73333333333333328</v>
      </c>
      <c r="F415" s="43">
        <f>+IF('Denuncias-Renuncias'!$G415=0,"-",('Denuncias-Renuncias'!K415/'Denuncias-Renuncias'!$G415))</f>
        <v>0.1</v>
      </c>
      <c r="G415" s="43">
        <f>+IF('Denuncias-Renuncias'!$G415=0,"-",('Denuncias-Renuncias'!L415/'Denuncias-Renuncias'!$G415))</f>
        <v>0.1</v>
      </c>
      <c r="H415" s="43">
        <f>+IF('Denuncias-Renuncias'!$G415=0,"-",('Denuncias-Renuncias'!M415/'Denuncias-Renuncias'!$G415))</f>
        <v>6.6666666666666666E-2</v>
      </c>
      <c r="I415" s="43">
        <f>+IF('Denuncias-Renuncias'!$G415=0,"-",('Denuncias-Renuncias'!N415/'Denuncias-Renuncias'!$G415))</f>
        <v>0</v>
      </c>
    </row>
    <row r="416" spans="2:9" ht="20.100000000000001" customHeight="1" thickBot="1" x14ac:dyDescent="0.25">
      <c r="B416" s="4" t="s">
        <v>588</v>
      </c>
      <c r="C416" s="43">
        <f>+IF('Denuncias-Renuncias'!$G416=0,"-",('Denuncias-Renuncias'!H416/'Denuncias-Renuncias'!$G416))</f>
        <v>1.3071895424836602E-2</v>
      </c>
      <c r="D416" s="43">
        <f>+IF('Denuncias-Renuncias'!$G416=0,"-",('Denuncias-Renuncias'!I416/'Denuncias-Renuncias'!$G416))</f>
        <v>0</v>
      </c>
      <c r="E416" s="43">
        <f>+IF('Denuncias-Renuncias'!$G416=0,"-",('Denuncias-Renuncias'!J416/'Denuncias-Renuncias'!$G416))</f>
        <v>0.98692810457516345</v>
      </c>
      <c r="F416" s="43">
        <f>+IF('Denuncias-Renuncias'!$G416=0,"-",('Denuncias-Renuncias'!K416/'Denuncias-Renuncias'!$G416))</f>
        <v>0</v>
      </c>
      <c r="G416" s="43">
        <f>+IF('Denuncias-Renuncias'!$G416=0,"-",('Denuncias-Renuncias'!L416/'Denuncias-Renuncias'!$G416))</f>
        <v>0</v>
      </c>
      <c r="H416" s="43">
        <f>+IF('Denuncias-Renuncias'!$G416=0,"-",('Denuncias-Renuncias'!M416/'Denuncias-Renuncias'!$G416))</f>
        <v>0</v>
      </c>
      <c r="I416" s="43">
        <f>+IF('Denuncias-Renuncias'!$G416=0,"-",('Denuncias-Renuncias'!N416/'Denuncias-Renuncias'!$G416))</f>
        <v>0</v>
      </c>
    </row>
    <row r="417" spans="2:9" ht="20.100000000000001" customHeight="1" thickBot="1" x14ac:dyDescent="0.25">
      <c r="B417" s="4" t="s">
        <v>589</v>
      </c>
      <c r="C417" s="43">
        <f>+IF('Denuncias-Renuncias'!$G417=0,"-",('Denuncias-Renuncias'!H417/'Denuncias-Renuncias'!$G417))</f>
        <v>0</v>
      </c>
      <c r="D417" s="43">
        <f>+IF('Denuncias-Renuncias'!$G417=0,"-",('Denuncias-Renuncias'!I417/'Denuncias-Renuncias'!$G417))</f>
        <v>0</v>
      </c>
      <c r="E417" s="43">
        <f>+IF('Denuncias-Renuncias'!$G417=0,"-",('Denuncias-Renuncias'!J417/'Denuncias-Renuncias'!$G417))</f>
        <v>0.81818181818181823</v>
      </c>
      <c r="F417" s="43">
        <f>+IF('Denuncias-Renuncias'!$G417=0,"-",('Denuncias-Renuncias'!K417/'Denuncias-Renuncias'!$G417))</f>
        <v>2.097902097902098E-2</v>
      </c>
      <c r="G417" s="43">
        <f>+IF('Denuncias-Renuncias'!$G417=0,"-",('Denuncias-Renuncias'!L417/'Denuncias-Renuncias'!$G417))</f>
        <v>1.3986013986013986E-2</v>
      </c>
      <c r="H417" s="43">
        <f>+IF('Denuncias-Renuncias'!$G417=0,"-",('Denuncias-Renuncias'!M417/'Denuncias-Renuncias'!$G417))</f>
        <v>0.14685314685314685</v>
      </c>
      <c r="I417" s="43">
        <f>+IF('Denuncias-Renuncias'!$G417=0,"-",('Denuncias-Renuncias'!N417/'Denuncias-Renuncias'!$G417))</f>
        <v>0</v>
      </c>
    </row>
    <row r="418" spans="2:9" ht="20.100000000000001" customHeight="1" thickBot="1" x14ac:dyDescent="0.25">
      <c r="B418" s="4" t="s">
        <v>590</v>
      </c>
      <c r="C418" s="43">
        <f>+IF('Denuncias-Renuncias'!$G418=0,"-",('Denuncias-Renuncias'!H418/'Denuncias-Renuncias'!$G418))</f>
        <v>0</v>
      </c>
      <c r="D418" s="43">
        <f>+IF('Denuncias-Renuncias'!$G418=0,"-",('Denuncias-Renuncias'!I418/'Denuncias-Renuncias'!$G418))</f>
        <v>0</v>
      </c>
      <c r="E418" s="43">
        <f>+IF('Denuncias-Renuncias'!$G418=0,"-",('Denuncias-Renuncias'!J418/'Denuncias-Renuncias'!$G418))</f>
        <v>0.8</v>
      </c>
      <c r="F418" s="43">
        <f>+IF('Denuncias-Renuncias'!$G418=0,"-",('Denuncias-Renuncias'!K418/'Denuncias-Renuncias'!$G418))</f>
        <v>0</v>
      </c>
      <c r="G418" s="43">
        <f>+IF('Denuncias-Renuncias'!$G418=0,"-",('Denuncias-Renuncias'!L418/'Denuncias-Renuncias'!$G418))</f>
        <v>5.7142857142857141E-2</v>
      </c>
      <c r="H418" s="43">
        <f>+IF('Denuncias-Renuncias'!$G418=0,"-",('Denuncias-Renuncias'!M418/'Denuncias-Renuncias'!$G418))</f>
        <v>0.14285714285714285</v>
      </c>
      <c r="I418" s="43">
        <f>+IF('Denuncias-Renuncias'!$G418=0,"-",('Denuncias-Renuncias'!N418/'Denuncias-Renuncias'!$G418))</f>
        <v>0</v>
      </c>
    </row>
    <row r="419" spans="2:9" ht="20.100000000000001" customHeight="1" thickBot="1" x14ac:dyDescent="0.25">
      <c r="B419" s="4" t="s">
        <v>591</v>
      </c>
      <c r="C419" s="43">
        <f>+IF('Denuncias-Renuncias'!$G419=0,"-",('Denuncias-Renuncias'!H419/'Denuncias-Renuncias'!$G419))</f>
        <v>0</v>
      </c>
      <c r="D419" s="43">
        <f>+IF('Denuncias-Renuncias'!$G419=0,"-",('Denuncias-Renuncias'!I419/'Denuncias-Renuncias'!$G419))</f>
        <v>0</v>
      </c>
      <c r="E419" s="43">
        <f>+IF('Denuncias-Renuncias'!$G419=0,"-",('Denuncias-Renuncias'!J419/'Denuncias-Renuncias'!$G419))</f>
        <v>0.89583333333333337</v>
      </c>
      <c r="F419" s="43">
        <f>+IF('Denuncias-Renuncias'!$G419=0,"-",('Denuncias-Renuncias'!K419/'Denuncias-Renuncias'!$G419))</f>
        <v>4.1666666666666664E-2</v>
      </c>
      <c r="G419" s="43">
        <f>+IF('Denuncias-Renuncias'!$G419=0,"-",('Denuncias-Renuncias'!L419/'Denuncias-Renuncias'!$G419))</f>
        <v>6.25E-2</v>
      </c>
      <c r="H419" s="43">
        <f>+IF('Denuncias-Renuncias'!$G419=0,"-",('Denuncias-Renuncias'!M419/'Denuncias-Renuncias'!$G419))</f>
        <v>0</v>
      </c>
      <c r="I419" s="43">
        <f>+IF('Denuncias-Renuncias'!$G419=0,"-",('Denuncias-Renuncias'!N419/'Denuncias-Renuncias'!$G419))</f>
        <v>0</v>
      </c>
    </row>
    <row r="420" spans="2:9" ht="20.100000000000001" customHeight="1" thickBot="1" x14ac:dyDescent="0.25">
      <c r="B420" s="4" t="s">
        <v>592</v>
      </c>
      <c r="C420" s="43">
        <f>+IF('Denuncias-Renuncias'!$G420=0,"-",('Denuncias-Renuncias'!H420/'Denuncias-Renuncias'!$G420))</f>
        <v>6.4516129032258063E-2</v>
      </c>
      <c r="D420" s="43">
        <f>+IF('Denuncias-Renuncias'!$G420=0,"-",('Denuncias-Renuncias'!I420/'Denuncias-Renuncias'!$G420))</f>
        <v>6.4516129032258063E-2</v>
      </c>
      <c r="E420" s="43">
        <f>+IF('Denuncias-Renuncias'!$G420=0,"-",('Denuncias-Renuncias'!J420/'Denuncias-Renuncias'!$G420))</f>
        <v>0.67741935483870963</v>
      </c>
      <c r="F420" s="43">
        <f>+IF('Denuncias-Renuncias'!$G420=0,"-",('Denuncias-Renuncias'!K420/'Denuncias-Renuncias'!$G420))</f>
        <v>0</v>
      </c>
      <c r="G420" s="43">
        <f>+IF('Denuncias-Renuncias'!$G420=0,"-",('Denuncias-Renuncias'!L420/'Denuncias-Renuncias'!$G420))</f>
        <v>0.19354838709677419</v>
      </c>
      <c r="H420" s="43">
        <f>+IF('Denuncias-Renuncias'!$G420=0,"-",('Denuncias-Renuncias'!M420/'Denuncias-Renuncias'!$G420))</f>
        <v>0</v>
      </c>
      <c r="I420" s="43">
        <f>+IF('Denuncias-Renuncias'!$G420=0,"-",('Denuncias-Renuncias'!N420/'Denuncias-Renuncias'!$G420))</f>
        <v>0</v>
      </c>
    </row>
    <row r="421" spans="2:9" ht="20.100000000000001" customHeight="1" thickBot="1" x14ac:dyDescent="0.25">
      <c r="B421" s="4" t="s">
        <v>593</v>
      </c>
      <c r="C421" s="43">
        <f>+IF('Denuncias-Renuncias'!$G421=0,"-",('Denuncias-Renuncias'!H421/'Denuncias-Renuncias'!$G421))</f>
        <v>0</v>
      </c>
      <c r="D421" s="43">
        <f>+IF('Denuncias-Renuncias'!$G421=0,"-",('Denuncias-Renuncias'!I421/'Denuncias-Renuncias'!$G421))</f>
        <v>0</v>
      </c>
      <c r="E421" s="43">
        <f>+IF('Denuncias-Renuncias'!$G421=0,"-",('Denuncias-Renuncias'!J421/'Denuncias-Renuncias'!$G421))</f>
        <v>1</v>
      </c>
      <c r="F421" s="43">
        <f>+IF('Denuncias-Renuncias'!$G421=0,"-",('Denuncias-Renuncias'!K421/'Denuncias-Renuncias'!$G421))</f>
        <v>0</v>
      </c>
      <c r="G421" s="43">
        <f>+IF('Denuncias-Renuncias'!$G421=0,"-",('Denuncias-Renuncias'!L421/'Denuncias-Renuncias'!$G421))</f>
        <v>0</v>
      </c>
      <c r="H421" s="43">
        <f>+IF('Denuncias-Renuncias'!$G421=0,"-",('Denuncias-Renuncias'!M421/'Denuncias-Renuncias'!$G421))</f>
        <v>0</v>
      </c>
      <c r="I421" s="43">
        <f>+IF('Denuncias-Renuncias'!$G421=0,"-",('Denuncias-Renuncias'!N421/'Denuncias-Renuncias'!$G421))</f>
        <v>0</v>
      </c>
    </row>
    <row r="422" spans="2:9" ht="20.100000000000001" customHeight="1" thickBot="1" x14ac:dyDescent="0.25">
      <c r="B422" s="4" t="s">
        <v>594</v>
      </c>
      <c r="C422" s="43">
        <f>+IF('Denuncias-Renuncias'!$G422=0,"-",('Denuncias-Renuncias'!H422/'Denuncias-Renuncias'!$G422))</f>
        <v>0</v>
      </c>
      <c r="D422" s="43">
        <f>+IF('Denuncias-Renuncias'!$G422=0,"-",('Denuncias-Renuncias'!I422/'Denuncias-Renuncias'!$G422))</f>
        <v>0</v>
      </c>
      <c r="E422" s="43">
        <f>+IF('Denuncias-Renuncias'!$G422=0,"-",('Denuncias-Renuncias'!J422/'Denuncias-Renuncias'!$G422))</f>
        <v>1</v>
      </c>
      <c r="F422" s="43">
        <f>+IF('Denuncias-Renuncias'!$G422=0,"-",('Denuncias-Renuncias'!K422/'Denuncias-Renuncias'!$G422))</f>
        <v>0</v>
      </c>
      <c r="G422" s="43">
        <f>+IF('Denuncias-Renuncias'!$G422=0,"-",('Denuncias-Renuncias'!L422/'Denuncias-Renuncias'!$G422))</f>
        <v>0</v>
      </c>
      <c r="H422" s="43">
        <f>+IF('Denuncias-Renuncias'!$G422=0,"-",('Denuncias-Renuncias'!M422/'Denuncias-Renuncias'!$G422))</f>
        <v>0</v>
      </c>
      <c r="I422" s="43">
        <f>+IF('Denuncias-Renuncias'!$G422=0,"-",('Denuncias-Renuncias'!N422/'Denuncias-Renuncias'!$G422))</f>
        <v>0</v>
      </c>
    </row>
    <row r="423" spans="2:9" ht="20.100000000000001" customHeight="1" thickBot="1" x14ac:dyDescent="0.25">
      <c r="B423" s="4" t="s">
        <v>595</v>
      </c>
      <c r="C423" s="43">
        <f>+IF('Denuncias-Renuncias'!$G423=0,"-",('Denuncias-Renuncias'!H423/'Denuncias-Renuncias'!$G423))</f>
        <v>0</v>
      </c>
      <c r="D423" s="43">
        <f>+IF('Denuncias-Renuncias'!$G423=0,"-",('Denuncias-Renuncias'!I423/'Denuncias-Renuncias'!$G423))</f>
        <v>0</v>
      </c>
      <c r="E423" s="43">
        <f>+IF('Denuncias-Renuncias'!$G423=0,"-",('Denuncias-Renuncias'!J423/'Denuncias-Renuncias'!$G423))</f>
        <v>0.74188562596599694</v>
      </c>
      <c r="F423" s="43">
        <f>+IF('Denuncias-Renuncias'!$G423=0,"-",('Denuncias-Renuncias'!K423/'Denuncias-Renuncias'!$G423))</f>
        <v>3.7094281298299843E-2</v>
      </c>
      <c r="G423" s="43">
        <f>+IF('Denuncias-Renuncias'!$G423=0,"-",('Denuncias-Renuncias'!L423/'Denuncias-Renuncias'!$G423))</f>
        <v>0.18547140649149924</v>
      </c>
      <c r="H423" s="43">
        <f>+IF('Denuncias-Renuncias'!$G423=0,"-",('Denuncias-Renuncias'!M423/'Denuncias-Renuncias'!$G423))</f>
        <v>1.0819165378670788E-2</v>
      </c>
      <c r="I423" s="43">
        <f>+IF('Denuncias-Renuncias'!$G423=0,"-",('Denuncias-Renuncias'!N423/'Denuncias-Renuncias'!$G423))</f>
        <v>2.472952086553323E-2</v>
      </c>
    </row>
    <row r="424" spans="2:9" ht="20.100000000000001" customHeight="1" thickBot="1" x14ac:dyDescent="0.25">
      <c r="B424" s="4" t="s">
        <v>596</v>
      </c>
      <c r="C424" s="43">
        <f>+IF('Denuncias-Renuncias'!$G424=0,"-",('Denuncias-Renuncias'!H424/'Denuncias-Renuncias'!$G424))</f>
        <v>0</v>
      </c>
      <c r="D424" s="43">
        <f>+IF('Denuncias-Renuncias'!$G424=0,"-",('Denuncias-Renuncias'!I424/'Denuncias-Renuncias'!$G424))</f>
        <v>0</v>
      </c>
      <c r="E424" s="43">
        <f>+IF('Denuncias-Renuncias'!$G424=0,"-",('Denuncias-Renuncias'!J424/'Denuncias-Renuncias'!$G424))</f>
        <v>0.91836734693877553</v>
      </c>
      <c r="F424" s="43">
        <f>+IF('Denuncias-Renuncias'!$G424=0,"-",('Denuncias-Renuncias'!K424/'Denuncias-Renuncias'!$G424))</f>
        <v>0</v>
      </c>
      <c r="G424" s="43">
        <f>+IF('Denuncias-Renuncias'!$G424=0,"-",('Denuncias-Renuncias'!L424/'Denuncias-Renuncias'!$G424))</f>
        <v>8.1632653061224483E-2</v>
      </c>
      <c r="H424" s="43">
        <f>+IF('Denuncias-Renuncias'!$G424=0,"-",('Denuncias-Renuncias'!M424/'Denuncias-Renuncias'!$G424))</f>
        <v>0</v>
      </c>
      <c r="I424" s="43">
        <f>+IF('Denuncias-Renuncias'!$G424=0,"-",('Denuncias-Renuncias'!N424/'Denuncias-Renuncias'!$G424))</f>
        <v>0</v>
      </c>
    </row>
    <row r="425" spans="2:9" ht="20.100000000000001" customHeight="1" thickBot="1" x14ac:dyDescent="0.25">
      <c r="B425" s="4" t="s">
        <v>597</v>
      </c>
      <c r="C425" s="43">
        <f>+IF('Denuncias-Renuncias'!$G425=0,"-",('Denuncias-Renuncias'!H425/'Denuncias-Renuncias'!$G425))</f>
        <v>0</v>
      </c>
      <c r="D425" s="43">
        <f>+IF('Denuncias-Renuncias'!$G425=0,"-",('Denuncias-Renuncias'!I425/'Denuncias-Renuncias'!$G425))</f>
        <v>0</v>
      </c>
      <c r="E425" s="43">
        <f>+IF('Denuncias-Renuncias'!$G425=0,"-",('Denuncias-Renuncias'!J425/'Denuncias-Renuncias'!$G425))</f>
        <v>1</v>
      </c>
      <c r="F425" s="43">
        <f>+IF('Denuncias-Renuncias'!$G425=0,"-",('Denuncias-Renuncias'!K425/'Denuncias-Renuncias'!$G425))</f>
        <v>0</v>
      </c>
      <c r="G425" s="43">
        <f>+IF('Denuncias-Renuncias'!$G425=0,"-",('Denuncias-Renuncias'!L425/'Denuncias-Renuncias'!$G425))</f>
        <v>0</v>
      </c>
      <c r="H425" s="43">
        <f>+IF('Denuncias-Renuncias'!$G425=0,"-",('Denuncias-Renuncias'!M425/'Denuncias-Renuncias'!$G425))</f>
        <v>0</v>
      </c>
      <c r="I425" s="43">
        <f>+IF('Denuncias-Renuncias'!$G425=0,"-",('Denuncias-Renuncias'!N425/'Denuncias-Renuncias'!$G425))</f>
        <v>0</v>
      </c>
    </row>
    <row r="426" spans="2:9" ht="20.100000000000001" customHeight="1" thickBot="1" x14ac:dyDescent="0.25">
      <c r="B426" s="4" t="s">
        <v>598</v>
      </c>
      <c r="C426" s="43">
        <f>+IF('Denuncias-Renuncias'!$G426=0,"-",('Denuncias-Renuncias'!H426/'Denuncias-Renuncias'!$G426))</f>
        <v>0</v>
      </c>
      <c r="D426" s="43">
        <f>+IF('Denuncias-Renuncias'!$G426=0,"-",('Denuncias-Renuncias'!I426/'Denuncias-Renuncias'!$G426))</f>
        <v>0</v>
      </c>
      <c r="E426" s="43">
        <f>+IF('Denuncias-Renuncias'!$G426=0,"-",('Denuncias-Renuncias'!J426/'Denuncias-Renuncias'!$G426))</f>
        <v>0.63578274760383391</v>
      </c>
      <c r="F426" s="43">
        <f>+IF('Denuncias-Renuncias'!$G426=0,"-",('Denuncias-Renuncias'!K426/'Denuncias-Renuncias'!$G426))</f>
        <v>0</v>
      </c>
      <c r="G426" s="43">
        <f>+IF('Denuncias-Renuncias'!$G426=0,"-",('Denuncias-Renuncias'!L426/'Denuncias-Renuncias'!$G426))</f>
        <v>0.36421725239616615</v>
      </c>
      <c r="H426" s="43">
        <f>+IF('Denuncias-Renuncias'!$G426=0,"-",('Denuncias-Renuncias'!M426/'Denuncias-Renuncias'!$G426))</f>
        <v>0</v>
      </c>
      <c r="I426" s="43">
        <f>+IF('Denuncias-Renuncias'!$G426=0,"-",('Denuncias-Renuncias'!N426/'Denuncias-Renuncias'!$G426))</f>
        <v>0</v>
      </c>
    </row>
    <row r="427" spans="2:9" ht="20.100000000000001" customHeight="1" thickBot="1" x14ac:dyDescent="0.25">
      <c r="B427" s="4" t="s">
        <v>599</v>
      </c>
      <c r="C427" s="43">
        <f>+IF('Denuncias-Renuncias'!$G427=0,"-",('Denuncias-Renuncias'!H427/'Denuncias-Renuncias'!$G427))</f>
        <v>8.6206896551724144E-2</v>
      </c>
      <c r="D427" s="43">
        <f>+IF('Denuncias-Renuncias'!$G427=0,"-",('Denuncias-Renuncias'!I427/'Denuncias-Renuncias'!$G427))</f>
        <v>0</v>
      </c>
      <c r="E427" s="43">
        <f>+IF('Denuncias-Renuncias'!$G427=0,"-",('Denuncias-Renuncias'!J427/'Denuncias-Renuncias'!$G427))</f>
        <v>0.77586206896551724</v>
      </c>
      <c r="F427" s="43">
        <f>+IF('Denuncias-Renuncias'!$G427=0,"-",('Denuncias-Renuncias'!K427/'Denuncias-Renuncias'!$G427))</f>
        <v>3.4482758620689655E-2</v>
      </c>
      <c r="G427" s="43">
        <f>+IF('Denuncias-Renuncias'!$G427=0,"-",('Denuncias-Renuncias'!L427/'Denuncias-Renuncias'!$G427))</f>
        <v>0.10344827586206896</v>
      </c>
      <c r="H427" s="43">
        <f>+IF('Denuncias-Renuncias'!$G427=0,"-",('Denuncias-Renuncias'!M427/'Denuncias-Renuncias'!$G427))</f>
        <v>0</v>
      </c>
      <c r="I427" s="43">
        <f>+IF('Denuncias-Renuncias'!$G427=0,"-",('Denuncias-Renuncias'!N427/'Denuncias-Renuncias'!$G427))</f>
        <v>0</v>
      </c>
    </row>
    <row r="428" spans="2:9" ht="20.100000000000001" customHeight="1" thickBot="1" x14ac:dyDescent="0.25">
      <c r="B428" s="4" t="s">
        <v>600</v>
      </c>
      <c r="C428" s="43">
        <f>+IF('Denuncias-Renuncias'!$G428=0,"-",('Denuncias-Renuncias'!H428/'Denuncias-Renuncias'!$G428))</f>
        <v>0</v>
      </c>
      <c r="D428" s="43">
        <f>+IF('Denuncias-Renuncias'!$G428=0,"-",('Denuncias-Renuncias'!I428/'Denuncias-Renuncias'!$G428))</f>
        <v>0</v>
      </c>
      <c r="E428" s="43">
        <f>+IF('Denuncias-Renuncias'!$G428=0,"-",('Denuncias-Renuncias'!J428/'Denuncias-Renuncias'!$G428))</f>
        <v>1</v>
      </c>
      <c r="F428" s="43">
        <f>+IF('Denuncias-Renuncias'!$G428=0,"-",('Denuncias-Renuncias'!K428/'Denuncias-Renuncias'!$G428))</f>
        <v>0</v>
      </c>
      <c r="G428" s="43">
        <f>+IF('Denuncias-Renuncias'!$G428=0,"-",('Denuncias-Renuncias'!L428/'Denuncias-Renuncias'!$G428))</f>
        <v>0</v>
      </c>
      <c r="H428" s="43">
        <f>+IF('Denuncias-Renuncias'!$G428=0,"-",('Denuncias-Renuncias'!M428/'Denuncias-Renuncias'!$G428))</f>
        <v>0</v>
      </c>
      <c r="I428" s="43">
        <f>+IF('Denuncias-Renuncias'!$G428=0,"-",('Denuncias-Renuncias'!N428/'Denuncias-Renuncias'!$G428))</f>
        <v>0</v>
      </c>
    </row>
    <row r="429" spans="2:9" ht="20.100000000000001" customHeight="1" thickBot="1" x14ac:dyDescent="0.25">
      <c r="B429" s="4" t="s">
        <v>601</v>
      </c>
      <c r="C429" s="43">
        <f>+IF('Denuncias-Renuncias'!$G429=0,"-",('Denuncias-Renuncias'!H429/'Denuncias-Renuncias'!$G429))</f>
        <v>0</v>
      </c>
      <c r="D429" s="43">
        <f>+IF('Denuncias-Renuncias'!$G429=0,"-",('Denuncias-Renuncias'!I429/'Denuncias-Renuncias'!$G429))</f>
        <v>0</v>
      </c>
      <c r="E429" s="43">
        <f>+IF('Denuncias-Renuncias'!$G429=0,"-",('Denuncias-Renuncias'!J429/'Denuncias-Renuncias'!$G429))</f>
        <v>1</v>
      </c>
      <c r="F429" s="43">
        <f>+IF('Denuncias-Renuncias'!$G429=0,"-",('Denuncias-Renuncias'!K429/'Denuncias-Renuncias'!$G429))</f>
        <v>0</v>
      </c>
      <c r="G429" s="43">
        <f>+IF('Denuncias-Renuncias'!$G429=0,"-",('Denuncias-Renuncias'!L429/'Denuncias-Renuncias'!$G429))</f>
        <v>0</v>
      </c>
      <c r="H429" s="43">
        <f>+IF('Denuncias-Renuncias'!$G429=0,"-",('Denuncias-Renuncias'!M429/'Denuncias-Renuncias'!$G429))</f>
        <v>0</v>
      </c>
      <c r="I429" s="43">
        <f>+IF('Denuncias-Renuncias'!$G429=0,"-",('Denuncias-Renuncias'!N429/'Denuncias-Renuncias'!$G429))</f>
        <v>0</v>
      </c>
    </row>
    <row r="430" spans="2:9" ht="20.100000000000001" customHeight="1" thickBot="1" x14ac:dyDescent="0.25">
      <c r="B430" s="4" t="s">
        <v>602</v>
      </c>
      <c r="C430" s="43">
        <f>+IF('Denuncias-Renuncias'!$G430=0,"-",('Denuncias-Renuncias'!H430/'Denuncias-Renuncias'!$G430))</f>
        <v>0</v>
      </c>
      <c r="D430" s="43">
        <f>+IF('Denuncias-Renuncias'!$G430=0,"-",('Denuncias-Renuncias'!I430/'Denuncias-Renuncias'!$G430))</f>
        <v>0</v>
      </c>
      <c r="E430" s="43">
        <f>+IF('Denuncias-Renuncias'!$G430=0,"-",('Denuncias-Renuncias'!J430/'Denuncias-Renuncias'!$G430))</f>
        <v>1</v>
      </c>
      <c r="F430" s="43">
        <f>+IF('Denuncias-Renuncias'!$G430=0,"-",('Denuncias-Renuncias'!K430/'Denuncias-Renuncias'!$G430))</f>
        <v>0</v>
      </c>
      <c r="G430" s="43">
        <f>+IF('Denuncias-Renuncias'!$G430=0,"-",('Denuncias-Renuncias'!L430/'Denuncias-Renuncias'!$G430))</f>
        <v>0</v>
      </c>
      <c r="H430" s="43">
        <f>+IF('Denuncias-Renuncias'!$G430=0,"-",('Denuncias-Renuncias'!M430/'Denuncias-Renuncias'!$G430))</f>
        <v>0</v>
      </c>
      <c r="I430" s="43">
        <f>+IF('Denuncias-Renuncias'!$G430=0,"-",('Denuncias-Renuncias'!N430/'Denuncias-Renuncias'!$G430))</f>
        <v>0</v>
      </c>
    </row>
    <row r="431" spans="2:9" ht="20.100000000000001" customHeight="1" thickBot="1" x14ac:dyDescent="0.25">
      <c r="B431" s="4" t="s">
        <v>603</v>
      </c>
      <c r="C431" s="43">
        <f>+IF('Denuncias-Renuncias'!$G431=0,"-",('Denuncias-Renuncias'!H431/'Denuncias-Renuncias'!$G431))</f>
        <v>0</v>
      </c>
      <c r="D431" s="43">
        <f>+IF('Denuncias-Renuncias'!$G431=0,"-",('Denuncias-Renuncias'!I431/'Denuncias-Renuncias'!$G431))</f>
        <v>0</v>
      </c>
      <c r="E431" s="43">
        <f>+IF('Denuncias-Renuncias'!$G431=0,"-",('Denuncias-Renuncias'!J431/'Denuncias-Renuncias'!$G431))</f>
        <v>0.50200803212851408</v>
      </c>
      <c r="F431" s="43">
        <f>+IF('Denuncias-Renuncias'!$G431=0,"-",('Denuncias-Renuncias'!K431/'Denuncias-Renuncias'!$G431))</f>
        <v>0</v>
      </c>
      <c r="G431" s="43">
        <f>+IF('Denuncias-Renuncias'!$G431=0,"-",('Denuncias-Renuncias'!L431/'Denuncias-Renuncias'!$G431))</f>
        <v>0.40160642570281124</v>
      </c>
      <c r="H431" s="43">
        <f>+IF('Denuncias-Renuncias'!$G431=0,"-",('Denuncias-Renuncias'!M431/'Denuncias-Renuncias'!$G431))</f>
        <v>9.6385542168674704E-2</v>
      </c>
      <c r="I431" s="43">
        <f>+IF('Denuncias-Renuncias'!$G431=0,"-",('Denuncias-Renuncias'!N431/'Denuncias-Renuncias'!$G431))</f>
        <v>0</v>
      </c>
    </row>
    <row r="432" spans="2:9" ht="20.100000000000001" customHeight="1" thickBot="1" x14ac:dyDescent="0.25">
      <c r="B432" s="4" t="s">
        <v>604</v>
      </c>
      <c r="C432" s="43">
        <f>+IF('Denuncias-Renuncias'!$G432=0,"-",('Denuncias-Renuncias'!H432/'Denuncias-Renuncias'!$G432))</f>
        <v>0</v>
      </c>
      <c r="D432" s="43">
        <f>+IF('Denuncias-Renuncias'!$G432=0,"-",('Denuncias-Renuncias'!I432/'Denuncias-Renuncias'!$G432))</f>
        <v>0</v>
      </c>
      <c r="E432" s="43">
        <f>+IF('Denuncias-Renuncias'!$G432=0,"-",('Denuncias-Renuncias'!J432/'Denuncias-Renuncias'!$G432))</f>
        <v>0.60377358490566035</v>
      </c>
      <c r="F432" s="43">
        <f>+IF('Denuncias-Renuncias'!$G432=0,"-",('Denuncias-Renuncias'!K432/'Denuncias-Renuncias'!$G432))</f>
        <v>0</v>
      </c>
      <c r="G432" s="43">
        <f>+IF('Denuncias-Renuncias'!$G432=0,"-",('Denuncias-Renuncias'!L432/'Denuncias-Renuncias'!$G432))</f>
        <v>0.39622641509433965</v>
      </c>
      <c r="H432" s="43">
        <f>+IF('Denuncias-Renuncias'!$G432=0,"-",('Denuncias-Renuncias'!M432/'Denuncias-Renuncias'!$G432))</f>
        <v>0</v>
      </c>
      <c r="I432" s="43">
        <f>+IF('Denuncias-Renuncias'!$G432=0,"-",('Denuncias-Renuncias'!N432/'Denuncias-Renuncias'!$G432))</f>
        <v>0</v>
      </c>
    </row>
    <row r="433" spans="2:9" ht="20.100000000000001" customHeight="1" thickBot="1" x14ac:dyDescent="0.25">
      <c r="B433" s="4" t="s">
        <v>605</v>
      </c>
      <c r="C433" s="43">
        <f>+IF('Denuncias-Renuncias'!$G433=0,"-",('Denuncias-Renuncias'!H433/'Denuncias-Renuncias'!$G433))</f>
        <v>0</v>
      </c>
      <c r="D433" s="43">
        <f>+IF('Denuncias-Renuncias'!$G433=0,"-",('Denuncias-Renuncias'!I433/'Denuncias-Renuncias'!$G433))</f>
        <v>0</v>
      </c>
      <c r="E433" s="43">
        <f>+IF('Denuncias-Renuncias'!$G433=0,"-",('Denuncias-Renuncias'!J433/'Denuncias-Renuncias'!$G433))</f>
        <v>1</v>
      </c>
      <c r="F433" s="43">
        <f>+IF('Denuncias-Renuncias'!$G433=0,"-",('Denuncias-Renuncias'!K433/'Denuncias-Renuncias'!$G433))</f>
        <v>0</v>
      </c>
      <c r="G433" s="43">
        <f>+IF('Denuncias-Renuncias'!$G433=0,"-",('Denuncias-Renuncias'!L433/'Denuncias-Renuncias'!$G433))</f>
        <v>0</v>
      </c>
      <c r="H433" s="43">
        <f>+IF('Denuncias-Renuncias'!$G433=0,"-",('Denuncias-Renuncias'!M433/'Denuncias-Renuncias'!$G433))</f>
        <v>0</v>
      </c>
      <c r="I433" s="43">
        <f>+IF('Denuncias-Renuncias'!$G433=0,"-",('Denuncias-Renuncias'!N433/'Denuncias-Renuncias'!$G433))</f>
        <v>0</v>
      </c>
    </row>
    <row r="434" spans="2:9" ht="20.100000000000001" customHeight="1" thickBot="1" x14ac:dyDescent="0.25">
      <c r="B434" s="4" t="s">
        <v>606</v>
      </c>
      <c r="C434" s="43">
        <f>+IF('Denuncias-Renuncias'!$G434=0,"-",('Denuncias-Renuncias'!H434/'Denuncias-Renuncias'!$G434))</f>
        <v>0</v>
      </c>
      <c r="D434" s="43">
        <f>+IF('Denuncias-Renuncias'!$G434=0,"-",('Denuncias-Renuncias'!I434/'Denuncias-Renuncias'!$G434))</f>
        <v>0</v>
      </c>
      <c r="E434" s="43">
        <f>+IF('Denuncias-Renuncias'!$G434=0,"-",('Denuncias-Renuncias'!J434/'Denuncias-Renuncias'!$G434))</f>
        <v>0.61316872427983538</v>
      </c>
      <c r="F434" s="43">
        <f>+IF('Denuncias-Renuncias'!$G434=0,"-",('Denuncias-Renuncias'!K434/'Denuncias-Renuncias'!$G434))</f>
        <v>2.0576131687242798E-2</v>
      </c>
      <c r="G434" s="43">
        <f>+IF('Denuncias-Renuncias'!$G434=0,"-",('Denuncias-Renuncias'!L434/'Denuncias-Renuncias'!$G434))</f>
        <v>0.33333333333333331</v>
      </c>
      <c r="H434" s="43">
        <f>+IF('Denuncias-Renuncias'!$G434=0,"-",('Denuncias-Renuncias'!M434/'Denuncias-Renuncias'!$G434))</f>
        <v>3.292181069958848E-2</v>
      </c>
      <c r="I434" s="43">
        <f>+IF('Denuncias-Renuncias'!$G434=0,"-",('Denuncias-Renuncias'!N434/'Denuncias-Renuncias'!$G434))</f>
        <v>0</v>
      </c>
    </row>
    <row r="435" spans="2:9" ht="20.100000000000001" customHeight="1" thickBot="1" x14ac:dyDescent="0.25">
      <c r="B435" s="4" t="s">
        <v>607</v>
      </c>
      <c r="C435" s="43">
        <f>+IF('Denuncias-Renuncias'!$G435=0,"-",('Denuncias-Renuncias'!H435/'Denuncias-Renuncias'!$G435))</f>
        <v>0</v>
      </c>
      <c r="D435" s="43">
        <f>+IF('Denuncias-Renuncias'!$G435=0,"-",('Denuncias-Renuncias'!I435/'Denuncias-Renuncias'!$G435))</f>
        <v>0</v>
      </c>
      <c r="E435" s="43">
        <f>+IF('Denuncias-Renuncias'!$G435=0,"-",('Denuncias-Renuncias'!J435/'Denuncias-Renuncias'!$G435))</f>
        <v>1</v>
      </c>
      <c r="F435" s="43">
        <f>+IF('Denuncias-Renuncias'!$G435=0,"-",('Denuncias-Renuncias'!K435/'Denuncias-Renuncias'!$G435))</f>
        <v>0</v>
      </c>
      <c r="G435" s="43">
        <f>+IF('Denuncias-Renuncias'!$G435=0,"-",('Denuncias-Renuncias'!L435/'Denuncias-Renuncias'!$G435))</f>
        <v>0</v>
      </c>
      <c r="H435" s="43">
        <f>+IF('Denuncias-Renuncias'!$G435=0,"-",('Denuncias-Renuncias'!M435/'Denuncias-Renuncias'!$G435))</f>
        <v>0</v>
      </c>
      <c r="I435" s="43">
        <f>+IF('Denuncias-Renuncias'!$G435=0,"-",('Denuncias-Renuncias'!N435/'Denuncias-Renuncias'!$G435))</f>
        <v>0</v>
      </c>
    </row>
    <row r="436" spans="2:9" ht="20.100000000000001" customHeight="1" thickBot="1" x14ac:dyDescent="0.25">
      <c r="B436" s="4" t="s">
        <v>608</v>
      </c>
      <c r="C436" s="43">
        <f>+IF('Denuncias-Renuncias'!$G436=0,"-",('Denuncias-Renuncias'!H436/'Denuncias-Renuncias'!$G436))</f>
        <v>3.2537960954446853E-2</v>
      </c>
      <c r="D436" s="43">
        <f>+IF('Denuncias-Renuncias'!$G436=0,"-",('Denuncias-Renuncias'!I436/'Denuncias-Renuncias'!$G436))</f>
        <v>0</v>
      </c>
      <c r="E436" s="43">
        <f>+IF('Denuncias-Renuncias'!$G436=0,"-",('Denuncias-Renuncias'!J436/'Denuncias-Renuncias'!$G436))</f>
        <v>0.53579175704989157</v>
      </c>
      <c r="F436" s="43">
        <f>+IF('Denuncias-Renuncias'!$G436=0,"-",('Denuncias-Renuncias'!K436/'Denuncias-Renuncias'!$G436))</f>
        <v>0</v>
      </c>
      <c r="G436" s="43">
        <f>+IF('Denuncias-Renuncias'!$G436=0,"-",('Denuncias-Renuncias'!L436/'Denuncias-Renuncias'!$G436))</f>
        <v>0.27765726681127983</v>
      </c>
      <c r="H436" s="43">
        <f>+IF('Denuncias-Renuncias'!$G436=0,"-",('Denuncias-Renuncias'!M436/'Denuncias-Renuncias'!$G436))</f>
        <v>9.3275488069414311E-2</v>
      </c>
      <c r="I436" s="43">
        <f>+IF('Denuncias-Renuncias'!$G436=0,"-",('Denuncias-Renuncias'!N436/'Denuncias-Renuncias'!$G436))</f>
        <v>6.0737527114967459E-2</v>
      </c>
    </row>
    <row r="437" spans="2:9" ht="20.100000000000001" customHeight="1" thickBot="1" x14ac:dyDescent="0.25">
      <c r="B437" s="4" t="s">
        <v>609</v>
      </c>
      <c r="C437" s="43">
        <f>+IF('Denuncias-Renuncias'!$G437=0,"-",('Denuncias-Renuncias'!H437/'Denuncias-Renuncias'!$G437))</f>
        <v>0</v>
      </c>
      <c r="D437" s="43">
        <f>+IF('Denuncias-Renuncias'!$G437=0,"-",('Denuncias-Renuncias'!I437/'Denuncias-Renuncias'!$G437))</f>
        <v>0</v>
      </c>
      <c r="E437" s="43">
        <f>+IF('Denuncias-Renuncias'!$G437=0,"-",('Denuncias-Renuncias'!J437/'Denuncias-Renuncias'!$G437))</f>
        <v>0.52631578947368418</v>
      </c>
      <c r="F437" s="43">
        <f>+IF('Denuncias-Renuncias'!$G437=0,"-",('Denuncias-Renuncias'!K437/'Denuncias-Renuncias'!$G437))</f>
        <v>0</v>
      </c>
      <c r="G437" s="43">
        <f>+IF('Denuncias-Renuncias'!$G437=0,"-",('Denuncias-Renuncias'!L437/'Denuncias-Renuncias'!$G437))</f>
        <v>0.47368421052631576</v>
      </c>
      <c r="H437" s="43">
        <f>+IF('Denuncias-Renuncias'!$G437=0,"-",('Denuncias-Renuncias'!M437/'Denuncias-Renuncias'!$G437))</f>
        <v>0</v>
      </c>
      <c r="I437" s="43">
        <f>+IF('Denuncias-Renuncias'!$G437=0,"-",('Denuncias-Renuncias'!N437/'Denuncias-Renuncias'!$G437))</f>
        <v>0</v>
      </c>
    </row>
    <row r="438" spans="2:9" ht="20.100000000000001" customHeight="1" thickBot="1" x14ac:dyDescent="0.25">
      <c r="B438" s="4" t="s">
        <v>610</v>
      </c>
      <c r="C438" s="43">
        <f>+IF('Denuncias-Renuncias'!$G438=0,"-",('Denuncias-Renuncias'!H438/'Denuncias-Renuncias'!$G438))</f>
        <v>1.7241379310344827E-2</v>
      </c>
      <c r="D438" s="43">
        <f>+IF('Denuncias-Renuncias'!$G438=0,"-",('Denuncias-Renuncias'!I438/'Denuncias-Renuncias'!$G438))</f>
        <v>3.4482758620689655E-2</v>
      </c>
      <c r="E438" s="43">
        <f>+IF('Denuncias-Renuncias'!$G438=0,"-",('Denuncias-Renuncias'!J438/'Denuncias-Renuncias'!$G438))</f>
        <v>0.44827586206896552</v>
      </c>
      <c r="F438" s="43">
        <f>+IF('Denuncias-Renuncias'!$G438=0,"-",('Denuncias-Renuncias'!K438/'Denuncias-Renuncias'!$G438))</f>
        <v>5.1724137931034482E-2</v>
      </c>
      <c r="G438" s="43">
        <f>+IF('Denuncias-Renuncias'!$G438=0,"-",('Denuncias-Renuncias'!L438/'Denuncias-Renuncias'!$G438))</f>
        <v>0.29310344827586204</v>
      </c>
      <c r="H438" s="43">
        <f>+IF('Denuncias-Renuncias'!$G438=0,"-",('Denuncias-Renuncias'!M438/'Denuncias-Renuncias'!$G438))</f>
        <v>0.13793103448275862</v>
      </c>
      <c r="I438" s="43">
        <f>+IF('Denuncias-Renuncias'!$G438=0,"-",('Denuncias-Renuncias'!N438/'Denuncias-Renuncias'!$G438))</f>
        <v>1.7241379310344827E-2</v>
      </c>
    </row>
    <row r="439" spans="2:9" ht="20.100000000000001" customHeight="1" thickBot="1" x14ac:dyDescent="0.25">
      <c r="B439" s="4" t="s">
        <v>611</v>
      </c>
      <c r="C439" s="43">
        <f>+IF('Denuncias-Renuncias'!$G439=0,"-",('Denuncias-Renuncias'!H439/'Denuncias-Renuncias'!$G439))</f>
        <v>0</v>
      </c>
      <c r="D439" s="43">
        <f>+IF('Denuncias-Renuncias'!$G439=0,"-",('Denuncias-Renuncias'!I439/'Denuncias-Renuncias'!$G439))</f>
        <v>0</v>
      </c>
      <c r="E439" s="43">
        <f>+IF('Denuncias-Renuncias'!$G439=0,"-",('Denuncias-Renuncias'!J439/'Denuncias-Renuncias'!$G439))</f>
        <v>1</v>
      </c>
      <c r="F439" s="43">
        <f>+IF('Denuncias-Renuncias'!$G439=0,"-",('Denuncias-Renuncias'!K439/'Denuncias-Renuncias'!$G439))</f>
        <v>0</v>
      </c>
      <c r="G439" s="43">
        <f>+IF('Denuncias-Renuncias'!$G439=0,"-",('Denuncias-Renuncias'!L439/'Denuncias-Renuncias'!$G439))</f>
        <v>0</v>
      </c>
      <c r="H439" s="43">
        <f>+IF('Denuncias-Renuncias'!$G439=0,"-",('Denuncias-Renuncias'!M439/'Denuncias-Renuncias'!$G439))</f>
        <v>0</v>
      </c>
      <c r="I439" s="43">
        <f>+IF('Denuncias-Renuncias'!$G439=0,"-",('Denuncias-Renuncias'!N439/'Denuncias-Renuncias'!$G439))</f>
        <v>0</v>
      </c>
    </row>
    <row r="440" spans="2:9" ht="20.100000000000001" customHeight="1" thickBot="1" x14ac:dyDescent="0.25">
      <c r="B440" s="4" t="s">
        <v>612</v>
      </c>
      <c r="C440" s="43">
        <f>+IF('Denuncias-Renuncias'!$G440=0,"-",('Denuncias-Renuncias'!H440/'Denuncias-Renuncias'!$G440))</f>
        <v>0</v>
      </c>
      <c r="D440" s="43">
        <f>+IF('Denuncias-Renuncias'!$G440=0,"-",('Denuncias-Renuncias'!I440/'Denuncias-Renuncias'!$G440))</f>
        <v>0</v>
      </c>
      <c r="E440" s="43">
        <f>+IF('Denuncias-Renuncias'!$G440=0,"-",('Denuncias-Renuncias'!J440/'Denuncias-Renuncias'!$G440))</f>
        <v>1</v>
      </c>
      <c r="F440" s="43">
        <f>+IF('Denuncias-Renuncias'!$G440=0,"-",('Denuncias-Renuncias'!K440/'Denuncias-Renuncias'!$G440))</f>
        <v>0</v>
      </c>
      <c r="G440" s="43">
        <f>+IF('Denuncias-Renuncias'!$G440=0,"-",('Denuncias-Renuncias'!L440/'Denuncias-Renuncias'!$G440))</f>
        <v>0</v>
      </c>
      <c r="H440" s="43">
        <f>+IF('Denuncias-Renuncias'!$G440=0,"-",('Denuncias-Renuncias'!M440/'Denuncias-Renuncias'!$G440))</f>
        <v>0</v>
      </c>
      <c r="I440" s="43">
        <f>+IF('Denuncias-Renuncias'!$G440=0,"-",('Denuncias-Renuncias'!N440/'Denuncias-Renuncias'!$G440))</f>
        <v>0</v>
      </c>
    </row>
    <row r="441" spans="2:9" ht="20.100000000000001" customHeight="1" thickBot="1" x14ac:dyDescent="0.25">
      <c r="B441" s="4" t="s">
        <v>613</v>
      </c>
      <c r="C441" s="44">
        <f>+IF('Denuncias-Renuncias'!$G441=0,"-",('Denuncias-Renuncias'!H441/'Denuncias-Renuncias'!$G441))</f>
        <v>0</v>
      </c>
      <c r="D441" s="44">
        <f>+IF('Denuncias-Renuncias'!$G441=0,"-",('Denuncias-Renuncias'!I441/'Denuncias-Renuncias'!$G441))</f>
        <v>0</v>
      </c>
      <c r="E441" s="44">
        <f>+IF('Denuncias-Renuncias'!$G441=0,"-",('Denuncias-Renuncias'!J441/'Denuncias-Renuncias'!$G441))</f>
        <v>0.9494949494949495</v>
      </c>
      <c r="F441" s="44">
        <f>+IF('Denuncias-Renuncias'!$G441=0,"-",('Denuncias-Renuncias'!K441/'Denuncias-Renuncias'!$G441))</f>
        <v>0</v>
      </c>
      <c r="G441" s="44">
        <f>+IF('Denuncias-Renuncias'!$G441=0,"-",('Denuncias-Renuncias'!L441/'Denuncias-Renuncias'!$G441))</f>
        <v>5.0505050505050504E-2</v>
      </c>
      <c r="H441" s="44">
        <f>+IF('Denuncias-Renuncias'!$G441=0,"-",('Denuncias-Renuncias'!M441/'Denuncias-Renuncias'!$G441))</f>
        <v>0</v>
      </c>
      <c r="I441" s="44">
        <f>+IF('Denuncias-Renuncias'!$G441=0,"-",('Denuncias-Renuncias'!N441/'Denuncias-Renuncias'!$G441))</f>
        <v>0</v>
      </c>
    </row>
    <row r="442" spans="2:9" ht="20.100000000000001" customHeight="1" thickBot="1" x14ac:dyDescent="0.25">
      <c r="B442" s="7" t="s">
        <v>207</v>
      </c>
      <c r="C442" s="42">
        <f>+IF('Denuncias-Renuncias'!$G442=0,"-",('Denuncias-Renuncias'!H442/'Denuncias-Renuncias'!$G442))</f>
        <v>8.4878354063991236E-3</v>
      </c>
      <c r="D442" s="42">
        <f>+IF('Denuncias-Renuncias'!$G442=0,"-",('Denuncias-Renuncias'!I442/'Denuncias-Renuncias'!$G442))</f>
        <v>1.7992646483611047E-3</v>
      </c>
      <c r="E442" s="42">
        <f>+IF('Denuncias-Renuncias'!$G442=0,"-",('Denuncias-Renuncias'!J442/'Denuncias-Renuncias'!$G442))</f>
        <v>0.69169991394821251</v>
      </c>
      <c r="F442" s="42">
        <f>+IF('Denuncias-Renuncias'!$G442=0,"-",('Denuncias-Renuncias'!K442/'Denuncias-Renuncias'!$G442))</f>
        <v>1.5411092857701635E-2</v>
      </c>
      <c r="G442" s="42">
        <f>+IF('Denuncias-Renuncias'!$G442=0,"-",('Denuncias-Renuncias'!L442/'Denuncias-Renuncias'!$G442))</f>
        <v>0.16682312446217631</v>
      </c>
      <c r="H442" s="42">
        <f>+IF('Denuncias-Renuncias'!$G442=0,"-",('Denuncias-Renuncias'!M442/'Denuncias-Renuncias'!$G442))</f>
        <v>7.9910819056559487E-2</v>
      </c>
      <c r="I442" s="42">
        <f>+IF('Denuncias-Renuncias'!$G442=0,"-",('Denuncias-Renuncias'!N442/'Denuncias-Renuncias'!$G442))</f>
        <v>3.5867949620589847E-2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76" t="s">
        <v>151</v>
      </c>
      <c r="D9" s="76"/>
      <c r="E9" s="76"/>
      <c r="F9" s="76"/>
      <c r="G9" s="76" t="s">
        <v>152</v>
      </c>
      <c r="H9" s="76"/>
      <c r="I9" s="76"/>
    </row>
    <row r="10" spans="2:9" ht="72" thickBot="1" x14ac:dyDescent="0.25">
      <c r="C10" s="12" t="s">
        <v>153</v>
      </c>
      <c r="D10" s="12" t="s">
        <v>154</v>
      </c>
      <c r="E10" s="12" t="s">
        <v>155</v>
      </c>
      <c r="F10" s="12" t="s">
        <v>156</v>
      </c>
      <c r="G10" s="12" t="s">
        <v>157</v>
      </c>
      <c r="H10" s="12" t="s">
        <v>158</v>
      </c>
      <c r="I10" s="12" t="s">
        <v>159</v>
      </c>
    </row>
    <row r="11" spans="2:9" ht="20.100000000000001" customHeight="1" thickBot="1" x14ac:dyDescent="0.25">
      <c r="B11" s="3" t="s">
        <v>168</v>
      </c>
      <c r="C11" s="30">
        <v>0</v>
      </c>
      <c r="D11" s="30">
        <v>0</v>
      </c>
      <c r="E11" s="30">
        <v>0</v>
      </c>
      <c r="F11" s="30">
        <v>0</v>
      </c>
      <c r="G11" s="30">
        <v>95</v>
      </c>
      <c r="H11" s="30">
        <v>0</v>
      </c>
      <c r="I11" s="30">
        <v>95</v>
      </c>
    </row>
    <row r="12" spans="2:9" ht="20.100000000000001" customHeight="1" thickBot="1" x14ac:dyDescent="0.25">
      <c r="B12" s="4" t="s">
        <v>236</v>
      </c>
      <c r="C12" s="30">
        <v>9</v>
      </c>
      <c r="D12" s="30">
        <v>0</v>
      </c>
      <c r="E12" s="30">
        <v>0</v>
      </c>
      <c r="F12" s="30">
        <v>9</v>
      </c>
      <c r="G12" s="30">
        <v>10</v>
      </c>
      <c r="H12" s="30">
        <v>0</v>
      </c>
      <c r="I12" s="30">
        <v>10</v>
      </c>
    </row>
    <row r="13" spans="2:9" ht="20.100000000000001" customHeight="1" thickBot="1" x14ac:dyDescent="0.25">
      <c r="B13" s="4" t="s">
        <v>237</v>
      </c>
      <c r="C13" s="30">
        <v>0</v>
      </c>
      <c r="D13" s="30">
        <v>0</v>
      </c>
      <c r="E13" s="30">
        <v>0</v>
      </c>
      <c r="F13" s="30">
        <v>0</v>
      </c>
      <c r="G13" s="30">
        <v>14</v>
      </c>
      <c r="H13" s="30">
        <v>0</v>
      </c>
      <c r="I13" s="30">
        <v>14</v>
      </c>
    </row>
    <row r="14" spans="2:9" ht="20.100000000000001" customHeight="1" thickBot="1" x14ac:dyDescent="0.25">
      <c r="B14" s="4" t="s">
        <v>238</v>
      </c>
      <c r="C14" s="30">
        <v>0</v>
      </c>
      <c r="D14" s="30">
        <v>0</v>
      </c>
      <c r="E14" s="30">
        <v>0</v>
      </c>
      <c r="F14" s="30">
        <v>0</v>
      </c>
      <c r="G14" s="30">
        <v>80</v>
      </c>
      <c r="H14" s="30">
        <v>0</v>
      </c>
      <c r="I14" s="30">
        <v>80</v>
      </c>
    </row>
    <row r="15" spans="2:9" ht="20.100000000000001" customHeight="1" thickBot="1" x14ac:dyDescent="0.25">
      <c r="B15" s="4" t="s">
        <v>239</v>
      </c>
      <c r="C15" s="30">
        <v>0</v>
      </c>
      <c r="D15" s="30">
        <v>0</v>
      </c>
      <c r="E15" s="30">
        <v>0</v>
      </c>
      <c r="F15" s="30">
        <v>0</v>
      </c>
      <c r="G15" s="30">
        <v>32</v>
      </c>
      <c r="H15" s="30">
        <v>0</v>
      </c>
      <c r="I15" s="30">
        <v>32</v>
      </c>
    </row>
    <row r="16" spans="2:9" ht="20.100000000000001" customHeight="1" thickBot="1" x14ac:dyDescent="0.25">
      <c r="B16" s="4" t="s">
        <v>634</v>
      </c>
      <c r="C16" s="30">
        <v>0</v>
      </c>
      <c r="D16" s="30">
        <v>0</v>
      </c>
      <c r="E16" s="30">
        <v>0</v>
      </c>
      <c r="F16" s="30">
        <v>0</v>
      </c>
      <c r="G16" s="30">
        <v>3</v>
      </c>
      <c r="H16" s="30">
        <v>0</v>
      </c>
      <c r="I16" s="30">
        <v>3</v>
      </c>
    </row>
    <row r="17" spans="2:9" ht="20.100000000000001" customHeight="1" thickBot="1" x14ac:dyDescent="0.25">
      <c r="B17" s="4" t="s">
        <v>240</v>
      </c>
      <c r="C17" s="30">
        <v>0</v>
      </c>
      <c r="D17" s="30">
        <v>0</v>
      </c>
      <c r="E17" s="30">
        <v>0</v>
      </c>
      <c r="F17" s="30">
        <v>0</v>
      </c>
      <c r="G17" s="30">
        <v>63</v>
      </c>
      <c r="H17" s="30">
        <v>0</v>
      </c>
      <c r="I17" s="30">
        <v>63</v>
      </c>
    </row>
    <row r="18" spans="2:9" ht="20.100000000000001" customHeight="1" thickBot="1" x14ac:dyDescent="0.25">
      <c r="B18" s="4" t="s">
        <v>241</v>
      </c>
      <c r="C18" s="30">
        <v>0</v>
      </c>
      <c r="D18" s="30">
        <v>0</v>
      </c>
      <c r="E18" s="30">
        <v>0</v>
      </c>
      <c r="F18" s="30">
        <v>0</v>
      </c>
      <c r="G18" s="30">
        <v>7</v>
      </c>
      <c r="H18" s="30">
        <v>0</v>
      </c>
      <c r="I18" s="30">
        <v>7</v>
      </c>
    </row>
    <row r="19" spans="2:9" ht="20.100000000000001" customHeight="1" thickBot="1" x14ac:dyDescent="0.25">
      <c r="B19" s="4" t="s">
        <v>242</v>
      </c>
      <c r="C19" s="30">
        <v>1</v>
      </c>
      <c r="D19" s="30">
        <v>0</v>
      </c>
      <c r="E19" s="30">
        <v>0</v>
      </c>
      <c r="F19" s="30">
        <v>1</v>
      </c>
      <c r="G19" s="30">
        <v>28</v>
      </c>
      <c r="H19" s="30">
        <v>0</v>
      </c>
      <c r="I19" s="30">
        <v>28</v>
      </c>
    </row>
    <row r="20" spans="2:9" ht="20.100000000000001" customHeight="1" thickBot="1" x14ac:dyDescent="0.25">
      <c r="B20" s="4" t="s">
        <v>243</v>
      </c>
      <c r="C20" s="30">
        <v>0</v>
      </c>
      <c r="D20" s="30">
        <v>0</v>
      </c>
      <c r="E20" s="30">
        <v>0</v>
      </c>
      <c r="F20" s="30">
        <v>0</v>
      </c>
      <c r="G20" s="30">
        <v>34</v>
      </c>
      <c r="H20" s="30">
        <v>0</v>
      </c>
      <c r="I20" s="30">
        <v>34</v>
      </c>
    </row>
    <row r="21" spans="2:9" ht="20.100000000000001" customHeight="1" thickBot="1" x14ac:dyDescent="0.25">
      <c r="B21" s="4" t="s">
        <v>244</v>
      </c>
      <c r="C21" s="30">
        <v>0</v>
      </c>
      <c r="D21" s="30">
        <v>0</v>
      </c>
      <c r="E21" s="30">
        <v>0</v>
      </c>
      <c r="F21" s="30">
        <v>0</v>
      </c>
      <c r="G21" s="30">
        <v>71</v>
      </c>
      <c r="H21" s="30">
        <v>0</v>
      </c>
      <c r="I21" s="30">
        <v>71</v>
      </c>
    </row>
    <row r="22" spans="2:9" ht="20.100000000000001" customHeight="1" thickBot="1" x14ac:dyDescent="0.25">
      <c r="B22" s="4" t="s">
        <v>169</v>
      </c>
      <c r="C22" s="30">
        <v>2</v>
      </c>
      <c r="D22" s="30">
        <v>0</v>
      </c>
      <c r="E22" s="30">
        <v>0</v>
      </c>
      <c r="F22" s="30">
        <v>2</v>
      </c>
      <c r="G22" s="30">
        <v>26</v>
      </c>
      <c r="H22" s="30">
        <v>0</v>
      </c>
      <c r="I22" s="30">
        <v>26</v>
      </c>
    </row>
    <row r="23" spans="2:9" ht="20.100000000000001" customHeight="1" thickBot="1" x14ac:dyDescent="0.25">
      <c r="B23" s="4" t="s">
        <v>245</v>
      </c>
      <c r="C23" s="30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</row>
    <row r="24" spans="2:9" ht="20.100000000000001" customHeight="1" thickBot="1" x14ac:dyDescent="0.25">
      <c r="B24" s="4" t="s">
        <v>246</v>
      </c>
      <c r="C24" s="30">
        <v>0</v>
      </c>
      <c r="D24" s="30">
        <v>0</v>
      </c>
      <c r="E24" s="30">
        <v>0</v>
      </c>
      <c r="F24" s="30">
        <v>0</v>
      </c>
      <c r="G24" s="30">
        <v>7</v>
      </c>
      <c r="H24" s="30">
        <v>0</v>
      </c>
      <c r="I24" s="30">
        <v>7</v>
      </c>
    </row>
    <row r="25" spans="2:9" ht="20.100000000000001" customHeight="1" thickBot="1" x14ac:dyDescent="0.25">
      <c r="B25" s="4" t="s">
        <v>247</v>
      </c>
      <c r="C25" s="30">
        <v>2</v>
      </c>
      <c r="D25" s="30">
        <v>4</v>
      </c>
      <c r="E25" s="30">
        <v>3</v>
      </c>
      <c r="F25" s="30">
        <v>9</v>
      </c>
      <c r="G25" s="30">
        <v>155</v>
      </c>
      <c r="H25" s="30">
        <v>0</v>
      </c>
      <c r="I25" s="30">
        <v>155</v>
      </c>
    </row>
    <row r="26" spans="2:9" ht="20.100000000000001" customHeight="1" thickBot="1" x14ac:dyDescent="0.25">
      <c r="B26" s="5" t="s">
        <v>248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2:9" ht="20.100000000000001" customHeight="1" thickBot="1" x14ac:dyDescent="0.25">
      <c r="B27" s="6" t="s">
        <v>249</v>
      </c>
      <c r="C27" s="30">
        <v>0</v>
      </c>
      <c r="D27" s="30">
        <v>0</v>
      </c>
      <c r="E27" s="30">
        <v>0</v>
      </c>
      <c r="F27" s="30">
        <v>0</v>
      </c>
      <c r="G27" s="30">
        <v>16</v>
      </c>
      <c r="H27" s="30">
        <v>0</v>
      </c>
      <c r="I27" s="30">
        <v>16</v>
      </c>
    </row>
    <row r="28" spans="2:9" ht="20.100000000000001" customHeight="1" thickBot="1" x14ac:dyDescent="0.25">
      <c r="B28" s="4" t="s">
        <v>250</v>
      </c>
      <c r="C28" s="30">
        <v>0</v>
      </c>
      <c r="D28" s="30">
        <v>0</v>
      </c>
      <c r="E28" s="30">
        <v>0</v>
      </c>
      <c r="F28" s="30">
        <v>0</v>
      </c>
      <c r="G28" s="30">
        <v>30</v>
      </c>
      <c r="H28" s="30">
        <v>0</v>
      </c>
      <c r="I28" s="30">
        <v>30</v>
      </c>
    </row>
    <row r="29" spans="2:9" ht="20.100000000000001" customHeight="1" thickBot="1" x14ac:dyDescent="0.25">
      <c r="B29" s="4" t="s">
        <v>251</v>
      </c>
      <c r="C29" s="30">
        <v>0</v>
      </c>
      <c r="D29" s="30">
        <v>0</v>
      </c>
      <c r="E29" s="30">
        <v>0</v>
      </c>
      <c r="F29" s="30">
        <v>0</v>
      </c>
      <c r="G29" s="30">
        <v>5</v>
      </c>
      <c r="H29" s="30">
        <v>4</v>
      </c>
      <c r="I29" s="30">
        <v>9</v>
      </c>
    </row>
    <row r="30" spans="2:9" ht="20.100000000000001" customHeight="1" thickBot="1" x14ac:dyDescent="0.25">
      <c r="B30" s="4" t="s">
        <v>252</v>
      </c>
      <c r="C30" s="30">
        <v>0</v>
      </c>
      <c r="D30" s="30">
        <v>0</v>
      </c>
      <c r="E30" s="30">
        <v>0</v>
      </c>
      <c r="F30" s="30">
        <v>0</v>
      </c>
      <c r="G30" s="30">
        <v>15</v>
      </c>
      <c r="H30" s="30">
        <v>0</v>
      </c>
      <c r="I30" s="30">
        <v>15</v>
      </c>
    </row>
    <row r="31" spans="2:9" ht="20.100000000000001" customHeight="1" thickBot="1" x14ac:dyDescent="0.25">
      <c r="B31" s="4" t="s">
        <v>253</v>
      </c>
      <c r="C31" s="30">
        <v>0</v>
      </c>
      <c r="D31" s="30">
        <v>0</v>
      </c>
      <c r="E31" s="30">
        <v>0</v>
      </c>
      <c r="F31" s="30">
        <v>0</v>
      </c>
      <c r="G31" s="30">
        <v>6</v>
      </c>
      <c r="H31" s="30">
        <v>0</v>
      </c>
      <c r="I31" s="30">
        <v>6</v>
      </c>
    </row>
    <row r="32" spans="2:9" ht="20.100000000000001" customHeight="1" thickBot="1" x14ac:dyDescent="0.25">
      <c r="B32" s="4" t="s">
        <v>635</v>
      </c>
      <c r="C32" s="30">
        <v>0</v>
      </c>
      <c r="D32" s="30">
        <v>0</v>
      </c>
      <c r="E32" s="30">
        <v>0</v>
      </c>
      <c r="F32" s="30">
        <v>0</v>
      </c>
      <c r="G32" s="30">
        <v>2</v>
      </c>
      <c r="H32" s="30">
        <v>0</v>
      </c>
      <c r="I32" s="30">
        <v>2</v>
      </c>
    </row>
    <row r="33" spans="2:9" ht="20.100000000000001" customHeight="1" thickBot="1" x14ac:dyDescent="0.25">
      <c r="B33" s="4" t="s">
        <v>254</v>
      </c>
      <c r="C33" s="30">
        <v>0</v>
      </c>
      <c r="D33" s="30">
        <v>0</v>
      </c>
      <c r="E33" s="30">
        <v>0</v>
      </c>
      <c r="F33" s="30">
        <v>0</v>
      </c>
      <c r="G33" s="30">
        <v>5</v>
      </c>
      <c r="H33" s="30">
        <v>0</v>
      </c>
      <c r="I33" s="30">
        <v>5</v>
      </c>
    </row>
    <row r="34" spans="2:9" ht="20.100000000000001" customHeight="1" thickBot="1" x14ac:dyDescent="0.25">
      <c r="B34" s="4" t="s">
        <v>255</v>
      </c>
      <c r="C34" s="30">
        <v>0</v>
      </c>
      <c r="D34" s="30">
        <v>0</v>
      </c>
      <c r="E34" s="30">
        <v>0</v>
      </c>
      <c r="F34" s="30">
        <v>0</v>
      </c>
      <c r="G34" s="30">
        <v>8</v>
      </c>
      <c r="H34" s="30">
        <v>0</v>
      </c>
      <c r="I34" s="30">
        <v>8</v>
      </c>
    </row>
    <row r="35" spans="2:9" ht="20.100000000000001" customHeight="1" thickBot="1" x14ac:dyDescent="0.25">
      <c r="B35" s="4" t="s">
        <v>636</v>
      </c>
      <c r="C35" s="30">
        <v>0</v>
      </c>
      <c r="D35" s="30">
        <v>0</v>
      </c>
      <c r="E35" s="30">
        <v>0</v>
      </c>
      <c r="F35" s="30">
        <v>0</v>
      </c>
      <c r="G35" s="30">
        <v>2</v>
      </c>
      <c r="H35" s="30">
        <v>0</v>
      </c>
      <c r="I35" s="30">
        <v>2</v>
      </c>
    </row>
    <row r="36" spans="2:9" ht="20.100000000000001" customHeight="1" thickBot="1" x14ac:dyDescent="0.25">
      <c r="B36" s="4" t="s">
        <v>256</v>
      </c>
      <c r="C36" s="30">
        <v>0</v>
      </c>
      <c r="D36" s="30">
        <v>0</v>
      </c>
      <c r="E36" s="30">
        <v>0</v>
      </c>
      <c r="F36" s="30">
        <v>0</v>
      </c>
      <c r="G36" s="30">
        <v>7</v>
      </c>
      <c r="H36" s="30">
        <v>0</v>
      </c>
      <c r="I36" s="30">
        <v>7</v>
      </c>
    </row>
    <row r="37" spans="2:9" ht="20.100000000000001" customHeight="1" thickBot="1" x14ac:dyDescent="0.25">
      <c r="B37" s="4" t="s">
        <v>257</v>
      </c>
      <c r="C37" s="30">
        <v>0</v>
      </c>
      <c r="D37" s="30">
        <v>0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</row>
    <row r="38" spans="2:9" ht="20.100000000000001" customHeight="1" thickBot="1" x14ac:dyDescent="0.25">
      <c r="B38" s="4" t="s">
        <v>258</v>
      </c>
      <c r="C38" s="30">
        <v>0</v>
      </c>
      <c r="D38" s="30">
        <v>0</v>
      </c>
      <c r="E38" s="30">
        <v>0</v>
      </c>
      <c r="F38" s="30">
        <v>0</v>
      </c>
      <c r="G38" s="30">
        <v>14</v>
      </c>
      <c r="H38" s="30">
        <v>0</v>
      </c>
      <c r="I38" s="30">
        <v>14</v>
      </c>
    </row>
    <row r="39" spans="2:9" ht="20.100000000000001" customHeight="1" thickBot="1" x14ac:dyDescent="0.25">
      <c r="B39" s="4" t="s">
        <v>259</v>
      </c>
      <c r="C39" s="30">
        <v>0</v>
      </c>
      <c r="D39" s="30">
        <v>0</v>
      </c>
      <c r="E39" s="30">
        <v>0</v>
      </c>
      <c r="F39" s="30">
        <v>0</v>
      </c>
      <c r="G39" s="30">
        <v>2</v>
      </c>
      <c r="H39" s="30">
        <v>0</v>
      </c>
      <c r="I39" s="30">
        <v>2</v>
      </c>
    </row>
    <row r="40" spans="2:9" ht="20.100000000000001" customHeight="1" thickBot="1" x14ac:dyDescent="0.25">
      <c r="B40" s="4" t="s">
        <v>260</v>
      </c>
      <c r="C40" s="30">
        <v>0</v>
      </c>
      <c r="D40" s="30">
        <v>0</v>
      </c>
      <c r="E40" s="30">
        <v>0</v>
      </c>
      <c r="F40" s="30">
        <v>0</v>
      </c>
      <c r="G40" s="30">
        <v>11</v>
      </c>
      <c r="H40" s="30">
        <v>0</v>
      </c>
      <c r="I40" s="30">
        <v>11</v>
      </c>
    </row>
    <row r="41" spans="2:9" ht="20.100000000000001" customHeight="1" thickBot="1" x14ac:dyDescent="0.25">
      <c r="B41" s="4" t="s">
        <v>170</v>
      </c>
      <c r="C41" s="30">
        <v>9</v>
      </c>
      <c r="D41" s="30">
        <v>0</v>
      </c>
      <c r="E41" s="30">
        <v>0</v>
      </c>
      <c r="F41" s="30">
        <v>9</v>
      </c>
      <c r="G41" s="30">
        <v>75</v>
      </c>
      <c r="H41" s="30">
        <v>0</v>
      </c>
      <c r="I41" s="30">
        <v>75</v>
      </c>
    </row>
    <row r="42" spans="2:9" ht="20.100000000000001" customHeight="1" thickBot="1" x14ac:dyDescent="0.25">
      <c r="B42" s="4" t="s">
        <v>261</v>
      </c>
      <c r="C42" s="30">
        <v>0</v>
      </c>
      <c r="D42" s="30">
        <v>0</v>
      </c>
      <c r="E42" s="30">
        <v>0</v>
      </c>
      <c r="F42" s="30">
        <v>0</v>
      </c>
      <c r="G42" s="30">
        <v>5</v>
      </c>
      <c r="H42" s="30">
        <v>0</v>
      </c>
      <c r="I42" s="30">
        <v>5</v>
      </c>
    </row>
    <row r="43" spans="2:9" ht="20.100000000000001" customHeight="1" thickBot="1" x14ac:dyDescent="0.25">
      <c r="B43" s="4" t="s">
        <v>262</v>
      </c>
      <c r="C43" s="30">
        <v>0</v>
      </c>
      <c r="D43" s="30">
        <v>0</v>
      </c>
      <c r="E43" s="30">
        <v>0</v>
      </c>
      <c r="F43" s="30">
        <v>0</v>
      </c>
      <c r="G43" s="30">
        <v>5</v>
      </c>
      <c r="H43" s="30">
        <v>0</v>
      </c>
      <c r="I43" s="30">
        <v>5</v>
      </c>
    </row>
    <row r="44" spans="2:9" ht="20.100000000000001" customHeight="1" thickBot="1" x14ac:dyDescent="0.25">
      <c r="B44" s="4" t="s">
        <v>263</v>
      </c>
      <c r="C44" s="30">
        <v>0</v>
      </c>
      <c r="D44" s="30">
        <v>2</v>
      </c>
      <c r="E44" s="30">
        <v>0</v>
      </c>
      <c r="F44" s="30">
        <v>2</v>
      </c>
      <c r="G44" s="30">
        <v>8</v>
      </c>
      <c r="H44" s="30">
        <v>0</v>
      </c>
      <c r="I44" s="30">
        <v>8</v>
      </c>
    </row>
    <row r="45" spans="2:9" ht="20.100000000000001" customHeight="1" thickBot="1" x14ac:dyDescent="0.25">
      <c r="B45" s="4" t="s">
        <v>637</v>
      </c>
      <c r="C45" s="30">
        <v>0</v>
      </c>
      <c r="D45" s="30">
        <v>0</v>
      </c>
      <c r="E45" s="30">
        <v>0</v>
      </c>
      <c r="F45" s="30">
        <v>0</v>
      </c>
      <c r="G45" s="30">
        <v>4</v>
      </c>
      <c r="H45" s="30">
        <v>0</v>
      </c>
      <c r="I45" s="30">
        <v>4</v>
      </c>
    </row>
    <row r="46" spans="2:9" ht="20.100000000000001" customHeight="1" thickBot="1" x14ac:dyDescent="0.25">
      <c r="B46" s="4" t="s">
        <v>264</v>
      </c>
      <c r="C46" s="30">
        <v>0</v>
      </c>
      <c r="D46" s="30">
        <v>0</v>
      </c>
      <c r="E46" s="30">
        <v>0</v>
      </c>
      <c r="F46" s="30">
        <v>0</v>
      </c>
      <c r="G46" s="30">
        <v>22</v>
      </c>
      <c r="H46" s="30">
        <v>0</v>
      </c>
      <c r="I46" s="30">
        <v>22</v>
      </c>
    </row>
    <row r="47" spans="2:9" ht="20.100000000000001" customHeight="1" thickBot="1" x14ac:dyDescent="0.25">
      <c r="B47" s="4" t="s">
        <v>265</v>
      </c>
      <c r="C47" s="30">
        <v>0</v>
      </c>
      <c r="D47" s="30">
        <v>0</v>
      </c>
      <c r="E47" s="30">
        <v>0</v>
      </c>
      <c r="F47" s="30">
        <v>0</v>
      </c>
      <c r="G47" s="30">
        <v>1</v>
      </c>
      <c r="H47" s="30">
        <v>0</v>
      </c>
      <c r="I47" s="30">
        <v>1</v>
      </c>
    </row>
    <row r="48" spans="2:9" ht="20.100000000000001" customHeight="1" thickBot="1" x14ac:dyDescent="0.25">
      <c r="B48" s="4" t="s">
        <v>171</v>
      </c>
      <c r="C48" s="30">
        <v>10</v>
      </c>
      <c r="D48" s="30">
        <v>5</v>
      </c>
      <c r="E48" s="30">
        <v>42</v>
      </c>
      <c r="F48" s="30">
        <v>57</v>
      </c>
      <c r="G48" s="30">
        <v>171</v>
      </c>
      <c r="H48" s="30">
        <v>0</v>
      </c>
      <c r="I48" s="30">
        <v>171</v>
      </c>
    </row>
    <row r="49" spans="2:9" ht="20.100000000000001" customHeight="1" thickBot="1" x14ac:dyDescent="0.25">
      <c r="B49" s="4" t="s">
        <v>266</v>
      </c>
      <c r="C49" s="30">
        <v>0</v>
      </c>
      <c r="D49" s="30">
        <v>394</v>
      </c>
      <c r="E49" s="30">
        <v>0</v>
      </c>
      <c r="F49" s="30">
        <v>394</v>
      </c>
      <c r="G49" s="30">
        <v>106</v>
      </c>
      <c r="H49" s="30">
        <v>0</v>
      </c>
      <c r="I49" s="30">
        <v>106</v>
      </c>
    </row>
    <row r="50" spans="2:9" ht="20.100000000000001" customHeight="1" thickBot="1" x14ac:dyDescent="0.25">
      <c r="B50" s="4" t="s">
        <v>267</v>
      </c>
      <c r="C50" s="30">
        <v>0</v>
      </c>
      <c r="D50" s="30">
        <v>1</v>
      </c>
      <c r="E50" s="30">
        <v>0</v>
      </c>
      <c r="F50" s="30">
        <v>1</v>
      </c>
      <c r="G50" s="30">
        <v>0</v>
      </c>
      <c r="H50" s="30">
        <v>0</v>
      </c>
      <c r="I50" s="30">
        <v>0</v>
      </c>
    </row>
    <row r="51" spans="2:9" ht="20.100000000000001" customHeight="1" thickBot="1" x14ac:dyDescent="0.25">
      <c r="B51" s="4" t="s">
        <v>268</v>
      </c>
      <c r="C51" s="30">
        <v>0</v>
      </c>
      <c r="D51" s="30">
        <v>0</v>
      </c>
      <c r="E51" s="30">
        <v>0</v>
      </c>
      <c r="F51" s="30">
        <v>0</v>
      </c>
      <c r="G51" s="30">
        <v>14</v>
      </c>
      <c r="H51" s="30">
        <v>0</v>
      </c>
      <c r="I51" s="30">
        <v>14</v>
      </c>
    </row>
    <row r="52" spans="2:9" ht="20.100000000000001" customHeight="1" thickBot="1" x14ac:dyDescent="0.25">
      <c r="B52" s="4" t="s">
        <v>269</v>
      </c>
      <c r="C52" s="30">
        <v>9</v>
      </c>
      <c r="D52" s="30">
        <v>0</v>
      </c>
      <c r="E52" s="30">
        <v>0</v>
      </c>
      <c r="F52" s="30">
        <v>9</v>
      </c>
      <c r="G52" s="30">
        <v>48</v>
      </c>
      <c r="H52" s="30">
        <v>0</v>
      </c>
      <c r="I52" s="30">
        <v>48</v>
      </c>
    </row>
    <row r="53" spans="2:9" ht="20.100000000000001" customHeight="1" thickBot="1" x14ac:dyDescent="0.25">
      <c r="B53" s="4" t="s">
        <v>270</v>
      </c>
      <c r="C53" s="30">
        <v>1</v>
      </c>
      <c r="D53" s="30">
        <v>0</v>
      </c>
      <c r="E53" s="30">
        <v>0</v>
      </c>
      <c r="F53" s="30">
        <v>1</v>
      </c>
      <c r="G53" s="30">
        <v>1</v>
      </c>
      <c r="H53" s="30">
        <v>0</v>
      </c>
      <c r="I53" s="30">
        <v>1</v>
      </c>
    </row>
    <row r="54" spans="2:9" ht="20.100000000000001" customHeight="1" thickBot="1" x14ac:dyDescent="0.25">
      <c r="B54" s="4" t="s">
        <v>271</v>
      </c>
      <c r="C54" s="30">
        <v>0</v>
      </c>
      <c r="D54" s="30">
        <v>0</v>
      </c>
      <c r="E54" s="30">
        <v>0</v>
      </c>
      <c r="F54" s="30">
        <v>0</v>
      </c>
      <c r="G54" s="30">
        <v>5</v>
      </c>
      <c r="H54" s="30">
        <v>0</v>
      </c>
      <c r="I54" s="30">
        <v>5</v>
      </c>
    </row>
    <row r="55" spans="2:9" ht="20.100000000000001" customHeight="1" thickBot="1" x14ac:dyDescent="0.25">
      <c r="B55" s="4" t="s">
        <v>272</v>
      </c>
      <c r="C55" s="30">
        <v>0</v>
      </c>
      <c r="D55" s="30">
        <v>0</v>
      </c>
      <c r="E55" s="30">
        <v>0</v>
      </c>
      <c r="F55" s="30">
        <v>0</v>
      </c>
      <c r="G55" s="30">
        <v>6</v>
      </c>
      <c r="H55" s="30">
        <v>0</v>
      </c>
      <c r="I55" s="30">
        <v>6</v>
      </c>
    </row>
    <row r="56" spans="2:9" ht="20.100000000000001" customHeight="1" thickBot="1" x14ac:dyDescent="0.25">
      <c r="B56" s="4" t="s">
        <v>172</v>
      </c>
      <c r="C56" s="30">
        <v>12</v>
      </c>
      <c r="D56" s="30">
        <v>3</v>
      </c>
      <c r="E56" s="30">
        <v>0</v>
      </c>
      <c r="F56" s="30">
        <v>15</v>
      </c>
      <c r="G56" s="30">
        <v>106</v>
      </c>
      <c r="H56" s="30">
        <v>0</v>
      </c>
      <c r="I56" s="30">
        <v>106</v>
      </c>
    </row>
    <row r="57" spans="2:9" ht="20.100000000000001" customHeight="1" thickBot="1" x14ac:dyDescent="0.25">
      <c r="B57" s="4" t="s">
        <v>273</v>
      </c>
      <c r="C57" s="30">
        <v>0</v>
      </c>
      <c r="D57" s="30">
        <v>0</v>
      </c>
      <c r="E57" s="30">
        <v>0</v>
      </c>
      <c r="F57" s="30">
        <v>0</v>
      </c>
      <c r="G57" s="30">
        <v>27</v>
      </c>
      <c r="H57" s="30">
        <v>0</v>
      </c>
      <c r="I57" s="30">
        <v>27</v>
      </c>
    </row>
    <row r="58" spans="2:9" ht="20.100000000000001" customHeight="1" thickBot="1" x14ac:dyDescent="0.25">
      <c r="B58" s="4" t="s">
        <v>274</v>
      </c>
      <c r="C58" s="30">
        <v>0</v>
      </c>
      <c r="D58" s="30">
        <v>0</v>
      </c>
      <c r="E58" s="30">
        <v>0</v>
      </c>
      <c r="F58" s="30">
        <v>0</v>
      </c>
      <c r="G58" s="30">
        <v>15</v>
      </c>
      <c r="H58" s="30">
        <v>0</v>
      </c>
      <c r="I58" s="30">
        <v>15</v>
      </c>
    </row>
    <row r="59" spans="2:9" ht="20.100000000000001" customHeight="1" thickBot="1" x14ac:dyDescent="0.25">
      <c r="B59" s="4" t="s">
        <v>275</v>
      </c>
      <c r="C59" s="30">
        <v>0</v>
      </c>
      <c r="D59" s="30">
        <v>0</v>
      </c>
      <c r="E59" s="30">
        <v>0</v>
      </c>
      <c r="F59" s="30">
        <v>0</v>
      </c>
      <c r="G59" s="30">
        <v>124</v>
      </c>
      <c r="H59" s="30">
        <v>0</v>
      </c>
      <c r="I59" s="30">
        <v>124</v>
      </c>
    </row>
    <row r="60" spans="2:9" ht="20.100000000000001" customHeight="1" thickBot="1" x14ac:dyDescent="0.25">
      <c r="B60" s="4" t="s">
        <v>276</v>
      </c>
      <c r="C60" s="30">
        <v>0</v>
      </c>
      <c r="D60" s="30">
        <v>0</v>
      </c>
      <c r="E60" s="30">
        <v>0</v>
      </c>
      <c r="F60" s="30">
        <v>0</v>
      </c>
      <c r="G60" s="30">
        <v>31</v>
      </c>
      <c r="H60" s="30">
        <v>0</v>
      </c>
      <c r="I60" s="30">
        <v>31</v>
      </c>
    </row>
    <row r="61" spans="2:9" ht="20.100000000000001" customHeight="1" thickBot="1" x14ac:dyDescent="0.25">
      <c r="B61" s="4" t="s">
        <v>173</v>
      </c>
      <c r="C61" s="30">
        <v>1</v>
      </c>
      <c r="D61" s="30">
        <v>2</v>
      </c>
      <c r="E61" s="30">
        <v>1</v>
      </c>
      <c r="F61" s="30">
        <v>4</v>
      </c>
      <c r="G61" s="30">
        <v>114</v>
      </c>
      <c r="H61" s="30">
        <v>0</v>
      </c>
      <c r="I61" s="30">
        <v>114</v>
      </c>
    </row>
    <row r="62" spans="2:9" ht="20.100000000000001" customHeight="1" thickBot="1" x14ac:dyDescent="0.25">
      <c r="B62" s="4" t="s">
        <v>277</v>
      </c>
      <c r="C62" s="30">
        <v>0</v>
      </c>
      <c r="D62" s="30">
        <v>0</v>
      </c>
      <c r="E62" s="30">
        <v>0</v>
      </c>
      <c r="F62" s="30">
        <v>0</v>
      </c>
      <c r="G62" s="30">
        <v>6</v>
      </c>
      <c r="H62" s="30">
        <v>0</v>
      </c>
      <c r="I62" s="30">
        <v>6</v>
      </c>
    </row>
    <row r="63" spans="2:9" ht="20.100000000000001" customHeight="1" thickBot="1" x14ac:dyDescent="0.25">
      <c r="B63" s="4" t="s">
        <v>278</v>
      </c>
      <c r="C63" s="30">
        <v>0</v>
      </c>
      <c r="D63" s="30">
        <v>0</v>
      </c>
      <c r="E63" s="30">
        <v>0</v>
      </c>
      <c r="F63" s="30">
        <v>0</v>
      </c>
      <c r="G63" s="30">
        <v>2</v>
      </c>
      <c r="H63" s="30">
        <v>0</v>
      </c>
      <c r="I63" s="30">
        <v>2</v>
      </c>
    </row>
    <row r="64" spans="2:9" ht="20.100000000000001" customHeight="1" thickBot="1" x14ac:dyDescent="0.25">
      <c r="B64" s="4" t="s">
        <v>279</v>
      </c>
      <c r="C64" s="30">
        <v>0</v>
      </c>
      <c r="D64" s="30">
        <v>0</v>
      </c>
      <c r="E64" s="30">
        <v>0</v>
      </c>
      <c r="F64" s="30">
        <v>0</v>
      </c>
      <c r="G64" s="30">
        <v>17</v>
      </c>
      <c r="H64" s="30">
        <v>0</v>
      </c>
      <c r="I64" s="30">
        <v>17</v>
      </c>
    </row>
    <row r="65" spans="2:9" ht="20.100000000000001" customHeight="1" thickBot="1" x14ac:dyDescent="0.25">
      <c r="B65" s="4" t="s">
        <v>280</v>
      </c>
      <c r="C65" s="30">
        <v>1</v>
      </c>
      <c r="D65" s="30">
        <v>0</v>
      </c>
      <c r="E65" s="30">
        <v>0</v>
      </c>
      <c r="F65" s="30">
        <v>1</v>
      </c>
      <c r="G65" s="30">
        <v>3</v>
      </c>
      <c r="H65" s="30">
        <v>0</v>
      </c>
      <c r="I65" s="30">
        <v>3</v>
      </c>
    </row>
    <row r="66" spans="2:9" ht="20.100000000000001" customHeight="1" thickBot="1" x14ac:dyDescent="0.25">
      <c r="B66" s="4" t="s">
        <v>281</v>
      </c>
      <c r="C66" s="30">
        <v>0</v>
      </c>
      <c r="D66" s="30">
        <v>0</v>
      </c>
      <c r="E66" s="30">
        <v>0</v>
      </c>
      <c r="F66" s="30">
        <v>0</v>
      </c>
      <c r="G66" s="30">
        <v>42</v>
      </c>
      <c r="H66" s="30">
        <v>0</v>
      </c>
      <c r="I66" s="30">
        <v>42</v>
      </c>
    </row>
    <row r="67" spans="2:9" ht="20.100000000000001" customHeight="1" thickBot="1" x14ac:dyDescent="0.25">
      <c r="B67" s="4" t="s">
        <v>282</v>
      </c>
      <c r="C67" s="30">
        <v>5</v>
      </c>
      <c r="D67" s="30">
        <v>0</v>
      </c>
      <c r="E67" s="30">
        <v>0</v>
      </c>
      <c r="F67" s="30">
        <v>5</v>
      </c>
      <c r="G67" s="30">
        <v>6</v>
      </c>
      <c r="H67" s="30">
        <v>0</v>
      </c>
      <c r="I67" s="30">
        <v>6</v>
      </c>
    </row>
    <row r="68" spans="2:9" ht="20.100000000000001" customHeight="1" thickBot="1" x14ac:dyDescent="0.25">
      <c r="B68" s="4" t="s">
        <v>283</v>
      </c>
      <c r="C68" s="30">
        <v>0</v>
      </c>
      <c r="D68" s="30">
        <v>0</v>
      </c>
      <c r="E68" s="30">
        <v>0</v>
      </c>
      <c r="F68" s="30">
        <v>0</v>
      </c>
      <c r="G68" s="30">
        <v>3</v>
      </c>
      <c r="H68" s="30">
        <v>0</v>
      </c>
      <c r="I68" s="30">
        <v>3</v>
      </c>
    </row>
    <row r="69" spans="2:9" ht="20.100000000000001" customHeight="1" thickBot="1" x14ac:dyDescent="0.25">
      <c r="B69" s="4" t="s">
        <v>284</v>
      </c>
      <c r="C69" s="30">
        <v>5</v>
      </c>
      <c r="D69" s="30">
        <v>0</v>
      </c>
      <c r="E69" s="30">
        <v>0</v>
      </c>
      <c r="F69" s="30">
        <v>5</v>
      </c>
      <c r="G69" s="30">
        <v>52</v>
      </c>
      <c r="H69" s="30">
        <v>0</v>
      </c>
      <c r="I69" s="30">
        <v>52</v>
      </c>
    </row>
    <row r="70" spans="2:9" ht="20.100000000000001" customHeight="1" thickBot="1" x14ac:dyDescent="0.25">
      <c r="B70" s="4" t="s">
        <v>285</v>
      </c>
      <c r="C70" s="30">
        <v>0</v>
      </c>
      <c r="D70" s="30">
        <v>4</v>
      </c>
      <c r="E70" s="30">
        <v>0</v>
      </c>
      <c r="F70" s="30">
        <v>4</v>
      </c>
      <c r="G70" s="30">
        <v>26</v>
      </c>
      <c r="H70" s="30">
        <v>0</v>
      </c>
      <c r="I70" s="30">
        <v>26</v>
      </c>
    </row>
    <row r="71" spans="2:9" ht="20.100000000000001" customHeight="1" thickBot="1" x14ac:dyDescent="0.25">
      <c r="B71" s="4" t="s">
        <v>286</v>
      </c>
      <c r="C71" s="30">
        <v>4</v>
      </c>
      <c r="D71" s="30">
        <v>2</v>
      </c>
      <c r="E71" s="30">
        <v>0</v>
      </c>
      <c r="F71" s="30">
        <v>6</v>
      </c>
      <c r="G71" s="30">
        <v>31</v>
      </c>
      <c r="H71" s="30">
        <v>0</v>
      </c>
      <c r="I71" s="30">
        <v>31</v>
      </c>
    </row>
    <row r="72" spans="2:9" ht="20.100000000000001" customHeight="1" thickBot="1" x14ac:dyDescent="0.25">
      <c r="B72" s="4" t="s">
        <v>638</v>
      </c>
      <c r="C72" s="30">
        <v>3</v>
      </c>
      <c r="D72" s="30">
        <v>0</v>
      </c>
      <c r="E72" s="30">
        <v>0</v>
      </c>
      <c r="F72" s="30">
        <v>3</v>
      </c>
      <c r="G72" s="30">
        <v>10</v>
      </c>
      <c r="H72" s="30">
        <v>0</v>
      </c>
      <c r="I72" s="30">
        <v>10</v>
      </c>
    </row>
    <row r="73" spans="2:9" ht="20.100000000000001" customHeight="1" thickBot="1" x14ac:dyDescent="0.25">
      <c r="B73" s="4" t="s">
        <v>174</v>
      </c>
      <c r="C73" s="30">
        <v>2</v>
      </c>
      <c r="D73" s="30">
        <v>3</v>
      </c>
      <c r="E73" s="30">
        <v>0</v>
      </c>
      <c r="F73" s="30">
        <v>5</v>
      </c>
      <c r="G73" s="30">
        <v>348</v>
      </c>
      <c r="H73" s="30">
        <v>2</v>
      </c>
      <c r="I73" s="30">
        <v>350</v>
      </c>
    </row>
    <row r="74" spans="2:9" ht="20.100000000000001" customHeight="1" thickBot="1" x14ac:dyDescent="0.25">
      <c r="B74" s="4" t="s">
        <v>287</v>
      </c>
      <c r="C74" s="30">
        <v>0</v>
      </c>
      <c r="D74" s="30">
        <v>0</v>
      </c>
      <c r="E74" s="30">
        <v>0</v>
      </c>
      <c r="F74" s="30">
        <v>0</v>
      </c>
      <c r="G74" s="30">
        <v>21</v>
      </c>
      <c r="H74" s="30">
        <v>0</v>
      </c>
      <c r="I74" s="30">
        <v>21</v>
      </c>
    </row>
    <row r="75" spans="2:9" ht="20.100000000000001" customHeight="1" thickBot="1" x14ac:dyDescent="0.25">
      <c r="B75" s="4" t="s">
        <v>288</v>
      </c>
      <c r="C75" s="30">
        <v>0</v>
      </c>
      <c r="D75" s="30">
        <v>0</v>
      </c>
      <c r="E75" s="30">
        <v>0</v>
      </c>
      <c r="F75" s="30">
        <v>0</v>
      </c>
      <c r="G75" s="30">
        <v>115</v>
      </c>
      <c r="H75" s="30">
        <v>0</v>
      </c>
      <c r="I75" s="30">
        <v>115</v>
      </c>
    </row>
    <row r="76" spans="2:9" ht="20.100000000000001" customHeight="1" thickBot="1" x14ac:dyDescent="0.25">
      <c r="B76" s="4" t="s">
        <v>289</v>
      </c>
      <c r="C76" s="30">
        <v>0</v>
      </c>
      <c r="D76" s="30">
        <v>1</v>
      </c>
      <c r="E76" s="30">
        <v>0</v>
      </c>
      <c r="F76" s="30">
        <v>1</v>
      </c>
      <c r="G76" s="30">
        <v>99</v>
      </c>
      <c r="H76" s="30">
        <v>0</v>
      </c>
      <c r="I76" s="30">
        <v>99</v>
      </c>
    </row>
    <row r="77" spans="2:9" ht="20.100000000000001" customHeight="1" thickBot="1" x14ac:dyDescent="0.25">
      <c r="B77" s="4" t="s">
        <v>290</v>
      </c>
      <c r="C77" s="30">
        <v>0</v>
      </c>
      <c r="D77" s="30">
        <v>0</v>
      </c>
      <c r="E77" s="30">
        <v>0</v>
      </c>
      <c r="F77" s="30">
        <v>0</v>
      </c>
      <c r="G77" s="30">
        <v>25</v>
      </c>
      <c r="H77" s="30">
        <v>0</v>
      </c>
      <c r="I77" s="30">
        <v>25</v>
      </c>
    </row>
    <row r="78" spans="2:9" ht="20.100000000000001" customHeight="1" thickBot="1" x14ac:dyDescent="0.25">
      <c r="B78" s="4" t="s">
        <v>291</v>
      </c>
      <c r="C78" s="30">
        <v>2</v>
      </c>
      <c r="D78" s="30">
        <v>0</v>
      </c>
      <c r="E78" s="30">
        <v>0</v>
      </c>
      <c r="F78" s="30">
        <v>2</v>
      </c>
      <c r="G78" s="30">
        <v>15</v>
      </c>
      <c r="H78" s="30">
        <v>5</v>
      </c>
      <c r="I78" s="30">
        <v>20</v>
      </c>
    </row>
    <row r="79" spans="2:9" ht="20.100000000000001" customHeight="1" thickBot="1" x14ac:dyDescent="0.25">
      <c r="B79" s="4" t="s">
        <v>292</v>
      </c>
      <c r="C79" s="30">
        <v>0</v>
      </c>
      <c r="D79" s="30">
        <v>0</v>
      </c>
      <c r="E79" s="30">
        <v>0</v>
      </c>
      <c r="F79" s="30">
        <v>0</v>
      </c>
      <c r="G79" s="30">
        <v>22</v>
      </c>
      <c r="H79" s="30">
        <v>0</v>
      </c>
      <c r="I79" s="30">
        <v>22</v>
      </c>
    </row>
    <row r="80" spans="2:9" ht="20.100000000000001" customHeight="1" thickBot="1" x14ac:dyDescent="0.25">
      <c r="B80" s="4" t="s">
        <v>293</v>
      </c>
      <c r="C80" s="30">
        <v>0</v>
      </c>
      <c r="D80" s="30">
        <v>1</v>
      </c>
      <c r="E80" s="30">
        <v>0</v>
      </c>
      <c r="F80" s="30">
        <v>1</v>
      </c>
      <c r="G80" s="30">
        <v>18</v>
      </c>
      <c r="H80" s="30">
        <v>0</v>
      </c>
      <c r="I80" s="30">
        <v>18</v>
      </c>
    </row>
    <row r="81" spans="2:9" ht="20.100000000000001" customHeight="1" thickBot="1" x14ac:dyDescent="0.25">
      <c r="B81" s="4" t="s">
        <v>294</v>
      </c>
      <c r="C81" s="30">
        <v>0</v>
      </c>
      <c r="D81" s="30">
        <v>0</v>
      </c>
      <c r="E81" s="30">
        <v>0</v>
      </c>
      <c r="F81" s="30">
        <v>0</v>
      </c>
      <c r="G81" s="30">
        <v>5</v>
      </c>
      <c r="H81" s="30">
        <v>0</v>
      </c>
      <c r="I81" s="30">
        <v>5</v>
      </c>
    </row>
    <row r="82" spans="2:9" ht="20.100000000000001" customHeight="1" thickBot="1" x14ac:dyDescent="0.25">
      <c r="B82" s="4" t="s">
        <v>295</v>
      </c>
      <c r="C82" s="30">
        <v>0</v>
      </c>
      <c r="D82" s="30">
        <v>0</v>
      </c>
      <c r="E82" s="30">
        <v>0</v>
      </c>
      <c r="F82" s="30">
        <v>0</v>
      </c>
      <c r="G82" s="30">
        <v>69</v>
      </c>
      <c r="H82" s="30">
        <v>0</v>
      </c>
      <c r="I82" s="30">
        <v>69</v>
      </c>
    </row>
    <row r="83" spans="2:9" ht="20.100000000000001" customHeight="1" thickBot="1" x14ac:dyDescent="0.25">
      <c r="B83" s="4" t="s">
        <v>296</v>
      </c>
      <c r="C83" s="30">
        <v>0</v>
      </c>
      <c r="D83" s="30">
        <v>0</v>
      </c>
      <c r="E83" s="30">
        <v>0</v>
      </c>
      <c r="F83" s="30">
        <v>0</v>
      </c>
      <c r="G83" s="30">
        <v>10</v>
      </c>
      <c r="H83" s="30">
        <v>0</v>
      </c>
      <c r="I83" s="30">
        <v>10</v>
      </c>
    </row>
    <row r="84" spans="2:9" ht="20.100000000000001" customHeight="1" thickBot="1" x14ac:dyDescent="0.25">
      <c r="B84" s="4" t="s">
        <v>297</v>
      </c>
      <c r="C84" s="30">
        <v>0</v>
      </c>
      <c r="D84" s="30">
        <v>0</v>
      </c>
      <c r="E84" s="30">
        <v>0</v>
      </c>
      <c r="F84" s="30">
        <v>0</v>
      </c>
      <c r="G84" s="30">
        <v>7</v>
      </c>
      <c r="H84" s="30">
        <v>0</v>
      </c>
      <c r="I84" s="30">
        <v>7</v>
      </c>
    </row>
    <row r="85" spans="2:9" ht="20.100000000000001" customHeight="1" thickBot="1" x14ac:dyDescent="0.25">
      <c r="B85" s="4" t="s">
        <v>298</v>
      </c>
      <c r="C85" s="30">
        <v>0</v>
      </c>
      <c r="D85" s="30">
        <v>0</v>
      </c>
      <c r="E85" s="30">
        <v>0</v>
      </c>
      <c r="F85" s="30">
        <v>0</v>
      </c>
      <c r="G85" s="30">
        <v>66</v>
      </c>
      <c r="H85" s="30">
        <v>0</v>
      </c>
      <c r="I85" s="30">
        <v>66</v>
      </c>
    </row>
    <row r="86" spans="2:9" ht="20.100000000000001" customHeight="1" thickBot="1" x14ac:dyDescent="0.25">
      <c r="B86" s="4" t="s">
        <v>299</v>
      </c>
      <c r="C86" s="30">
        <v>1</v>
      </c>
      <c r="D86" s="30">
        <v>0</v>
      </c>
      <c r="E86" s="30">
        <v>0</v>
      </c>
      <c r="F86" s="30">
        <v>1</v>
      </c>
      <c r="G86" s="30">
        <v>47</v>
      </c>
      <c r="H86" s="30">
        <v>0</v>
      </c>
      <c r="I86" s="30">
        <v>47</v>
      </c>
    </row>
    <row r="87" spans="2:9" ht="20.100000000000001" customHeight="1" thickBot="1" x14ac:dyDescent="0.25">
      <c r="B87" s="4" t="s">
        <v>300</v>
      </c>
      <c r="C87" s="30">
        <v>0</v>
      </c>
      <c r="D87" s="30">
        <v>0</v>
      </c>
      <c r="E87" s="30">
        <v>0</v>
      </c>
      <c r="F87" s="30">
        <v>0</v>
      </c>
      <c r="G87" s="30">
        <v>50</v>
      </c>
      <c r="H87" s="30">
        <v>2</v>
      </c>
      <c r="I87" s="30">
        <v>52</v>
      </c>
    </row>
    <row r="88" spans="2:9" ht="20.100000000000001" customHeight="1" thickBot="1" x14ac:dyDescent="0.25">
      <c r="B88" s="4" t="s">
        <v>175</v>
      </c>
      <c r="C88" s="30">
        <v>15</v>
      </c>
      <c r="D88" s="30">
        <v>26</v>
      </c>
      <c r="E88" s="30">
        <v>0</v>
      </c>
      <c r="F88" s="30">
        <v>41</v>
      </c>
      <c r="G88" s="30">
        <v>378</v>
      </c>
      <c r="H88" s="30">
        <v>0</v>
      </c>
      <c r="I88" s="30">
        <v>378</v>
      </c>
    </row>
    <row r="89" spans="2:9" ht="20.100000000000001" customHeight="1" thickBot="1" x14ac:dyDescent="0.25">
      <c r="B89" s="4" t="s">
        <v>301</v>
      </c>
      <c r="C89" s="30">
        <v>0</v>
      </c>
      <c r="D89" s="30">
        <v>0</v>
      </c>
      <c r="E89" s="30">
        <v>0</v>
      </c>
      <c r="F89" s="30">
        <v>0</v>
      </c>
      <c r="G89" s="30">
        <v>13</v>
      </c>
      <c r="H89" s="30">
        <v>0</v>
      </c>
      <c r="I89" s="30">
        <v>13</v>
      </c>
    </row>
    <row r="90" spans="2:9" ht="20.100000000000001" customHeight="1" thickBot="1" x14ac:dyDescent="0.25">
      <c r="B90" s="4" t="s">
        <v>302</v>
      </c>
      <c r="C90" s="30">
        <v>0</v>
      </c>
      <c r="D90" s="30">
        <v>0</v>
      </c>
      <c r="E90" s="30">
        <v>0</v>
      </c>
      <c r="F90" s="30">
        <v>0</v>
      </c>
      <c r="G90" s="30">
        <v>22</v>
      </c>
      <c r="H90" s="30">
        <v>0</v>
      </c>
      <c r="I90" s="30">
        <v>22</v>
      </c>
    </row>
    <row r="91" spans="2:9" ht="20.100000000000001" customHeight="1" thickBot="1" x14ac:dyDescent="0.25">
      <c r="B91" s="4" t="s">
        <v>303</v>
      </c>
      <c r="C91" s="30">
        <v>4</v>
      </c>
      <c r="D91" s="30">
        <v>0</v>
      </c>
      <c r="E91" s="30">
        <v>0</v>
      </c>
      <c r="F91" s="30">
        <v>4</v>
      </c>
      <c r="G91" s="30">
        <v>14</v>
      </c>
      <c r="H91" s="30">
        <v>0</v>
      </c>
      <c r="I91" s="30">
        <v>14</v>
      </c>
    </row>
    <row r="92" spans="2:9" ht="20.100000000000001" customHeight="1" thickBot="1" x14ac:dyDescent="0.25">
      <c r="B92" s="4" t="s">
        <v>304</v>
      </c>
      <c r="C92" s="30">
        <v>0</v>
      </c>
      <c r="D92" s="30">
        <v>0</v>
      </c>
      <c r="E92" s="30">
        <v>0</v>
      </c>
      <c r="F92" s="30">
        <v>0</v>
      </c>
      <c r="G92" s="30">
        <v>10</v>
      </c>
      <c r="H92" s="30">
        <v>0</v>
      </c>
      <c r="I92" s="30">
        <v>10</v>
      </c>
    </row>
    <row r="93" spans="2:9" ht="20.100000000000001" customHeight="1" thickBot="1" x14ac:dyDescent="0.25">
      <c r="B93" s="4" t="s">
        <v>305</v>
      </c>
      <c r="C93" s="30">
        <v>0</v>
      </c>
      <c r="D93" s="30">
        <v>0</v>
      </c>
      <c r="E93" s="30">
        <v>0</v>
      </c>
      <c r="F93" s="30">
        <v>0</v>
      </c>
      <c r="G93" s="30">
        <v>15</v>
      </c>
      <c r="H93" s="30">
        <v>10</v>
      </c>
      <c r="I93" s="30">
        <v>25</v>
      </c>
    </row>
    <row r="94" spans="2:9" ht="20.100000000000001" customHeight="1" thickBot="1" x14ac:dyDescent="0.25">
      <c r="B94" s="4" t="s">
        <v>306</v>
      </c>
      <c r="C94" s="30">
        <v>0</v>
      </c>
      <c r="D94" s="30">
        <v>0</v>
      </c>
      <c r="E94" s="30">
        <v>0</v>
      </c>
      <c r="F94" s="30">
        <v>0</v>
      </c>
      <c r="G94" s="30">
        <v>27</v>
      </c>
      <c r="H94" s="30">
        <v>0</v>
      </c>
      <c r="I94" s="30">
        <v>27</v>
      </c>
    </row>
    <row r="95" spans="2:9" ht="20.100000000000001" customHeight="1" thickBot="1" x14ac:dyDescent="0.25">
      <c r="B95" s="4" t="s">
        <v>307</v>
      </c>
      <c r="C95" s="30">
        <v>0</v>
      </c>
      <c r="D95" s="30">
        <v>1</v>
      </c>
      <c r="E95" s="30">
        <v>0</v>
      </c>
      <c r="F95" s="30">
        <v>1</v>
      </c>
      <c r="G95" s="30">
        <v>4</v>
      </c>
      <c r="H95" s="30">
        <v>0</v>
      </c>
      <c r="I95" s="30">
        <v>4</v>
      </c>
    </row>
    <row r="96" spans="2:9" ht="20.100000000000001" customHeight="1" thickBot="1" x14ac:dyDescent="0.25">
      <c r="B96" s="4" t="s">
        <v>308</v>
      </c>
      <c r="C96" s="30">
        <v>0</v>
      </c>
      <c r="D96" s="30">
        <v>0</v>
      </c>
      <c r="E96" s="30">
        <v>0</v>
      </c>
      <c r="F96" s="30">
        <v>0</v>
      </c>
      <c r="G96" s="30">
        <v>8</v>
      </c>
      <c r="H96" s="30">
        <v>0</v>
      </c>
      <c r="I96" s="30">
        <v>8</v>
      </c>
    </row>
    <row r="97" spans="2:9" ht="20.100000000000001" customHeight="1" thickBot="1" x14ac:dyDescent="0.25">
      <c r="B97" s="4" t="s">
        <v>309</v>
      </c>
      <c r="C97" s="30">
        <v>0</v>
      </c>
      <c r="D97" s="30">
        <v>0</v>
      </c>
      <c r="E97" s="30">
        <v>0</v>
      </c>
      <c r="F97" s="30">
        <v>0</v>
      </c>
      <c r="G97" s="30">
        <v>13</v>
      </c>
      <c r="H97" s="30">
        <v>0</v>
      </c>
      <c r="I97" s="30">
        <v>13</v>
      </c>
    </row>
    <row r="98" spans="2:9" ht="20.100000000000001" customHeight="1" thickBot="1" x14ac:dyDescent="0.25">
      <c r="B98" s="4" t="s">
        <v>310</v>
      </c>
      <c r="C98" s="30">
        <v>0</v>
      </c>
      <c r="D98" s="30">
        <v>4</v>
      </c>
      <c r="E98" s="30">
        <v>0</v>
      </c>
      <c r="F98" s="30">
        <v>4</v>
      </c>
      <c r="G98" s="30">
        <v>15</v>
      </c>
      <c r="H98" s="30">
        <v>0</v>
      </c>
      <c r="I98" s="30">
        <v>15</v>
      </c>
    </row>
    <row r="99" spans="2:9" ht="20.100000000000001" customHeight="1" thickBot="1" x14ac:dyDescent="0.25">
      <c r="B99" s="4" t="s">
        <v>311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</row>
    <row r="100" spans="2:9" ht="20.100000000000001" customHeight="1" thickBot="1" x14ac:dyDescent="0.25">
      <c r="B100" s="4" t="s">
        <v>312</v>
      </c>
      <c r="C100" s="30">
        <v>0</v>
      </c>
      <c r="D100" s="30">
        <v>0</v>
      </c>
      <c r="E100" s="30">
        <v>0</v>
      </c>
      <c r="F100" s="30">
        <v>0</v>
      </c>
      <c r="G100" s="30">
        <v>4</v>
      </c>
      <c r="H100" s="30">
        <v>0</v>
      </c>
      <c r="I100" s="30">
        <v>4</v>
      </c>
    </row>
    <row r="101" spans="2:9" ht="20.100000000000001" customHeight="1" thickBot="1" x14ac:dyDescent="0.25">
      <c r="B101" s="4" t="s">
        <v>176</v>
      </c>
      <c r="C101" s="30">
        <v>0</v>
      </c>
      <c r="D101" s="30">
        <v>0</v>
      </c>
      <c r="E101" s="30">
        <v>0</v>
      </c>
      <c r="F101" s="30">
        <v>0</v>
      </c>
      <c r="G101" s="30">
        <v>11</v>
      </c>
      <c r="H101" s="30">
        <v>0</v>
      </c>
      <c r="I101" s="30">
        <v>11</v>
      </c>
    </row>
    <row r="102" spans="2:9" ht="20.100000000000001" customHeight="1" thickBot="1" x14ac:dyDescent="0.25">
      <c r="B102" s="4" t="s">
        <v>313</v>
      </c>
      <c r="C102" s="30">
        <v>0</v>
      </c>
      <c r="D102" s="30">
        <v>0</v>
      </c>
      <c r="E102" s="30">
        <v>0</v>
      </c>
      <c r="F102" s="30">
        <v>0</v>
      </c>
      <c r="G102" s="30">
        <v>5</v>
      </c>
      <c r="H102" s="30">
        <v>0</v>
      </c>
      <c r="I102" s="30">
        <v>5</v>
      </c>
    </row>
    <row r="103" spans="2:9" ht="20.100000000000001" customHeight="1" thickBot="1" x14ac:dyDescent="0.25">
      <c r="B103" s="4" t="s">
        <v>314</v>
      </c>
      <c r="C103" s="30">
        <v>2</v>
      </c>
      <c r="D103" s="30">
        <v>1</v>
      </c>
      <c r="E103" s="30">
        <v>0</v>
      </c>
      <c r="F103" s="30">
        <v>3</v>
      </c>
      <c r="G103" s="30">
        <v>7</v>
      </c>
      <c r="H103" s="30">
        <v>0</v>
      </c>
      <c r="I103" s="30">
        <v>7</v>
      </c>
    </row>
    <row r="104" spans="2:9" ht="20.100000000000001" customHeight="1" thickBot="1" x14ac:dyDescent="0.25">
      <c r="B104" s="4" t="s">
        <v>315</v>
      </c>
      <c r="C104" s="30">
        <v>0</v>
      </c>
      <c r="D104" s="30">
        <v>0</v>
      </c>
      <c r="E104" s="30">
        <v>0</v>
      </c>
      <c r="F104" s="30">
        <v>0</v>
      </c>
      <c r="G104" s="30">
        <v>5</v>
      </c>
      <c r="H104" s="30">
        <v>0</v>
      </c>
      <c r="I104" s="30">
        <v>5</v>
      </c>
    </row>
    <row r="105" spans="2:9" ht="20.100000000000001" customHeight="1" thickBot="1" x14ac:dyDescent="0.25">
      <c r="B105" s="4" t="s">
        <v>316</v>
      </c>
      <c r="C105" s="30">
        <v>0</v>
      </c>
      <c r="D105" s="30">
        <v>0</v>
      </c>
      <c r="E105" s="30">
        <v>0</v>
      </c>
      <c r="F105" s="30">
        <v>0</v>
      </c>
      <c r="G105" s="30">
        <v>6</v>
      </c>
      <c r="H105" s="30">
        <v>0</v>
      </c>
      <c r="I105" s="30">
        <v>6</v>
      </c>
    </row>
    <row r="106" spans="2:9" ht="20.100000000000001" customHeight="1" thickBot="1" x14ac:dyDescent="0.25">
      <c r="B106" s="4" t="s">
        <v>177</v>
      </c>
      <c r="C106" s="30">
        <v>0</v>
      </c>
      <c r="D106" s="30">
        <v>0</v>
      </c>
      <c r="E106" s="30">
        <v>0</v>
      </c>
      <c r="F106" s="30">
        <v>0</v>
      </c>
      <c r="G106" s="30">
        <v>14</v>
      </c>
      <c r="H106" s="30">
        <v>0</v>
      </c>
      <c r="I106" s="30">
        <v>14</v>
      </c>
    </row>
    <row r="107" spans="2:9" ht="20.100000000000001" customHeight="1" thickBot="1" x14ac:dyDescent="0.25">
      <c r="B107" s="4" t="s">
        <v>317</v>
      </c>
      <c r="C107" s="30">
        <v>0</v>
      </c>
      <c r="D107" s="30">
        <v>0</v>
      </c>
      <c r="E107" s="30">
        <v>0</v>
      </c>
      <c r="F107" s="30">
        <v>0</v>
      </c>
      <c r="G107" s="30">
        <v>12</v>
      </c>
      <c r="H107" s="30">
        <v>0</v>
      </c>
      <c r="I107" s="30">
        <v>12</v>
      </c>
    </row>
    <row r="108" spans="2:9" ht="20.100000000000001" customHeight="1" thickBot="1" x14ac:dyDescent="0.25">
      <c r="B108" s="4" t="s">
        <v>318</v>
      </c>
      <c r="C108" s="30">
        <v>0</v>
      </c>
      <c r="D108" s="30">
        <v>1</v>
      </c>
      <c r="E108" s="30">
        <v>0</v>
      </c>
      <c r="F108" s="30">
        <v>1</v>
      </c>
      <c r="G108" s="30">
        <v>2</v>
      </c>
      <c r="H108" s="30">
        <v>0</v>
      </c>
      <c r="I108" s="30">
        <v>2</v>
      </c>
    </row>
    <row r="109" spans="2:9" ht="20.100000000000001" customHeight="1" thickBot="1" x14ac:dyDescent="0.25">
      <c r="B109" s="4" t="s">
        <v>178</v>
      </c>
      <c r="C109" s="30">
        <v>0</v>
      </c>
      <c r="D109" s="30">
        <v>5</v>
      </c>
      <c r="E109" s="30">
        <v>15</v>
      </c>
      <c r="F109" s="30">
        <v>20</v>
      </c>
      <c r="G109" s="30">
        <v>277</v>
      </c>
      <c r="H109" s="30">
        <v>1</v>
      </c>
      <c r="I109" s="30">
        <v>278</v>
      </c>
    </row>
    <row r="110" spans="2:9" ht="20.100000000000001" customHeight="1" thickBot="1" x14ac:dyDescent="0.25">
      <c r="B110" s="4" t="s">
        <v>319</v>
      </c>
      <c r="C110" s="30">
        <v>0</v>
      </c>
      <c r="D110" s="30">
        <v>0</v>
      </c>
      <c r="E110" s="30">
        <v>0</v>
      </c>
      <c r="F110" s="30">
        <v>0</v>
      </c>
      <c r="G110" s="30">
        <v>18</v>
      </c>
      <c r="H110" s="30">
        <v>0</v>
      </c>
      <c r="I110" s="30">
        <v>18</v>
      </c>
    </row>
    <row r="111" spans="2:9" ht="20.100000000000001" customHeight="1" thickBot="1" x14ac:dyDescent="0.25">
      <c r="B111" s="4" t="s">
        <v>320</v>
      </c>
      <c r="C111" s="30">
        <v>0</v>
      </c>
      <c r="D111" s="30">
        <v>0</v>
      </c>
      <c r="E111" s="30">
        <v>0</v>
      </c>
      <c r="F111" s="30">
        <v>0</v>
      </c>
      <c r="G111" s="30">
        <v>2</v>
      </c>
      <c r="H111" s="30">
        <v>0</v>
      </c>
      <c r="I111" s="30">
        <v>2</v>
      </c>
    </row>
    <row r="112" spans="2:9" ht="20.100000000000001" customHeight="1" thickBot="1" x14ac:dyDescent="0.25">
      <c r="B112" s="4" t="s">
        <v>321</v>
      </c>
      <c r="C112" s="30">
        <v>0</v>
      </c>
      <c r="D112" s="30">
        <v>0</v>
      </c>
      <c r="E112" s="30">
        <v>0</v>
      </c>
      <c r="F112" s="30">
        <v>0</v>
      </c>
      <c r="G112" s="30">
        <v>3</v>
      </c>
      <c r="H112" s="30">
        <v>0</v>
      </c>
      <c r="I112" s="30">
        <v>3</v>
      </c>
    </row>
    <row r="113" spans="2:9" ht="20.100000000000001" customHeight="1" thickBot="1" x14ac:dyDescent="0.25">
      <c r="B113" s="4" t="s">
        <v>322</v>
      </c>
      <c r="C113" s="30">
        <v>0</v>
      </c>
      <c r="D113" s="30">
        <v>0</v>
      </c>
      <c r="E113" s="30">
        <v>0</v>
      </c>
      <c r="F113" s="30">
        <v>0</v>
      </c>
      <c r="G113" s="30">
        <v>22</v>
      </c>
      <c r="H113" s="30">
        <v>0</v>
      </c>
      <c r="I113" s="30">
        <v>22</v>
      </c>
    </row>
    <row r="114" spans="2:9" ht="20.100000000000001" customHeight="1" thickBot="1" x14ac:dyDescent="0.25">
      <c r="B114" s="4" t="s">
        <v>323</v>
      </c>
      <c r="C114" s="30">
        <v>0</v>
      </c>
      <c r="D114" s="30">
        <v>0</v>
      </c>
      <c r="E114" s="30">
        <v>0</v>
      </c>
      <c r="F114" s="30">
        <v>0</v>
      </c>
      <c r="G114" s="30">
        <v>2</v>
      </c>
      <c r="H114" s="30">
        <v>0</v>
      </c>
      <c r="I114" s="30">
        <v>2</v>
      </c>
    </row>
    <row r="115" spans="2:9" ht="20.100000000000001" customHeight="1" thickBot="1" x14ac:dyDescent="0.25">
      <c r="B115" s="4" t="s">
        <v>324</v>
      </c>
      <c r="C115" s="30">
        <v>0</v>
      </c>
      <c r="D115" s="30">
        <v>0</v>
      </c>
      <c r="E115" s="30">
        <v>0</v>
      </c>
      <c r="F115" s="30">
        <v>0</v>
      </c>
      <c r="G115" s="30">
        <v>3</v>
      </c>
      <c r="H115" s="30">
        <v>0</v>
      </c>
      <c r="I115" s="30">
        <v>3</v>
      </c>
    </row>
    <row r="116" spans="2:9" ht="20.100000000000001" customHeight="1" thickBot="1" x14ac:dyDescent="0.25">
      <c r="B116" s="4" t="s">
        <v>325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</row>
    <row r="117" spans="2:9" ht="20.100000000000001" customHeight="1" thickBot="1" x14ac:dyDescent="0.25">
      <c r="B117" s="4" t="s">
        <v>326</v>
      </c>
      <c r="C117" s="30">
        <v>0</v>
      </c>
      <c r="D117" s="30">
        <v>3</v>
      </c>
      <c r="E117" s="30">
        <v>0</v>
      </c>
      <c r="F117" s="30">
        <v>3</v>
      </c>
      <c r="G117" s="30">
        <v>35</v>
      </c>
      <c r="H117" s="30">
        <v>0</v>
      </c>
      <c r="I117" s="30">
        <v>35</v>
      </c>
    </row>
    <row r="118" spans="2:9" ht="20.100000000000001" customHeight="1" thickBot="1" x14ac:dyDescent="0.25">
      <c r="B118" s="4" t="s">
        <v>327</v>
      </c>
      <c r="C118" s="30">
        <v>0</v>
      </c>
      <c r="D118" s="30">
        <v>0</v>
      </c>
      <c r="E118" s="30">
        <v>0</v>
      </c>
      <c r="F118" s="30">
        <v>0</v>
      </c>
      <c r="G118" s="30">
        <v>7</v>
      </c>
      <c r="H118" s="30">
        <v>0</v>
      </c>
      <c r="I118" s="30">
        <v>7</v>
      </c>
    </row>
    <row r="119" spans="2:9" ht="20.100000000000001" customHeight="1" thickBot="1" x14ac:dyDescent="0.25">
      <c r="B119" s="4" t="s">
        <v>328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</row>
    <row r="120" spans="2:9" ht="20.100000000000001" customHeight="1" thickBot="1" x14ac:dyDescent="0.25">
      <c r="B120" s="4" t="s">
        <v>329</v>
      </c>
      <c r="C120" s="30">
        <v>0</v>
      </c>
      <c r="D120" s="30">
        <v>0</v>
      </c>
      <c r="E120" s="30">
        <v>0</v>
      </c>
      <c r="F120" s="30">
        <v>0</v>
      </c>
      <c r="G120" s="30">
        <v>1</v>
      </c>
      <c r="H120" s="30">
        <v>0</v>
      </c>
      <c r="I120" s="30">
        <v>1</v>
      </c>
    </row>
    <row r="121" spans="2:9" ht="20.100000000000001" customHeight="1" thickBot="1" x14ac:dyDescent="0.25">
      <c r="B121" s="4" t="s">
        <v>330</v>
      </c>
      <c r="C121" s="30">
        <v>0</v>
      </c>
      <c r="D121" s="30">
        <v>2</v>
      </c>
      <c r="E121" s="30">
        <v>0</v>
      </c>
      <c r="F121" s="30">
        <v>2</v>
      </c>
      <c r="G121" s="30">
        <v>118</v>
      </c>
      <c r="H121" s="30">
        <v>0</v>
      </c>
      <c r="I121" s="30">
        <v>118</v>
      </c>
    </row>
    <row r="122" spans="2:9" ht="20.100000000000001" customHeight="1" thickBot="1" x14ac:dyDescent="0.25">
      <c r="B122" s="4" t="s">
        <v>331</v>
      </c>
      <c r="C122" s="30">
        <v>0</v>
      </c>
      <c r="D122" s="30">
        <v>0</v>
      </c>
      <c r="E122" s="30">
        <v>0</v>
      </c>
      <c r="F122" s="30">
        <v>0</v>
      </c>
      <c r="G122" s="30">
        <v>6</v>
      </c>
      <c r="H122" s="30">
        <v>0</v>
      </c>
      <c r="I122" s="30">
        <v>6</v>
      </c>
    </row>
    <row r="123" spans="2:9" ht="20.100000000000001" customHeight="1" thickBot="1" x14ac:dyDescent="0.25">
      <c r="B123" s="4" t="s">
        <v>332</v>
      </c>
      <c r="C123" s="30">
        <v>1</v>
      </c>
      <c r="D123" s="30">
        <v>0</v>
      </c>
      <c r="E123" s="30">
        <v>1</v>
      </c>
      <c r="F123" s="30">
        <v>2</v>
      </c>
      <c r="G123" s="30">
        <v>53</v>
      </c>
      <c r="H123" s="30">
        <v>0</v>
      </c>
      <c r="I123" s="30">
        <v>53</v>
      </c>
    </row>
    <row r="124" spans="2:9" ht="20.100000000000001" customHeight="1" thickBot="1" x14ac:dyDescent="0.25">
      <c r="B124" s="4" t="s">
        <v>333</v>
      </c>
      <c r="C124" s="30">
        <v>0</v>
      </c>
      <c r="D124" s="30">
        <v>0</v>
      </c>
      <c r="E124" s="30">
        <v>0</v>
      </c>
      <c r="F124" s="30">
        <v>0</v>
      </c>
      <c r="G124" s="30">
        <v>3</v>
      </c>
      <c r="H124" s="30">
        <v>0</v>
      </c>
      <c r="I124" s="30">
        <v>3</v>
      </c>
    </row>
    <row r="125" spans="2:9" ht="20.100000000000001" customHeight="1" thickBot="1" x14ac:dyDescent="0.25">
      <c r="B125" s="4" t="s">
        <v>334</v>
      </c>
      <c r="C125" s="30">
        <v>0</v>
      </c>
      <c r="D125" s="30">
        <v>0</v>
      </c>
      <c r="E125" s="30">
        <v>0</v>
      </c>
      <c r="F125" s="30">
        <v>0</v>
      </c>
      <c r="G125" s="30">
        <v>10</v>
      </c>
      <c r="H125" s="30">
        <v>0</v>
      </c>
      <c r="I125" s="30">
        <v>10</v>
      </c>
    </row>
    <row r="126" spans="2:9" ht="20.100000000000001" customHeight="1" thickBot="1" x14ac:dyDescent="0.25">
      <c r="B126" s="4" t="s">
        <v>335</v>
      </c>
      <c r="C126" s="30">
        <v>0</v>
      </c>
      <c r="D126" s="30">
        <v>0</v>
      </c>
      <c r="E126" s="30">
        <v>0</v>
      </c>
      <c r="F126" s="30">
        <v>0</v>
      </c>
      <c r="G126" s="30">
        <v>20</v>
      </c>
      <c r="H126" s="30">
        <v>0</v>
      </c>
      <c r="I126" s="30">
        <v>20</v>
      </c>
    </row>
    <row r="127" spans="2:9" ht="20.100000000000001" customHeight="1" thickBot="1" x14ac:dyDescent="0.25">
      <c r="B127" s="4" t="s">
        <v>336</v>
      </c>
      <c r="C127" s="30">
        <v>0</v>
      </c>
      <c r="D127" s="30">
        <v>0</v>
      </c>
      <c r="E127" s="30">
        <v>0</v>
      </c>
      <c r="F127" s="30">
        <v>0</v>
      </c>
      <c r="G127" s="30">
        <v>2</v>
      </c>
      <c r="H127" s="30">
        <v>0</v>
      </c>
      <c r="I127" s="30">
        <v>2</v>
      </c>
    </row>
    <row r="128" spans="2:9" ht="20.100000000000001" customHeight="1" thickBot="1" x14ac:dyDescent="0.25">
      <c r="B128" s="4" t="s">
        <v>337</v>
      </c>
      <c r="C128" s="30">
        <v>0</v>
      </c>
      <c r="D128" s="30">
        <v>0</v>
      </c>
      <c r="E128" s="30">
        <v>0</v>
      </c>
      <c r="F128" s="30">
        <v>0</v>
      </c>
      <c r="G128" s="30">
        <v>9</v>
      </c>
      <c r="H128" s="30">
        <v>0</v>
      </c>
      <c r="I128" s="30">
        <v>9</v>
      </c>
    </row>
    <row r="129" spans="2:9" ht="20.100000000000001" customHeight="1" thickBot="1" x14ac:dyDescent="0.25">
      <c r="B129" s="4" t="s">
        <v>338</v>
      </c>
      <c r="C129" s="30">
        <v>0</v>
      </c>
      <c r="D129" s="30">
        <v>0</v>
      </c>
      <c r="E129" s="30">
        <v>0</v>
      </c>
      <c r="F129" s="30">
        <v>0</v>
      </c>
      <c r="G129" s="30">
        <v>3</v>
      </c>
      <c r="H129" s="30">
        <v>0</v>
      </c>
      <c r="I129" s="30">
        <v>3</v>
      </c>
    </row>
    <row r="130" spans="2:9" ht="20.100000000000001" customHeight="1" thickBot="1" x14ac:dyDescent="0.25">
      <c r="B130" s="4" t="s">
        <v>339</v>
      </c>
      <c r="C130" s="30">
        <v>0</v>
      </c>
      <c r="D130" s="30">
        <v>0</v>
      </c>
      <c r="E130" s="30">
        <v>0</v>
      </c>
      <c r="F130" s="30">
        <v>0</v>
      </c>
      <c r="G130" s="30">
        <v>1</v>
      </c>
      <c r="H130" s="30">
        <v>0</v>
      </c>
      <c r="I130" s="30">
        <v>1</v>
      </c>
    </row>
    <row r="131" spans="2:9" ht="20.100000000000001" customHeight="1" thickBot="1" x14ac:dyDescent="0.25">
      <c r="B131" s="4" t="s">
        <v>340</v>
      </c>
      <c r="C131" s="30">
        <v>0</v>
      </c>
      <c r="D131" s="30">
        <v>0</v>
      </c>
      <c r="E131" s="30">
        <v>0</v>
      </c>
      <c r="F131" s="30">
        <v>0</v>
      </c>
      <c r="G131" s="30">
        <v>3</v>
      </c>
      <c r="H131" s="30">
        <v>0</v>
      </c>
      <c r="I131" s="30">
        <v>3</v>
      </c>
    </row>
    <row r="132" spans="2:9" ht="20.100000000000001" customHeight="1" thickBot="1" x14ac:dyDescent="0.25">
      <c r="B132" s="4" t="s">
        <v>639</v>
      </c>
      <c r="C132" s="30">
        <v>0</v>
      </c>
      <c r="D132" s="30">
        <v>0</v>
      </c>
      <c r="E132" s="30">
        <v>0</v>
      </c>
      <c r="F132" s="30">
        <v>0</v>
      </c>
      <c r="G132" s="30">
        <v>37</v>
      </c>
      <c r="H132" s="30">
        <v>0</v>
      </c>
      <c r="I132" s="30">
        <v>37</v>
      </c>
    </row>
    <row r="133" spans="2:9" ht="20.100000000000001" customHeight="1" thickBot="1" x14ac:dyDescent="0.25">
      <c r="B133" s="4" t="s">
        <v>341</v>
      </c>
      <c r="C133" s="30">
        <v>0</v>
      </c>
      <c r="D133" s="30">
        <v>0</v>
      </c>
      <c r="E133" s="30">
        <v>0</v>
      </c>
      <c r="F133" s="30">
        <v>0</v>
      </c>
      <c r="G133" s="30">
        <v>95</v>
      </c>
      <c r="H133" s="30">
        <v>0</v>
      </c>
      <c r="I133" s="30">
        <v>95</v>
      </c>
    </row>
    <row r="134" spans="2:9" ht="20.100000000000001" customHeight="1" thickBot="1" x14ac:dyDescent="0.25">
      <c r="B134" s="4" t="s">
        <v>342</v>
      </c>
      <c r="C134" s="30">
        <v>6</v>
      </c>
      <c r="D134" s="30">
        <v>3</v>
      </c>
      <c r="E134" s="30">
        <v>0</v>
      </c>
      <c r="F134" s="30">
        <v>9</v>
      </c>
      <c r="G134" s="30">
        <v>428</v>
      </c>
      <c r="H134" s="30">
        <v>0</v>
      </c>
      <c r="I134" s="30">
        <v>428</v>
      </c>
    </row>
    <row r="135" spans="2:9" ht="20.100000000000001" customHeight="1" thickBot="1" x14ac:dyDescent="0.25">
      <c r="B135" s="4" t="s">
        <v>343</v>
      </c>
      <c r="C135" s="30">
        <v>7</v>
      </c>
      <c r="D135" s="30">
        <v>0</v>
      </c>
      <c r="E135" s="30">
        <v>0</v>
      </c>
      <c r="F135" s="30">
        <v>7</v>
      </c>
      <c r="G135" s="30">
        <v>98</v>
      </c>
      <c r="H135" s="30">
        <v>0</v>
      </c>
      <c r="I135" s="30">
        <v>98</v>
      </c>
    </row>
    <row r="136" spans="2:9" ht="20.100000000000001" customHeight="1" thickBot="1" x14ac:dyDescent="0.25">
      <c r="B136" s="4" t="s">
        <v>344</v>
      </c>
      <c r="C136" s="30">
        <v>0</v>
      </c>
      <c r="D136" s="30">
        <v>0</v>
      </c>
      <c r="E136" s="30">
        <v>10</v>
      </c>
      <c r="F136" s="30">
        <v>10</v>
      </c>
      <c r="G136" s="30">
        <v>158</v>
      </c>
      <c r="H136" s="30">
        <v>0</v>
      </c>
      <c r="I136" s="30">
        <v>158</v>
      </c>
    </row>
    <row r="137" spans="2:9" ht="20.100000000000001" customHeight="1" thickBot="1" x14ac:dyDescent="0.25">
      <c r="B137" s="4" t="s">
        <v>345</v>
      </c>
      <c r="C137" s="30">
        <v>0</v>
      </c>
      <c r="D137" s="30">
        <v>0</v>
      </c>
      <c r="E137" s="30">
        <v>0</v>
      </c>
      <c r="F137" s="30">
        <v>0</v>
      </c>
      <c r="G137" s="30">
        <v>15</v>
      </c>
      <c r="H137" s="30">
        <v>0</v>
      </c>
      <c r="I137" s="30">
        <v>15</v>
      </c>
    </row>
    <row r="138" spans="2:9" ht="20.100000000000001" customHeight="1" thickBot="1" x14ac:dyDescent="0.25">
      <c r="B138" s="4" t="s">
        <v>346</v>
      </c>
      <c r="C138" s="30">
        <v>0</v>
      </c>
      <c r="D138" s="30">
        <v>0</v>
      </c>
      <c r="E138" s="30">
        <v>1</v>
      </c>
      <c r="F138" s="30">
        <v>1</v>
      </c>
      <c r="G138" s="30">
        <v>70</v>
      </c>
      <c r="H138" s="30">
        <v>0</v>
      </c>
      <c r="I138" s="30">
        <v>70</v>
      </c>
    </row>
    <row r="139" spans="2:9" ht="20.100000000000001" customHeight="1" thickBot="1" x14ac:dyDescent="0.25">
      <c r="B139" s="4" t="s">
        <v>347</v>
      </c>
      <c r="C139" s="30">
        <v>40</v>
      </c>
      <c r="D139" s="30">
        <v>28</v>
      </c>
      <c r="E139" s="30">
        <v>0</v>
      </c>
      <c r="F139" s="30">
        <v>68</v>
      </c>
      <c r="G139" s="30">
        <v>168</v>
      </c>
      <c r="H139" s="30">
        <v>0</v>
      </c>
      <c r="I139" s="30">
        <v>168</v>
      </c>
    </row>
    <row r="140" spans="2:9" ht="20.100000000000001" customHeight="1" thickBot="1" x14ac:dyDescent="0.25">
      <c r="B140" s="4" t="s">
        <v>348</v>
      </c>
      <c r="C140" s="30">
        <v>14</v>
      </c>
      <c r="D140" s="30">
        <v>0</v>
      </c>
      <c r="E140" s="30">
        <v>0</v>
      </c>
      <c r="F140" s="30">
        <v>14</v>
      </c>
      <c r="G140" s="30">
        <v>115</v>
      </c>
      <c r="H140" s="30">
        <v>0</v>
      </c>
      <c r="I140" s="30">
        <v>115</v>
      </c>
    </row>
    <row r="141" spans="2:9" ht="20.100000000000001" customHeight="1" thickBot="1" x14ac:dyDescent="0.25">
      <c r="B141" s="4" t="s">
        <v>349</v>
      </c>
      <c r="C141" s="30">
        <v>0</v>
      </c>
      <c r="D141" s="30">
        <v>1</v>
      </c>
      <c r="E141" s="30">
        <v>0</v>
      </c>
      <c r="F141" s="30">
        <v>1</v>
      </c>
      <c r="G141" s="30">
        <v>19</v>
      </c>
      <c r="H141" s="30">
        <v>1</v>
      </c>
      <c r="I141" s="30">
        <v>20</v>
      </c>
    </row>
    <row r="142" spans="2:9" ht="20.100000000000001" customHeight="1" thickBot="1" x14ac:dyDescent="0.25">
      <c r="B142" s="4" t="s">
        <v>350</v>
      </c>
      <c r="C142" s="30">
        <v>3</v>
      </c>
      <c r="D142" s="30">
        <v>0</v>
      </c>
      <c r="E142" s="30">
        <v>0</v>
      </c>
      <c r="F142" s="30">
        <v>3</v>
      </c>
      <c r="G142" s="30">
        <v>82</v>
      </c>
      <c r="H142" s="30">
        <v>9</v>
      </c>
      <c r="I142" s="30">
        <v>91</v>
      </c>
    </row>
    <row r="143" spans="2:9" ht="20.100000000000001" customHeight="1" thickBot="1" x14ac:dyDescent="0.25">
      <c r="B143" s="4" t="s">
        <v>351</v>
      </c>
      <c r="C143" s="30">
        <v>11</v>
      </c>
      <c r="D143" s="30">
        <v>2</v>
      </c>
      <c r="E143" s="30">
        <v>14</v>
      </c>
      <c r="F143" s="30">
        <v>27</v>
      </c>
      <c r="G143" s="30">
        <v>62</v>
      </c>
      <c r="H143" s="30">
        <v>2</v>
      </c>
      <c r="I143" s="30">
        <v>64</v>
      </c>
    </row>
    <row r="144" spans="2:9" ht="20.100000000000001" customHeight="1" thickBot="1" x14ac:dyDescent="0.25">
      <c r="B144" s="4" t="s">
        <v>352</v>
      </c>
      <c r="C144" s="30">
        <v>0</v>
      </c>
      <c r="D144" s="30">
        <v>0</v>
      </c>
      <c r="E144" s="30">
        <v>0</v>
      </c>
      <c r="F144" s="30">
        <v>0</v>
      </c>
      <c r="G144" s="30">
        <v>10</v>
      </c>
      <c r="H144" s="30">
        <v>0</v>
      </c>
      <c r="I144" s="30">
        <v>10</v>
      </c>
    </row>
    <row r="145" spans="2:9" ht="20.100000000000001" customHeight="1" thickBot="1" x14ac:dyDescent="0.25">
      <c r="B145" s="4" t="s">
        <v>353</v>
      </c>
      <c r="C145" s="30">
        <v>0</v>
      </c>
      <c r="D145" s="30">
        <v>0</v>
      </c>
      <c r="E145" s="30">
        <v>0</v>
      </c>
      <c r="F145" s="30">
        <v>0</v>
      </c>
      <c r="G145" s="30">
        <v>3</v>
      </c>
      <c r="H145" s="30">
        <v>0</v>
      </c>
      <c r="I145" s="30">
        <v>3</v>
      </c>
    </row>
    <row r="146" spans="2:9" ht="20.100000000000001" customHeight="1" thickBot="1" x14ac:dyDescent="0.25">
      <c r="B146" s="4" t="s">
        <v>354</v>
      </c>
      <c r="C146" s="30">
        <v>0</v>
      </c>
      <c r="D146" s="30">
        <v>0</v>
      </c>
      <c r="E146" s="30">
        <v>0</v>
      </c>
      <c r="F146" s="30">
        <v>0</v>
      </c>
      <c r="G146" s="30">
        <v>8</v>
      </c>
      <c r="H146" s="30">
        <v>0</v>
      </c>
      <c r="I146" s="30">
        <v>8</v>
      </c>
    </row>
    <row r="147" spans="2:9" ht="20.100000000000001" customHeight="1" thickBot="1" x14ac:dyDescent="0.25">
      <c r="B147" s="4" t="s">
        <v>179</v>
      </c>
      <c r="C147" s="30">
        <v>10</v>
      </c>
      <c r="D147" s="30">
        <v>0</v>
      </c>
      <c r="E147" s="30">
        <v>0</v>
      </c>
      <c r="F147" s="30">
        <v>10</v>
      </c>
      <c r="G147" s="30">
        <v>226</v>
      </c>
      <c r="H147" s="30">
        <v>1</v>
      </c>
      <c r="I147" s="30">
        <v>227</v>
      </c>
    </row>
    <row r="148" spans="2:9" ht="20.100000000000001" customHeight="1" thickBot="1" x14ac:dyDescent="0.25">
      <c r="B148" s="4" t="s">
        <v>355</v>
      </c>
      <c r="C148" s="30">
        <v>0</v>
      </c>
      <c r="D148" s="30">
        <v>0</v>
      </c>
      <c r="E148" s="30">
        <v>0</v>
      </c>
      <c r="F148" s="30">
        <v>0</v>
      </c>
      <c r="G148" s="30">
        <v>9</v>
      </c>
      <c r="H148" s="30">
        <v>0</v>
      </c>
      <c r="I148" s="30">
        <v>9</v>
      </c>
    </row>
    <row r="149" spans="2:9" ht="20.100000000000001" customHeight="1" thickBot="1" x14ac:dyDescent="0.25">
      <c r="B149" s="4" t="s">
        <v>356</v>
      </c>
      <c r="C149" s="30">
        <v>2</v>
      </c>
      <c r="D149" s="30">
        <v>0</v>
      </c>
      <c r="E149" s="30">
        <v>0</v>
      </c>
      <c r="F149" s="30">
        <v>2</v>
      </c>
      <c r="G149" s="30">
        <v>22</v>
      </c>
      <c r="H149" s="30">
        <v>0</v>
      </c>
      <c r="I149" s="30">
        <v>22</v>
      </c>
    </row>
    <row r="150" spans="2:9" ht="20.100000000000001" customHeight="1" thickBot="1" x14ac:dyDescent="0.25">
      <c r="B150" s="4" t="s">
        <v>357</v>
      </c>
      <c r="C150" s="30">
        <v>0</v>
      </c>
      <c r="D150" s="30">
        <v>0</v>
      </c>
      <c r="E150" s="30">
        <v>0</v>
      </c>
      <c r="F150" s="30">
        <v>0</v>
      </c>
      <c r="G150" s="30">
        <v>7</v>
      </c>
      <c r="H150" s="30">
        <v>0</v>
      </c>
      <c r="I150" s="30">
        <v>7</v>
      </c>
    </row>
    <row r="151" spans="2:9" ht="20.100000000000001" customHeight="1" thickBot="1" x14ac:dyDescent="0.25">
      <c r="B151" s="4" t="s">
        <v>358</v>
      </c>
      <c r="C151" s="30">
        <v>0</v>
      </c>
      <c r="D151" s="30">
        <v>0</v>
      </c>
      <c r="E151" s="30">
        <v>0</v>
      </c>
      <c r="F151" s="30">
        <v>0</v>
      </c>
      <c r="G151" s="30">
        <v>2</v>
      </c>
      <c r="H151" s="30">
        <v>0</v>
      </c>
      <c r="I151" s="30">
        <v>2</v>
      </c>
    </row>
    <row r="152" spans="2:9" ht="20.100000000000001" customHeight="1" thickBot="1" x14ac:dyDescent="0.25">
      <c r="B152" s="4" t="s">
        <v>359</v>
      </c>
      <c r="C152" s="30">
        <v>5</v>
      </c>
      <c r="D152" s="30">
        <v>0</v>
      </c>
      <c r="E152" s="30">
        <v>0</v>
      </c>
      <c r="F152" s="30">
        <v>5</v>
      </c>
      <c r="G152" s="30">
        <v>78</v>
      </c>
      <c r="H152" s="30">
        <v>0</v>
      </c>
      <c r="I152" s="30">
        <v>78</v>
      </c>
    </row>
    <row r="153" spans="2:9" ht="20.100000000000001" customHeight="1" thickBot="1" x14ac:dyDescent="0.25">
      <c r="B153" s="4" t="s">
        <v>360</v>
      </c>
      <c r="C153" s="30">
        <v>0</v>
      </c>
      <c r="D153" s="30">
        <v>0</v>
      </c>
      <c r="E153" s="30">
        <v>0</v>
      </c>
      <c r="F153" s="30">
        <v>0</v>
      </c>
      <c r="G153" s="30">
        <v>42</v>
      </c>
      <c r="H153" s="30">
        <v>0</v>
      </c>
      <c r="I153" s="30">
        <v>42</v>
      </c>
    </row>
    <row r="154" spans="2:9" ht="20.100000000000001" customHeight="1" thickBot="1" x14ac:dyDescent="0.25">
      <c r="B154" s="4" t="s">
        <v>361</v>
      </c>
      <c r="C154" s="30">
        <v>0</v>
      </c>
      <c r="D154" s="30">
        <v>0</v>
      </c>
      <c r="E154" s="30">
        <v>0</v>
      </c>
      <c r="F154" s="30">
        <v>0</v>
      </c>
      <c r="G154" s="30">
        <v>23</v>
      </c>
      <c r="H154" s="30">
        <v>0</v>
      </c>
      <c r="I154" s="30">
        <v>23</v>
      </c>
    </row>
    <row r="155" spans="2:9" ht="20.100000000000001" customHeight="1" thickBot="1" x14ac:dyDescent="0.25">
      <c r="B155" s="4" t="s">
        <v>362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</row>
    <row r="156" spans="2:9" ht="20.100000000000001" customHeight="1" thickBot="1" x14ac:dyDescent="0.25">
      <c r="B156" s="4" t="s">
        <v>363</v>
      </c>
      <c r="C156" s="30">
        <v>2</v>
      </c>
      <c r="D156" s="30">
        <v>0</v>
      </c>
      <c r="E156" s="30">
        <v>0</v>
      </c>
      <c r="F156" s="30">
        <v>2</v>
      </c>
      <c r="G156" s="30">
        <v>183</v>
      </c>
      <c r="H156" s="30">
        <v>0</v>
      </c>
      <c r="I156" s="30">
        <v>183</v>
      </c>
    </row>
    <row r="157" spans="2:9" ht="20.100000000000001" customHeight="1" thickBot="1" x14ac:dyDescent="0.25">
      <c r="B157" s="4" t="s">
        <v>364</v>
      </c>
      <c r="C157" s="30">
        <v>0</v>
      </c>
      <c r="D157" s="30">
        <v>0</v>
      </c>
      <c r="E157" s="30">
        <v>0</v>
      </c>
      <c r="F157" s="30">
        <v>0</v>
      </c>
      <c r="G157" s="30">
        <v>36</v>
      </c>
      <c r="H157" s="30">
        <v>0</v>
      </c>
      <c r="I157" s="30">
        <v>36</v>
      </c>
    </row>
    <row r="158" spans="2:9" ht="20.100000000000001" customHeight="1" thickBot="1" x14ac:dyDescent="0.25">
      <c r="B158" s="4" t="s">
        <v>365</v>
      </c>
      <c r="C158" s="30">
        <v>0</v>
      </c>
      <c r="D158" s="30">
        <v>0</v>
      </c>
      <c r="E158" s="30">
        <v>0</v>
      </c>
      <c r="F158" s="30">
        <v>0</v>
      </c>
      <c r="G158" s="30">
        <v>13</v>
      </c>
      <c r="H158" s="30">
        <v>0</v>
      </c>
      <c r="I158" s="30">
        <v>13</v>
      </c>
    </row>
    <row r="159" spans="2:9" ht="20.100000000000001" customHeight="1" thickBot="1" x14ac:dyDescent="0.25">
      <c r="B159" s="4" t="s">
        <v>366</v>
      </c>
      <c r="C159" s="30">
        <v>0</v>
      </c>
      <c r="D159" s="30">
        <v>5</v>
      </c>
      <c r="E159" s="30">
        <v>10</v>
      </c>
      <c r="F159" s="30">
        <v>15</v>
      </c>
      <c r="G159" s="30">
        <v>132</v>
      </c>
      <c r="H159" s="30">
        <v>0</v>
      </c>
      <c r="I159" s="30">
        <v>132</v>
      </c>
    </row>
    <row r="160" spans="2:9" ht="20.100000000000001" customHeight="1" thickBot="1" x14ac:dyDescent="0.25">
      <c r="B160" s="4" t="s">
        <v>367</v>
      </c>
      <c r="C160" s="30">
        <v>0</v>
      </c>
      <c r="D160" s="30">
        <v>1</v>
      </c>
      <c r="E160" s="30">
        <v>0</v>
      </c>
      <c r="F160" s="30">
        <v>1</v>
      </c>
      <c r="G160" s="30">
        <v>6</v>
      </c>
      <c r="H160" s="30">
        <v>0</v>
      </c>
      <c r="I160" s="30">
        <v>6</v>
      </c>
    </row>
    <row r="161" spans="2:9" ht="20.100000000000001" customHeight="1" thickBot="1" x14ac:dyDescent="0.25">
      <c r="B161" s="4" t="s">
        <v>368</v>
      </c>
      <c r="C161" s="30">
        <v>0</v>
      </c>
      <c r="D161" s="30">
        <v>0</v>
      </c>
      <c r="E161" s="30">
        <v>0</v>
      </c>
      <c r="F161" s="30">
        <v>0</v>
      </c>
      <c r="G161" s="30">
        <v>4</v>
      </c>
      <c r="H161" s="30">
        <v>0</v>
      </c>
      <c r="I161" s="30">
        <v>4</v>
      </c>
    </row>
    <row r="162" spans="2:9" ht="20.100000000000001" customHeight="1" thickBot="1" x14ac:dyDescent="0.25">
      <c r="B162" s="4" t="s">
        <v>369</v>
      </c>
      <c r="C162" s="30">
        <v>2</v>
      </c>
      <c r="D162" s="30">
        <v>1</v>
      </c>
      <c r="E162" s="30">
        <v>0</v>
      </c>
      <c r="F162" s="30">
        <v>3</v>
      </c>
      <c r="G162" s="30">
        <v>13</v>
      </c>
      <c r="H162" s="30">
        <v>0</v>
      </c>
      <c r="I162" s="30">
        <v>13</v>
      </c>
    </row>
    <row r="163" spans="2:9" ht="20.100000000000001" customHeight="1" thickBot="1" x14ac:dyDescent="0.25">
      <c r="B163" s="4" t="s">
        <v>370</v>
      </c>
      <c r="C163" s="30">
        <v>0</v>
      </c>
      <c r="D163" s="30">
        <v>0</v>
      </c>
      <c r="E163" s="30">
        <v>0</v>
      </c>
      <c r="F163" s="30">
        <v>0</v>
      </c>
      <c r="G163" s="30">
        <v>7</v>
      </c>
      <c r="H163" s="30">
        <v>0</v>
      </c>
      <c r="I163" s="30">
        <v>7</v>
      </c>
    </row>
    <row r="164" spans="2:9" ht="20.100000000000001" customHeight="1" thickBot="1" x14ac:dyDescent="0.25">
      <c r="B164" s="4" t="s">
        <v>640</v>
      </c>
      <c r="C164" s="30">
        <v>0</v>
      </c>
      <c r="D164" s="30">
        <v>0</v>
      </c>
      <c r="E164" s="30">
        <v>0</v>
      </c>
      <c r="F164" s="30">
        <v>0</v>
      </c>
      <c r="G164" s="30">
        <v>12</v>
      </c>
      <c r="H164" s="30">
        <v>0</v>
      </c>
      <c r="I164" s="30">
        <v>12</v>
      </c>
    </row>
    <row r="165" spans="2:9" ht="20.100000000000001" customHeight="1" thickBot="1" x14ac:dyDescent="0.25">
      <c r="B165" s="4" t="s">
        <v>371</v>
      </c>
      <c r="C165" s="30">
        <v>0</v>
      </c>
      <c r="D165" s="30">
        <v>0</v>
      </c>
      <c r="E165" s="30">
        <v>0</v>
      </c>
      <c r="F165" s="30">
        <v>0</v>
      </c>
      <c r="G165" s="30">
        <v>1</v>
      </c>
      <c r="H165" s="30">
        <v>0</v>
      </c>
      <c r="I165" s="30">
        <v>1</v>
      </c>
    </row>
    <row r="166" spans="2:9" ht="20.100000000000001" customHeight="1" thickBot="1" x14ac:dyDescent="0.25">
      <c r="B166" s="4" t="s">
        <v>372</v>
      </c>
      <c r="C166" s="30">
        <v>0</v>
      </c>
      <c r="D166" s="30">
        <v>0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</row>
    <row r="167" spans="2:9" ht="20.100000000000001" customHeight="1" thickBot="1" x14ac:dyDescent="0.25">
      <c r="B167" s="4" t="s">
        <v>180</v>
      </c>
      <c r="C167" s="30">
        <v>2</v>
      </c>
      <c r="D167" s="30">
        <v>0</v>
      </c>
      <c r="E167" s="30">
        <v>0</v>
      </c>
      <c r="F167" s="30">
        <v>2</v>
      </c>
      <c r="G167" s="30">
        <v>31</v>
      </c>
      <c r="H167" s="30">
        <v>0</v>
      </c>
      <c r="I167" s="30">
        <v>31</v>
      </c>
    </row>
    <row r="168" spans="2:9" ht="20.100000000000001" customHeight="1" thickBot="1" x14ac:dyDescent="0.25">
      <c r="B168" s="4" t="s">
        <v>373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</row>
    <row r="169" spans="2:9" ht="20.100000000000001" customHeight="1" thickBot="1" x14ac:dyDescent="0.25">
      <c r="B169" s="4" t="s">
        <v>181</v>
      </c>
      <c r="C169" s="30">
        <v>0</v>
      </c>
      <c r="D169" s="30">
        <v>3</v>
      </c>
      <c r="E169" s="30">
        <v>0</v>
      </c>
      <c r="F169" s="30">
        <v>3</v>
      </c>
      <c r="G169" s="30">
        <v>45</v>
      </c>
      <c r="H169" s="30">
        <v>0</v>
      </c>
      <c r="I169" s="30">
        <v>45</v>
      </c>
    </row>
    <row r="170" spans="2:9" ht="20.100000000000001" customHeight="1" thickBot="1" x14ac:dyDescent="0.25">
      <c r="B170" s="4" t="s">
        <v>374</v>
      </c>
      <c r="C170" s="30">
        <v>0</v>
      </c>
      <c r="D170" s="30">
        <v>0</v>
      </c>
      <c r="E170" s="30">
        <v>0</v>
      </c>
      <c r="F170" s="30">
        <v>0</v>
      </c>
      <c r="G170" s="30">
        <v>17</v>
      </c>
      <c r="H170" s="30">
        <v>0</v>
      </c>
      <c r="I170" s="30">
        <v>17</v>
      </c>
    </row>
    <row r="171" spans="2:9" ht="20.100000000000001" customHeight="1" thickBot="1" x14ac:dyDescent="0.25">
      <c r="B171" s="4" t="s">
        <v>375</v>
      </c>
      <c r="C171" s="30">
        <v>0</v>
      </c>
      <c r="D171" s="30">
        <v>0</v>
      </c>
      <c r="E171" s="30">
        <v>0</v>
      </c>
      <c r="F171" s="30">
        <v>0</v>
      </c>
      <c r="G171" s="30">
        <v>3</v>
      </c>
      <c r="H171" s="30">
        <v>0</v>
      </c>
      <c r="I171" s="30">
        <v>3</v>
      </c>
    </row>
    <row r="172" spans="2:9" ht="20.100000000000001" customHeight="1" thickBot="1" x14ac:dyDescent="0.25">
      <c r="B172" s="4" t="s">
        <v>376</v>
      </c>
      <c r="C172" s="30">
        <v>0</v>
      </c>
      <c r="D172" s="30">
        <v>0</v>
      </c>
      <c r="E172" s="30">
        <v>0</v>
      </c>
      <c r="F172" s="30">
        <v>0</v>
      </c>
      <c r="G172" s="30">
        <v>14</v>
      </c>
      <c r="H172" s="30">
        <v>0</v>
      </c>
      <c r="I172" s="30">
        <v>14</v>
      </c>
    </row>
    <row r="173" spans="2:9" ht="20.100000000000001" customHeight="1" thickBot="1" x14ac:dyDescent="0.25">
      <c r="B173" s="4" t="s">
        <v>377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</row>
    <row r="174" spans="2:9" ht="20.100000000000001" customHeight="1" thickBot="1" x14ac:dyDescent="0.25">
      <c r="B174" s="4" t="s">
        <v>378</v>
      </c>
      <c r="C174" s="30">
        <v>0</v>
      </c>
      <c r="D174" s="30">
        <v>0</v>
      </c>
      <c r="E174" s="30">
        <v>0</v>
      </c>
      <c r="F174" s="30">
        <v>0</v>
      </c>
      <c r="G174" s="30">
        <v>9</v>
      </c>
      <c r="H174" s="30">
        <v>0</v>
      </c>
      <c r="I174" s="30">
        <v>9</v>
      </c>
    </row>
    <row r="175" spans="2:9" ht="20.100000000000001" customHeight="1" thickBot="1" x14ac:dyDescent="0.25">
      <c r="B175" s="4" t="s">
        <v>379</v>
      </c>
      <c r="C175" s="30">
        <v>0</v>
      </c>
      <c r="D175" s="30">
        <v>0</v>
      </c>
      <c r="E175" s="30">
        <v>0</v>
      </c>
      <c r="F175" s="30">
        <v>0</v>
      </c>
      <c r="G175" s="30">
        <v>2</v>
      </c>
      <c r="H175" s="30">
        <v>0</v>
      </c>
      <c r="I175" s="30">
        <v>2</v>
      </c>
    </row>
    <row r="176" spans="2:9" ht="20.100000000000001" customHeight="1" thickBot="1" x14ac:dyDescent="0.25">
      <c r="B176" s="4" t="s">
        <v>380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</row>
    <row r="177" spans="2:9" ht="20.100000000000001" customHeight="1" thickBot="1" x14ac:dyDescent="0.25">
      <c r="B177" s="4" t="s">
        <v>182</v>
      </c>
      <c r="C177" s="30">
        <v>0</v>
      </c>
      <c r="D177" s="30">
        <v>0</v>
      </c>
      <c r="E177" s="30">
        <v>0</v>
      </c>
      <c r="F177" s="30">
        <v>0</v>
      </c>
      <c r="G177" s="30">
        <v>24</v>
      </c>
      <c r="H177" s="30">
        <v>0</v>
      </c>
      <c r="I177" s="30">
        <v>24</v>
      </c>
    </row>
    <row r="178" spans="2:9" ht="20.100000000000001" customHeight="1" thickBot="1" x14ac:dyDescent="0.25">
      <c r="B178" s="4" t="s">
        <v>381</v>
      </c>
      <c r="C178" s="30">
        <v>0</v>
      </c>
      <c r="D178" s="30">
        <v>0</v>
      </c>
      <c r="E178" s="30">
        <v>0</v>
      </c>
      <c r="F178" s="30">
        <v>0</v>
      </c>
      <c r="G178" s="30">
        <v>4</v>
      </c>
      <c r="H178" s="30">
        <v>0</v>
      </c>
      <c r="I178" s="30">
        <v>4</v>
      </c>
    </row>
    <row r="179" spans="2:9" ht="20.100000000000001" customHeight="1" thickBot="1" x14ac:dyDescent="0.25">
      <c r="B179" s="4" t="s">
        <v>382</v>
      </c>
      <c r="C179" s="30">
        <v>0</v>
      </c>
      <c r="D179" s="30">
        <v>0</v>
      </c>
      <c r="E179" s="30">
        <v>0</v>
      </c>
      <c r="F179" s="30">
        <v>0</v>
      </c>
      <c r="G179" s="30">
        <v>26</v>
      </c>
      <c r="H179" s="30">
        <v>0</v>
      </c>
      <c r="I179" s="30">
        <v>26</v>
      </c>
    </row>
    <row r="180" spans="2:9" ht="20.100000000000001" customHeight="1" thickBot="1" x14ac:dyDescent="0.25">
      <c r="B180" s="4" t="s">
        <v>383</v>
      </c>
      <c r="C180" s="30">
        <v>0</v>
      </c>
      <c r="D180" s="30">
        <v>0</v>
      </c>
      <c r="E180" s="30">
        <v>0</v>
      </c>
      <c r="F180" s="30">
        <v>0</v>
      </c>
      <c r="G180" s="30">
        <v>4</v>
      </c>
      <c r="H180" s="30">
        <v>0</v>
      </c>
      <c r="I180" s="30">
        <v>4</v>
      </c>
    </row>
    <row r="181" spans="2:9" ht="20.100000000000001" customHeight="1" thickBot="1" x14ac:dyDescent="0.25">
      <c r="B181" s="4" t="s">
        <v>384</v>
      </c>
      <c r="C181" s="30">
        <v>0</v>
      </c>
      <c r="D181" s="30">
        <v>0</v>
      </c>
      <c r="E181" s="30">
        <v>0</v>
      </c>
      <c r="F181" s="30">
        <v>0</v>
      </c>
      <c r="G181" s="30">
        <v>1</v>
      </c>
      <c r="H181" s="30">
        <v>0</v>
      </c>
      <c r="I181" s="30">
        <v>1</v>
      </c>
    </row>
    <row r="182" spans="2:9" ht="20.100000000000001" customHeight="1" thickBot="1" x14ac:dyDescent="0.25">
      <c r="B182" s="4" t="s">
        <v>385</v>
      </c>
      <c r="C182" s="30">
        <v>1</v>
      </c>
      <c r="D182" s="30">
        <v>0</v>
      </c>
      <c r="E182" s="30">
        <v>0</v>
      </c>
      <c r="F182" s="30">
        <v>1</v>
      </c>
      <c r="G182" s="30">
        <v>2</v>
      </c>
      <c r="H182" s="30">
        <v>0</v>
      </c>
      <c r="I182" s="30">
        <v>2</v>
      </c>
    </row>
    <row r="183" spans="2:9" ht="20.100000000000001" customHeight="1" thickBot="1" x14ac:dyDescent="0.25">
      <c r="B183" s="4" t="s">
        <v>183</v>
      </c>
      <c r="C183" s="30">
        <v>0</v>
      </c>
      <c r="D183" s="30">
        <v>0</v>
      </c>
      <c r="E183" s="30">
        <v>0</v>
      </c>
      <c r="F183" s="30">
        <v>0</v>
      </c>
      <c r="G183" s="30">
        <v>3</v>
      </c>
      <c r="H183" s="30">
        <v>0</v>
      </c>
      <c r="I183" s="30">
        <v>3</v>
      </c>
    </row>
    <row r="184" spans="2:9" ht="20.100000000000001" customHeight="1" thickBot="1" x14ac:dyDescent="0.25">
      <c r="B184" s="4" t="s">
        <v>386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</row>
    <row r="185" spans="2:9" ht="20.100000000000001" customHeight="1" thickBot="1" x14ac:dyDescent="0.25">
      <c r="B185" s="4" t="s">
        <v>387</v>
      </c>
      <c r="C185" s="30">
        <v>0</v>
      </c>
      <c r="D185" s="30">
        <v>0</v>
      </c>
      <c r="E185" s="30">
        <v>0</v>
      </c>
      <c r="F185" s="30">
        <v>0</v>
      </c>
      <c r="G185" s="30">
        <v>1</v>
      </c>
      <c r="H185" s="30">
        <v>0</v>
      </c>
      <c r="I185" s="30">
        <v>1</v>
      </c>
    </row>
    <row r="186" spans="2:9" ht="20.100000000000001" customHeight="1" thickBot="1" x14ac:dyDescent="0.25">
      <c r="B186" s="4" t="s">
        <v>184</v>
      </c>
      <c r="C186" s="30">
        <v>0</v>
      </c>
      <c r="D186" s="30">
        <v>0</v>
      </c>
      <c r="E186" s="30">
        <v>0</v>
      </c>
      <c r="F186" s="30">
        <v>0</v>
      </c>
      <c r="G186" s="30">
        <v>13</v>
      </c>
      <c r="H186" s="30">
        <v>0</v>
      </c>
      <c r="I186" s="30">
        <v>13</v>
      </c>
    </row>
    <row r="187" spans="2:9" ht="20.100000000000001" customHeight="1" thickBot="1" x14ac:dyDescent="0.25">
      <c r="B187" s="4" t="s">
        <v>388</v>
      </c>
      <c r="C187" s="30">
        <v>0</v>
      </c>
      <c r="D187" s="30">
        <v>0</v>
      </c>
      <c r="E187" s="30">
        <v>0</v>
      </c>
      <c r="F187" s="30">
        <v>0</v>
      </c>
      <c r="G187" s="30">
        <v>7</v>
      </c>
      <c r="H187" s="30">
        <v>0</v>
      </c>
      <c r="I187" s="30">
        <v>7</v>
      </c>
    </row>
    <row r="188" spans="2:9" ht="20.100000000000001" customHeight="1" thickBot="1" x14ac:dyDescent="0.25">
      <c r="B188" s="4" t="s">
        <v>389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</row>
    <row r="189" spans="2:9" ht="20.100000000000001" customHeight="1" thickBot="1" x14ac:dyDescent="0.25">
      <c r="B189" s="4" t="s">
        <v>390</v>
      </c>
      <c r="C189" s="30">
        <v>1</v>
      </c>
      <c r="D189" s="30">
        <v>0</v>
      </c>
      <c r="E189" s="30">
        <v>0</v>
      </c>
      <c r="F189" s="30">
        <v>1</v>
      </c>
      <c r="G189" s="30">
        <v>2</v>
      </c>
      <c r="H189" s="30">
        <v>0</v>
      </c>
      <c r="I189" s="30">
        <v>2</v>
      </c>
    </row>
    <row r="190" spans="2:9" ht="20.100000000000001" customHeight="1" thickBot="1" x14ac:dyDescent="0.25">
      <c r="B190" s="4" t="s">
        <v>391</v>
      </c>
      <c r="C190" s="30">
        <v>0</v>
      </c>
      <c r="D190" s="30">
        <v>0</v>
      </c>
      <c r="E190" s="30">
        <v>0</v>
      </c>
      <c r="F190" s="30">
        <v>0</v>
      </c>
      <c r="G190" s="30">
        <v>1</v>
      </c>
      <c r="H190" s="30">
        <v>0</v>
      </c>
      <c r="I190" s="30">
        <v>1</v>
      </c>
    </row>
    <row r="191" spans="2:9" ht="20.100000000000001" customHeight="1" thickBot="1" x14ac:dyDescent="0.25">
      <c r="B191" s="4" t="s">
        <v>185</v>
      </c>
      <c r="C191" s="30">
        <v>9</v>
      </c>
      <c r="D191" s="30">
        <v>0</v>
      </c>
      <c r="E191" s="30">
        <v>0</v>
      </c>
      <c r="F191" s="30">
        <v>9</v>
      </c>
      <c r="G191" s="30">
        <v>20</v>
      </c>
      <c r="H191" s="30">
        <v>0</v>
      </c>
      <c r="I191" s="30">
        <v>20</v>
      </c>
    </row>
    <row r="192" spans="2:9" ht="20.100000000000001" customHeight="1" thickBot="1" x14ac:dyDescent="0.25">
      <c r="B192" s="4" t="s">
        <v>392</v>
      </c>
      <c r="C192" s="30">
        <v>0</v>
      </c>
      <c r="D192" s="30">
        <v>0</v>
      </c>
      <c r="E192" s="30">
        <v>0</v>
      </c>
      <c r="F192" s="30">
        <v>0</v>
      </c>
      <c r="G192" s="30">
        <v>8</v>
      </c>
      <c r="H192" s="30">
        <v>0</v>
      </c>
      <c r="I192" s="30">
        <v>8</v>
      </c>
    </row>
    <row r="193" spans="2:9" ht="20.100000000000001" customHeight="1" thickBot="1" x14ac:dyDescent="0.25">
      <c r="B193" s="4" t="s">
        <v>393</v>
      </c>
      <c r="C193" s="30">
        <v>0</v>
      </c>
      <c r="D193" s="30">
        <v>0</v>
      </c>
      <c r="E193" s="30">
        <v>0</v>
      </c>
      <c r="F193" s="30">
        <v>0</v>
      </c>
      <c r="G193" s="30">
        <v>3</v>
      </c>
      <c r="H193" s="30">
        <v>0</v>
      </c>
      <c r="I193" s="30">
        <v>3</v>
      </c>
    </row>
    <row r="194" spans="2:9" ht="20.100000000000001" customHeight="1" thickBot="1" x14ac:dyDescent="0.25">
      <c r="B194" s="4" t="s">
        <v>394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</row>
    <row r="195" spans="2:9" ht="20.100000000000001" customHeight="1" thickBot="1" x14ac:dyDescent="0.25">
      <c r="B195" s="4" t="s">
        <v>395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</row>
    <row r="196" spans="2:9" ht="20.100000000000001" customHeight="1" thickBot="1" x14ac:dyDescent="0.25">
      <c r="B196" s="4" t="s">
        <v>396</v>
      </c>
      <c r="C196" s="30">
        <v>0</v>
      </c>
      <c r="D196" s="30">
        <v>0</v>
      </c>
      <c r="E196" s="30">
        <v>0</v>
      </c>
      <c r="F196" s="30">
        <v>0</v>
      </c>
      <c r="G196" s="30">
        <v>3</v>
      </c>
      <c r="H196" s="30">
        <v>0</v>
      </c>
      <c r="I196" s="30">
        <v>3</v>
      </c>
    </row>
    <row r="197" spans="2:9" ht="20.100000000000001" customHeight="1" thickBot="1" x14ac:dyDescent="0.25">
      <c r="B197" s="4" t="s">
        <v>186</v>
      </c>
      <c r="C197" s="30">
        <v>0</v>
      </c>
      <c r="D197" s="30">
        <v>1</v>
      </c>
      <c r="E197" s="30">
        <v>0</v>
      </c>
      <c r="F197" s="30">
        <v>1</v>
      </c>
      <c r="G197" s="30">
        <v>10</v>
      </c>
      <c r="H197" s="30">
        <v>0</v>
      </c>
      <c r="I197" s="30">
        <v>10</v>
      </c>
    </row>
    <row r="198" spans="2:9" ht="20.100000000000001" customHeight="1" thickBot="1" x14ac:dyDescent="0.25">
      <c r="B198" s="4" t="s">
        <v>187</v>
      </c>
      <c r="C198" s="30">
        <v>0</v>
      </c>
      <c r="D198" s="30">
        <v>12</v>
      </c>
      <c r="E198" s="30">
        <v>0</v>
      </c>
      <c r="F198" s="30">
        <v>12</v>
      </c>
      <c r="G198" s="30">
        <v>121</v>
      </c>
      <c r="H198" s="30">
        <v>0</v>
      </c>
      <c r="I198" s="30">
        <v>121</v>
      </c>
    </row>
    <row r="199" spans="2:9" ht="20.100000000000001" customHeight="1" thickBot="1" x14ac:dyDescent="0.25">
      <c r="B199" s="4" t="s">
        <v>397</v>
      </c>
      <c r="C199" s="30">
        <v>0</v>
      </c>
      <c r="D199" s="30">
        <v>0</v>
      </c>
      <c r="E199" s="30">
        <v>0</v>
      </c>
      <c r="F199" s="30">
        <v>0</v>
      </c>
      <c r="G199" s="30">
        <v>14</v>
      </c>
      <c r="H199" s="30">
        <v>0</v>
      </c>
      <c r="I199" s="30">
        <v>14</v>
      </c>
    </row>
    <row r="200" spans="2:9" ht="20.100000000000001" customHeight="1" thickBot="1" x14ac:dyDescent="0.25">
      <c r="B200" s="4" t="s">
        <v>398</v>
      </c>
      <c r="C200" s="30">
        <v>0</v>
      </c>
      <c r="D200" s="30">
        <v>0</v>
      </c>
      <c r="E200" s="30">
        <v>0</v>
      </c>
      <c r="F200" s="30">
        <v>0</v>
      </c>
      <c r="G200" s="30">
        <v>2</v>
      </c>
      <c r="H200" s="30">
        <v>0</v>
      </c>
      <c r="I200" s="30">
        <v>2</v>
      </c>
    </row>
    <row r="201" spans="2:9" ht="20.100000000000001" customHeight="1" thickBot="1" x14ac:dyDescent="0.25">
      <c r="B201" s="4" t="s">
        <v>399</v>
      </c>
      <c r="C201" s="30">
        <v>0</v>
      </c>
      <c r="D201" s="30">
        <v>0</v>
      </c>
      <c r="E201" s="30">
        <v>0</v>
      </c>
      <c r="F201" s="30">
        <v>0</v>
      </c>
      <c r="G201" s="30">
        <v>7</v>
      </c>
      <c r="H201" s="30">
        <v>0</v>
      </c>
      <c r="I201" s="30">
        <v>7</v>
      </c>
    </row>
    <row r="202" spans="2:9" ht="20.100000000000001" customHeight="1" thickBot="1" x14ac:dyDescent="0.25">
      <c r="B202" s="4" t="s">
        <v>188</v>
      </c>
      <c r="C202" s="30">
        <v>1</v>
      </c>
      <c r="D202" s="30">
        <v>0</v>
      </c>
      <c r="E202" s="30">
        <v>0</v>
      </c>
      <c r="F202" s="30">
        <v>1</v>
      </c>
      <c r="G202" s="30">
        <v>27</v>
      </c>
      <c r="H202" s="30">
        <v>0</v>
      </c>
      <c r="I202" s="30">
        <v>27</v>
      </c>
    </row>
    <row r="203" spans="2:9" ht="20.100000000000001" customHeight="1" thickBot="1" x14ac:dyDescent="0.25">
      <c r="B203" s="4" t="s">
        <v>400</v>
      </c>
      <c r="C203" s="30">
        <v>2</v>
      </c>
      <c r="D203" s="30">
        <v>0</v>
      </c>
      <c r="E203" s="30">
        <v>0</v>
      </c>
      <c r="F203" s="30">
        <v>2</v>
      </c>
      <c r="G203" s="30">
        <v>10</v>
      </c>
      <c r="H203" s="30">
        <v>0</v>
      </c>
      <c r="I203" s="30">
        <v>10</v>
      </c>
    </row>
    <row r="204" spans="2:9" ht="20.100000000000001" customHeight="1" thickBot="1" x14ac:dyDescent="0.25">
      <c r="B204" s="4" t="s">
        <v>401</v>
      </c>
      <c r="C204" s="30">
        <v>0</v>
      </c>
      <c r="D204" s="30">
        <v>0</v>
      </c>
      <c r="E204" s="30">
        <v>0</v>
      </c>
      <c r="F204" s="30">
        <v>0</v>
      </c>
      <c r="G204" s="30">
        <v>1</v>
      </c>
      <c r="H204" s="30">
        <v>0</v>
      </c>
      <c r="I204" s="30">
        <v>1</v>
      </c>
    </row>
    <row r="205" spans="2:9" ht="20.100000000000001" customHeight="1" thickBot="1" x14ac:dyDescent="0.25">
      <c r="B205" s="4" t="s">
        <v>402</v>
      </c>
      <c r="C205" s="30">
        <v>0</v>
      </c>
      <c r="D205" s="30">
        <v>0</v>
      </c>
      <c r="E205" s="30">
        <v>0</v>
      </c>
      <c r="F205" s="30">
        <v>0</v>
      </c>
      <c r="G205" s="30">
        <v>1</v>
      </c>
      <c r="H205" s="30">
        <v>0</v>
      </c>
      <c r="I205" s="30">
        <v>1</v>
      </c>
    </row>
    <row r="206" spans="2:9" ht="20.100000000000001" customHeight="1" thickBot="1" x14ac:dyDescent="0.25">
      <c r="B206" s="4" t="s">
        <v>189</v>
      </c>
      <c r="C206" s="30">
        <v>0</v>
      </c>
      <c r="D206" s="30">
        <v>0</v>
      </c>
      <c r="E206" s="30">
        <v>0</v>
      </c>
      <c r="F206" s="30">
        <v>0</v>
      </c>
      <c r="G206" s="30">
        <v>74</v>
      </c>
      <c r="H206" s="30">
        <v>0</v>
      </c>
      <c r="I206" s="30">
        <v>74</v>
      </c>
    </row>
    <row r="207" spans="2:9" ht="20.100000000000001" customHeight="1" thickBot="1" x14ac:dyDescent="0.25">
      <c r="B207" s="4" t="s">
        <v>403</v>
      </c>
      <c r="C207" s="30">
        <v>0</v>
      </c>
      <c r="D207" s="30">
        <v>0</v>
      </c>
      <c r="E207" s="30">
        <v>0</v>
      </c>
      <c r="F207" s="30">
        <v>0</v>
      </c>
      <c r="G207" s="30">
        <v>4</v>
      </c>
      <c r="H207" s="30">
        <v>0</v>
      </c>
      <c r="I207" s="30">
        <v>4</v>
      </c>
    </row>
    <row r="208" spans="2:9" ht="20.100000000000001" customHeight="1" thickBot="1" x14ac:dyDescent="0.25">
      <c r="B208" s="4" t="s">
        <v>404</v>
      </c>
      <c r="C208" s="30">
        <v>0</v>
      </c>
      <c r="D208" s="30">
        <v>0</v>
      </c>
      <c r="E208" s="30">
        <v>0</v>
      </c>
      <c r="F208" s="30">
        <v>0</v>
      </c>
      <c r="G208" s="30">
        <v>3</v>
      </c>
      <c r="H208" s="30">
        <v>0</v>
      </c>
      <c r="I208" s="30">
        <v>3</v>
      </c>
    </row>
    <row r="209" spans="2:9" ht="20.100000000000001" customHeight="1" thickBot="1" x14ac:dyDescent="0.25">
      <c r="B209" s="4" t="s">
        <v>405</v>
      </c>
      <c r="C209" s="30">
        <v>0</v>
      </c>
      <c r="D209" s="30">
        <v>0</v>
      </c>
      <c r="E209" s="30">
        <v>2</v>
      </c>
      <c r="F209" s="30">
        <v>2</v>
      </c>
      <c r="G209" s="30">
        <v>14</v>
      </c>
      <c r="H209" s="30">
        <v>0</v>
      </c>
      <c r="I209" s="30">
        <v>14</v>
      </c>
    </row>
    <row r="210" spans="2:9" ht="20.100000000000001" customHeight="1" thickBot="1" x14ac:dyDescent="0.25">
      <c r="B210" s="4" t="s">
        <v>406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</row>
    <row r="211" spans="2:9" ht="20.100000000000001" customHeight="1" thickBot="1" x14ac:dyDescent="0.25">
      <c r="B211" s="4" t="s">
        <v>407</v>
      </c>
      <c r="C211" s="30">
        <v>0</v>
      </c>
      <c r="D211" s="30">
        <v>0</v>
      </c>
      <c r="E211" s="30">
        <v>0</v>
      </c>
      <c r="F211" s="30">
        <v>0</v>
      </c>
      <c r="G211" s="30">
        <v>12</v>
      </c>
      <c r="H211" s="30">
        <v>0</v>
      </c>
      <c r="I211" s="30">
        <v>12</v>
      </c>
    </row>
    <row r="212" spans="2:9" ht="20.100000000000001" customHeight="1" thickBot="1" x14ac:dyDescent="0.25">
      <c r="B212" s="4" t="s">
        <v>641</v>
      </c>
      <c r="C212" s="30">
        <v>0</v>
      </c>
      <c r="D212" s="30">
        <v>0</v>
      </c>
      <c r="E212" s="30">
        <v>0</v>
      </c>
      <c r="F212" s="30">
        <v>0</v>
      </c>
      <c r="G212" s="30">
        <v>2</v>
      </c>
      <c r="H212" s="30">
        <v>0</v>
      </c>
      <c r="I212" s="30">
        <v>2</v>
      </c>
    </row>
    <row r="213" spans="2:9" ht="20.100000000000001" customHeight="1" thickBot="1" x14ac:dyDescent="0.25">
      <c r="B213" s="4" t="s">
        <v>408</v>
      </c>
      <c r="C213" s="30">
        <v>0</v>
      </c>
      <c r="D213" s="30">
        <v>0</v>
      </c>
      <c r="E213" s="30">
        <v>0</v>
      </c>
      <c r="F213" s="30">
        <v>0</v>
      </c>
      <c r="G213" s="30">
        <v>17</v>
      </c>
      <c r="H213" s="30">
        <v>0</v>
      </c>
      <c r="I213" s="30">
        <v>17</v>
      </c>
    </row>
    <row r="214" spans="2:9" ht="20.100000000000001" customHeight="1" thickBot="1" x14ac:dyDescent="0.25">
      <c r="B214" s="4" t="s">
        <v>190</v>
      </c>
      <c r="C214" s="30">
        <v>0</v>
      </c>
      <c r="D214" s="30">
        <v>0</v>
      </c>
      <c r="E214" s="30">
        <v>0</v>
      </c>
      <c r="F214" s="30">
        <v>0</v>
      </c>
      <c r="G214" s="30">
        <v>47</v>
      </c>
      <c r="H214" s="30">
        <v>0</v>
      </c>
      <c r="I214" s="30">
        <v>47</v>
      </c>
    </row>
    <row r="215" spans="2:9" ht="20.100000000000001" customHeight="1" thickBot="1" x14ac:dyDescent="0.25">
      <c r="B215" s="4" t="s">
        <v>409</v>
      </c>
      <c r="C215" s="30">
        <v>0</v>
      </c>
      <c r="D215" s="30">
        <v>0</v>
      </c>
      <c r="E215" s="30">
        <v>0</v>
      </c>
      <c r="F215" s="30">
        <v>0</v>
      </c>
      <c r="G215" s="30">
        <v>16</v>
      </c>
      <c r="H215" s="30">
        <v>0</v>
      </c>
      <c r="I215" s="30">
        <v>16</v>
      </c>
    </row>
    <row r="216" spans="2:9" ht="20.100000000000001" customHeight="1" thickBot="1" x14ac:dyDescent="0.25">
      <c r="B216" s="4" t="s">
        <v>410</v>
      </c>
      <c r="C216" s="30">
        <v>0</v>
      </c>
      <c r="D216" s="30">
        <v>0</v>
      </c>
      <c r="E216" s="30">
        <v>0</v>
      </c>
      <c r="F216" s="30">
        <v>0</v>
      </c>
      <c r="G216" s="30">
        <v>10</v>
      </c>
      <c r="H216" s="30">
        <v>0</v>
      </c>
      <c r="I216" s="30">
        <v>10</v>
      </c>
    </row>
    <row r="217" spans="2:9" ht="20.100000000000001" customHeight="1" thickBot="1" x14ac:dyDescent="0.25">
      <c r="B217" s="4" t="s">
        <v>411</v>
      </c>
      <c r="C217" s="30">
        <v>0</v>
      </c>
      <c r="D217" s="30">
        <v>0</v>
      </c>
      <c r="E217" s="30">
        <v>0</v>
      </c>
      <c r="F217" s="30">
        <v>0</v>
      </c>
      <c r="G217" s="30">
        <v>10</v>
      </c>
      <c r="H217" s="30">
        <v>0</v>
      </c>
      <c r="I217" s="30">
        <v>10</v>
      </c>
    </row>
    <row r="218" spans="2:9" ht="20.100000000000001" customHeight="1" thickBot="1" x14ac:dyDescent="0.25">
      <c r="B218" s="4" t="s">
        <v>412</v>
      </c>
      <c r="C218" s="30">
        <v>0</v>
      </c>
      <c r="D218" s="30">
        <v>0</v>
      </c>
      <c r="E218" s="30">
        <v>0</v>
      </c>
      <c r="F218" s="30">
        <v>0</v>
      </c>
      <c r="G218" s="30">
        <v>2</v>
      </c>
      <c r="H218" s="30">
        <v>0</v>
      </c>
      <c r="I218" s="30">
        <v>2</v>
      </c>
    </row>
    <row r="219" spans="2:9" ht="20.100000000000001" customHeight="1" thickBot="1" x14ac:dyDescent="0.25">
      <c r="B219" s="4" t="s">
        <v>413</v>
      </c>
      <c r="C219" s="30">
        <v>0</v>
      </c>
      <c r="D219" s="30">
        <v>0</v>
      </c>
      <c r="E219" s="30">
        <v>0</v>
      </c>
      <c r="F219" s="30">
        <v>0</v>
      </c>
      <c r="G219" s="30">
        <v>36</v>
      </c>
      <c r="H219" s="30">
        <v>0</v>
      </c>
      <c r="I219" s="30">
        <v>36</v>
      </c>
    </row>
    <row r="220" spans="2:9" ht="20.100000000000001" customHeight="1" thickBot="1" x14ac:dyDescent="0.25">
      <c r="B220" s="4" t="s">
        <v>414</v>
      </c>
      <c r="C220" s="30">
        <v>1</v>
      </c>
      <c r="D220" s="30">
        <v>0</v>
      </c>
      <c r="E220" s="30">
        <v>1</v>
      </c>
      <c r="F220" s="30">
        <v>2</v>
      </c>
      <c r="G220" s="30">
        <v>23</v>
      </c>
      <c r="H220" s="30">
        <v>0</v>
      </c>
      <c r="I220" s="30">
        <v>23</v>
      </c>
    </row>
    <row r="221" spans="2:9" ht="20.100000000000001" customHeight="1" thickBot="1" x14ac:dyDescent="0.25">
      <c r="B221" s="4" t="s">
        <v>415</v>
      </c>
      <c r="C221" s="30">
        <v>0</v>
      </c>
      <c r="D221" s="30">
        <v>0</v>
      </c>
      <c r="E221" s="30">
        <v>0</v>
      </c>
      <c r="F221" s="30">
        <v>0</v>
      </c>
      <c r="G221" s="30">
        <v>12</v>
      </c>
      <c r="H221" s="30">
        <v>0</v>
      </c>
      <c r="I221" s="30">
        <v>12</v>
      </c>
    </row>
    <row r="222" spans="2:9" ht="20.100000000000001" customHeight="1" thickBot="1" x14ac:dyDescent="0.25">
      <c r="B222" s="4" t="s">
        <v>416</v>
      </c>
      <c r="C222" s="30">
        <v>0</v>
      </c>
      <c r="D222" s="30">
        <v>0</v>
      </c>
      <c r="E222" s="30">
        <v>0</v>
      </c>
      <c r="F222" s="30">
        <v>0</v>
      </c>
      <c r="G222" s="30">
        <v>1</v>
      </c>
      <c r="H222" s="30">
        <v>0</v>
      </c>
      <c r="I222" s="30">
        <v>1</v>
      </c>
    </row>
    <row r="223" spans="2:9" ht="20.100000000000001" customHeight="1" thickBot="1" x14ac:dyDescent="0.25">
      <c r="B223" s="4" t="s">
        <v>191</v>
      </c>
      <c r="C223" s="30">
        <v>0</v>
      </c>
      <c r="D223" s="30">
        <v>0</v>
      </c>
      <c r="E223" s="30">
        <v>0</v>
      </c>
      <c r="F223" s="30">
        <v>0</v>
      </c>
      <c r="G223" s="30">
        <v>7</v>
      </c>
      <c r="H223" s="30">
        <v>0</v>
      </c>
      <c r="I223" s="30">
        <v>7</v>
      </c>
    </row>
    <row r="224" spans="2:9" ht="20.100000000000001" customHeight="1" thickBot="1" x14ac:dyDescent="0.25">
      <c r="B224" s="4" t="s">
        <v>417</v>
      </c>
      <c r="C224" s="30">
        <v>0</v>
      </c>
      <c r="D224" s="30">
        <v>0</v>
      </c>
      <c r="E224" s="30">
        <v>0</v>
      </c>
      <c r="F224" s="30">
        <v>0</v>
      </c>
      <c r="G224" s="30">
        <v>15</v>
      </c>
      <c r="H224" s="30">
        <v>0</v>
      </c>
      <c r="I224" s="30">
        <v>15</v>
      </c>
    </row>
    <row r="225" spans="2:9" ht="20.100000000000001" customHeight="1" thickBot="1" x14ac:dyDescent="0.25">
      <c r="B225" s="4" t="s">
        <v>418</v>
      </c>
      <c r="C225" s="30">
        <v>0</v>
      </c>
      <c r="D225" s="30">
        <v>0</v>
      </c>
      <c r="E225" s="30">
        <v>0</v>
      </c>
      <c r="F225" s="30">
        <v>0</v>
      </c>
      <c r="G225" s="30">
        <v>2</v>
      </c>
      <c r="H225" s="30">
        <v>0</v>
      </c>
      <c r="I225" s="30">
        <v>2</v>
      </c>
    </row>
    <row r="226" spans="2:9" ht="20.100000000000001" customHeight="1" thickBot="1" x14ac:dyDescent="0.25">
      <c r="B226" s="4" t="s">
        <v>419</v>
      </c>
      <c r="C226" s="30">
        <v>0</v>
      </c>
      <c r="D226" s="30">
        <v>0</v>
      </c>
      <c r="E226" s="30">
        <v>0</v>
      </c>
      <c r="F226" s="30">
        <v>0</v>
      </c>
      <c r="G226" s="30">
        <v>2</v>
      </c>
      <c r="H226" s="30">
        <v>0</v>
      </c>
      <c r="I226" s="30">
        <v>2</v>
      </c>
    </row>
    <row r="227" spans="2:9" ht="20.100000000000001" customHeight="1" thickBot="1" x14ac:dyDescent="0.25">
      <c r="B227" s="4" t="s">
        <v>192</v>
      </c>
      <c r="C227" s="30">
        <v>0</v>
      </c>
      <c r="D227" s="30">
        <v>0</v>
      </c>
      <c r="E227" s="30">
        <v>0</v>
      </c>
      <c r="F227" s="30">
        <v>0</v>
      </c>
      <c r="G227" s="30">
        <v>121</v>
      </c>
      <c r="H227" s="30">
        <v>0</v>
      </c>
      <c r="I227" s="30">
        <v>121</v>
      </c>
    </row>
    <row r="228" spans="2:9" ht="20.100000000000001" customHeight="1" thickBot="1" x14ac:dyDescent="0.25">
      <c r="B228" s="4" t="s">
        <v>420</v>
      </c>
      <c r="C228" s="30">
        <v>0</v>
      </c>
      <c r="D228" s="30">
        <v>0</v>
      </c>
      <c r="E228" s="30">
        <v>0</v>
      </c>
      <c r="F228" s="30">
        <v>0</v>
      </c>
      <c r="G228" s="30">
        <v>1</v>
      </c>
      <c r="H228" s="30">
        <v>0</v>
      </c>
      <c r="I228" s="30">
        <v>1</v>
      </c>
    </row>
    <row r="229" spans="2:9" ht="20.100000000000001" customHeight="1" thickBot="1" x14ac:dyDescent="0.25">
      <c r="B229" s="4" t="s">
        <v>421</v>
      </c>
      <c r="C229" s="30">
        <v>0</v>
      </c>
      <c r="D229" s="30">
        <v>0</v>
      </c>
      <c r="E229" s="30">
        <v>0</v>
      </c>
      <c r="F229" s="30">
        <v>0</v>
      </c>
      <c r="G229" s="30">
        <v>1</v>
      </c>
      <c r="H229" s="30">
        <v>0</v>
      </c>
      <c r="I229" s="30">
        <v>1</v>
      </c>
    </row>
    <row r="230" spans="2:9" ht="20.100000000000001" customHeight="1" thickBot="1" x14ac:dyDescent="0.25">
      <c r="B230" s="4" t="s">
        <v>422</v>
      </c>
      <c r="C230" s="30">
        <v>0</v>
      </c>
      <c r="D230" s="30">
        <v>0</v>
      </c>
      <c r="E230" s="30">
        <v>0</v>
      </c>
      <c r="F230" s="30">
        <v>0</v>
      </c>
      <c r="G230" s="30">
        <v>8</v>
      </c>
      <c r="H230" s="30">
        <v>0</v>
      </c>
      <c r="I230" s="30">
        <v>8</v>
      </c>
    </row>
    <row r="231" spans="2:9" ht="20.100000000000001" customHeight="1" thickBot="1" x14ac:dyDescent="0.25">
      <c r="B231" s="4" t="s">
        <v>423</v>
      </c>
      <c r="C231" s="30">
        <v>0</v>
      </c>
      <c r="D231" s="30">
        <v>0</v>
      </c>
      <c r="E231" s="30">
        <v>0</v>
      </c>
      <c r="F231" s="30">
        <v>0</v>
      </c>
      <c r="G231" s="30">
        <v>3</v>
      </c>
      <c r="H231" s="30">
        <v>0</v>
      </c>
      <c r="I231" s="30">
        <v>3</v>
      </c>
    </row>
    <row r="232" spans="2:9" ht="20.100000000000001" customHeight="1" thickBot="1" x14ac:dyDescent="0.25">
      <c r="B232" s="4" t="s">
        <v>424</v>
      </c>
      <c r="C232" s="30">
        <v>0</v>
      </c>
      <c r="D232" s="30">
        <v>0</v>
      </c>
      <c r="E232" s="30">
        <v>2</v>
      </c>
      <c r="F232" s="30">
        <v>2</v>
      </c>
      <c r="G232" s="30">
        <v>108</v>
      </c>
      <c r="H232" s="30">
        <v>0</v>
      </c>
      <c r="I232" s="30">
        <v>108</v>
      </c>
    </row>
    <row r="233" spans="2:9" ht="20.100000000000001" customHeight="1" thickBot="1" x14ac:dyDescent="0.25">
      <c r="B233" s="4" t="s">
        <v>425</v>
      </c>
      <c r="C233" s="30">
        <v>0</v>
      </c>
      <c r="D233" s="30">
        <v>0</v>
      </c>
      <c r="E233" s="30">
        <v>0</v>
      </c>
      <c r="F233" s="30">
        <v>0</v>
      </c>
      <c r="G233" s="30">
        <v>27</v>
      </c>
      <c r="H233" s="30">
        <v>0</v>
      </c>
      <c r="I233" s="30">
        <v>27</v>
      </c>
    </row>
    <row r="234" spans="2:9" ht="20.100000000000001" customHeight="1" thickBot="1" x14ac:dyDescent="0.25">
      <c r="B234" s="4" t="s">
        <v>193</v>
      </c>
      <c r="C234" s="30">
        <v>0</v>
      </c>
      <c r="D234" s="30">
        <v>0</v>
      </c>
      <c r="E234" s="30">
        <v>0</v>
      </c>
      <c r="F234" s="30">
        <v>0</v>
      </c>
      <c r="G234" s="30">
        <v>15</v>
      </c>
      <c r="H234" s="30">
        <v>0</v>
      </c>
      <c r="I234" s="30">
        <v>15</v>
      </c>
    </row>
    <row r="235" spans="2:9" ht="20.100000000000001" customHeight="1" thickBot="1" x14ac:dyDescent="0.25">
      <c r="B235" s="4" t="s">
        <v>426</v>
      </c>
      <c r="C235" s="30">
        <v>0</v>
      </c>
      <c r="D235" s="30">
        <v>0</v>
      </c>
      <c r="E235" s="30">
        <v>0</v>
      </c>
      <c r="F235" s="30">
        <v>0</v>
      </c>
      <c r="G235" s="30">
        <v>38</v>
      </c>
      <c r="H235" s="30">
        <v>0</v>
      </c>
      <c r="I235" s="30">
        <v>38</v>
      </c>
    </row>
    <row r="236" spans="2:9" ht="20.100000000000001" customHeight="1" thickBot="1" x14ac:dyDescent="0.25">
      <c r="B236" s="4" t="s">
        <v>427</v>
      </c>
      <c r="C236" s="30">
        <v>0</v>
      </c>
      <c r="D236" s="30">
        <v>0</v>
      </c>
      <c r="E236" s="30">
        <v>0</v>
      </c>
      <c r="F236" s="30">
        <v>0</v>
      </c>
      <c r="G236" s="30">
        <v>14</v>
      </c>
      <c r="H236" s="30">
        <v>0</v>
      </c>
      <c r="I236" s="30">
        <v>14</v>
      </c>
    </row>
    <row r="237" spans="2:9" ht="20.100000000000001" customHeight="1" thickBot="1" x14ac:dyDescent="0.25">
      <c r="B237" s="4" t="s">
        <v>428</v>
      </c>
      <c r="C237" s="30">
        <v>0</v>
      </c>
      <c r="D237" s="30">
        <v>0</v>
      </c>
      <c r="E237" s="30">
        <v>0</v>
      </c>
      <c r="F237" s="30">
        <v>0</v>
      </c>
      <c r="G237" s="30">
        <v>26</v>
      </c>
      <c r="H237" s="30">
        <v>0</v>
      </c>
      <c r="I237" s="30">
        <v>26</v>
      </c>
    </row>
    <row r="238" spans="2:9" ht="20.100000000000001" customHeight="1" thickBot="1" x14ac:dyDescent="0.25">
      <c r="B238" s="4" t="s">
        <v>429</v>
      </c>
      <c r="C238" s="30">
        <v>0</v>
      </c>
      <c r="D238" s="30">
        <v>0</v>
      </c>
      <c r="E238" s="30">
        <v>0</v>
      </c>
      <c r="F238" s="30">
        <v>0</v>
      </c>
      <c r="G238" s="30">
        <v>18</v>
      </c>
      <c r="H238" s="30">
        <v>0</v>
      </c>
      <c r="I238" s="30">
        <v>18</v>
      </c>
    </row>
    <row r="239" spans="2:9" ht="20.100000000000001" customHeight="1" thickBot="1" x14ac:dyDescent="0.25">
      <c r="B239" s="4" t="s">
        <v>430</v>
      </c>
      <c r="C239" s="30">
        <v>2</v>
      </c>
      <c r="D239" s="30">
        <v>0</v>
      </c>
      <c r="E239" s="30">
        <v>0</v>
      </c>
      <c r="F239" s="30">
        <v>2</v>
      </c>
      <c r="G239" s="30">
        <v>47</v>
      </c>
      <c r="H239" s="30">
        <v>0</v>
      </c>
      <c r="I239" s="30">
        <v>47</v>
      </c>
    </row>
    <row r="240" spans="2:9" ht="20.100000000000001" customHeight="1" thickBot="1" x14ac:dyDescent="0.25">
      <c r="B240" s="4" t="s">
        <v>431</v>
      </c>
      <c r="C240" s="30">
        <v>8</v>
      </c>
      <c r="D240" s="30">
        <v>0</v>
      </c>
      <c r="E240" s="30">
        <v>0</v>
      </c>
      <c r="F240" s="30">
        <v>8</v>
      </c>
      <c r="G240" s="30">
        <v>42</v>
      </c>
      <c r="H240" s="30">
        <v>0</v>
      </c>
      <c r="I240" s="30">
        <v>42</v>
      </c>
    </row>
    <row r="241" spans="2:9" ht="20.100000000000001" customHeight="1" thickBot="1" x14ac:dyDescent="0.25">
      <c r="B241" s="4" t="s">
        <v>432</v>
      </c>
      <c r="C241" s="30">
        <v>0</v>
      </c>
      <c r="D241" s="30">
        <v>0</v>
      </c>
      <c r="E241" s="30">
        <v>0</v>
      </c>
      <c r="F241" s="30">
        <v>0</v>
      </c>
      <c r="G241" s="30">
        <v>10</v>
      </c>
      <c r="H241" s="30">
        <v>6</v>
      </c>
      <c r="I241" s="30">
        <v>16</v>
      </c>
    </row>
    <row r="242" spans="2:9" ht="20.100000000000001" customHeight="1" thickBot="1" x14ac:dyDescent="0.25">
      <c r="B242" s="4" t="s">
        <v>433</v>
      </c>
      <c r="C242" s="30">
        <v>0</v>
      </c>
      <c r="D242" s="30">
        <v>0</v>
      </c>
      <c r="E242" s="30">
        <v>0</v>
      </c>
      <c r="F242" s="30">
        <v>0</v>
      </c>
      <c r="G242" s="30">
        <v>39</v>
      </c>
      <c r="H242" s="30">
        <v>1</v>
      </c>
      <c r="I242" s="30">
        <v>40</v>
      </c>
    </row>
    <row r="243" spans="2:9" ht="20.100000000000001" customHeight="1" thickBot="1" x14ac:dyDescent="0.25">
      <c r="B243" s="4" t="s">
        <v>434</v>
      </c>
      <c r="C243" s="30">
        <v>0</v>
      </c>
      <c r="D243" s="30">
        <v>0</v>
      </c>
      <c r="E243" s="30">
        <v>0</v>
      </c>
      <c r="F243" s="30">
        <v>0</v>
      </c>
      <c r="G243" s="30">
        <v>58</v>
      </c>
      <c r="H243" s="30">
        <v>0</v>
      </c>
      <c r="I243" s="30">
        <v>58</v>
      </c>
    </row>
    <row r="244" spans="2:9" ht="20.100000000000001" customHeight="1" thickBot="1" x14ac:dyDescent="0.25">
      <c r="B244" s="4" t="s">
        <v>435</v>
      </c>
      <c r="C244" s="30">
        <v>0</v>
      </c>
      <c r="D244" s="30">
        <v>0</v>
      </c>
      <c r="E244" s="30">
        <v>0</v>
      </c>
      <c r="F244" s="30">
        <v>0</v>
      </c>
      <c r="G244" s="30">
        <v>9</v>
      </c>
      <c r="H244" s="30">
        <v>0</v>
      </c>
      <c r="I244" s="30">
        <v>9</v>
      </c>
    </row>
    <row r="245" spans="2:9" ht="20.100000000000001" customHeight="1" thickBot="1" x14ac:dyDescent="0.25">
      <c r="B245" s="4" t="s">
        <v>436</v>
      </c>
      <c r="C245" s="30">
        <v>2</v>
      </c>
      <c r="D245" s="30">
        <v>0</v>
      </c>
      <c r="E245" s="30">
        <v>0</v>
      </c>
      <c r="F245" s="30">
        <v>2</v>
      </c>
      <c r="G245" s="30">
        <v>40</v>
      </c>
      <c r="H245" s="30">
        <v>0</v>
      </c>
      <c r="I245" s="30">
        <v>40</v>
      </c>
    </row>
    <row r="246" spans="2:9" ht="20.100000000000001" customHeight="1" thickBot="1" x14ac:dyDescent="0.25">
      <c r="B246" s="4" t="s">
        <v>437</v>
      </c>
      <c r="C246" s="30">
        <v>1</v>
      </c>
      <c r="D246" s="30">
        <v>3</v>
      </c>
      <c r="E246" s="30">
        <v>0</v>
      </c>
      <c r="F246" s="30">
        <v>4</v>
      </c>
      <c r="G246" s="30">
        <v>98</v>
      </c>
      <c r="H246" s="30">
        <v>0</v>
      </c>
      <c r="I246" s="30">
        <v>98</v>
      </c>
    </row>
    <row r="247" spans="2:9" ht="20.100000000000001" customHeight="1" thickBot="1" x14ac:dyDescent="0.25">
      <c r="B247" s="4" t="s">
        <v>194</v>
      </c>
      <c r="C247" s="30">
        <v>4</v>
      </c>
      <c r="D247" s="30">
        <v>19</v>
      </c>
      <c r="E247" s="30">
        <v>6</v>
      </c>
      <c r="F247" s="30">
        <v>29</v>
      </c>
      <c r="G247" s="30">
        <v>507</v>
      </c>
      <c r="H247" s="30">
        <v>22</v>
      </c>
      <c r="I247" s="30">
        <v>529</v>
      </c>
    </row>
    <row r="248" spans="2:9" ht="20.100000000000001" customHeight="1" thickBot="1" x14ac:dyDescent="0.25">
      <c r="B248" s="4" t="s">
        <v>438</v>
      </c>
      <c r="C248" s="30">
        <v>0</v>
      </c>
      <c r="D248" s="30">
        <v>0</v>
      </c>
      <c r="E248" s="30">
        <v>0</v>
      </c>
      <c r="F248" s="30">
        <v>0</v>
      </c>
      <c r="G248" s="30">
        <v>20</v>
      </c>
      <c r="H248" s="30">
        <v>9</v>
      </c>
      <c r="I248" s="30">
        <v>29</v>
      </c>
    </row>
    <row r="249" spans="2:9" ht="20.100000000000001" customHeight="1" thickBot="1" x14ac:dyDescent="0.25">
      <c r="B249" s="4" t="s">
        <v>439</v>
      </c>
      <c r="C249" s="30">
        <v>0</v>
      </c>
      <c r="D249" s="30">
        <v>0</v>
      </c>
      <c r="E249" s="30">
        <v>0</v>
      </c>
      <c r="F249" s="30">
        <v>0</v>
      </c>
      <c r="G249" s="30">
        <v>57</v>
      </c>
      <c r="H249" s="30">
        <v>0</v>
      </c>
      <c r="I249" s="30">
        <v>57</v>
      </c>
    </row>
    <row r="250" spans="2:9" ht="20.100000000000001" customHeight="1" thickBot="1" x14ac:dyDescent="0.25">
      <c r="B250" s="4" t="s">
        <v>440</v>
      </c>
      <c r="C250" s="30">
        <v>4</v>
      </c>
      <c r="D250" s="30">
        <v>0</v>
      </c>
      <c r="E250" s="30">
        <v>0</v>
      </c>
      <c r="F250" s="30">
        <v>4</v>
      </c>
      <c r="G250" s="30">
        <v>25</v>
      </c>
      <c r="H250" s="30">
        <v>0</v>
      </c>
      <c r="I250" s="30">
        <v>25</v>
      </c>
    </row>
    <row r="251" spans="2:9" ht="20.100000000000001" customHeight="1" thickBot="1" x14ac:dyDescent="0.25">
      <c r="B251" s="4" t="s">
        <v>441</v>
      </c>
      <c r="C251" s="30">
        <v>0</v>
      </c>
      <c r="D251" s="30">
        <v>2</v>
      </c>
      <c r="E251" s="30">
        <v>6</v>
      </c>
      <c r="F251" s="30">
        <v>8</v>
      </c>
      <c r="G251" s="30">
        <v>74</v>
      </c>
      <c r="H251" s="30">
        <v>0</v>
      </c>
      <c r="I251" s="30">
        <v>74</v>
      </c>
    </row>
    <row r="252" spans="2:9" ht="20.100000000000001" customHeight="1" thickBot="1" x14ac:dyDescent="0.25">
      <c r="B252" s="4" t="s">
        <v>442</v>
      </c>
      <c r="C252" s="30">
        <v>2</v>
      </c>
      <c r="D252" s="30">
        <v>2</v>
      </c>
      <c r="E252" s="30">
        <v>0</v>
      </c>
      <c r="F252" s="30">
        <v>4</v>
      </c>
      <c r="G252" s="30">
        <v>29</v>
      </c>
      <c r="H252" s="30">
        <v>0</v>
      </c>
      <c r="I252" s="30">
        <v>29</v>
      </c>
    </row>
    <row r="253" spans="2:9" ht="20.100000000000001" customHeight="1" thickBot="1" x14ac:dyDescent="0.25">
      <c r="B253" s="4" t="s">
        <v>443</v>
      </c>
      <c r="C253" s="30">
        <v>0</v>
      </c>
      <c r="D253" s="30">
        <v>24</v>
      </c>
      <c r="E253" s="30">
        <v>0</v>
      </c>
      <c r="F253" s="30">
        <v>24</v>
      </c>
      <c r="G253" s="30">
        <v>85</v>
      </c>
      <c r="H253" s="30">
        <v>0</v>
      </c>
      <c r="I253" s="30">
        <v>85</v>
      </c>
    </row>
    <row r="254" spans="2:9" ht="20.100000000000001" customHeight="1" thickBot="1" x14ac:dyDescent="0.25">
      <c r="B254" s="4" t="s">
        <v>444</v>
      </c>
      <c r="C254" s="30">
        <v>0</v>
      </c>
      <c r="D254" s="30">
        <v>1</v>
      </c>
      <c r="E254" s="30">
        <v>0</v>
      </c>
      <c r="F254" s="30">
        <v>1</v>
      </c>
      <c r="G254" s="30">
        <v>117</v>
      </c>
      <c r="H254" s="30">
        <v>0</v>
      </c>
      <c r="I254" s="30">
        <v>117</v>
      </c>
    </row>
    <row r="255" spans="2:9" ht="20.100000000000001" customHeight="1" thickBot="1" x14ac:dyDescent="0.25">
      <c r="B255" s="4" t="s">
        <v>445</v>
      </c>
      <c r="C255" s="30">
        <v>0</v>
      </c>
      <c r="D255" s="30">
        <v>0</v>
      </c>
      <c r="E255" s="30">
        <v>0</v>
      </c>
      <c r="F255" s="30">
        <v>0</v>
      </c>
      <c r="G255" s="30">
        <v>61</v>
      </c>
      <c r="H255" s="30">
        <v>0</v>
      </c>
      <c r="I255" s="30">
        <v>61</v>
      </c>
    </row>
    <row r="256" spans="2:9" ht="20.100000000000001" customHeight="1" thickBot="1" x14ac:dyDescent="0.25">
      <c r="B256" s="4" t="s">
        <v>446</v>
      </c>
      <c r="C256" s="30">
        <v>0</v>
      </c>
      <c r="D256" s="30">
        <v>0</v>
      </c>
      <c r="E256" s="30">
        <v>0</v>
      </c>
      <c r="F256" s="30">
        <v>0</v>
      </c>
      <c r="G256" s="30">
        <v>28</v>
      </c>
      <c r="H256" s="30">
        <v>0</v>
      </c>
      <c r="I256" s="30">
        <v>28</v>
      </c>
    </row>
    <row r="257" spans="2:9" ht="20.100000000000001" customHeight="1" thickBot="1" x14ac:dyDescent="0.25">
      <c r="B257" s="4" t="s">
        <v>447</v>
      </c>
      <c r="C257" s="30">
        <v>0</v>
      </c>
      <c r="D257" s="30">
        <v>2</v>
      </c>
      <c r="E257" s="30">
        <v>0</v>
      </c>
      <c r="F257" s="30">
        <v>2</v>
      </c>
      <c r="G257" s="30">
        <v>46</v>
      </c>
      <c r="H257" s="30">
        <v>0</v>
      </c>
      <c r="I257" s="30">
        <v>46</v>
      </c>
    </row>
    <row r="258" spans="2:9" ht="20.100000000000001" customHeight="1" thickBot="1" x14ac:dyDescent="0.25">
      <c r="B258" s="4" t="s">
        <v>448</v>
      </c>
      <c r="C258" s="30">
        <v>0</v>
      </c>
      <c r="D258" s="30">
        <v>0</v>
      </c>
      <c r="E258" s="30">
        <v>0</v>
      </c>
      <c r="F258" s="30">
        <v>0</v>
      </c>
      <c r="G258" s="30">
        <v>39</v>
      </c>
      <c r="H258" s="30">
        <v>0</v>
      </c>
      <c r="I258" s="30">
        <v>39</v>
      </c>
    </row>
    <row r="259" spans="2:9" ht="20.100000000000001" customHeight="1" thickBot="1" x14ac:dyDescent="0.25">
      <c r="B259" s="4" t="s">
        <v>642</v>
      </c>
      <c r="C259" s="30">
        <v>0</v>
      </c>
      <c r="D259" s="30">
        <v>0</v>
      </c>
      <c r="E259" s="30">
        <v>0</v>
      </c>
      <c r="F259" s="30">
        <v>0</v>
      </c>
      <c r="G259" s="30">
        <v>24</v>
      </c>
      <c r="H259" s="30">
        <v>0</v>
      </c>
      <c r="I259" s="30">
        <v>24</v>
      </c>
    </row>
    <row r="260" spans="2:9" ht="20.100000000000001" customHeight="1" thickBot="1" x14ac:dyDescent="0.25">
      <c r="B260" s="4" t="s">
        <v>449</v>
      </c>
      <c r="C260" s="30">
        <v>3</v>
      </c>
      <c r="D260" s="30">
        <v>0</v>
      </c>
      <c r="E260" s="30">
        <v>0</v>
      </c>
      <c r="F260" s="30">
        <v>3</v>
      </c>
      <c r="G260" s="30">
        <v>90</v>
      </c>
      <c r="H260" s="30">
        <v>0</v>
      </c>
      <c r="I260" s="30">
        <v>90</v>
      </c>
    </row>
    <row r="261" spans="2:9" ht="20.100000000000001" customHeight="1" thickBot="1" x14ac:dyDescent="0.25">
      <c r="B261" s="4" t="s">
        <v>450</v>
      </c>
      <c r="C261" s="30">
        <v>0</v>
      </c>
      <c r="D261" s="30">
        <v>0</v>
      </c>
      <c r="E261" s="30">
        <v>0</v>
      </c>
      <c r="F261" s="30">
        <v>0</v>
      </c>
      <c r="G261" s="30">
        <v>7</v>
      </c>
      <c r="H261" s="30">
        <v>6</v>
      </c>
      <c r="I261" s="30">
        <v>13</v>
      </c>
    </row>
    <row r="262" spans="2:9" ht="20.100000000000001" customHeight="1" thickBot="1" x14ac:dyDescent="0.25">
      <c r="B262" s="4" t="s">
        <v>451</v>
      </c>
      <c r="C262" s="30">
        <v>0</v>
      </c>
      <c r="D262" s="30">
        <v>3</v>
      </c>
      <c r="E262" s="30">
        <v>0</v>
      </c>
      <c r="F262" s="30">
        <v>3</v>
      </c>
      <c r="G262" s="30">
        <v>78</v>
      </c>
      <c r="H262" s="30">
        <v>6</v>
      </c>
      <c r="I262" s="30">
        <v>84</v>
      </c>
    </row>
    <row r="263" spans="2:9" ht="20.100000000000001" customHeight="1" thickBot="1" x14ac:dyDescent="0.25">
      <c r="B263" s="4" t="s">
        <v>195</v>
      </c>
      <c r="C263" s="30">
        <v>1</v>
      </c>
      <c r="D263" s="30">
        <v>0</v>
      </c>
      <c r="E263" s="30">
        <v>0</v>
      </c>
      <c r="F263" s="30">
        <v>1</v>
      </c>
      <c r="G263" s="30">
        <v>83</v>
      </c>
      <c r="H263" s="30">
        <v>0</v>
      </c>
      <c r="I263" s="30">
        <v>83</v>
      </c>
    </row>
    <row r="264" spans="2:9" ht="20.100000000000001" customHeight="1" thickBot="1" x14ac:dyDescent="0.25">
      <c r="B264" s="4" t="s">
        <v>452</v>
      </c>
      <c r="C264" s="30">
        <v>0</v>
      </c>
      <c r="D264" s="30">
        <v>0</v>
      </c>
      <c r="E264" s="30">
        <v>0</v>
      </c>
      <c r="F264" s="30">
        <v>0</v>
      </c>
      <c r="G264" s="30">
        <v>21</v>
      </c>
      <c r="H264" s="30">
        <v>0</v>
      </c>
      <c r="I264" s="30">
        <v>21</v>
      </c>
    </row>
    <row r="265" spans="2:9" ht="20.100000000000001" customHeight="1" thickBot="1" x14ac:dyDescent="0.25">
      <c r="B265" s="4" t="s">
        <v>453</v>
      </c>
      <c r="C265" s="30">
        <v>0</v>
      </c>
      <c r="D265" s="30">
        <v>0</v>
      </c>
      <c r="E265" s="30">
        <v>0</v>
      </c>
      <c r="F265" s="30">
        <v>0</v>
      </c>
      <c r="G265" s="30">
        <v>2</v>
      </c>
      <c r="H265" s="30">
        <v>0</v>
      </c>
      <c r="I265" s="30">
        <v>2</v>
      </c>
    </row>
    <row r="266" spans="2:9" ht="20.100000000000001" customHeight="1" thickBot="1" x14ac:dyDescent="0.25">
      <c r="B266" s="4" t="s">
        <v>454</v>
      </c>
      <c r="C266" s="30">
        <v>0</v>
      </c>
      <c r="D266" s="30">
        <v>0</v>
      </c>
      <c r="E266" s="30">
        <v>0</v>
      </c>
      <c r="F266" s="30">
        <v>0</v>
      </c>
      <c r="G266" s="30">
        <v>28</v>
      </c>
      <c r="H266" s="30">
        <v>9</v>
      </c>
      <c r="I266" s="30">
        <v>37</v>
      </c>
    </row>
    <row r="267" spans="2:9" ht="20.100000000000001" customHeight="1" thickBot="1" x14ac:dyDescent="0.25">
      <c r="B267" s="4" t="s">
        <v>455</v>
      </c>
      <c r="C267" s="30">
        <v>0</v>
      </c>
      <c r="D267" s="30">
        <v>0</v>
      </c>
      <c r="E267" s="30">
        <v>0</v>
      </c>
      <c r="F267" s="30">
        <v>0</v>
      </c>
      <c r="G267" s="30">
        <v>21</v>
      </c>
      <c r="H267" s="30">
        <v>0</v>
      </c>
      <c r="I267" s="30">
        <v>21</v>
      </c>
    </row>
    <row r="268" spans="2:9" ht="20.100000000000001" customHeight="1" thickBot="1" x14ac:dyDescent="0.25">
      <c r="B268" s="4" t="s">
        <v>456</v>
      </c>
      <c r="C268" s="30">
        <v>0</v>
      </c>
      <c r="D268" s="30">
        <v>1</v>
      </c>
      <c r="E268" s="30">
        <v>0</v>
      </c>
      <c r="F268" s="30">
        <v>1</v>
      </c>
      <c r="G268" s="30">
        <v>48</v>
      </c>
      <c r="H268" s="30">
        <v>1</v>
      </c>
      <c r="I268" s="30">
        <v>49</v>
      </c>
    </row>
    <row r="269" spans="2:9" ht="20.100000000000001" customHeight="1" thickBot="1" x14ac:dyDescent="0.25">
      <c r="B269" s="4" t="s">
        <v>457</v>
      </c>
      <c r="C269" s="30">
        <v>0</v>
      </c>
      <c r="D269" s="30">
        <v>0</v>
      </c>
      <c r="E269" s="30">
        <v>0</v>
      </c>
      <c r="F269" s="30">
        <v>0</v>
      </c>
      <c r="G269" s="30">
        <v>25</v>
      </c>
      <c r="H269" s="30">
        <v>0</v>
      </c>
      <c r="I269" s="30">
        <v>25</v>
      </c>
    </row>
    <row r="270" spans="2:9" ht="20.100000000000001" customHeight="1" thickBot="1" x14ac:dyDescent="0.25">
      <c r="B270" s="4" t="s">
        <v>458</v>
      </c>
      <c r="C270" s="30">
        <v>0</v>
      </c>
      <c r="D270" s="30">
        <v>0</v>
      </c>
      <c r="E270" s="30">
        <v>0</v>
      </c>
      <c r="F270" s="30">
        <v>0</v>
      </c>
      <c r="G270" s="30">
        <v>4</v>
      </c>
      <c r="H270" s="30">
        <v>0</v>
      </c>
      <c r="I270" s="30">
        <v>4</v>
      </c>
    </row>
    <row r="271" spans="2:9" ht="20.100000000000001" customHeight="1" thickBot="1" x14ac:dyDescent="0.25">
      <c r="B271" s="4" t="s">
        <v>459</v>
      </c>
      <c r="C271" s="30">
        <v>2</v>
      </c>
      <c r="D271" s="30">
        <v>1</v>
      </c>
      <c r="E271" s="30">
        <v>0</v>
      </c>
      <c r="F271" s="30">
        <v>3</v>
      </c>
      <c r="G271" s="30">
        <v>6</v>
      </c>
      <c r="H271" s="30">
        <v>0</v>
      </c>
      <c r="I271" s="30">
        <v>6</v>
      </c>
    </row>
    <row r="272" spans="2:9" ht="20.100000000000001" customHeight="1" thickBot="1" x14ac:dyDescent="0.25">
      <c r="B272" s="4" t="s">
        <v>460</v>
      </c>
      <c r="C272" s="30">
        <v>2</v>
      </c>
      <c r="D272" s="30">
        <v>0</v>
      </c>
      <c r="E272" s="30">
        <v>0</v>
      </c>
      <c r="F272" s="30">
        <v>2</v>
      </c>
      <c r="G272" s="30">
        <v>26</v>
      </c>
      <c r="H272" s="30">
        <v>2</v>
      </c>
      <c r="I272" s="30">
        <v>28</v>
      </c>
    </row>
    <row r="273" spans="2:9" ht="20.100000000000001" customHeight="1" thickBot="1" x14ac:dyDescent="0.25">
      <c r="B273" s="4" t="s">
        <v>461</v>
      </c>
      <c r="C273" s="30">
        <v>0</v>
      </c>
      <c r="D273" s="30">
        <v>0</v>
      </c>
      <c r="E273" s="30">
        <v>0</v>
      </c>
      <c r="F273" s="30">
        <v>0</v>
      </c>
      <c r="G273" s="30">
        <v>8</v>
      </c>
      <c r="H273" s="30">
        <v>0</v>
      </c>
      <c r="I273" s="30">
        <v>8</v>
      </c>
    </row>
    <row r="274" spans="2:9" ht="20.100000000000001" customHeight="1" thickBot="1" x14ac:dyDescent="0.25">
      <c r="B274" s="4" t="s">
        <v>196</v>
      </c>
      <c r="C274" s="30">
        <v>0</v>
      </c>
      <c r="D274" s="30">
        <v>0</v>
      </c>
      <c r="E274" s="30">
        <v>0</v>
      </c>
      <c r="F274" s="30">
        <v>0</v>
      </c>
      <c r="G274" s="30">
        <v>68</v>
      </c>
      <c r="H274" s="30">
        <v>2</v>
      </c>
      <c r="I274" s="30">
        <v>70</v>
      </c>
    </row>
    <row r="275" spans="2:9" ht="20.100000000000001" customHeight="1" thickBot="1" x14ac:dyDescent="0.25">
      <c r="B275" s="4" t="s">
        <v>462</v>
      </c>
      <c r="C275" s="30">
        <v>0</v>
      </c>
      <c r="D275" s="30">
        <v>0</v>
      </c>
      <c r="E275" s="30">
        <v>0</v>
      </c>
      <c r="F275" s="30">
        <v>0</v>
      </c>
      <c r="G275" s="30">
        <v>31</v>
      </c>
      <c r="H275" s="30">
        <v>0</v>
      </c>
      <c r="I275" s="30">
        <v>31</v>
      </c>
    </row>
    <row r="276" spans="2:9" ht="20.100000000000001" customHeight="1" thickBot="1" x14ac:dyDescent="0.25">
      <c r="B276" s="4" t="s">
        <v>463</v>
      </c>
      <c r="C276" s="30">
        <v>0</v>
      </c>
      <c r="D276" s="30">
        <v>0</v>
      </c>
      <c r="E276" s="30">
        <v>0</v>
      </c>
      <c r="F276" s="30">
        <v>0</v>
      </c>
      <c r="G276" s="30">
        <v>2</v>
      </c>
      <c r="H276" s="30">
        <v>0</v>
      </c>
      <c r="I276" s="30">
        <v>2</v>
      </c>
    </row>
    <row r="277" spans="2:9" ht="20.100000000000001" customHeight="1" thickBot="1" x14ac:dyDescent="0.25">
      <c r="B277" s="4" t="s">
        <v>464</v>
      </c>
      <c r="C277" s="30">
        <v>0</v>
      </c>
      <c r="D277" s="30">
        <v>0</v>
      </c>
      <c r="E277" s="30">
        <v>0</v>
      </c>
      <c r="F277" s="30">
        <v>0</v>
      </c>
      <c r="G277" s="30">
        <v>13</v>
      </c>
      <c r="H277" s="30">
        <v>0</v>
      </c>
      <c r="I277" s="30">
        <v>13</v>
      </c>
    </row>
    <row r="278" spans="2:9" ht="20.100000000000001" customHeight="1" thickBot="1" x14ac:dyDescent="0.25">
      <c r="B278" s="4" t="s">
        <v>465</v>
      </c>
      <c r="C278" s="30">
        <v>1</v>
      </c>
      <c r="D278" s="30">
        <v>0</v>
      </c>
      <c r="E278" s="30">
        <v>0</v>
      </c>
      <c r="F278" s="30">
        <v>1</v>
      </c>
      <c r="G278" s="30">
        <v>45</v>
      </c>
      <c r="H278" s="30">
        <v>0</v>
      </c>
      <c r="I278" s="30">
        <v>45</v>
      </c>
    </row>
    <row r="279" spans="2:9" ht="20.100000000000001" customHeight="1" thickBot="1" x14ac:dyDescent="0.25">
      <c r="B279" s="4" t="s">
        <v>466</v>
      </c>
      <c r="C279" s="30">
        <v>0</v>
      </c>
      <c r="D279" s="30">
        <v>10</v>
      </c>
      <c r="E279" s="30">
        <v>0</v>
      </c>
      <c r="F279" s="30">
        <v>10</v>
      </c>
      <c r="G279" s="30">
        <v>42</v>
      </c>
      <c r="H279" s="30">
        <v>0</v>
      </c>
      <c r="I279" s="30">
        <v>42</v>
      </c>
    </row>
    <row r="280" spans="2:9" ht="20.100000000000001" customHeight="1" thickBot="1" x14ac:dyDescent="0.25">
      <c r="B280" s="4" t="s">
        <v>467</v>
      </c>
      <c r="C280" s="30">
        <v>0</v>
      </c>
      <c r="D280" s="30">
        <v>0</v>
      </c>
      <c r="E280" s="30">
        <v>0</v>
      </c>
      <c r="F280" s="30">
        <v>0</v>
      </c>
      <c r="G280" s="30">
        <v>10</v>
      </c>
      <c r="H280" s="30">
        <v>0</v>
      </c>
      <c r="I280" s="30">
        <v>10</v>
      </c>
    </row>
    <row r="281" spans="2:9" ht="20.100000000000001" customHeight="1" thickBot="1" x14ac:dyDescent="0.25">
      <c r="B281" s="4" t="s">
        <v>468</v>
      </c>
      <c r="C281" s="30">
        <v>0</v>
      </c>
      <c r="D281" s="30">
        <v>0</v>
      </c>
      <c r="E281" s="30">
        <v>0</v>
      </c>
      <c r="F281" s="30">
        <v>0</v>
      </c>
      <c r="G281" s="30">
        <v>12</v>
      </c>
      <c r="H281" s="30">
        <v>0</v>
      </c>
      <c r="I281" s="30">
        <v>12</v>
      </c>
    </row>
    <row r="282" spans="2:9" ht="20.100000000000001" customHeight="1" thickBot="1" x14ac:dyDescent="0.25">
      <c r="B282" s="4" t="s">
        <v>469</v>
      </c>
      <c r="C282" s="30">
        <v>0</v>
      </c>
      <c r="D282" s="30">
        <v>0</v>
      </c>
      <c r="E282" s="30">
        <v>0</v>
      </c>
      <c r="F282" s="30">
        <v>0</v>
      </c>
      <c r="G282" s="30">
        <v>4</v>
      </c>
      <c r="H282" s="30">
        <v>0</v>
      </c>
      <c r="I282" s="30">
        <v>4</v>
      </c>
    </row>
    <row r="283" spans="2:9" ht="20.100000000000001" customHeight="1" thickBot="1" x14ac:dyDescent="0.25">
      <c r="B283" s="4" t="s">
        <v>197</v>
      </c>
      <c r="C283" s="30">
        <v>2</v>
      </c>
      <c r="D283" s="30">
        <v>0</v>
      </c>
      <c r="E283" s="30">
        <v>0</v>
      </c>
      <c r="F283" s="30">
        <v>2</v>
      </c>
      <c r="G283" s="30">
        <v>73</v>
      </c>
      <c r="H283" s="30">
        <v>0</v>
      </c>
      <c r="I283" s="30">
        <v>73</v>
      </c>
    </row>
    <row r="284" spans="2:9" ht="20.100000000000001" customHeight="1" thickBot="1" x14ac:dyDescent="0.25">
      <c r="B284" s="4" t="s">
        <v>470</v>
      </c>
      <c r="C284" s="30">
        <v>0</v>
      </c>
      <c r="D284" s="30">
        <v>1</v>
      </c>
      <c r="E284" s="30">
        <v>0</v>
      </c>
      <c r="F284" s="30">
        <v>1</v>
      </c>
      <c r="G284" s="30">
        <v>17</v>
      </c>
      <c r="H284" s="30">
        <v>1</v>
      </c>
      <c r="I284" s="30">
        <v>18</v>
      </c>
    </row>
    <row r="285" spans="2:9" ht="20.100000000000001" customHeight="1" thickBot="1" x14ac:dyDescent="0.25">
      <c r="B285" s="4" t="s">
        <v>471</v>
      </c>
      <c r="C285" s="30">
        <v>0</v>
      </c>
      <c r="D285" s="30">
        <v>0</v>
      </c>
      <c r="E285" s="30">
        <v>0</v>
      </c>
      <c r="F285" s="30">
        <v>0</v>
      </c>
      <c r="G285" s="30">
        <v>3</v>
      </c>
      <c r="H285" s="30">
        <v>1</v>
      </c>
      <c r="I285" s="30">
        <v>4</v>
      </c>
    </row>
    <row r="286" spans="2:9" ht="20.100000000000001" customHeight="1" thickBot="1" x14ac:dyDescent="0.25">
      <c r="B286" s="4" t="s">
        <v>472</v>
      </c>
      <c r="C286" s="30">
        <v>0</v>
      </c>
      <c r="D286" s="30">
        <v>0</v>
      </c>
      <c r="E286" s="30">
        <v>3</v>
      </c>
      <c r="F286" s="30">
        <v>3</v>
      </c>
      <c r="G286" s="30">
        <v>103</v>
      </c>
      <c r="H286" s="30">
        <v>0</v>
      </c>
      <c r="I286" s="30">
        <v>103</v>
      </c>
    </row>
    <row r="287" spans="2:9" ht="20.100000000000001" customHeight="1" thickBot="1" x14ac:dyDescent="0.25">
      <c r="B287" s="4" t="s">
        <v>473</v>
      </c>
      <c r="C287" s="30">
        <v>0</v>
      </c>
      <c r="D287" s="30">
        <v>0</v>
      </c>
      <c r="E287" s="30">
        <v>0</v>
      </c>
      <c r="F287" s="30">
        <v>0</v>
      </c>
      <c r="G287" s="30">
        <v>10</v>
      </c>
      <c r="H287" s="30">
        <v>0</v>
      </c>
      <c r="I287" s="30">
        <v>10</v>
      </c>
    </row>
    <row r="288" spans="2:9" ht="20.100000000000001" customHeight="1" thickBot="1" x14ac:dyDescent="0.25">
      <c r="B288" s="4" t="s">
        <v>198</v>
      </c>
      <c r="C288" s="30">
        <v>21</v>
      </c>
      <c r="D288" s="30">
        <v>0</v>
      </c>
      <c r="E288" s="30">
        <v>13</v>
      </c>
      <c r="F288" s="30">
        <v>34</v>
      </c>
      <c r="G288" s="30">
        <v>131</v>
      </c>
      <c r="H288" s="30">
        <v>0</v>
      </c>
      <c r="I288" s="30">
        <v>131</v>
      </c>
    </row>
    <row r="289" spans="2:9" ht="20.100000000000001" customHeight="1" thickBot="1" x14ac:dyDescent="0.25">
      <c r="B289" s="4" t="s">
        <v>474</v>
      </c>
      <c r="C289" s="30">
        <v>0</v>
      </c>
      <c r="D289" s="30">
        <v>3</v>
      </c>
      <c r="E289" s="30">
        <v>0</v>
      </c>
      <c r="F289" s="30">
        <v>3</v>
      </c>
      <c r="G289" s="30">
        <v>125</v>
      </c>
      <c r="H289" s="30">
        <v>0</v>
      </c>
      <c r="I289" s="30">
        <v>125</v>
      </c>
    </row>
    <row r="290" spans="2:9" ht="20.100000000000001" customHeight="1" thickBot="1" x14ac:dyDescent="0.25">
      <c r="B290" s="4" t="s">
        <v>643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</row>
    <row r="291" spans="2:9" ht="20.100000000000001" customHeight="1" thickBot="1" x14ac:dyDescent="0.25">
      <c r="B291" s="4" t="s">
        <v>475</v>
      </c>
      <c r="C291" s="30">
        <v>4</v>
      </c>
      <c r="D291" s="30">
        <v>0</v>
      </c>
      <c r="E291" s="30">
        <v>0</v>
      </c>
      <c r="F291" s="30">
        <v>4</v>
      </c>
      <c r="G291" s="30">
        <v>34</v>
      </c>
      <c r="H291" s="30">
        <v>0</v>
      </c>
      <c r="I291" s="30">
        <v>34</v>
      </c>
    </row>
    <row r="292" spans="2:9" ht="20.100000000000001" customHeight="1" thickBot="1" x14ac:dyDescent="0.25">
      <c r="B292" s="4" t="s">
        <v>476</v>
      </c>
      <c r="C292" s="30">
        <v>0</v>
      </c>
      <c r="D292" s="30">
        <v>0</v>
      </c>
      <c r="E292" s="30">
        <v>0</v>
      </c>
      <c r="F292" s="30">
        <v>0</v>
      </c>
      <c r="G292" s="30">
        <v>18</v>
      </c>
      <c r="H292" s="30">
        <v>0</v>
      </c>
      <c r="I292" s="30">
        <v>18</v>
      </c>
    </row>
    <row r="293" spans="2:9" ht="20.100000000000001" customHeight="1" thickBot="1" x14ac:dyDescent="0.25">
      <c r="B293" s="4" t="s">
        <v>477</v>
      </c>
      <c r="C293" s="30">
        <v>15</v>
      </c>
      <c r="D293" s="30">
        <v>2</v>
      </c>
      <c r="E293" s="30">
        <v>0</v>
      </c>
      <c r="F293" s="30">
        <v>17</v>
      </c>
      <c r="G293" s="30">
        <v>132</v>
      </c>
      <c r="H293" s="30">
        <v>0</v>
      </c>
      <c r="I293" s="30">
        <v>132</v>
      </c>
    </row>
    <row r="294" spans="2:9" ht="20.100000000000001" customHeight="1" thickBot="1" x14ac:dyDescent="0.25">
      <c r="B294" s="4" t="s">
        <v>478</v>
      </c>
      <c r="C294" s="30">
        <v>4</v>
      </c>
      <c r="D294" s="30">
        <v>0</v>
      </c>
      <c r="E294" s="30">
        <v>0</v>
      </c>
      <c r="F294" s="30">
        <v>4</v>
      </c>
      <c r="G294" s="30">
        <v>88</v>
      </c>
      <c r="H294" s="30">
        <v>0</v>
      </c>
      <c r="I294" s="30">
        <v>88</v>
      </c>
    </row>
    <row r="295" spans="2:9" ht="20.100000000000001" customHeight="1" thickBot="1" x14ac:dyDescent="0.25">
      <c r="B295" s="4" t="s">
        <v>479</v>
      </c>
      <c r="C295" s="30">
        <v>0</v>
      </c>
      <c r="D295" s="30">
        <v>0</v>
      </c>
      <c r="E295" s="30">
        <v>0</v>
      </c>
      <c r="F295" s="30">
        <v>0</v>
      </c>
      <c r="G295" s="30">
        <v>32</v>
      </c>
      <c r="H295" s="30">
        <v>0</v>
      </c>
      <c r="I295" s="30">
        <v>32</v>
      </c>
    </row>
    <row r="296" spans="2:9" ht="20.100000000000001" customHeight="1" thickBot="1" x14ac:dyDescent="0.25">
      <c r="B296" s="4" t="s">
        <v>480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</row>
    <row r="297" spans="2:9" ht="20.100000000000001" customHeight="1" thickBot="1" x14ac:dyDescent="0.25">
      <c r="B297" s="4" t="s">
        <v>481</v>
      </c>
      <c r="C297" s="30">
        <v>0</v>
      </c>
      <c r="D297" s="30">
        <v>0</v>
      </c>
      <c r="E297" s="30">
        <v>0</v>
      </c>
      <c r="F297" s="30">
        <v>0</v>
      </c>
      <c r="G297" s="30">
        <v>18</v>
      </c>
      <c r="H297" s="30">
        <v>0</v>
      </c>
      <c r="I297" s="30">
        <v>18</v>
      </c>
    </row>
    <row r="298" spans="2:9" ht="20.100000000000001" customHeight="1" thickBot="1" x14ac:dyDescent="0.25">
      <c r="B298" s="4" t="s">
        <v>482</v>
      </c>
      <c r="C298" s="30">
        <v>0</v>
      </c>
      <c r="D298" s="30">
        <v>11</v>
      </c>
      <c r="E298" s="30">
        <v>0</v>
      </c>
      <c r="F298" s="30">
        <v>11</v>
      </c>
      <c r="G298" s="30">
        <v>14</v>
      </c>
      <c r="H298" s="30">
        <v>8</v>
      </c>
      <c r="I298" s="30">
        <v>22</v>
      </c>
    </row>
    <row r="299" spans="2:9" ht="20.100000000000001" customHeight="1" thickBot="1" x14ac:dyDescent="0.25">
      <c r="B299" s="4" t="s">
        <v>483</v>
      </c>
      <c r="C299" s="30">
        <v>0</v>
      </c>
      <c r="D299" s="30">
        <v>4</v>
      </c>
      <c r="E299" s="30">
        <v>0</v>
      </c>
      <c r="F299" s="30">
        <v>4</v>
      </c>
      <c r="G299" s="30">
        <v>68</v>
      </c>
      <c r="H299" s="30">
        <v>0</v>
      </c>
      <c r="I299" s="30">
        <v>68</v>
      </c>
    </row>
    <row r="300" spans="2:9" ht="20.100000000000001" customHeight="1" thickBot="1" x14ac:dyDescent="0.25">
      <c r="B300" s="4" t="s">
        <v>484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</row>
    <row r="301" spans="2:9" ht="20.100000000000001" customHeight="1" thickBot="1" x14ac:dyDescent="0.25">
      <c r="B301" s="4" t="s">
        <v>485</v>
      </c>
      <c r="C301" s="30">
        <v>4</v>
      </c>
      <c r="D301" s="30">
        <v>0</v>
      </c>
      <c r="E301" s="30">
        <v>0</v>
      </c>
      <c r="F301" s="30">
        <v>4</v>
      </c>
      <c r="G301" s="30">
        <v>22</v>
      </c>
      <c r="H301" s="30">
        <v>0</v>
      </c>
      <c r="I301" s="30">
        <v>22</v>
      </c>
    </row>
    <row r="302" spans="2:9" ht="20.100000000000001" customHeight="1" thickBot="1" x14ac:dyDescent="0.25">
      <c r="B302" s="4" t="s">
        <v>486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</row>
    <row r="303" spans="2:9" ht="20.100000000000001" customHeight="1" thickBot="1" x14ac:dyDescent="0.25">
      <c r="B303" s="4" t="s">
        <v>487</v>
      </c>
      <c r="C303" s="30">
        <v>0</v>
      </c>
      <c r="D303" s="30">
        <v>0</v>
      </c>
      <c r="E303" s="30">
        <v>0</v>
      </c>
      <c r="F303" s="30">
        <v>0</v>
      </c>
      <c r="G303" s="30">
        <v>26</v>
      </c>
      <c r="H303" s="30">
        <v>0</v>
      </c>
      <c r="I303" s="30">
        <v>26</v>
      </c>
    </row>
    <row r="304" spans="2:9" ht="20.100000000000001" customHeight="1" thickBot="1" x14ac:dyDescent="0.25">
      <c r="B304" s="4" t="s">
        <v>488</v>
      </c>
      <c r="C304" s="30">
        <v>0</v>
      </c>
      <c r="D304" s="30">
        <v>0</v>
      </c>
      <c r="E304" s="30">
        <v>7</v>
      </c>
      <c r="F304" s="30">
        <v>7</v>
      </c>
      <c r="G304" s="30">
        <v>22</v>
      </c>
      <c r="H304" s="30">
        <v>0</v>
      </c>
      <c r="I304" s="30">
        <v>22</v>
      </c>
    </row>
    <row r="305" spans="2:9" ht="20.100000000000001" customHeight="1" thickBot="1" x14ac:dyDescent="0.25">
      <c r="B305" s="4" t="s">
        <v>489</v>
      </c>
      <c r="C305" s="30">
        <v>2</v>
      </c>
      <c r="D305" s="30">
        <v>0</v>
      </c>
      <c r="E305" s="30">
        <v>0</v>
      </c>
      <c r="F305" s="30">
        <v>2</v>
      </c>
      <c r="G305" s="30">
        <v>118</v>
      </c>
      <c r="H305" s="30">
        <v>0</v>
      </c>
      <c r="I305" s="30">
        <v>118</v>
      </c>
    </row>
    <row r="306" spans="2:9" ht="20.100000000000001" customHeight="1" thickBot="1" x14ac:dyDescent="0.25">
      <c r="B306" s="4" t="s">
        <v>490</v>
      </c>
      <c r="C306" s="30">
        <v>0</v>
      </c>
      <c r="D306" s="30">
        <v>0</v>
      </c>
      <c r="E306" s="30">
        <v>6</v>
      </c>
      <c r="F306" s="30">
        <v>6</v>
      </c>
      <c r="G306" s="30">
        <v>13</v>
      </c>
      <c r="H306" s="30">
        <v>4</v>
      </c>
      <c r="I306" s="30">
        <v>17</v>
      </c>
    </row>
    <row r="307" spans="2:9" ht="20.100000000000001" customHeight="1" thickBot="1" x14ac:dyDescent="0.25">
      <c r="B307" s="4" t="s">
        <v>644</v>
      </c>
      <c r="C307" s="30">
        <v>18</v>
      </c>
      <c r="D307" s="30">
        <v>0</v>
      </c>
      <c r="E307" s="30">
        <v>0</v>
      </c>
      <c r="F307" s="30">
        <v>18</v>
      </c>
      <c r="G307" s="30">
        <v>83</v>
      </c>
      <c r="H307" s="30">
        <v>0</v>
      </c>
      <c r="I307" s="30">
        <v>83</v>
      </c>
    </row>
    <row r="308" spans="2:9" ht="20.100000000000001" customHeight="1" thickBot="1" x14ac:dyDescent="0.25">
      <c r="B308" s="4" t="s">
        <v>491</v>
      </c>
      <c r="C308" s="30">
        <v>16</v>
      </c>
      <c r="D308" s="30">
        <v>1</v>
      </c>
      <c r="E308" s="30">
        <v>0</v>
      </c>
      <c r="F308" s="30">
        <v>17</v>
      </c>
      <c r="G308" s="30">
        <v>88</v>
      </c>
      <c r="H308" s="30">
        <v>1</v>
      </c>
      <c r="I308" s="30">
        <v>89</v>
      </c>
    </row>
    <row r="309" spans="2:9" ht="20.100000000000001" customHeight="1" thickBot="1" x14ac:dyDescent="0.25">
      <c r="B309" s="4" t="s">
        <v>492</v>
      </c>
      <c r="C309" s="30">
        <v>6</v>
      </c>
      <c r="D309" s="30">
        <v>9</v>
      </c>
      <c r="E309" s="30">
        <v>0</v>
      </c>
      <c r="F309" s="30">
        <v>15</v>
      </c>
      <c r="G309" s="30">
        <v>309</v>
      </c>
      <c r="H309" s="30">
        <v>0</v>
      </c>
      <c r="I309" s="30">
        <v>309</v>
      </c>
    </row>
    <row r="310" spans="2:9" ht="20.100000000000001" customHeight="1" thickBot="1" x14ac:dyDescent="0.25">
      <c r="B310" s="4" t="s">
        <v>493</v>
      </c>
      <c r="C310" s="30">
        <v>0</v>
      </c>
      <c r="D310" s="30">
        <v>0</v>
      </c>
      <c r="E310" s="30">
        <v>0</v>
      </c>
      <c r="F310" s="30">
        <v>0</v>
      </c>
      <c r="G310" s="30">
        <v>51</v>
      </c>
      <c r="H310" s="30">
        <v>9</v>
      </c>
      <c r="I310" s="30">
        <v>60</v>
      </c>
    </row>
    <row r="311" spans="2:9" ht="20.100000000000001" customHeight="1" thickBot="1" x14ac:dyDescent="0.25">
      <c r="B311" s="4" t="s">
        <v>494</v>
      </c>
      <c r="C311" s="30">
        <v>3</v>
      </c>
      <c r="D311" s="30">
        <v>0</v>
      </c>
      <c r="E311" s="30">
        <v>0</v>
      </c>
      <c r="F311" s="30">
        <v>3</v>
      </c>
      <c r="G311" s="30">
        <v>102</v>
      </c>
      <c r="H311" s="30">
        <v>6</v>
      </c>
      <c r="I311" s="30">
        <v>108</v>
      </c>
    </row>
    <row r="312" spans="2:9" ht="20.100000000000001" customHeight="1" thickBot="1" x14ac:dyDescent="0.25">
      <c r="B312" s="4" t="s">
        <v>495</v>
      </c>
      <c r="C312" s="30">
        <v>0</v>
      </c>
      <c r="D312" s="30">
        <v>0</v>
      </c>
      <c r="E312" s="30">
        <v>0</v>
      </c>
      <c r="F312" s="30">
        <v>0</v>
      </c>
      <c r="G312" s="30">
        <v>0</v>
      </c>
      <c r="H312" s="30">
        <v>0</v>
      </c>
      <c r="I312" s="30">
        <v>0</v>
      </c>
    </row>
    <row r="313" spans="2:9" ht="20.100000000000001" customHeight="1" thickBot="1" x14ac:dyDescent="0.25">
      <c r="B313" s="4" t="s">
        <v>496</v>
      </c>
      <c r="C313" s="30">
        <v>0</v>
      </c>
      <c r="D313" s="30">
        <v>0</v>
      </c>
      <c r="E313" s="30">
        <v>0</v>
      </c>
      <c r="F313" s="30">
        <v>0</v>
      </c>
      <c r="G313" s="30">
        <v>4</v>
      </c>
      <c r="H313" s="30">
        <v>0</v>
      </c>
      <c r="I313" s="30">
        <v>4</v>
      </c>
    </row>
    <row r="314" spans="2:9" ht="20.100000000000001" customHeight="1" thickBot="1" x14ac:dyDescent="0.25">
      <c r="B314" s="4" t="s">
        <v>497</v>
      </c>
      <c r="C314" s="30">
        <v>13</v>
      </c>
      <c r="D314" s="30">
        <v>1</v>
      </c>
      <c r="E314" s="30">
        <v>0</v>
      </c>
      <c r="F314" s="30">
        <v>14</v>
      </c>
      <c r="G314" s="30">
        <v>49</v>
      </c>
      <c r="H314" s="30">
        <v>0</v>
      </c>
      <c r="I314" s="30">
        <v>49</v>
      </c>
    </row>
    <row r="315" spans="2:9" ht="20.100000000000001" customHeight="1" thickBot="1" x14ac:dyDescent="0.25">
      <c r="B315" s="4" t="s">
        <v>498</v>
      </c>
      <c r="C315" s="30">
        <v>0</v>
      </c>
      <c r="D315" s="30">
        <v>0</v>
      </c>
      <c r="E315" s="30">
        <v>0</v>
      </c>
      <c r="F315" s="30">
        <v>0</v>
      </c>
      <c r="G315" s="30">
        <v>1</v>
      </c>
      <c r="H315" s="30">
        <v>0</v>
      </c>
      <c r="I315" s="30">
        <v>1</v>
      </c>
    </row>
    <row r="316" spans="2:9" ht="20.100000000000001" customHeight="1" thickBot="1" x14ac:dyDescent="0.25">
      <c r="B316" s="4" t="s">
        <v>499</v>
      </c>
      <c r="C316" s="30">
        <v>0</v>
      </c>
      <c r="D316" s="30">
        <v>0</v>
      </c>
      <c r="E316" s="30">
        <v>0</v>
      </c>
      <c r="F316" s="30">
        <v>0</v>
      </c>
      <c r="G316" s="30">
        <v>3</v>
      </c>
      <c r="H316" s="30">
        <v>0</v>
      </c>
      <c r="I316" s="30">
        <v>3</v>
      </c>
    </row>
    <row r="317" spans="2:9" ht="20.100000000000001" customHeight="1" thickBot="1" x14ac:dyDescent="0.25">
      <c r="B317" s="4" t="s">
        <v>500</v>
      </c>
      <c r="C317" s="30">
        <v>0</v>
      </c>
      <c r="D317" s="30">
        <v>12</v>
      </c>
      <c r="E317" s="30">
        <v>2</v>
      </c>
      <c r="F317" s="30">
        <v>14</v>
      </c>
      <c r="G317" s="30">
        <v>117</v>
      </c>
      <c r="H317" s="30">
        <v>0</v>
      </c>
      <c r="I317" s="30">
        <v>117</v>
      </c>
    </row>
    <row r="318" spans="2:9" ht="20.100000000000001" customHeight="1" thickBot="1" x14ac:dyDescent="0.25">
      <c r="B318" s="4" t="s">
        <v>501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</row>
    <row r="319" spans="2:9" ht="20.100000000000001" customHeight="1" thickBot="1" x14ac:dyDescent="0.25">
      <c r="B319" s="4" t="s">
        <v>502</v>
      </c>
      <c r="C319" s="30">
        <v>0</v>
      </c>
      <c r="D319" s="30">
        <v>0</v>
      </c>
      <c r="E319" s="30">
        <v>1</v>
      </c>
      <c r="F319" s="30">
        <v>1</v>
      </c>
      <c r="G319" s="30">
        <v>17</v>
      </c>
      <c r="H319" s="30">
        <v>0</v>
      </c>
      <c r="I319" s="30">
        <v>17</v>
      </c>
    </row>
    <row r="320" spans="2:9" ht="20.100000000000001" customHeight="1" thickBot="1" x14ac:dyDescent="0.25">
      <c r="B320" s="4" t="s">
        <v>503</v>
      </c>
      <c r="C320" s="30">
        <v>4</v>
      </c>
      <c r="D320" s="30">
        <v>0</v>
      </c>
      <c r="E320" s="30">
        <v>0</v>
      </c>
      <c r="F320" s="30">
        <v>4</v>
      </c>
      <c r="G320" s="30">
        <v>25</v>
      </c>
      <c r="H320" s="30">
        <v>0</v>
      </c>
      <c r="I320" s="30">
        <v>25</v>
      </c>
    </row>
    <row r="321" spans="2:9" ht="20.100000000000001" customHeight="1" thickBot="1" x14ac:dyDescent="0.25">
      <c r="B321" s="4" t="s">
        <v>504</v>
      </c>
      <c r="C321" s="30">
        <v>0</v>
      </c>
      <c r="D321" s="30">
        <v>0</v>
      </c>
      <c r="E321" s="30">
        <v>0</v>
      </c>
      <c r="F321" s="30">
        <v>0</v>
      </c>
      <c r="G321" s="30">
        <v>2</v>
      </c>
      <c r="H321" s="30">
        <v>0</v>
      </c>
      <c r="I321" s="30">
        <v>2</v>
      </c>
    </row>
    <row r="322" spans="2:9" ht="20.100000000000001" customHeight="1" thickBot="1" x14ac:dyDescent="0.25">
      <c r="B322" s="4" t="s">
        <v>505</v>
      </c>
      <c r="C322" s="30">
        <v>0</v>
      </c>
      <c r="D322" s="30">
        <v>0</v>
      </c>
      <c r="E322" s="30">
        <v>0</v>
      </c>
      <c r="F322" s="30">
        <v>0</v>
      </c>
      <c r="G322" s="30">
        <v>2</v>
      </c>
      <c r="H322" s="30">
        <v>0</v>
      </c>
      <c r="I322" s="30">
        <v>2</v>
      </c>
    </row>
    <row r="323" spans="2:9" ht="20.100000000000001" customHeight="1" thickBot="1" x14ac:dyDescent="0.25">
      <c r="B323" s="4" t="s">
        <v>506</v>
      </c>
      <c r="C323" s="30">
        <v>0</v>
      </c>
      <c r="D323" s="30">
        <v>0</v>
      </c>
      <c r="E323" s="30">
        <v>0</v>
      </c>
      <c r="F323" s="30">
        <v>0</v>
      </c>
      <c r="G323" s="30">
        <v>5</v>
      </c>
      <c r="H323" s="30">
        <v>0</v>
      </c>
      <c r="I323" s="30">
        <v>5</v>
      </c>
    </row>
    <row r="324" spans="2:9" ht="20.100000000000001" customHeight="1" thickBot="1" x14ac:dyDescent="0.25">
      <c r="B324" s="4" t="s">
        <v>507</v>
      </c>
      <c r="C324" s="30">
        <v>0</v>
      </c>
      <c r="D324" s="30">
        <v>0</v>
      </c>
      <c r="E324" s="30">
        <v>0</v>
      </c>
      <c r="F324" s="30">
        <v>0</v>
      </c>
      <c r="G324" s="30">
        <v>2</v>
      </c>
      <c r="H324" s="30">
        <v>0</v>
      </c>
      <c r="I324" s="30">
        <v>2</v>
      </c>
    </row>
    <row r="325" spans="2:9" ht="20.100000000000001" customHeight="1" thickBot="1" x14ac:dyDescent="0.25">
      <c r="B325" s="4" t="s">
        <v>508</v>
      </c>
      <c r="C325" s="30">
        <v>0</v>
      </c>
      <c r="D325" s="30">
        <v>0</v>
      </c>
      <c r="E325" s="30">
        <v>0</v>
      </c>
      <c r="F325" s="30">
        <v>0</v>
      </c>
      <c r="G325" s="30">
        <v>46</v>
      </c>
      <c r="H325" s="30">
        <v>0</v>
      </c>
      <c r="I325" s="30">
        <v>46</v>
      </c>
    </row>
    <row r="326" spans="2:9" ht="20.100000000000001" customHeight="1" thickBot="1" x14ac:dyDescent="0.25">
      <c r="B326" s="4" t="s">
        <v>199</v>
      </c>
      <c r="C326" s="30">
        <v>11</v>
      </c>
      <c r="D326" s="30">
        <v>0</v>
      </c>
      <c r="E326" s="30">
        <v>0</v>
      </c>
      <c r="F326" s="30">
        <v>11</v>
      </c>
      <c r="G326" s="30">
        <v>39</v>
      </c>
      <c r="H326" s="30">
        <v>0</v>
      </c>
      <c r="I326" s="30">
        <v>39</v>
      </c>
    </row>
    <row r="327" spans="2:9" ht="20.100000000000001" customHeight="1" thickBot="1" x14ac:dyDescent="0.25">
      <c r="B327" s="4" t="s">
        <v>509</v>
      </c>
      <c r="C327" s="30">
        <v>0</v>
      </c>
      <c r="D327" s="30">
        <v>0</v>
      </c>
      <c r="E327" s="30">
        <v>0</v>
      </c>
      <c r="F327" s="30">
        <v>0</v>
      </c>
      <c r="G327" s="30">
        <v>3</v>
      </c>
      <c r="H327" s="30">
        <v>0</v>
      </c>
      <c r="I327" s="30">
        <v>3</v>
      </c>
    </row>
    <row r="328" spans="2:9" ht="20.100000000000001" customHeight="1" thickBot="1" x14ac:dyDescent="0.25">
      <c r="B328" s="4" t="s">
        <v>510</v>
      </c>
      <c r="C328" s="30">
        <v>0</v>
      </c>
      <c r="D328" s="30">
        <v>0</v>
      </c>
      <c r="E328" s="30">
        <v>0</v>
      </c>
      <c r="F328" s="30">
        <v>0</v>
      </c>
      <c r="G328" s="30">
        <v>5</v>
      </c>
      <c r="H328" s="30">
        <v>0</v>
      </c>
      <c r="I328" s="30">
        <v>5</v>
      </c>
    </row>
    <row r="329" spans="2:9" ht="20.100000000000001" customHeight="1" thickBot="1" x14ac:dyDescent="0.25">
      <c r="B329" s="4" t="s">
        <v>511</v>
      </c>
      <c r="C329" s="30">
        <v>0</v>
      </c>
      <c r="D329" s="30">
        <v>0</v>
      </c>
      <c r="E329" s="30">
        <v>0</v>
      </c>
      <c r="F329" s="30">
        <v>0</v>
      </c>
      <c r="G329" s="30">
        <v>6</v>
      </c>
      <c r="H329" s="30">
        <v>0</v>
      </c>
      <c r="I329" s="30">
        <v>6</v>
      </c>
    </row>
    <row r="330" spans="2:9" ht="20.100000000000001" customHeight="1" thickBot="1" x14ac:dyDescent="0.25">
      <c r="B330" s="4" t="s">
        <v>512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</row>
    <row r="331" spans="2:9" ht="20.100000000000001" customHeight="1" thickBot="1" x14ac:dyDescent="0.25">
      <c r="B331" s="4" t="s">
        <v>513</v>
      </c>
      <c r="C331" s="30">
        <v>0</v>
      </c>
      <c r="D331" s="30">
        <v>0</v>
      </c>
      <c r="E331" s="30">
        <v>0</v>
      </c>
      <c r="F331" s="30">
        <v>0</v>
      </c>
      <c r="G331" s="30">
        <v>6</v>
      </c>
      <c r="H331" s="30">
        <v>0</v>
      </c>
      <c r="I331" s="30">
        <v>6</v>
      </c>
    </row>
    <row r="332" spans="2:9" ht="20.100000000000001" customHeight="1" thickBot="1" x14ac:dyDescent="0.25">
      <c r="B332" s="4" t="s">
        <v>514</v>
      </c>
      <c r="C332" s="30">
        <v>0</v>
      </c>
      <c r="D332" s="30">
        <v>0</v>
      </c>
      <c r="E332" s="30">
        <v>0</v>
      </c>
      <c r="F332" s="30">
        <v>0</v>
      </c>
      <c r="G332" s="30">
        <v>8</v>
      </c>
      <c r="H332" s="30">
        <v>0</v>
      </c>
      <c r="I332" s="30">
        <v>8</v>
      </c>
    </row>
    <row r="333" spans="2:9" ht="20.100000000000001" customHeight="1" thickBot="1" x14ac:dyDescent="0.25">
      <c r="B333" s="4" t="s">
        <v>515</v>
      </c>
      <c r="C333" s="30">
        <v>0</v>
      </c>
      <c r="D333" s="30">
        <v>0</v>
      </c>
      <c r="E333" s="30">
        <v>0</v>
      </c>
      <c r="F333" s="30">
        <v>0</v>
      </c>
      <c r="G333" s="30">
        <v>2</v>
      </c>
      <c r="H333" s="30">
        <v>0</v>
      </c>
      <c r="I333" s="30">
        <v>2</v>
      </c>
    </row>
    <row r="334" spans="2:9" ht="20.100000000000001" customHeight="1" thickBot="1" x14ac:dyDescent="0.25">
      <c r="B334" s="4" t="s">
        <v>516</v>
      </c>
      <c r="C334" s="30">
        <v>0</v>
      </c>
      <c r="D334" s="30">
        <v>0</v>
      </c>
      <c r="E334" s="30">
        <v>0</v>
      </c>
      <c r="F334" s="30">
        <v>0</v>
      </c>
      <c r="G334" s="30">
        <v>19</v>
      </c>
      <c r="H334" s="30">
        <v>0</v>
      </c>
      <c r="I334" s="30">
        <v>19</v>
      </c>
    </row>
    <row r="335" spans="2:9" ht="20.100000000000001" customHeight="1" thickBot="1" x14ac:dyDescent="0.25">
      <c r="B335" s="4" t="s">
        <v>517</v>
      </c>
      <c r="C335" s="30">
        <v>0</v>
      </c>
      <c r="D335" s="30">
        <v>0</v>
      </c>
      <c r="E335" s="30">
        <v>0</v>
      </c>
      <c r="F335" s="30">
        <v>0</v>
      </c>
      <c r="G335" s="30">
        <v>7</v>
      </c>
      <c r="H335" s="30">
        <v>0</v>
      </c>
      <c r="I335" s="30">
        <v>7</v>
      </c>
    </row>
    <row r="336" spans="2:9" ht="20.100000000000001" customHeight="1" thickBot="1" x14ac:dyDescent="0.25">
      <c r="B336" s="4" t="s">
        <v>200</v>
      </c>
      <c r="C336" s="30">
        <v>0</v>
      </c>
      <c r="D336" s="30">
        <v>0</v>
      </c>
      <c r="E336" s="30">
        <v>0</v>
      </c>
      <c r="F336" s="30">
        <v>0</v>
      </c>
      <c r="G336" s="30">
        <v>109</v>
      </c>
      <c r="H336" s="30">
        <v>0</v>
      </c>
      <c r="I336" s="30">
        <v>109</v>
      </c>
    </row>
    <row r="337" spans="2:9" ht="20.100000000000001" customHeight="1" thickBot="1" x14ac:dyDescent="0.25">
      <c r="B337" s="4" t="s">
        <v>518</v>
      </c>
      <c r="C337" s="30">
        <v>0</v>
      </c>
      <c r="D337" s="30">
        <v>0</v>
      </c>
      <c r="E337" s="30">
        <v>0</v>
      </c>
      <c r="F337" s="30">
        <v>0</v>
      </c>
      <c r="G337" s="30">
        <v>1</v>
      </c>
      <c r="H337" s="30">
        <v>0</v>
      </c>
      <c r="I337" s="30">
        <v>1</v>
      </c>
    </row>
    <row r="338" spans="2:9" ht="20.100000000000001" customHeight="1" thickBot="1" x14ac:dyDescent="0.25">
      <c r="B338" s="4" t="s">
        <v>519</v>
      </c>
      <c r="C338" s="30">
        <v>0</v>
      </c>
      <c r="D338" s="30">
        <v>0</v>
      </c>
      <c r="E338" s="30">
        <v>0</v>
      </c>
      <c r="F338" s="30">
        <v>0</v>
      </c>
      <c r="G338" s="30">
        <v>7</v>
      </c>
      <c r="H338" s="30">
        <v>0</v>
      </c>
      <c r="I338" s="30">
        <v>7</v>
      </c>
    </row>
    <row r="339" spans="2:9" ht="20.100000000000001" customHeight="1" thickBot="1" x14ac:dyDescent="0.25">
      <c r="B339" s="4" t="s">
        <v>520</v>
      </c>
      <c r="C339" s="30">
        <v>0</v>
      </c>
      <c r="D339" s="30">
        <v>0</v>
      </c>
      <c r="E339" s="30">
        <v>0</v>
      </c>
      <c r="F339" s="30">
        <v>0</v>
      </c>
      <c r="G339" s="30">
        <v>0</v>
      </c>
      <c r="H339" s="30">
        <v>0</v>
      </c>
      <c r="I339" s="30">
        <v>0</v>
      </c>
    </row>
    <row r="340" spans="2:9" ht="20.100000000000001" customHeight="1" thickBot="1" x14ac:dyDescent="0.25">
      <c r="B340" s="4" t="s">
        <v>521</v>
      </c>
      <c r="C340" s="30">
        <v>0</v>
      </c>
      <c r="D340" s="30">
        <v>0</v>
      </c>
      <c r="E340" s="30">
        <v>0</v>
      </c>
      <c r="F340" s="30">
        <v>0</v>
      </c>
      <c r="G340" s="30">
        <v>0</v>
      </c>
      <c r="H340" s="30">
        <v>0</v>
      </c>
      <c r="I340" s="30">
        <v>0</v>
      </c>
    </row>
    <row r="341" spans="2:9" ht="20.100000000000001" customHeight="1" thickBot="1" x14ac:dyDescent="0.25">
      <c r="B341" s="4" t="s">
        <v>522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</row>
    <row r="342" spans="2:9" ht="20.100000000000001" customHeight="1" thickBot="1" x14ac:dyDescent="0.25">
      <c r="B342" s="4" t="s">
        <v>523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</row>
    <row r="343" spans="2:9" ht="20.100000000000001" customHeight="1" thickBot="1" x14ac:dyDescent="0.25">
      <c r="B343" s="4" t="s">
        <v>524</v>
      </c>
      <c r="C343" s="30">
        <v>0</v>
      </c>
      <c r="D343" s="30">
        <v>0</v>
      </c>
      <c r="E343" s="30">
        <v>0</v>
      </c>
      <c r="F343" s="30">
        <v>0</v>
      </c>
      <c r="G343" s="30">
        <v>11</v>
      </c>
      <c r="H343" s="30">
        <v>0</v>
      </c>
      <c r="I343" s="30">
        <v>11</v>
      </c>
    </row>
    <row r="344" spans="2:9" ht="20.100000000000001" customHeight="1" thickBot="1" x14ac:dyDescent="0.25">
      <c r="B344" s="4" t="s">
        <v>525</v>
      </c>
      <c r="C344" s="30">
        <v>0</v>
      </c>
      <c r="D344" s="30">
        <v>4</v>
      </c>
      <c r="E344" s="30">
        <v>0</v>
      </c>
      <c r="F344" s="30">
        <v>4</v>
      </c>
      <c r="G344" s="30">
        <v>11</v>
      </c>
      <c r="H344" s="30">
        <v>0</v>
      </c>
      <c r="I344" s="30">
        <v>11</v>
      </c>
    </row>
    <row r="345" spans="2:9" ht="20.100000000000001" customHeight="1" thickBot="1" x14ac:dyDescent="0.25">
      <c r="B345" s="4" t="s">
        <v>526</v>
      </c>
      <c r="C345" s="30">
        <v>0</v>
      </c>
      <c r="D345" s="30">
        <v>0</v>
      </c>
      <c r="E345" s="30">
        <v>0</v>
      </c>
      <c r="F345" s="30">
        <v>0</v>
      </c>
      <c r="G345" s="30">
        <v>11</v>
      </c>
      <c r="H345" s="30">
        <v>0</v>
      </c>
      <c r="I345" s="30">
        <v>11</v>
      </c>
    </row>
    <row r="346" spans="2:9" ht="20.100000000000001" customHeight="1" thickBot="1" x14ac:dyDescent="0.25">
      <c r="B346" s="4" t="s">
        <v>201</v>
      </c>
      <c r="C346" s="30">
        <v>1</v>
      </c>
      <c r="D346" s="30">
        <v>0</v>
      </c>
      <c r="E346" s="30">
        <v>0</v>
      </c>
      <c r="F346" s="30">
        <v>1</v>
      </c>
      <c r="G346" s="30">
        <v>181</v>
      </c>
      <c r="H346" s="30">
        <v>0</v>
      </c>
      <c r="I346" s="30">
        <v>181</v>
      </c>
    </row>
    <row r="347" spans="2:9" ht="20.100000000000001" customHeight="1" thickBot="1" x14ac:dyDescent="0.25">
      <c r="B347" s="4" t="s">
        <v>527</v>
      </c>
      <c r="C347" s="30">
        <v>1</v>
      </c>
      <c r="D347" s="30">
        <v>0</v>
      </c>
      <c r="E347" s="30">
        <v>0</v>
      </c>
      <c r="F347" s="30">
        <v>1</v>
      </c>
      <c r="G347" s="30">
        <v>17</v>
      </c>
      <c r="H347" s="30">
        <v>0</v>
      </c>
      <c r="I347" s="30">
        <v>17</v>
      </c>
    </row>
    <row r="348" spans="2:9" ht="20.100000000000001" customHeight="1" thickBot="1" x14ac:dyDescent="0.25">
      <c r="B348" s="4" t="s">
        <v>528</v>
      </c>
      <c r="C348" s="30">
        <v>0</v>
      </c>
      <c r="D348" s="30">
        <v>0</v>
      </c>
      <c r="E348" s="30">
        <v>0</v>
      </c>
      <c r="F348" s="30">
        <v>0</v>
      </c>
      <c r="G348" s="30">
        <v>18</v>
      </c>
      <c r="H348" s="30">
        <v>0</v>
      </c>
      <c r="I348" s="30">
        <v>18</v>
      </c>
    </row>
    <row r="349" spans="2:9" ht="20.100000000000001" customHeight="1" thickBot="1" x14ac:dyDescent="0.25">
      <c r="B349" s="4" t="s">
        <v>529</v>
      </c>
      <c r="C349" s="30">
        <v>0</v>
      </c>
      <c r="D349" s="30">
        <v>0</v>
      </c>
      <c r="E349" s="30">
        <v>0</v>
      </c>
      <c r="F349" s="30">
        <v>0</v>
      </c>
      <c r="G349" s="30">
        <v>5</v>
      </c>
      <c r="H349" s="30">
        <v>0</v>
      </c>
      <c r="I349" s="30">
        <v>5</v>
      </c>
    </row>
    <row r="350" spans="2:9" ht="20.100000000000001" customHeight="1" thickBot="1" x14ac:dyDescent="0.25">
      <c r="B350" s="4" t="s">
        <v>530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</row>
    <row r="351" spans="2:9" ht="20.100000000000001" customHeight="1" thickBot="1" x14ac:dyDescent="0.25">
      <c r="B351" s="4" t="s">
        <v>531</v>
      </c>
      <c r="C351" s="30">
        <v>0</v>
      </c>
      <c r="D351" s="30">
        <v>0</v>
      </c>
      <c r="E351" s="30">
        <v>0</v>
      </c>
      <c r="F351" s="30">
        <v>0</v>
      </c>
      <c r="G351" s="30">
        <v>3</v>
      </c>
      <c r="H351" s="30">
        <v>0</v>
      </c>
      <c r="I351" s="30">
        <v>3</v>
      </c>
    </row>
    <row r="352" spans="2:9" ht="20.100000000000001" customHeight="1" thickBot="1" x14ac:dyDescent="0.25">
      <c r="B352" s="4" t="s">
        <v>532</v>
      </c>
      <c r="C352" s="30">
        <v>0</v>
      </c>
      <c r="D352" s="30">
        <v>0</v>
      </c>
      <c r="E352" s="30">
        <v>0</v>
      </c>
      <c r="F352" s="30">
        <v>0</v>
      </c>
      <c r="G352" s="30">
        <v>16</v>
      </c>
      <c r="H352" s="30">
        <v>0</v>
      </c>
      <c r="I352" s="30">
        <v>16</v>
      </c>
    </row>
    <row r="353" spans="2:9" ht="20.100000000000001" customHeight="1" thickBot="1" x14ac:dyDescent="0.25">
      <c r="B353" s="4" t="s">
        <v>533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</row>
    <row r="354" spans="2:9" ht="20.100000000000001" customHeight="1" thickBot="1" x14ac:dyDescent="0.25">
      <c r="B354" s="4" t="s">
        <v>534</v>
      </c>
      <c r="C354" s="30">
        <v>0</v>
      </c>
      <c r="D354" s="30">
        <v>0</v>
      </c>
      <c r="E354" s="30">
        <v>0</v>
      </c>
      <c r="F354" s="30">
        <v>0</v>
      </c>
      <c r="G354" s="30">
        <v>2</v>
      </c>
      <c r="H354" s="30">
        <v>0</v>
      </c>
      <c r="I354" s="30">
        <v>2</v>
      </c>
    </row>
    <row r="355" spans="2:9" ht="20.100000000000001" customHeight="1" thickBot="1" x14ac:dyDescent="0.25">
      <c r="B355" s="4" t="s">
        <v>535</v>
      </c>
      <c r="C355" s="30">
        <v>0</v>
      </c>
      <c r="D355" s="30">
        <v>0</v>
      </c>
      <c r="E355" s="30">
        <v>0</v>
      </c>
      <c r="F355" s="30">
        <v>0</v>
      </c>
      <c r="G355" s="30">
        <v>5</v>
      </c>
      <c r="H355" s="30">
        <v>0</v>
      </c>
      <c r="I355" s="30">
        <v>5</v>
      </c>
    </row>
    <row r="356" spans="2:9" ht="20.100000000000001" customHeight="1" thickBot="1" x14ac:dyDescent="0.25">
      <c r="B356" s="4" t="s">
        <v>536</v>
      </c>
      <c r="C356" s="30">
        <v>0</v>
      </c>
      <c r="D356" s="30">
        <v>0</v>
      </c>
      <c r="E356" s="30">
        <v>0</v>
      </c>
      <c r="F356" s="30">
        <v>0</v>
      </c>
      <c r="G356" s="30">
        <v>6</v>
      </c>
      <c r="H356" s="30">
        <v>0</v>
      </c>
      <c r="I356" s="30">
        <v>6</v>
      </c>
    </row>
    <row r="357" spans="2:9" ht="20.100000000000001" customHeight="1" thickBot="1" x14ac:dyDescent="0.25">
      <c r="B357" s="4" t="s">
        <v>537</v>
      </c>
      <c r="C357" s="30">
        <v>0</v>
      </c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</row>
    <row r="358" spans="2:9" ht="20.100000000000001" customHeight="1" thickBot="1" x14ac:dyDescent="0.25">
      <c r="B358" s="4" t="s">
        <v>538</v>
      </c>
      <c r="C358" s="30">
        <v>0</v>
      </c>
      <c r="D358" s="30">
        <v>0</v>
      </c>
      <c r="E358" s="30">
        <v>0</v>
      </c>
      <c r="F358" s="30">
        <v>0</v>
      </c>
      <c r="G358" s="30">
        <v>3</v>
      </c>
      <c r="H358" s="30">
        <v>0</v>
      </c>
      <c r="I358" s="30">
        <v>3</v>
      </c>
    </row>
    <row r="359" spans="2:9" ht="20.100000000000001" customHeight="1" thickBot="1" x14ac:dyDescent="0.25">
      <c r="B359" s="4" t="s">
        <v>202</v>
      </c>
      <c r="C359" s="30">
        <v>0</v>
      </c>
      <c r="D359" s="30">
        <v>0</v>
      </c>
      <c r="E359" s="30">
        <v>0</v>
      </c>
      <c r="F359" s="30">
        <v>0</v>
      </c>
      <c r="G359" s="30">
        <v>42</v>
      </c>
      <c r="H359" s="30">
        <v>0</v>
      </c>
      <c r="I359" s="30">
        <v>42</v>
      </c>
    </row>
    <row r="360" spans="2:9" ht="20.100000000000001" customHeight="1" thickBot="1" x14ac:dyDescent="0.25">
      <c r="B360" s="4" t="s">
        <v>539</v>
      </c>
      <c r="C360" s="30">
        <v>1</v>
      </c>
      <c r="D360" s="30">
        <v>0</v>
      </c>
      <c r="E360" s="30">
        <v>0</v>
      </c>
      <c r="F360" s="30">
        <v>1</v>
      </c>
      <c r="G360" s="30">
        <v>3</v>
      </c>
      <c r="H360" s="30">
        <v>0</v>
      </c>
      <c r="I360" s="30">
        <v>3</v>
      </c>
    </row>
    <row r="361" spans="2:9" ht="20.100000000000001" customHeight="1" thickBot="1" x14ac:dyDescent="0.25">
      <c r="B361" s="4" t="s">
        <v>540</v>
      </c>
      <c r="C361" s="30">
        <v>0</v>
      </c>
      <c r="D361" s="30">
        <v>0</v>
      </c>
      <c r="E361" s="30">
        <v>0</v>
      </c>
      <c r="F361" s="30">
        <v>0</v>
      </c>
      <c r="G361" s="30">
        <v>8</v>
      </c>
      <c r="H361" s="30">
        <v>0</v>
      </c>
      <c r="I361" s="30">
        <v>8</v>
      </c>
    </row>
    <row r="362" spans="2:9" ht="20.100000000000001" customHeight="1" thickBot="1" x14ac:dyDescent="0.25">
      <c r="B362" s="4" t="s">
        <v>541</v>
      </c>
      <c r="C362" s="30">
        <v>0</v>
      </c>
      <c r="D362" s="30">
        <v>0</v>
      </c>
      <c r="E362" s="30">
        <v>0</v>
      </c>
      <c r="F362" s="30">
        <v>0</v>
      </c>
      <c r="G362" s="30">
        <v>15</v>
      </c>
      <c r="H362" s="30">
        <v>0</v>
      </c>
      <c r="I362" s="30">
        <v>15</v>
      </c>
    </row>
    <row r="363" spans="2:9" ht="20.100000000000001" customHeight="1" thickBot="1" x14ac:dyDescent="0.25">
      <c r="B363" s="4" t="s">
        <v>542</v>
      </c>
      <c r="C363" s="30">
        <v>0</v>
      </c>
      <c r="D363" s="30">
        <v>0</v>
      </c>
      <c r="E363" s="30">
        <v>0</v>
      </c>
      <c r="F363" s="30">
        <v>0</v>
      </c>
      <c r="G363" s="30">
        <v>5</v>
      </c>
      <c r="H363" s="30">
        <v>0</v>
      </c>
      <c r="I363" s="30">
        <v>5</v>
      </c>
    </row>
    <row r="364" spans="2:9" ht="20.100000000000001" customHeight="1" thickBot="1" x14ac:dyDescent="0.25">
      <c r="B364" s="4" t="s">
        <v>645</v>
      </c>
      <c r="C364" s="30">
        <v>0</v>
      </c>
      <c r="D364" s="30">
        <v>0</v>
      </c>
      <c r="E364" s="30">
        <v>0</v>
      </c>
      <c r="F364" s="30">
        <v>0</v>
      </c>
      <c r="G364" s="30">
        <v>1</v>
      </c>
      <c r="H364" s="30">
        <v>0</v>
      </c>
      <c r="I364" s="30">
        <v>1</v>
      </c>
    </row>
    <row r="365" spans="2:9" ht="20.100000000000001" customHeight="1" thickBot="1" x14ac:dyDescent="0.25">
      <c r="B365" s="4" t="s">
        <v>543</v>
      </c>
      <c r="C365" s="30">
        <v>0</v>
      </c>
      <c r="D365" s="30">
        <v>0</v>
      </c>
      <c r="E365" s="30">
        <v>0</v>
      </c>
      <c r="F365" s="30">
        <v>0</v>
      </c>
      <c r="G365" s="30">
        <v>0</v>
      </c>
      <c r="H365" s="30">
        <v>0</v>
      </c>
      <c r="I365" s="30">
        <v>0</v>
      </c>
    </row>
    <row r="366" spans="2:9" ht="20.100000000000001" customHeight="1" thickBot="1" x14ac:dyDescent="0.25">
      <c r="B366" s="4" t="s">
        <v>203</v>
      </c>
      <c r="C366" s="30">
        <v>0</v>
      </c>
      <c r="D366" s="30">
        <v>0</v>
      </c>
      <c r="E366" s="30">
        <v>1</v>
      </c>
      <c r="F366" s="30">
        <v>1</v>
      </c>
      <c r="G366" s="30">
        <v>21</v>
      </c>
      <c r="H366" s="30">
        <v>0</v>
      </c>
      <c r="I366" s="30">
        <v>21</v>
      </c>
    </row>
    <row r="367" spans="2:9" ht="20.100000000000001" customHeight="1" thickBot="1" x14ac:dyDescent="0.25">
      <c r="B367" s="4" t="s">
        <v>544</v>
      </c>
      <c r="C367" s="30">
        <v>0</v>
      </c>
      <c r="D367" s="30">
        <v>0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</row>
    <row r="368" spans="2:9" ht="20.100000000000001" customHeight="1" thickBot="1" x14ac:dyDescent="0.25">
      <c r="B368" s="4" t="s">
        <v>545</v>
      </c>
      <c r="C368" s="30">
        <v>0</v>
      </c>
      <c r="D368" s="30">
        <v>0</v>
      </c>
      <c r="E368" s="30">
        <v>0</v>
      </c>
      <c r="F368" s="30">
        <v>0</v>
      </c>
      <c r="G368" s="30">
        <v>3</v>
      </c>
      <c r="H368" s="30">
        <v>0</v>
      </c>
      <c r="I368" s="30">
        <v>3</v>
      </c>
    </row>
    <row r="369" spans="2:9" ht="20.100000000000001" customHeight="1" thickBot="1" x14ac:dyDescent="0.25">
      <c r="B369" s="4" t="s">
        <v>546</v>
      </c>
      <c r="C369" s="30">
        <v>2</v>
      </c>
      <c r="D369" s="30">
        <v>0</v>
      </c>
      <c r="E369" s="30">
        <v>0</v>
      </c>
      <c r="F369" s="30">
        <v>2</v>
      </c>
      <c r="G369" s="30">
        <v>3</v>
      </c>
      <c r="H369" s="30">
        <v>0</v>
      </c>
      <c r="I369" s="30">
        <v>3</v>
      </c>
    </row>
    <row r="370" spans="2:9" ht="20.100000000000001" customHeight="1" thickBot="1" x14ac:dyDescent="0.25">
      <c r="B370" s="4" t="s">
        <v>547</v>
      </c>
      <c r="C370" s="30">
        <v>0</v>
      </c>
      <c r="D370" s="30">
        <v>0</v>
      </c>
      <c r="E370" s="30">
        <v>0</v>
      </c>
      <c r="F370" s="30">
        <v>0</v>
      </c>
      <c r="G370" s="30">
        <v>5</v>
      </c>
      <c r="H370" s="30">
        <v>0</v>
      </c>
      <c r="I370" s="30">
        <v>5</v>
      </c>
    </row>
    <row r="371" spans="2:9" ht="20.100000000000001" customHeight="1" thickBot="1" x14ac:dyDescent="0.25">
      <c r="B371" s="4" t="s">
        <v>646</v>
      </c>
      <c r="C371" s="30">
        <v>0</v>
      </c>
      <c r="D371" s="30">
        <v>0</v>
      </c>
      <c r="E371" s="30">
        <v>0</v>
      </c>
      <c r="F371" s="30">
        <v>0</v>
      </c>
      <c r="G371" s="30">
        <v>0</v>
      </c>
      <c r="H371" s="30">
        <v>0</v>
      </c>
      <c r="I371" s="30">
        <v>0</v>
      </c>
    </row>
    <row r="372" spans="2:9" ht="20.100000000000001" customHeight="1" thickBot="1" x14ac:dyDescent="0.25">
      <c r="B372" s="4" t="s">
        <v>548</v>
      </c>
      <c r="C372" s="30">
        <v>0</v>
      </c>
      <c r="D372" s="30">
        <v>0</v>
      </c>
      <c r="E372" s="30">
        <v>0</v>
      </c>
      <c r="F372" s="30">
        <v>0</v>
      </c>
      <c r="G372" s="30">
        <v>4</v>
      </c>
      <c r="H372" s="30">
        <v>0</v>
      </c>
      <c r="I372" s="30">
        <v>4</v>
      </c>
    </row>
    <row r="373" spans="2:9" ht="20.100000000000001" customHeight="1" thickBot="1" x14ac:dyDescent="0.25">
      <c r="B373" s="4" t="s">
        <v>549</v>
      </c>
      <c r="C373" s="30">
        <v>0</v>
      </c>
      <c r="D373" s="30">
        <v>0</v>
      </c>
      <c r="E373" s="30">
        <v>0</v>
      </c>
      <c r="F373" s="30">
        <v>0</v>
      </c>
      <c r="G373" s="30">
        <v>3</v>
      </c>
      <c r="H373" s="30">
        <v>0</v>
      </c>
      <c r="I373" s="30">
        <v>3</v>
      </c>
    </row>
    <row r="374" spans="2:9" ht="20.100000000000001" customHeight="1" thickBot="1" x14ac:dyDescent="0.25">
      <c r="B374" s="4" t="s">
        <v>550</v>
      </c>
      <c r="C374" s="30">
        <v>0</v>
      </c>
      <c r="D374" s="30">
        <v>0</v>
      </c>
      <c r="E374" s="30">
        <v>0</v>
      </c>
      <c r="F374" s="30">
        <v>0</v>
      </c>
      <c r="G374" s="30">
        <v>5</v>
      </c>
      <c r="H374" s="30">
        <v>0</v>
      </c>
      <c r="I374" s="30">
        <v>5</v>
      </c>
    </row>
    <row r="375" spans="2:9" ht="20.100000000000001" customHeight="1" thickBot="1" x14ac:dyDescent="0.25">
      <c r="B375" s="4" t="s">
        <v>551</v>
      </c>
      <c r="C375" s="30">
        <v>0</v>
      </c>
      <c r="D375" s="30">
        <v>4</v>
      </c>
      <c r="E375" s="30">
        <v>0</v>
      </c>
      <c r="F375" s="30">
        <v>4</v>
      </c>
      <c r="G375" s="30">
        <v>24</v>
      </c>
      <c r="H375" s="30">
        <v>0</v>
      </c>
      <c r="I375" s="30">
        <v>24</v>
      </c>
    </row>
    <row r="376" spans="2:9" ht="20.100000000000001" customHeight="1" thickBot="1" x14ac:dyDescent="0.25">
      <c r="B376" s="4" t="s">
        <v>552</v>
      </c>
      <c r="C376" s="30">
        <v>0</v>
      </c>
      <c r="D376" s="30">
        <v>0</v>
      </c>
      <c r="E376" s="30">
        <v>0</v>
      </c>
      <c r="F376" s="30">
        <v>0</v>
      </c>
      <c r="G376" s="30">
        <v>11</v>
      </c>
      <c r="H376" s="30">
        <v>0</v>
      </c>
      <c r="I376" s="30">
        <v>11</v>
      </c>
    </row>
    <row r="377" spans="2:9" ht="20.100000000000001" customHeight="1" thickBot="1" x14ac:dyDescent="0.25">
      <c r="B377" s="4" t="s">
        <v>553</v>
      </c>
      <c r="C377" s="30">
        <v>0</v>
      </c>
      <c r="D377" s="30">
        <v>0</v>
      </c>
      <c r="E377" s="30">
        <v>1</v>
      </c>
      <c r="F377" s="30">
        <v>1</v>
      </c>
      <c r="G377" s="30">
        <v>117</v>
      </c>
      <c r="H377" s="30">
        <v>0</v>
      </c>
      <c r="I377" s="30">
        <v>117</v>
      </c>
    </row>
    <row r="378" spans="2:9" ht="20.100000000000001" customHeight="1" thickBot="1" x14ac:dyDescent="0.25">
      <c r="B378" s="4" t="s">
        <v>204</v>
      </c>
      <c r="C378" s="30">
        <v>2</v>
      </c>
      <c r="D378" s="30">
        <v>1</v>
      </c>
      <c r="E378" s="30">
        <v>0</v>
      </c>
      <c r="F378" s="30">
        <v>3</v>
      </c>
      <c r="G378" s="30">
        <v>21</v>
      </c>
      <c r="H378" s="30">
        <v>0</v>
      </c>
      <c r="I378" s="30">
        <v>21</v>
      </c>
    </row>
    <row r="379" spans="2:9" ht="20.100000000000001" customHeight="1" thickBot="1" x14ac:dyDescent="0.25">
      <c r="B379" s="4" t="s">
        <v>554</v>
      </c>
      <c r="C379" s="30">
        <v>0</v>
      </c>
      <c r="D379" s="30">
        <v>0</v>
      </c>
      <c r="E379" s="30">
        <v>0</v>
      </c>
      <c r="F379" s="30">
        <v>0</v>
      </c>
      <c r="G379" s="30">
        <v>1</v>
      </c>
      <c r="H379" s="30">
        <v>1</v>
      </c>
      <c r="I379" s="30">
        <v>2</v>
      </c>
    </row>
    <row r="380" spans="2:9" ht="20.100000000000001" customHeight="1" thickBot="1" x14ac:dyDescent="0.25">
      <c r="B380" s="4" t="s">
        <v>555</v>
      </c>
      <c r="C380" s="30">
        <v>0</v>
      </c>
      <c r="D380" s="30">
        <v>1</v>
      </c>
      <c r="E380" s="30">
        <v>0</v>
      </c>
      <c r="F380" s="30">
        <v>1</v>
      </c>
      <c r="G380" s="30">
        <v>11</v>
      </c>
      <c r="H380" s="30">
        <v>0</v>
      </c>
      <c r="I380" s="30">
        <v>11</v>
      </c>
    </row>
    <row r="381" spans="2:9" ht="20.100000000000001" customHeight="1" thickBot="1" x14ac:dyDescent="0.25">
      <c r="B381" s="4" t="s">
        <v>556</v>
      </c>
      <c r="C381" s="30">
        <v>0</v>
      </c>
      <c r="D381" s="30">
        <v>0</v>
      </c>
      <c r="E381" s="30">
        <v>0</v>
      </c>
      <c r="F381" s="30">
        <v>0</v>
      </c>
      <c r="G381" s="30">
        <v>16</v>
      </c>
      <c r="H381" s="30">
        <v>0</v>
      </c>
      <c r="I381" s="30">
        <v>16</v>
      </c>
    </row>
    <row r="382" spans="2:9" ht="20.100000000000001" customHeight="1" thickBot="1" x14ac:dyDescent="0.25">
      <c r="B382" s="4" t="s">
        <v>557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</row>
    <row r="383" spans="2:9" ht="20.100000000000001" customHeight="1" thickBot="1" x14ac:dyDescent="0.25">
      <c r="B383" s="4" t="s">
        <v>558</v>
      </c>
      <c r="C383" s="30">
        <v>0</v>
      </c>
      <c r="D383" s="30">
        <v>0</v>
      </c>
      <c r="E383" s="30">
        <v>0</v>
      </c>
      <c r="F383" s="30">
        <v>0</v>
      </c>
      <c r="G383" s="30">
        <v>37</v>
      </c>
      <c r="H383" s="30">
        <v>0</v>
      </c>
      <c r="I383" s="30">
        <v>37</v>
      </c>
    </row>
    <row r="384" spans="2:9" ht="20.100000000000001" customHeight="1" thickBot="1" x14ac:dyDescent="0.25">
      <c r="B384" s="4" t="s">
        <v>559</v>
      </c>
      <c r="C384" s="30">
        <v>0</v>
      </c>
      <c r="D384" s="30">
        <v>0</v>
      </c>
      <c r="E384" s="30">
        <v>0</v>
      </c>
      <c r="F384" s="30">
        <v>0</v>
      </c>
      <c r="G384" s="30">
        <v>29</v>
      </c>
      <c r="H384" s="30">
        <v>0</v>
      </c>
      <c r="I384" s="30">
        <v>29</v>
      </c>
    </row>
    <row r="385" spans="2:9" ht="20.100000000000001" customHeight="1" thickBot="1" x14ac:dyDescent="0.25">
      <c r="B385" s="4" t="s">
        <v>647</v>
      </c>
      <c r="C385" s="30">
        <v>0</v>
      </c>
      <c r="D385" s="30">
        <v>0</v>
      </c>
      <c r="E385" s="30">
        <v>0</v>
      </c>
      <c r="F385" s="30">
        <v>0</v>
      </c>
      <c r="G385" s="30">
        <v>11</v>
      </c>
      <c r="H385" s="30">
        <v>0</v>
      </c>
      <c r="I385" s="30">
        <v>11</v>
      </c>
    </row>
    <row r="386" spans="2:9" ht="20.100000000000001" customHeight="1" thickBot="1" x14ac:dyDescent="0.25">
      <c r="B386" s="4" t="s">
        <v>560</v>
      </c>
      <c r="C386" s="30">
        <v>0</v>
      </c>
      <c r="D386" s="30">
        <v>0</v>
      </c>
      <c r="E386" s="30">
        <v>0</v>
      </c>
      <c r="F386" s="30">
        <v>0</v>
      </c>
      <c r="G386" s="30">
        <v>19</v>
      </c>
      <c r="H386" s="30">
        <v>0</v>
      </c>
      <c r="I386" s="30">
        <v>19</v>
      </c>
    </row>
    <row r="387" spans="2:9" ht="20.100000000000001" customHeight="1" thickBot="1" x14ac:dyDescent="0.25">
      <c r="B387" s="4" t="s">
        <v>561</v>
      </c>
      <c r="C387" s="30">
        <v>0</v>
      </c>
      <c r="D387" s="30">
        <v>0</v>
      </c>
      <c r="E387" s="30">
        <v>0</v>
      </c>
      <c r="F387" s="30">
        <v>0</v>
      </c>
      <c r="G387" s="30">
        <v>7</v>
      </c>
      <c r="H387" s="30">
        <v>0</v>
      </c>
      <c r="I387" s="30">
        <v>7</v>
      </c>
    </row>
    <row r="388" spans="2:9" ht="20.100000000000001" customHeight="1" thickBot="1" x14ac:dyDescent="0.25">
      <c r="B388" s="4" t="s">
        <v>562</v>
      </c>
      <c r="C388" s="30">
        <v>1</v>
      </c>
      <c r="D388" s="30">
        <v>0</v>
      </c>
      <c r="E388" s="30">
        <v>0</v>
      </c>
      <c r="F388" s="30">
        <v>1</v>
      </c>
      <c r="G388" s="30">
        <v>9</v>
      </c>
      <c r="H388" s="30">
        <v>0</v>
      </c>
      <c r="I388" s="30">
        <v>9</v>
      </c>
    </row>
    <row r="389" spans="2:9" ht="20.100000000000001" customHeight="1" thickBot="1" x14ac:dyDescent="0.25">
      <c r="B389" s="4" t="s">
        <v>563</v>
      </c>
      <c r="C389" s="30">
        <v>2</v>
      </c>
      <c r="D389" s="30">
        <v>0</v>
      </c>
      <c r="E389" s="30">
        <v>0</v>
      </c>
      <c r="F389" s="30">
        <v>2</v>
      </c>
      <c r="G389" s="30">
        <v>119</v>
      </c>
      <c r="H389" s="30">
        <v>0</v>
      </c>
      <c r="I389" s="30">
        <v>119</v>
      </c>
    </row>
    <row r="390" spans="2:9" ht="20.100000000000001" customHeight="1" thickBot="1" x14ac:dyDescent="0.25">
      <c r="B390" s="4" t="s">
        <v>564</v>
      </c>
      <c r="C390" s="30">
        <v>0</v>
      </c>
      <c r="D390" s="30">
        <v>0</v>
      </c>
      <c r="E390" s="30">
        <v>0</v>
      </c>
      <c r="F390" s="30">
        <v>0</v>
      </c>
      <c r="G390" s="30">
        <v>46</v>
      </c>
      <c r="H390" s="30">
        <v>0</v>
      </c>
      <c r="I390" s="30">
        <v>46</v>
      </c>
    </row>
    <row r="391" spans="2:9" ht="20.100000000000001" customHeight="1" thickBot="1" x14ac:dyDescent="0.25">
      <c r="B391" s="4" t="s">
        <v>565</v>
      </c>
      <c r="C391" s="30">
        <v>0</v>
      </c>
      <c r="D391" s="30">
        <v>11</v>
      </c>
      <c r="E391" s="30">
        <v>0</v>
      </c>
      <c r="F391" s="30">
        <v>11</v>
      </c>
      <c r="G391" s="30">
        <v>186</v>
      </c>
      <c r="H391" s="30">
        <v>0</v>
      </c>
      <c r="I391" s="30">
        <v>186</v>
      </c>
    </row>
    <row r="392" spans="2:9" ht="20.100000000000001" customHeight="1" thickBot="1" x14ac:dyDescent="0.25">
      <c r="B392" s="4" t="s">
        <v>566</v>
      </c>
      <c r="C392" s="30">
        <v>13</v>
      </c>
      <c r="D392" s="30">
        <v>0</v>
      </c>
      <c r="E392" s="30">
        <v>0</v>
      </c>
      <c r="F392" s="30">
        <v>13</v>
      </c>
      <c r="G392" s="30">
        <v>118</v>
      </c>
      <c r="H392" s="30">
        <v>0</v>
      </c>
      <c r="I392" s="30">
        <v>118</v>
      </c>
    </row>
    <row r="393" spans="2:9" ht="20.100000000000001" customHeight="1" thickBot="1" x14ac:dyDescent="0.25">
      <c r="B393" s="4" t="s">
        <v>567</v>
      </c>
      <c r="C393" s="30">
        <v>3</v>
      </c>
      <c r="D393" s="30">
        <v>0</v>
      </c>
      <c r="E393" s="30">
        <v>0</v>
      </c>
      <c r="F393" s="30">
        <v>3</v>
      </c>
      <c r="G393" s="30">
        <v>181</v>
      </c>
      <c r="H393" s="30">
        <v>0</v>
      </c>
      <c r="I393" s="30">
        <v>181</v>
      </c>
    </row>
    <row r="394" spans="2:9" ht="20.100000000000001" customHeight="1" thickBot="1" x14ac:dyDescent="0.25">
      <c r="B394" s="4" t="s">
        <v>568</v>
      </c>
      <c r="C394" s="30">
        <v>0</v>
      </c>
      <c r="D394" s="30">
        <v>0</v>
      </c>
      <c r="E394" s="30">
        <v>0</v>
      </c>
      <c r="F394" s="30">
        <v>0</v>
      </c>
      <c r="G394" s="30">
        <v>20</v>
      </c>
      <c r="H394" s="30">
        <v>0</v>
      </c>
      <c r="I394" s="30">
        <v>20</v>
      </c>
    </row>
    <row r="395" spans="2:9" ht="20.100000000000001" customHeight="1" thickBot="1" x14ac:dyDescent="0.25">
      <c r="B395" s="4" t="s">
        <v>569</v>
      </c>
      <c r="C395" s="30">
        <v>0</v>
      </c>
      <c r="D395" s="30">
        <v>4</v>
      </c>
      <c r="E395" s="30">
        <v>0</v>
      </c>
      <c r="F395" s="30">
        <v>4</v>
      </c>
      <c r="G395" s="30">
        <v>92</v>
      </c>
      <c r="H395" s="30">
        <v>0</v>
      </c>
      <c r="I395" s="30">
        <v>92</v>
      </c>
    </row>
    <row r="396" spans="2:9" ht="20.100000000000001" customHeight="1" thickBot="1" x14ac:dyDescent="0.25">
      <c r="B396" s="4" t="s">
        <v>570</v>
      </c>
      <c r="C396" s="30">
        <v>13</v>
      </c>
      <c r="D396" s="30">
        <v>0</v>
      </c>
      <c r="E396" s="30">
        <v>0</v>
      </c>
      <c r="F396" s="30">
        <v>13</v>
      </c>
      <c r="G396" s="30">
        <v>64</v>
      </c>
      <c r="H396" s="30">
        <v>0</v>
      </c>
      <c r="I396" s="30">
        <v>64</v>
      </c>
    </row>
    <row r="397" spans="2:9" ht="20.100000000000001" customHeight="1" thickBot="1" x14ac:dyDescent="0.25">
      <c r="B397" s="4" t="s">
        <v>571</v>
      </c>
      <c r="C397" s="30">
        <v>3</v>
      </c>
      <c r="D397" s="30">
        <v>0</v>
      </c>
      <c r="E397" s="30">
        <v>0</v>
      </c>
      <c r="F397" s="30">
        <v>3</v>
      </c>
      <c r="G397" s="30">
        <v>74</v>
      </c>
      <c r="H397" s="30">
        <v>0</v>
      </c>
      <c r="I397" s="30">
        <v>74</v>
      </c>
    </row>
    <row r="398" spans="2:9" ht="20.100000000000001" customHeight="1" thickBot="1" x14ac:dyDescent="0.25">
      <c r="B398" s="4" t="s">
        <v>205</v>
      </c>
      <c r="C398" s="30">
        <v>17</v>
      </c>
      <c r="D398" s="30">
        <v>30</v>
      </c>
      <c r="E398" s="30">
        <v>2</v>
      </c>
      <c r="F398" s="30">
        <v>49</v>
      </c>
      <c r="G398" s="30">
        <v>1725</v>
      </c>
      <c r="H398" s="30">
        <v>0</v>
      </c>
      <c r="I398" s="30">
        <v>1725</v>
      </c>
    </row>
    <row r="399" spans="2:9" ht="20.100000000000001" customHeight="1" thickBot="1" x14ac:dyDescent="0.25">
      <c r="B399" s="4" t="s">
        <v>572</v>
      </c>
      <c r="C399" s="30">
        <v>1</v>
      </c>
      <c r="D399" s="30">
        <v>0</v>
      </c>
      <c r="E399" s="30">
        <v>0</v>
      </c>
      <c r="F399" s="30">
        <v>1</v>
      </c>
      <c r="G399" s="30">
        <v>17</v>
      </c>
      <c r="H399" s="30">
        <v>0</v>
      </c>
      <c r="I399" s="30">
        <v>17</v>
      </c>
    </row>
    <row r="400" spans="2:9" ht="20.100000000000001" customHeight="1" thickBot="1" x14ac:dyDescent="0.25">
      <c r="B400" s="4" t="s">
        <v>573</v>
      </c>
      <c r="C400" s="30">
        <v>0</v>
      </c>
      <c r="D400" s="30">
        <v>0</v>
      </c>
      <c r="E400" s="30">
        <v>0</v>
      </c>
      <c r="F400" s="30">
        <v>0</v>
      </c>
      <c r="G400" s="30">
        <v>137</v>
      </c>
      <c r="H400" s="30">
        <v>0</v>
      </c>
      <c r="I400" s="30">
        <v>137</v>
      </c>
    </row>
    <row r="401" spans="2:9" ht="20.100000000000001" customHeight="1" thickBot="1" x14ac:dyDescent="0.25">
      <c r="B401" s="4" t="s">
        <v>574</v>
      </c>
      <c r="C401" s="30">
        <v>1</v>
      </c>
      <c r="D401" s="30">
        <v>0</v>
      </c>
      <c r="E401" s="30">
        <v>0</v>
      </c>
      <c r="F401" s="30">
        <v>1</v>
      </c>
      <c r="G401" s="30">
        <v>271</v>
      </c>
      <c r="H401" s="30">
        <v>0</v>
      </c>
      <c r="I401" s="30">
        <v>271</v>
      </c>
    </row>
    <row r="402" spans="2:9" ht="20.100000000000001" customHeight="1" thickBot="1" x14ac:dyDescent="0.25">
      <c r="B402" s="4" t="s">
        <v>575</v>
      </c>
      <c r="C402" s="30">
        <v>1</v>
      </c>
      <c r="D402" s="30">
        <v>0</v>
      </c>
      <c r="E402" s="30">
        <v>0</v>
      </c>
      <c r="F402" s="30">
        <v>1</v>
      </c>
      <c r="G402" s="30">
        <v>120</v>
      </c>
      <c r="H402" s="30">
        <v>0</v>
      </c>
      <c r="I402" s="30">
        <v>120</v>
      </c>
    </row>
    <row r="403" spans="2:9" ht="20.100000000000001" customHeight="1" thickBot="1" x14ac:dyDescent="0.25">
      <c r="B403" s="4" t="s">
        <v>576</v>
      </c>
      <c r="C403" s="30">
        <v>0</v>
      </c>
      <c r="D403" s="30">
        <v>7</v>
      </c>
      <c r="E403" s="30">
        <v>0</v>
      </c>
      <c r="F403" s="30">
        <v>7</v>
      </c>
      <c r="G403" s="30">
        <v>106</v>
      </c>
      <c r="H403" s="30">
        <v>2</v>
      </c>
      <c r="I403" s="30">
        <v>108</v>
      </c>
    </row>
    <row r="404" spans="2:9" ht="20.100000000000001" customHeight="1" thickBot="1" x14ac:dyDescent="0.25">
      <c r="B404" s="4" t="s">
        <v>577</v>
      </c>
      <c r="C404" s="30">
        <v>0</v>
      </c>
      <c r="D404" s="30">
        <v>4</v>
      </c>
      <c r="E404" s="30">
        <v>0</v>
      </c>
      <c r="F404" s="30">
        <v>4</v>
      </c>
      <c r="G404" s="30">
        <v>50</v>
      </c>
      <c r="H404" s="30">
        <v>0</v>
      </c>
      <c r="I404" s="30">
        <v>50</v>
      </c>
    </row>
    <row r="405" spans="2:9" ht="20.100000000000001" customHeight="1" thickBot="1" x14ac:dyDescent="0.25">
      <c r="B405" s="4" t="s">
        <v>578</v>
      </c>
      <c r="C405" s="30">
        <v>0</v>
      </c>
      <c r="D405" s="30">
        <v>33</v>
      </c>
      <c r="E405" s="30">
        <v>0</v>
      </c>
      <c r="F405" s="30">
        <v>33</v>
      </c>
      <c r="G405" s="30">
        <v>76</v>
      </c>
      <c r="H405" s="30">
        <v>0</v>
      </c>
      <c r="I405" s="30">
        <v>76</v>
      </c>
    </row>
    <row r="406" spans="2:9" ht="20.100000000000001" customHeight="1" thickBot="1" x14ac:dyDescent="0.25">
      <c r="B406" s="4" t="s">
        <v>579</v>
      </c>
      <c r="C406" s="30">
        <v>0</v>
      </c>
      <c r="D406" s="30">
        <v>8</v>
      </c>
      <c r="E406" s="30">
        <v>0</v>
      </c>
      <c r="F406" s="30">
        <v>8</v>
      </c>
      <c r="G406" s="30">
        <v>43</v>
      </c>
      <c r="H406" s="30">
        <v>0</v>
      </c>
      <c r="I406" s="30">
        <v>43</v>
      </c>
    </row>
    <row r="407" spans="2:9" ht="20.100000000000001" customHeight="1" thickBot="1" x14ac:dyDescent="0.25">
      <c r="B407" s="4" t="s">
        <v>580</v>
      </c>
      <c r="C407" s="30">
        <v>3</v>
      </c>
      <c r="D407" s="30">
        <v>0</v>
      </c>
      <c r="E407" s="30">
        <v>0</v>
      </c>
      <c r="F407" s="30">
        <v>3</v>
      </c>
      <c r="G407" s="30">
        <v>35</v>
      </c>
      <c r="H407" s="30">
        <v>0</v>
      </c>
      <c r="I407" s="30">
        <v>35</v>
      </c>
    </row>
    <row r="408" spans="2:9" ht="20.100000000000001" customHeight="1" thickBot="1" x14ac:dyDescent="0.25">
      <c r="B408" s="4" t="s">
        <v>581</v>
      </c>
      <c r="C408" s="30">
        <v>0</v>
      </c>
      <c r="D408" s="30">
        <v>0</v>
      </c>
      <c r="E408" s="30">
        <v>0</v>
      </c>
      <c r="F408" s="30">
        <v>0</v>
      </c>
      <c r="G408" s="30">
        <v>8</v>
      </c>
      <c r="H408" s="30">
        <v>0</v>
      </c>
      <c r="I408" s="30">
        <v>8</v>
      </c>
    </row>
    <row r="409" spans="2:9" ht="20.100000000000001" customHeight="1" thickBot="1" x14ac:dyDescent="0.25">
      <c r="B409" s="4" t="s">
        <v>582</v>
      </c>
      <c r="C409" s="30">
        <v>0</v>
      </c>
      <c r="D409" s="30">
        <v>0</v>
      </c>
      <c r="E409" s="30">
        <v>0</v>
      </c>
      <c r="F409" s="30">
        <v>0</v>
      </c>
      <c r="G409" s="30">
        <v>4</v>
      </c>
      <c r="H409" s="30">
        <v>0</v>
      </c>
      <c r="I409" s="30">
        <v>4</v>
      </c>
    </row>
    <row r="410" spans="2:9" ht="20.100000000000001" customHeight="1" thickBot="1" x14ac:dyDescent="0.25">
      <c r="B410" s="4" t="s">
        <v>583</v>
      </c>
      <c r="C410" s="30">
        <v>0</v>
      </c>
      <c r="D410" s="30">
        <v>6</v>
      </c>
      <c r="E410" s="30">
        <v>0</v>
      </c>
      <c r="F410" s="30">
        <v>6</v>
      </c>
      <c r="G410" s="30">
        <v>183</v>
      </c>
      <c r="H410" s="30">
        <v>0</v>
      </c>
      <c r="I410" s="30">
        <v>183</v>
      </c>
    </row>
    <row r="411" spans="2:9" ht="20.100000000000001" customHeight="1" thickBot="1" x14ac:dyDescent="0.25">
      <c r="B411" s="4" t="s">
        <v>584</v>
      </c>
      <c r="C411" s="30">
        <v>0</v>
      </c>
      <c r="D411" s="30">
        <v>0</v>
      </c>
      <c r="E411" s="30">
        <v>0</v>
      </c>
      <c r="F411" s="30">
        <v>0</v>
      </c>
      <c r="G411" s="30">
        <v>35</v>
      </c>
      <c r="H411" s="30">
        <v>0</v>
      </c>
      <c r="I411" s="30">
        <v>35</v>
      </c>
    </row>
    <row r="412" spans="2:9" ht="20.100000000000001" customHeight="1" thickBot="1" x14ac:dyDescent="0.25">
      <c r="B412" s="4" t="s">
        <v>585</v>
      </c>
      <c r="C412" s="30">
        <v>0</v>
      </c>
      <c r="D412" s="30">
        <v>0</v>
      </c>
      <c r="E412" s="30">
        <v>0</v>
      </c>
      <c r="F412" s="30">
        <v>0</v>
      </c>
      <c r="G412" s="30">
        <v>30</v>
      </c>
      <c r="H412" s="30">
        <v>0</v>
      </c>
      <c r="I412" s="30">
        <v>30</v>
      </c>
    </row>
    <row r="413" spans="2:9" ht="20.100000000000001" customHeight="1" thickBot="1" x14ac:dyDescent="0.25">
      <c r="B413" s="4" t="s">
        <v>586</v>
      </c>
      <c r="C413" s="30">
        <v>3</v>
      </c>
      <c r="D413" s="30">
        <v>0</v>
      </c>
      <c r="E413" s="30">
        <v>0</v>
      </c>
      <c r="F413" s="30">
        <v>3</v>
      </c>
      <c r="G413" s="30">
        <v>7</v>
      </c>
      <c r="H413" s="30">
        <v>0</v>
      </c>
      <c r="I413" s="30">
        <v>7</v>
      </c>
    </row>
    <row r="414" spans="2:9" ht="20.100000000000001" customHeight="1" thickBot="1" x14ac:dyDescent="0.25">
      <c r="B414" s="4" t="s">
        <v>206</v>
      </c>
      <c r="C414" s="30">
        <v>0</v>
      </c>
      <c r="D414" s="30">
        <v>0</v>
      </c>
      <c r="E414" s="30">
        <v>15</v>
      </c>
      <c r="F414" s="30">
        <v>15</v>
      </c>
      <c r="G414" s="30">
        <v>458</v>
      </c>
      <c r="H414" s="30">
        <v>0</v>
      </c>
      <c r="I414" s="30">
        <v>458</v>
      </c>
    </row>
    <row r="415" spans="2:9" ht="20.100000000000001" customHeight="1" thickBot="1" x14ac:dyDescent="0.25">
      <c r="B415" s="4" t="s">
        <v>587</v>
      </c>
      <c r="C415" s="30">
        <v>0</v>
      </c>
      <c r="D415" s="30">
        <v>0</v>
      </c>
      <c r="E415" s="30">
        <v>0</v>
      </c>
      <c r="F415" s="30">
        <v>0</v>
      </c>
      <c r="G415" s="30">
        <v>11</v>
      </c>
      <c r="H415" s="30">
        <v>0</v>
      </c>
      <c r="I415" s="30">
        <v>11</v>
      </c>
    </row>
    <row r="416" spans="2:9" ht="20.100000000000001" customHeight="1" thickBot="1" x14ac:dyDescent="0.25">
      <c r="B416" s="4" t="s">
        <v>588</v>
      </c>
      <c r="C416" s="30">
        <v>0</v>
      </c>
      <c r="D416" s="30">
        <v>0</v>
      </c>
      <c r="E416" s="30">
        <v>0</v>
      </c>
      <c r="F416" s="30">
        <v>0</v>
      </c>
      <c r="G416" s="30">
        <v>46</v>
      </c>
      <c r="H416" s="30">
        <v>0</v>
      </c>
      <c r="I416" s="30">
        <v>46</v>
      </c>
    </row>
    <row r="417" spans="2:9" ht="20.100000000000001" customHeight="1" thickBot="1" x14ac:dyDescent="0.25">
      <c r="B417" s="4" t="s">
        <v>589</v>
      </c>
      <c r="C417" s="30">
        <v>0</v>
      </c>
      <c r="D417" s="30">
        <v>1</v>
      </c>
      <c r="E417" s="30">
        <v>0</v>
      </c>
      <c r="F417" s="30">
        <v>1</v>
      </c>
      <c r="G417" s="30">
        <v>61</v>
      </c>
      <c r="H417" s="30">
        <v>0</v>
      </c>
      <c r="I417" s="30">
        <v>61</v>
      </c>
    </row>
    <row r="418" spans="2:9" ht="20.100000000000001" customHeight="1" thickBot="1" x14ac:dyDescent="0.25">
      <c r="B418" s="4" t="s">
        <v>590</v>
      </c>
      <c r="C418" s="30">
        <v>0</v>
      </c>
      <c r="D418" s="30">
        <v>0</v>
      </c>
      <c r="E418" s="30">
        <v>0</v>
      </c>
      <c r="F418" s="30">
        <v>0</v>
      </c>
      <c r="G418" s="30">
        <v>15</v>
      </c>
      <c r="H418" s="30">
        <v>8</v>
      </c>
      <c r="I418" s="30">
        <v>23</v>
      </c>
    </row>
    <row r="419" spans="2:9" ht="20.100000000000001" customHeight="1" thickBot="1" x14ac:dyDescent="0.25">
      <c r="B419" s="4" t="s">
        <v>591</v>
      </c>
      <c r="C419" s="30">
        <v>1</v>
      </c>
      <c r="D419" s="30">
        <v>2</v>
      </c>
      <c r="E419" s="30">
        <v>1</v>
      </c>
      <c r="F419" s="30">
        <v>4</v>
      </c>
      <c r="G419" s="30">
        <v>86</v>
      </c>
      <c r="H419" s="30">
        <v>0</v>
      </c>
      <c r="I419" s="30">
        <v>86</v>
      </c>
    </row>
    <row r="420" spans="2:9" ht="20.100000000000001" customHeight="1" thickBot="1" x14ac:dyDescent="0.25">
      <c r="B420" s="4" t="s">
        <v>592</v>
      </c>
      <c r="C420" s="30">
        <v>3</v>
      </c>
      <c r="D420" s="30">
        <v>0</v>
      </c>
      <c r="E420" s="30">
        <v>0</v>
      </c>
      <c r="F420" s="30">
        <v>3</v>
      </c>
      <c r="G420" s="30">
        <v>10</v>
      </c>
      <c r="H420" s="30">
        <v>6</v>
      </c>
      <c r="I420" s="30">
        <v>16</v>
      </c>
    </row>
    <row r="421" spans="2:9" ht="20.100000000000001" customHeight="1" thickBot="1" x14ac:dyDescent="0.25">
      <c r="B421" s="4" t="s">
        <v>593</v>
      </c>
      <c r="C421" s="30">
        <v>2</v>
      </c>
      <c r="D421" s="30">
        <v>0</v>
      </c>
      <c r="E421" s="30">
        <v>0</v>
      </c>
      <c r="F421" s="30">
        <v>2</v>
      </c>
      <c r="G421" s="30">
        <v>10</v>
      </c>
      <c r="H421" s="30">
        <v>0</v>
      </c>
      <c r="I421" s="30">
        <v>10</v>
      </c>
    </row>
    <row r="422" spans="2:9" ht="20.100000000000001" customHeight="1" thickBot="1" x14ac:dyDescent="0.25">
      <c r="B422" s="4" t="s">
        <v>594</v>
      </c>
      <c r="C422" s="30">
        <v>0</v>
      </c>
      <c r="D422" s="30">
        <v>0</v>
      </c>
      <c r="E422" s="30">
        <v>0</v>
      </c>
      <c r="F422" s="30">
        <v>0</v>
      </c>
      <c r="G422" s="30">
        <v>38</v>
      </c>
      <c r="H422" s="30">
        <v>0</v>
      </c>
      <c r="I422" s="30">
        <v>38</v>
      </c>
    </row>
    <row r="423" spans="2:9" ht="20.100000000000001" customHeight="1" thickBot="1" x14ac:dyDescent="0.25">
      <c r="B423" s="4" t="s">
        <v>595</v>
      </c>
      <c r="C423" s="30">
        <v>11</v>
      </c>
      <c r="D423" s="30">
        <v>0</v>
      </c>
      <c r="E423" s="30">
        <v>0</v>
      </c>
      <c r="F423" s="30">
        <v>11</v>
      </c>
      <c r="G423" s="30">
        <v>120</v>
      </c>
      <c r="H423" s="30">
        <v>0</v>
      </c>
      <c r="I423" s="30">
        <v>120</v>
      </c>
    </row>
    <row r="424" spans="2:9" ht="20.100000000000001" customHeight="1" thickBot="1" x14ac:dyDescent="0.25">
      <c r="B424" s="4" t="s">
        <v>596</v>
      </c>
      <c r="C424" s="30">
        <v>1</v>
      </c>
      <c r="D424" s="30">
        <v>0</v>
      </c>
      <c r="E424" s="30">
        <v>0</v>
      </c>
      <c r="F424" s="30">
        <v>1</v>
      </c>
      <c r="G424" s="30">
        <v>22</v>
      </c>
      <c r="H424" s="30">
        <v>0</v>
      </c>
      <c r="I424" s="30">
        <v>22</v>
      </c>
    </row>
    <row r="425" spans="2:9" ht="20.100000000000001" customHeight="1" thickBot="1" x14ac:dyDescent="0.25">
      <c r="B425" s="4" t="s">
        <v>597</v>
      </c>
      <c r="C425" s="30">
        <v>0</v>
      </c>
      <c r="D425" s="30">
        <v>0</v>
      </c>
      <c r="E425" s="30">
        <v>0</v>
      </c>
      <c r="F425" s="30">
        <v>0</v>
      </c>
      <c r="G425" s="30">
        <v>10</v>
      </c>
      <c r="H425" s="30">
        <v>0</v>
      </c>
      <c r="I425" s="30">
        <v>10</v>
      </c>
    </row>
    <row r="426" spans="2:9" ht="20.100000000000001" customHeight="1" thickBot="1" x14ac:dyDescent="0.25">
      <c r="B426" s="4" t="s">
        <v>598</v>
      </c>
      <c r="C426" s="30">
        <v>2</v>
      </c>
      <c r="D426" s="30">
        <v>0</v>
      </c>
      <c r="E426" s="30">
        <v>0</v>
      </c>
      <c r="F426" s="30">
        <v>2</v>
      </c>
      <c r="G426" s="30">
        <v>63</v>
      </c>
      <c r="H426" s="30">
        <v>0</v>
      </c>
      <c r="I426" s="30">
        <v>63</v>
      </c>
    </row>
    <row r="427" spans="2:9" ht="20.100000000000001" customHeight="1" thickBot="1" x14ac:dyDescent="0.25">
      <c r="B427" s="4" t="s">
        <v>599</v>
      </c>
      <c r="C427" s="30">
        <v>0</v>
      </c>
      <c r="D427" s="30">
        <v>0</v>
      </c>
      <c r="E427" s="30">
        <v>0</v>
      </c>
      <c r="F427" s="30">
        <v>0</v>
      </c>
      <c r="G427" s="30">
        <v>3</v>
      </c>
      <c r="H427" s="30">
        <v>2</v>
      </c>
      <c r="I427" s="30">
        <v>5</v>
      </c>
    </row>
    <row r="428" spans="2:9" ht="20.100000000000001" customHeight="1" thickBot="1" x14ac:dyDescent="0.25">
      <c r="B428" s="4" t="s">
        <v>600</v>
      </c>
      <c r="C428" s="30">
        <v>4</v>
      </c>
      <c r="D428" s="30">
        <v>0</v>
      </c>
      <c r="E428" s="30">
        <v>0</v>
      </c>
      <c r="F428" s="30">
        <v>4</v>
      </c>
      <c r="G428" s="30">
        <v>6</v>
      </c>
      <c r="H428" s="30">
        <v>0</v>
      </c>
      <c r="I428" s="30">
        <v>6</v>
      </c>
    </row>
    <row r="429" spans="2:9" ht="20.100000000000001" customHeight="1" thickBot="1" x14ac:dyDescent="0.25">
      <c r="B429" s="4" t="s">
        <v>601</v>
      </c>
      <c r="C429" s="30">
        <v>0</v>
      </c>
      <c r="D429" s="30">
        <v>0</v>
      </c>
      <c r="E429" s="30">
        <v>0</v>
      </c>
      <c r="F429" s="30">
        <v>0</v>
      </c>
      <c r="G429" s="30">
        <v>52</v>
      </c>
      <c r="H429" s="30">
        <v>0</v>
      </c>
      <c r="I429" s="30">
        <v>52</v>
      </c>
    </row>
    <row r="430" spans="2:9" ht="20.100000000000001" customHeight="1" thickBot="1" x14ac:dyDescent="0.25">
      <c r="B430" s="4" t="s">
        <v>602</v>
      </c>
      <c r="C430" s="30">
        <v>0</v>
      </c>
      <c r="D430" s="30">
        <v>0</v>
      </c>
      <c r="E430" s="30">
        <v>0</v>
      </c>
      <c r="F430" s="30">
        <v>0</v>
      </c>
      <c r="G430" s="30">
        <v>5</v>
      </c>
      <c r="H430" s="30">
        <v>0</v>
      </c>
      <c r="I430" s="30">
        <v>5</v>
      </c>
    </row>
    <row r="431" spans="2:9" ht="20.100000000000001" customHeight="1" thickBot="1" x14ac:dyDescent="0.25">
      <c r="B431" s="4" t="s">
        <v>603</v>
      </c>
      <c r="C431" s="30">
        <v>2</v>
      </c>
      <c r="D431" s="30">
        <v>0</v>
      </c>
      <c r="E431" s="30">
        <v>0</v>
      </c>
      <c r="F431" s="30">
        <v>2</v>
      </c>
      <c r="G431" s="30">
        <v>76</v>
      </c>
      <c r="H431" s="30">
        <v>3</v>
      </c>
      <c r="I431" s="30">
        <v>79</v>
      </c>
    </row>
    <row r="432" spans="2:9" ht="20.100000000000001" customHeight="1" thickBot="1" x14ac:dyDescent="0.25">
      <c r="B432" s="4" t="s">
        <v>604</v>
      </c>
      <c r="C432" s="30">
        <v>0</v>
      </c>
      <c r="D432" s="30">
        <v>0</v>
      </c>
      <c r="E432" s="30">
        <v>0</v>
      </c>
      <c r="F432" s="30">
        <v>0</v>
      </c>
      <c r="G432" s="30">
        <v>13</v>
      </c>
      <c r="H432" s="30">
        <v>0</v>
      </c>
      <c r="I432" s="30">
        <v>13</v>
      </c>
    </row>
    <row r="433" spans="2:9" ht="20.100000000000001" customHeight="1" thickBot="1" x14ac:dyDescent="0.25">
      <c r="B433" s="4" t="s">
        <v>605</v>
      </c>
      <c r="C433" s="30">
        <v>0</v>
      </c>
      <c r="D433" s="30">
        <v>1</v>
      </c>
      <c r="E433" s="30">
        <v>0</v>
      </c>
      <c r="F433" s="30">
        <v>1</v>
      </c>
      <c r="G433" s="30">
        <v>25</v>
      </c>
      <c r="H433" s="30">
        <v>0</v>
      </c>
      <c r="I433" s="30">
        <v>25</v>
      </c>
    </row>
    <row r="434" spans="2:9" ht="20.100000000000001" customHeight="1" thickBot="1" x14ac:dyDescent="0.25">
      <c r="B434" s="4" t="s">
        <v>606</v>
      </c>
      <c r="C434" s="30">
        <v>0</v>
      </c>
      <c r="D434" s="30">
        <v>0</v>
      </c>
      <c r="E434" s="30">
        <v>13</v>
      </c>
      <c r="F434" s="30">
        <v>13</v>
      </c>
      <c r="G434" s="30">
        <v>113</v>
      </c>
      <c r="H434" s="30">
        <v>0</v>
      </c>
      <c r="I434" s="30">
        <v>113</v>
      </c>
    </row>
    <row r="435" spans="2:9" ht="20.100000000000001" customHeight="1" thickBot="1" x14ac:dyDescent="0.25">
      <c r="B435" s="4" t="s">
        <v>607</v>
      </c>
      <c r="C435" s="30">
        <v>0</v>
      </c>
      <c r="D435" s="30">
        <v>0</v>
      </c>
      <c r="E435" s="30">
        <v>0</v>
      </c>
      <c r="F435" s="30">
        <v>0</v>
      </c>
      <c r="G435" s="30">
        <v>16</v>
      </c>
      <c r="H435" s="30">
        <v>0</v>
      </c>
      <c r="I435" s="30">
        <v>16</v>
      </c>
    </row>
    <row r="436" spans="2:9" ht="20.100000000000001" customHeight="1" thickBot="1" x14ac:dyDescent="0.25">
      <c r="B436" s="4" t="s">
        <v>608</v>
      </c>
      <c r="C436" s="30">
        <v>0</v>
      </c>
      <c r="D436" s="30">
        <v>4</v>
      </c>
      <c r="E436" s="30">
        <v>0</v>
      </c>
      <c r="F436" s="30">
        <v>4</v>
      </c>
      <c r="G436" s="30">
        <v>120</v>
      </c>
      <c r="H436" s="30">
        <v>0</v>
      </c>
      <c r="I436" s="30">
        <v>120</v>
      </c>
    </row>
    <row r="437" spans="2:9" ht="20.100000000000001" customHeight="1" thickBot="1" x14ac:dyDescent="0.25">
      <c r="B437" s="4" t="s">
        <v>609</v>
      </c>
      <c r="C437" s="30">
        <v>0</v>
      </c>
      <c r="D437" s="30">
        <v>0</v>
      </c>
      <c r="E437" s="30">
        <v>0</v>
      </c>
      <c r="F437" s="30">
        <v>0</v>
      </c>
      <c r="G437" s="30">
        <v>9</v>
      </c>
      <c r="H437" s="30">
        <v>0</v>
      </c>
      <c r="I437" s="30">
        <v>9</v>
      </c>
    </row>
    <row r="438" spans="2:9" ht="20.100000000000001" customHeight="1" thickBot="1" x14ac:dyDescent="0.25">
      <c r="B438" s="4" t="s">
        <v>610</v>
      </c>
      <c r="C438" s="30">
        <v>0</v>
      </c>
      <c r="D438" s="30">
        <v>2</v>
      </c>
      <c r="E438" s="30">
        <v>0</v>
      </c>
      <c r="F438" s="30">
        <v>2</v>
      </c>
      <c r="G438" s="30">
        <v>31</v>
      </c>
      <c r="H438" s="30">
        <v>7</v>
      </c>
      <c r="I438" s="30">
        <v>38</v>
      </c>
    </row>
    <row r="439" spans="2:9" ht="20.100000000000001" customHeight="1" thickBot="1" x14ac:dyDescent="0.25">
      <c r="B439" s="4" t="s">
        <v>611</v>
      </c>
      <c r="C439" s="30">
        <v>0</v>
      </c>
      <c r="D439" s="30">
        <v>0</v>
      </c>
      <c r="E439" s="30">
        <v>0</v>
      </c>
      <c r="F439" s="30">
        <v>0</v>
      </c>
      <c r="G439" s="30">
        <v>5</v>
      </c>
      <c r="H439" s="30">
        <v>0</v>
      </c>
      <c r="I439" s="30">
        <v>5</v>
      </c>
    </row>
    <row r="440" spans="2:9" ht="20.100000000000001" customHeight="1" thickBot="1" x14ac:dyDescent="0.25">
      <c r="B440" s="4" t="s">
        <v>612</v>
      </c>
      <c r="C440" s="30">
        <v>0</v>
      </c>
      <c r="D440" s="30">
        <v>0</v>
      </c>
      <c r="E440" s="30">
        <v>0</v>
      </c>
      <c r="F440" s="30">
        <v>0</v>
      </c>
      <c r="G440" s="30">
        <v>11</v>
      </c>
      <c r="H440" s="30">
        <v>0</v>
      </c>
      <c r="I440" s="30">
        <v>11</v>
      </c>
    </row>
    <row r="441" spans="2:9" ht="20.100000000000001" customHeight="1" thickBot="1" x14ac:dyDescent="0.25">
      <c r="B441" s="4" t="s">
        <v>613</v>
      </c>
      <c r="C441" s="30">
        <v>0</v>
      </c>
      <c r="D441" s="30">
        <v>2</v>
      </c>
      <c r="E441" s="30">
        <v>0</v>
      </c>
      <c r="F441" s="30">
        <v>2</v>
      </c>
      <c r="G441" s="30">
        <v>55</v>
      </c>
      <c r="H441" s="30">
        <v>0</v>
      </c>
      <c r="I441" s="30">
        <v>55</v>
      </c>
    </row>
    <row r="442" spans="2:9" ht="20.100000000000001" customHeight="1" thickBot="1" x14ac:dyDescent="0.25">
      <c r="B442" s="7" t="s">
        <v>207</v>
      </c>
      <c r="C442" s="47">
        <f>SUM(C11:C441)</f>
        <v>469</v>
      </c>
      <c r="D442" s="47">
        <f t="shared" ref="D442:I442" si="0">SUM(D11:D441)</f>
        <v>759</v>
      </c>
      <c r="E442" s="47">
        <f t="shared" si="0"/>
        <v>179</v>
      </c>
      <c r="F442" s="47">
        <f t="shared" si="0"/>
        <v>1407</v>
      </c>
      <c r="G442" s="47">
        <f t="shared" si="0"/>
        <v>17514</v>
      </c>
      <c r="H442" s="47">
        <f t="shared" si="0"/>
        <v>160</v>
      </c>
      <c r="I442" s="47">
        <f t="shared" si="0"/>
        <v>17674</v>
      </c>
    </row>
    <row r="443" spans="2:9" x14ac:dyDescent="0.2">
      <c r="C443" s="45"/>
      <c r="D443" s="45"/>
      <c r="E443" s="45"/>
      <c r="F443" s="45"/>
      <c r="G443" s="45"/>
      <c r="H443" s="45"/>
      <c r="I443" s="45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96" t="s">
        <v>160</v>
      </c>
      <c r="D9" s="97"/>
      <c r="E9" s="97"/>
      <c r="F9" s="97"/>
      <c r="G9" s="97"/>
      <c r="H9" s="98"/>
    </row>
    <row r="10" spans="2:8" ht="41.25" customHeight="1" x14ac:dyDescent="0.2">
      <c r="C10" s="77" t="s">
        <v>161</v>
      </c>
      <c r="D10" s="77"/>
      <c r="E10" s="77" t="s">
        <v>162</v>
      </c>
      <c r="F10" s="77"/>
      <c r="G10" s="77" t="s">
        <v>163</v>
      </c>
      <c r="H10" s="77" t="s">
        <v>57</v>
      </c>
    </row>
    <row r="11" spans="2:8" ht="41.25" customHeight="1" thickBot="1" x14ac:dyDescent="0.25">
      <c r="C11" s="12" t="s">
        <v>164</v>
      </c>
      <c r="D11" s="12" t="s">
        <v>165</v>
      </c>
      <c r="E11" s="12" t="s">
        <v>166</v>
      </c>
      <c r="F11" s="12" t="s">
        <v>167</v>
      </c>
      <c r="G11" s="78"/>
      <c r="H11" s="78"/>
    </row>
    <row r="12" spans="2:8" ht="20.100000000000001" customHeight="1" thickBot="1" x14ac:dyDescent="0.25">
      <c r="B12" s="3" t="s">
        <v>168</v>
      </c>
      <c r="C12" s="32">
        <v>1.1363636363636364E-2</v>
      </c>
      <c r="D12" s="32">
        <v>0.14015151515151514</v>
      </c>
      <c r="E12" s="32">
        <v>0</v>
      </c>
      <c r="F12" s="32">
        <v>0.35984848484848486</v>
      </c>
      <c r="G12" s="32">
        <v>0.24242424242424243</v>
      </c>
      <c r="H12" s="32">
        <v>0.24621212121212122</v>
      </c>
    </row>
    <row r="13" spans="2:8" ht="20.100000000000001" customHeight="1" thickBot="1" x14ac:dyDescent="0.25">
      <c r="B13" s="4" t="s">
        <v>236</v>
      </c>
      <c r="C13" s="32">
        <v>0</v>
      </c>
      <c r="D13" s="32">
        <v>0.44117647058823528</v>
      </c>
      <c r="E13" s="32">
        <v>0.26470588235294118</v>
      </c>
      <c r="F13" s="32">
        <v>0.29411764705882354</v>
      </c>
      <c r="G13" s="32">
        <v>0</v>
      </c>
      <c r="H13" s="32">
        <v>0</v>
      </c>
    </row>
    <row r="14" spans="2:8" ht="20.100000000000001" customHeight="1" thickBot="1" x14ac:dyDescent="0.25">
      <c r="B14" s="4" t="s">
        <v>237</v>
      </c>
      <c r="C14" s="32">
        <v>1.7857142857142856E-2</v>
      </c>
      <c r="D14" s="32">
        <v>0.30357142857142855</v>
      </c>
      <c r="E14" s="32">
        <v>0</v>
      </c>
      <c r="F14" s="32">
        <v>0.25</v>
      </c>
      <c r="G14" s="32">
        <v>0.125</v>
      </c>
      <c r="H14" s="32">
        <v>0.3035714285714286</v>
      </c>
    </row>
    <row r="15" spans="2:8" ht="20.100000000000001" customHeight="1" thickBot="1" x14ac:dyDescent="0.25">
      <c r="B15" s="4" t="s">
        <v>238</v>
      </c>
      <c r="C15" s="32">
        <v>8.4745762711864406E-3</v>
      </c>
      <c r="D15" s="32">
        <v>0.16949152542372881</v>
      </c>
      <c r="E15" s="32">
        <v>0</v>
      </c>
      <c r="F15" s="32">
        <v>0.67796610169491522</v>
      </c>
      <c r="G15" s="32">
        <v>0.1440677966101695</v>
      </c>
      <c r="H15" s="32">
        <v>0</v>
      </c>
    </row>
    <row r="16" spans="2:8" ht="20.100000000000001" customHeight="1" thickBot="1" x14ac:dyDescent="0.25">
      <c r="B16" s="4" t="s">
        <v>239</v>
      </c>
      <c r="C16" s="32">
        <v>0</v>
      </c>
      <c r="D16" s="32">
        <v>0.29508196721311475</v>
      </c>
      <c r="E16" s="32">
        <v>0</v>
      </c>
      <c r="F16" s="32">
        <v>0.26229508196721313</v>
      </c>
      <c r="G16" s="32">
        <v>0.31147540983606559</v>
      </c>
      <c r="H16" s="32">
        <v>0.13114754098360654</v>
      </c>
    </row>
    <row r="17" spans="2:8" ht="20.100000000000001" customHeight="1" thickBot="1" x14ac:dyDescent="0.25">
      <c r="B17" s="4" t="s">
        <v>634</v>
      </c>
      <c r="C17" s="32">
        <v>0.14285714285714285</v>
      </c>
      <c r="D17" s="32">
        <v>0.2857142857142857</v>
      </c>
      <c r="E17" s="32">
        <v>0</v>
      </c>
      <c r="F17" s="32">
        <v>0.42857142857142855</v>
      </c>
      <c r="G17" s="32">
        <v>0</v>
      </c>
      <c r="H17" s="32">
        <v>0.14285714285714296</v>
      </c>
    </row>
    <row r="18" spans="2:8" ht="20.100000000000001" customHeight="1" thickBot="1" x14ac:dyDescent="0.25">
      <c r="B18" s="4" t="s">
        <v>240</v>
      </c>
      <c r="C18" s="32">
        <v>0</v>
      </c>
      <c r="D18" s="32">
        <v>0.16814159292035399</v>
      </c>
      <c r="E18" s="32">
        <v>0</v>
      </c>
      <c r="F18" s="32">
        <v>0.55752212389380529</v>
      </c>
      <c r="G18" s="32">
        <v>0.20353982300884957</v>
      </c>
      <c r="H18" s="32">
        <v>7.0796460176991122E-2</v>
      </c>
    </row>
    <row r="19" spans="2:8" ht="20.100000000000001" customHeight="1" thickBot="1" x14ac:dyDescent="0.25">
      <c r="B19" s="4" t="s">
        <v>241</v>
      </c>
      <c r="C19" s="32">
        <v>0</v>
      </c>
      <c r="D19" s="32">
        <v>0.33333333333333331</v>
      </c>
      <c r="E19" s="32">
        <v>0</v>
      </c>
      <c r="F19" s="32">
        <v>0.46666666666666667</v>
      </c>
      <c r="G19" s="32">
        <v>0.13333333333333333</v>
      </c>
      <c r="H19" s="32">
        <v>6.6666666666666735E-2</v>
      </c>
    </row>
    <row r="20" spans="2:8" ht="20.100000000000001" customHeight="1" thickBot="1" x14ac:dyDescent="0.25">
      <c r="B20" s="4" t="s">
        <v>242</v>
      </c>
      <c r="C20" s="32">
        <v>1.4492753623188406E-2</v>
      </c>
      <c r="D20" s="32">
        <v>0.2318840579710145</v>
      </c>
      <c r="E20" s="32">
        <v>1.4492753623188406E-2</v>
      </c>
      <c r="F20" s="32">
        <v>0.40579710144927539</v>
      </c>
      <c r="G20" s="32">
        <v>0.30434782608695654</v>
      </c>
      <c r="H20" s="32">
        <v>2.8985507246376829E-2</v>
      </c>
    </row>
    <row r="21" spans="2:8" ht="20.100000000000001" customHeight="1" thickBot="1" x14ac:dyDescent="0.25">
      <c r="B21" s="4" t="s">
        <v>243</v>
      </c>
      <c r="C21" s="32">
        <v>2.3809523809523808E-2</v>
      </c>
      <c r="D21" s="32">
        <v>0.14285714285714285</v>
      </c>
      <c r="E21" s="32">
        <v>0</v>
      </c>
      <c r="F21" s="32">
        <v>0.40476190476190477</v>
      </c>
      <c r="G21" s="32">
        <v>0.34523809523809523</v>
      </c>
      <c r="H21" s="32">
        <v>8.3333333333333259E-2</v>
      </c>
    </row>
    <row r="22" spans="2:8" ht="20.100000000000001" customHeight="1" thickBot="1" x14ac:dyDescent="0.25">
      <c r="B22" s="4" t="s">
        <v>244</v>
      </c>
      <c r="C22" s="32">
        <v>0</v>
      </c>
      <c r="D22" s="32">
        <v>0.41558441558441561</v>
      </c>
      <c r="E22" s="32">
        <v>0</v>
      </c>
      <c r="F22" s="32">
        <v>0.23051948051948051</v>
      </c>
      <c r="G22" s="32">
        <v>0.22077922077922077</v>
      </c>
      <c r="H22" s="32">
        <v>0.13311688311688311</v>
      </c>
    </row>
    <row r="23" spans="2:8" ht="20.100000000000001" customHeight="1" thickBot="1" x14ac:dyDescent="0.25">
      <c r="B23" s="4" t="s">
        <v>169</v>
      </c>
      <c r="C23" s="32">
        <v>4.1916167664670656E-2</v>
      </c>
      <c r="D23" s="32">
        <v>6.5868263473053898E-2</v>
      </c>
      <c r="E23" s="32">
        <v>1.1976047904191617E-2</v>
      </c>
      <c r="F23" s="32">
        <v>0.15568862275449102</v>
      </c>
      <c r="G23" s="32">
        <v>8.3832335329341312E-2</v>
      </c>
      <c r="H23" s="32">
        <v>0.64071856287425155</v>
      </c>
    </row>
    <row r="24" spans="2:8" ht="20.100000000000001" customHeight="1" thickBot="1" x14ac:dyDescent="0.25">
      <c r="B24" s="4" t="s">
        <v>245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1</v>
      </c>
    </row>
    <row r="25" spans="2:8" ht="20.100000000000001" customHeight="1" thickBot="1" x14ac:dyDescent="0.25">
      <c r="B25" s="4" t="s">
        <v>246</v>
      </c>
      <c r="C25" s="32">
        <v>2.2222222222222223E-2</v>
      </c>
      <c r="D25" s="32">
        <v>0.2</v>
      </c>
      <c r="E25" s="32">
        <v>0</v>
      </c>
      <c r="F25" s="32">
        <v>0.15555555555555556</v>
      </c>
      <c r="G25" s="32">
        <v>0.55555555555555558</v>
      </c>
      <c r="H25" s="32">
        <v>6.6666666666666541E-2</v>
      </c>
    </row>
    <row r="26" spans="2:8" ht="20.100000000000001" customHeight="1" thickBot="1" x14ac:dyDescent="0.25">
      <c r="B26" s="4" t="s">
        <v>247</v>
      </c>
      <c r="C26" s="32">
        <v>3.4920634920634921E-2</v>
      </c>
      <c r="D26" s="32">
        <v>6.6666666666666666E-2</v>
      </c>
      <c r="E26" s="32">
        <v>2.8571428571428571E-2</v>
      </c>
      <c r="F26" s="32">
        <v>0.49206349206349204</v>
      </c>
      <c r="G26" s="32">
        <v>0.32380952380952382</v>
      </c>
      <c r="H26" s="32">
        <v>5.3968253968253999E-2</v>
      </c>
    </row>
    <row r="27" spans="2:8" ht="20.100000000000001" customHeight="1" thickBot="1" x14ac:dyDescent="0.25">
      <c r="B27" s="5" t="s">
        <v>248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1</v>
      </c>
    </row>
    <row r="28" spans="2:8" ht="20.100000000000001" customHeight="1" thickBot="1" x14ac:dyDescent="0.25">
      <c r="B28" s="6" t="s">
        <v>249</v>
      </c>
      <c r="C28" s="32">
        <v>0</v>
      </c>
      <c r="D28" s="32">
        <v>0.44</v>
      </c>
      <c r="E28" s="32">
        <v>0</v>
      </c>
      <c r="F28" s="32">
        <v>0.21333333333333335</v>
      </c>
      <c r="G28" s="32">
        <v>0.13333333333333333</v>
      </c>
      <c r="H28" s="32">
        <v>0.21333333333333335</v>
      </c>
    </row>
    <row r="29" spans="2:8" ht="20.100000000000001" customHeight="1" thickBot="1" x14ac:dyDescent="0.25">
      <c r="B29" s="4" t="s">
        <v>250</v>
      </c>
      <c r="C29" s="32">
        <v>3.896103896103896E-2</v>
      </c>
      <c r="D29" s="32">
        <v>5.1948051948051951E-2</v>
      </c>
      <c r="E29" s="32">
        <v>0</v>
      </c>
      <c r="F29" s="32">
        <v>0.38961038961038963</v>
      </c>
      <c r="G29" s="32">
        <v>0.33766233766233766</v>
      </c>
      <c r="H29" s="32">
        <v>0.18181818181818177</v>
      </c>
    </row>
    <row r="30" spans="2:8" ht="20.100000000000001" customHeight="1" thickBot="1" x14ac:dyDescent="0.25">
      <c r="B30" s="4" t="s">
        <v>251</v>
      </c>
      <c r="C30" s="32">
        <v>0</v>
      </c>
      <c r="D30" s="32">
        <v>0.25</v>
      </c>
      <c r="E30" s="32">
        <v>0</v>
      </c>
      <c r="F30" s="32">
        <v>0.375</v>
      </c>
      <c r="G30" s="32">
        <v>0.16666666666666666</v>
      </c>
      <c r="H30" s="32">
        <v>0.20833333333333334</v>
      </c>
    </row>
    <row r="31" spans="2:8" ht="20.100000000000001" customHeight="1" thickBot="1" x14ac:dyDescent="0.25">
      <c r="B31" s="4" t="s">
        <v>252</v>
      </c>
      <c r="C31" s="32">
        <v>1.1363636363636364E-2</v>
      </c>
      <c r="D31" s="32">
        <v>0.23863636363636365</v>
      </c>
      <c r="E31" s="32">
        <v>0</v>
      </c>
      <c r="F31" s="32">
        <v>0.17045454545454544</v>
      </c>
      <c r="G31" s="32">
        <v>0.54545454545454541</v>
      </c>
      <c r="H31" s="32">
        <v>3.4090909090909172E-2</v>
      </c>
    </row>
    <row r="32" spans="2:8" ht="20.100000000000001" customHeight="1" thickBot="1" x14ac:dyDescent="0.25">
      <c r="B32" s="4" t="s">
        <v>253</v>
      </c>
      <c r="C32" s="32">
        <v>0.1</v>
      </c>
      <c r="D32" s="32">
        <v>0.25</v>
      </c>
      <c r="E32" s="32">
        <v>0</v>
      </c>
      <c r="F32" s="32">
        <v>0.3</v>
      </c>
      <c r="G32" s="32">
        <v>0.35</v>
      </c>
      <c r="H32" s="32">
        <v>0</v>
      </c>
    </row>
    <row r="33" spans="2:8" ht="20.100000000000001" customHeight="1" thickBot="1" x14ac:dyDescent="0.25">
      <c r="B33" s="4" t="s">
        <v>635</v>
      </c>
      <c r="C33" s="32">
        <v>0</v>
      </c>
      <c r="D33" s="32">
        <v>0.4</v>
      </c>
      <c r="E33" s="32">
        <v>0</v>
      </c>
      <c r="F33" s="32">
        <v>0.08</v>
      </c>
      <c r="G33" s="32">
        <v>0.52</v>
      </c>
      <c r="H33" s="32">
        <v>0</v>
      </c>
    </row>
    <row r="34" spans="2:8" ht="20.100000000000001" customHeight="1" thickBot="1" x14ac:dyDescent="0.25">
      <c r="B34" s="4" t="s">
        <v>254</v>
      </c>
      <c r="C34" s="32">
        <v>0</v>
      </c>
      <c r="D34" s="32">
        <v>0.1</v>
      </c>
      <c r="E34" s="32">
        <v>0</v>
      </c>
      <c r="F34" s="32">
        <v>0.5</v>
      </c>
      <c r="G34" s="32">
        <v>0.4</v>
      </c>
      <c r="H34" s="32">
        <v>0</v>
      </c>
    </row>
    <row r="35" spans="2:8" ht="20.100000000000001" customHeight="1" thickBot="1" x14ac:dyDescent="0.25">
      <c r="B35" s="4" t="s">
        <v>255</v>
      </c>
      <c r="C35" s="32">
        <v>4.1666666666666664E-2</v>
      </c>
      <c r="D35" s="32">
        <v>0.33333333333333331</v>
      </c>
      <c r="E35" s="32">
        <v>0</v>
      </c>
      <c r="F35" s="32">
        <v>0.33333333333333331</v>
      </c>
      <c r="G35" s="32">
        <v>0.25</v>
      </c>
      <c r="H35" s="32">
        <v>4.1666666666666685E-2</v>
      </c>
    </row>
    <row r="36" spans="2:8" ht="20.100000000000001" customHeight="1" thickBot="1" x14ac:dyDescent="0.25">
      <c r="B36" s="4" t="s">
        <v>636</v>
      </c>
      <c r="C36" s="32">
        <v>0</v>
      </c>
      <c r="D36" s="32">
        <v>0.81818181818181823</v>
      </c>
      <c r="E36" s="32">
        <v>0</v>
      </c>
      <c r="F36" s="32">
        <v>0.18181818181818182</v>
      </c>
      <c r="G36" s="32">
        <v>0</v>
      </c>
      <c r="H36" s="32">
        <v>-5.5511151231257827E-17</v>
      </c>
    </row>
    <row r="37" spans="2:8" ht="20.100000000000001" customHeight="1" thickBot="1" x14ac:dyDescent="0.25">
      <c r="B37" s="4" t="s">
        <v>256</v>
      </c>
      <c r="C37" s="32">
        <v>0</v>
      </c>
      <c r="D37" s="32">
        <v>7.6923076923076927E-2</v>
      </c>
      <c r="E37" s="32">
        <v>0</v>
      </c>
      <c r="F37" s="32">
        <v>0.53846153846153844</v>
      </c>
      <c r="G37" s="32">
        <v>0.38461538461538464</v>
      </c>
      <c r="H37" s="32">
        <v>0</v>
      </c>
    </row>
    <row r="38" spans="2:8" ht="20.100000000000001" customHeight="1" thickBot="1" x14ac:dyDescent="0.25">
      <c r="B38" s="4" t="s">
        <v>257</v>
      </c>
      <c r="C38" s="32">
        <v>0</v>
      </c>
      <c r="D38" s="32">
        <v>1</v>
      </c>
      <c r="E38" s="32">
        <v>0</v>
      </c>
      <c r="F38" s="32">
        <v>0</v>
      </c>
      <c r="G38" s="32">
        <v>0</v>
      </c>
      <c r="H38" s="32">
        <v>0</v>
      </c>
    </row>
    <row r="39" spans="2:8" ht="20.100000000000001" customHeight="1" thickBot="1" x14ac:dyDescent="0.25">
      <c r="B39" s="4" t="s">
        <v>258</v>
      </c>
      <c r="C39" s="32">
        <v>0</v>
      </c>
      <c r="D39" s="32">
        <v>0.53191489361702127</v>
      </c>
      <c r="E39" s="32">
        <v>0</v>
      </c>
      <c r="F39" s="32">
        <v>0.2978723404255319</v>
      </c>
      <c r="G39" s="32">
        <v>0.1702127659574468</v>
      </c>
      <c r="H39" s="32">
        <v>0</v>
      </c>
    </row>
    <row r="40" spans="2:8" ht="20.100000000000001" customHeight="1" thickBot="1" x14ac:dyDescent="0.25">
      <c r="B40" s="4" t="s">
        <v>259</v>
      </c>
      <c r="C40" s="32">
        <v>0</v>
      </c>
      <c r="D40" s="32">
        <v>0.30769230769230771</v>
      </c>
      <c r="E40" s="32">
        <v>0</v>
      </c>
      <c r="F40" s="32">
        <v>0.15384615384615385</v>
      </c>
      <c r="G40" s="32">
        <v>0.53846153846153844</v>
      </c>
      <c r="H40" s="32">
        <v>0</v>
      </c>
    </row>
    <row r="41" spans="2:8" ht="20.100000000000001" customHeight="1" thickBot="1" x14ac:dyDescent="0.25">
      <c r="B41" s="4" t="s">
        <v>260</v>
      </c>
      <c r="C41" s="32">
        <v>4.4444444444444446E-2</v>
      </c>
      <c r="D41" s="32">
        <v>0.28888888888888886</v>
      </c>
      <c r="E41" s="32">
        <v>0</v>
      </c>
      <c r="F41" s="32">
        <v>0.24444444444444444</v>
      </c>
      <c r="G41" s="32">
        <v>0.1111111111111111</v>
      </c>
      <c r="H41" s="32">
        <v>0.31111111111111117</v>
      </c>
    </row>
    <row r="42" spans="2:8" ht="20.100000000000001" customHeight="1" thickBot="1" x14ac:dyDescent="0.25">
      <c r="B42" s="4" t="s">
        <v>170</v>
      </c>
      <c r="C42" s="32">
        <v>6.006006006006006E-3</v>
      </c>
      <c r="D42" s="32">
        <v>0.27927927927927926</v>
      </c>
      <c r="E42" s="32">
        <v>2.7027027027027029E-2</v>
      </c>
      <c r="F42" s="32">
        <v>0.22522522522522523</v>
      </c>
      <c r="G42" s="32">
        <v>0.24624624624624625</v>
      </c>
      <c r="H42" s="32">
        <v>0.21621621621621634</v>
      </c>
    </row>
    <row r="43" spans="2:8" ht="20.100000000000001" customHeight="1" thickBot="1" x14ac:dyDescent="0.25">
      <c r="B43" s="4" t="s">
        <v>261</v>
      </c>
      <c r="C43" s="32">
        <v>0</v>
      </c>
      <c r="D43" s="32">
        <v>0.5</v>
      </c>
      <c r="E43" s="32">
        <v>0</v>
      </c>
      <c r="F43" s="32">
        <v>0.5</v>
      </c>
      <c r="G43" s="32">
        <v>0</v>
      </c>
      <c r="H43" s="32">
        <v>0</v>
      </c>
    </row>
    <row r="44" spans="2:8" ht="20.100000000000001" customHeight="1" thickBot="1" x14ac:dyDescent="0.25">
      <c r="B44" s="4" t="s">
        <v>262</v>
      </c>
      <c r="C44" s="32">
        <v>0.10526315789473684</v>
      </c>
      <c r="D44" s="32">
        <v>0.31578947368421051</v>
      </c>
      <c r="E44" s="32">
        <v>0</v>
      </c>
      <c r="F44" s="32">
        <v>0.26315789473684209</v>
      </c>
      <c r="G44" s="32">
        <v>0.15789473684210525</v>
      </c>
      <c r="H44" s="32">
        <v>0.15789473684210531</v>
      </c>
    </row>
    <row r="45" spans="2:8" ht="20.100000000000001" customHeight="1" thickBot="1" x14ac:dyDescent="0.25">
      <c r="B45" s="4" t="s">
        <v>263</v>
      </c>
      <c r="C45" s="32">
        <v>2.5000000000000001E-2</v>
      </c>
      <c r="D45" s="32">
        <v>0.1</v>
      </c>
      <c r="E45" s="32">
        <v>0.05</v>
      </c>
      <c r="F45" s="32">
        <v>0.2</v>
      </c>
      <c r="G45" s="32">
        <v>0.17499999999999999</v>
      </c>
      <c r="H45" s="32">
        <v>0.45</v>
      </c>
    </row>
    <row r="46" spans="2:8" ht="20.100000000000001" customHeight="1" thickBot="1" x14ac:dyDescent="0.25">
      <c r="B46" s="4" t="s">
        <v>637</v>
      </c>
      <c r="C46" s="32">
        <v>0</v>
      </c>
      <c r="D46" s="32">
        <v>0.10526315789473684</v>
      </c>
      <c r="E46" s="32">
        <v>0</v>
      </c>
      <c r="F46" s="32">
        <v>0.21052631578947367</v>
      </c>
      <c r="G46" s="32">
        <v>0.36842105263157893</v>
      </c>
      <c r="H46" s="32">
        <v>0.31578947368421056</v>
      </c>
    </row>
    <row r="47" spans="2:8" ht="20.100000000000001" customHeight="1" thickBot="1" x14ac:dyDescent="0.25">
      <c r="B47" s="4" t="s">
        <v>264</v>
      </c>
      <c r="C47" s="32">
        <v>1.4492753623188406E-2</v>
      </c>
      <c r="D47" s="32">
        <v>0.2318840579710145</v>
      </c>
      <c r="E47" s="32">
        <v>0</v>
      </c>
      <c r="F47" s="32">
        <v>0.3188405797101449</v>
      </c>
      <c r="G47" s="32">
        <v>0.11594202898550725</v>
      </c>
      <c r="H47" s="32">
        <v>0.31884057971014496</v>
      </c>
    </row>
    <row r="48" spans="2:8" ht="20.100000000000001" customHeight="1" thickBot="1" x14ac:dyDescent="0.25">
      <c r="B48" s="4" t="s">
        <v>265</v>
      </c>
      <c r="C48" s="32">
        <v>0</v>
      </c>
      <c r="D48" s="32">
        <v>4.1666666666666664E-2</v>
      </c>
      <c r="E48" s="32">
        <v>0</v>
      </c>
      <c r="F48" s="32">
        <v>1.3888888888888888E-2</v>
      </c>
      <c r="G48" s="32">
        <v>0.15277777777777779</v>
      </c>
      <c r="H48" s="32">
        <v>0.79166666666666674</v>
      </c>
    </row>
    <row r="49" spans="2:8" ht="20.100000000000001" customHeight="1" thickBot="1" x14ac:dyDescent="0.25">
      <c r="B49" s="4" t="s">
        <v>171</v>
      </c>
      <c r="C49" s="32">
        <v>1.5873015873015872E-2</v>
      </c>
      <c r="D49" s="32">
        <v>0.25873015873015875</v>
      </c>
      <c r="E49" s="32">
        <v>9.0476190476190474E-2</v>
      </c>
      <c r="F49" s="32">
        <v>0.27142857142857141</v>
      </c>
      <c r="G49" s="32">
        <v>9.3650793650793651E-2</v>
      </c>
      <c r="H49" s="32">
        <v>0.26984126984126994</v>
      </c>
    </row>
    <row r="50" spans="2:8" ht="20.100000000000001" customHeight="1" thickBot="1" x14ac:dyDescent="0.25">
      <c r="B50" s="4" t="s">
        <v>266</v>
      </c>
      <c r="C50" s="32">
        <v>0</v>
      </c>
      <c r="D50" s="32">
        <v>7.9391891891891886E-2</v>
      </c>
      <c r="E50" s="32">
        <v>0.66554054054054057</v>
      </c>
      <c r="F50" s="32">
        <v>0.17905405405405406</v>
      </c>
      <c r="G50" s="32">
        <v>3.0405405405405407E-2</v>
      </c>
      <c r="H50" s="32">
        <v>4.5608108108108079E-2</v>
      </c>
    </row>
    <row r="51" spans="2:8" ht="20.100000000000001" customHeight="1" thickBot="1" x14ac:dyDescent="0.25">
      <c r="B51" s="4" t="s">
        <v>267</v>
      </c>
      <c r="C51" s="32">
        <v>0</v>
      </c>
      <c r="D51" s="32">
        <v>0.23529411764705882</v>
      </c>
      <c r="E51" s="32">
        <v>5.8823529411764705E-2</v>
      </c>
      <c r="F51" s="32">
        <v>0</v>
      </c>
      <c r="G51" s="32">
        <v>0.35294117647058826</v>
      </c>
      <c r="H51" s="32">
        <v>0.35294117647058815</v>
      </c>
    </row>
    <row r="52" spans="2:8" ht="20.100000000000001" customHeight="1" thickBot="1" x14ac:dyDescent="0.25">
      <c r="B52" s="4" t="s">
        <v>268</v>
      </c>
      <c r="C52" s="32">
        <v>0</v>
      </c>
      <c r="D52" s="32">
        <v>0.46666666666666667</v>
      </c>
      <c r="E52" s="32">
        <v>0</v>
      </c>
      <c r="F52" s="32">
        <v>0.46666666666666667</v>
      </c>
      <c r="G52" s="32">
        <v>3.3333333333333333E-2</v>
      </c>
      <c r="H52" s="32">
        <v>3.3333333333333319E-2</v>
      </c>
    </row>
    <row r="53" spans="2:8" ht="20.100000000000001" customHeight="1" thickBot="1" x14ac:dyDescent="0.25">
      <c r="B53" s="4" t="s">
        <v>269</v>
      </c>
      <c r="C53" s="32">
        <v>0</v>
      </c>
      <c r="D53" s="32">
        <v>0.13043478260869565</v>
      </c>
      <c r="E53" s="32">
        <v>9.7826086956521743E-2</v>
      </c>
      <c r="F53" s="32">
        <v>0.52173913043478259</v>
      </c>
      <c r="G53" s="32">
        <v>0.13043478260869565</v>
      </c>
      <c r="H53" s="32">
        <v>0.11956521739130435</v>
      </c>
    </row>
    <row r="54" spans="2:8" ht="20.100000000000001" customHeight="1" thickBot="1" x14ac:dyDescent="0.25">
      <c r="B54" s="4" t="s">
        <v>270</v>
      </c>
      <c r="C54" s="32">
        <v>0</v>
      </c>
      <c r="D54" s="32">
        <v>0.375</v>
      </c>
      <c r="E54" s="32">
        <v>0.125</v>
      </c>
      <c r="F54" s="32">
        <v>0.125</v>
      </c>
      <c r="G54" s="32">
        <v>0.25</v>
      </c>
      <c r="H54" s="32">
        <v>0.125</v>
      </c>
    </row>
    <row r="55" spans="2:8" ht="20.100000000000001" customHeight="1" thickBot="1" x14ac:dyDescent="0.25">
      <c r="B55" s="4" t="s">
        <v>271</v>
      </c>
      <c r="C55" s="32">
        <v>0</v>
      </c>
      <c r="D55" s="32">
        <v>0.41666666666666669</v>
      </c>
      <c r="E55" s="32">
        <v>0</v>
      </c>
      <c r="F55" s="32">
        <v>0.41666666666666669</v>
      </c>
      <c r="G55" s="32">
        <v>0.16666666666666666</v>
      </c>
      <c r="H55" s="32">
        <v>0</v>
      </c>
    </row>
    <row r="56" spans="2:8" ht="20.100000000000001" customHeight="1" thickBot="1" x14ac:dyDescent="0.25">
      <c r="B56" s="4" t="s">
        <v>272</v>
      </c>
      <c r="C56" s="32">
        <v>0</v>
      </c>
      <c r="D56" s="32">
        <v>8.3333333333333329E-2</v>
      </c>
      <c r="E56" s="32">
        <v>0</v>
      </c>
      <c r="F56" s="32">
        <v>0.5</v>
      </c>
      <c r="G56" s="32">
        <v>0.41666666666666669</v>
      </c>
      <c r="H56" s="32">
        <v>0</v>
      </c>
    </row>
    <row r="57" spans="2:8" ht="20.100000000000001" customHeight="1" thickBot="1" x14ac:dyDescent="0.25">
      <c r="B57" s="4" t="s">
        <v>172</v>
      </c>
      <c r="C57" s="32">
        <v>1.680672268907563E-2</v>
      </c>
      <c r="D57" s="32">
        <v>0.26470588235294118</v>
      </c>
      <c r="E57" s="32">
        <v>6.3025210084033612E-2</v>
      </c>
      <c r="F57" s="32">
        <v>0.44537815126050423</v>
      </c>
      <c r="G57" s="32">
        <v>0.1638655462184874</v>
      </c>
      <c r="H57" s="32">
        <v>4.6218487394957847E-2</v>
      </c>
    </row>
    <row r="58" spans="2:8" ht="20.100000000000001" customHeight="1" thickBot="1" x14ac:dyDescent="0.25">
      <c r="B58" s="4" t="s">
        <v>273</v>
      </c>
      <c r="C58" s="32">
        <v>7.0422535211267609E-2</v>
      </c>
      <c r="D58" s="32">
        <v>0.19718309859154928</v>
      </c>
      <c r="E58" s="32">
        <v>0</v>
      </c>
      <c r="F58" s="32">
        <v>0.38028169014084506</v>
      </c>
      <c r="G58" s="32">
        <v>0.12676056338028169</v>
      </c>
      <c r="H58" s="32">
        <v>0.22535211267605637</v>
      </c>
    </row>
    <row r="59" spans="2:8" ht="20.100000000000001" customHeight="1" thickBot="1" x14ac:dyDescent="0.25">
      <c r="B59" s="4" t="s">
        <v>274</v>
      </c>
      <c r="C59" s="32">
        <v>0.1</v>
      </c>
      <c r="D59" s="32">
        <v>0.15</v>
      </c>
      <c r="E59" s="32">
        <v>0</v>
      </c>
      <c r="F59" s="32">
        <v>0.75</v>
      </c>
      <c r="G59" s="32">
        <v>0</v>
      </c>
      <c r="H59" s="32">
        <v>0</v>
      </c>
    </row>
    <row r="60" spans="2:8" ht="20.100000000000001" customHeight="1" thickBot="1" x14ac:dyDescent="0.25">
      <c r="B60" s="4" t="s">
        <v>275</v>
      </c>
      <c r="C60" s="32">
        <v>2.0080321285140562E-2</v>
      </c>
      <c r="D60" s="32">
        <v>0.12851405622489959</v>
      </c>
      <c r="E60" s="32">
        <v>0</v>
      </c>
      <c r="F60" s="32">
        <v>0.49799196787148592</v>
      </c>
      <c r="G60" s="32">
        <v>0.3493975903614458</v>
      </c>
      <c r="H60" s="32">
        <v>4.0160642570280514E-3</v>
      </c>
    </row>
    <row r="61" spans="2:8" ht="20.100000000000001" customHeight="1" thickBot="1" x14ac:dyDescent="0.25">
      <c r="B61" s="4" t="s">
        <v>276</v>
      </c>
      <c r="C61" s="32">
        <v>0</v>
      </c>
      <c r="D61" s="32">
        <v>0.4107142857142857</v>
      </c>
      <c r="E61" s="32">
        <v>0</v>
      </c>
      <c r="F61" s="32">
        <v>0.5535714285714286</v>
      </c>
      <c r="G61" s="32">
        <v>3.5714285714285712E-2</v>
      </c>
      <c r="H61" s="32">
        <v>0</v>
      </c>
    </row>
    <row r="62" spans="2:8" ht="20.100000000000001" customHeight="1" thickBot="1" x14ac:dyDescent="0.25">
      <c r="B62" s="4" t="s">
        <v>173</v>
      </c>
      <c r="C62" s="32">
        <v>5.5865921787709499E-3</v>
      </c>
      <c r="D62" s="32">
        <v>4.4692737430167599E-2</v>
      </c>
      <c r="E62" s="32">
        <v>2.23463687150838E-2</v>
      </c>
      <c r="F62" s="32">
        <v>0.63687150837988826</v>
      </c>
      <c r="G62" s="32">
        <v>0.2011173184357542</v>
      </c>
      <c r="H62" s="32">
        <v>8.9385474860335212E-2</v>
      </c>
    </row>
    <row r="63" spans="2:8" ht="20.100000000000001" customHeight="1" thickBot="1" x14ac:dyDescent="0.25">
      <c r="B63" s="4" t="s">
        <v>277</v>
      </c>
      <c r="C63" s="32">
        <v>0</v>
      </c>
      <c r="D63" s="32">
        <v>0.67647058823529416</v>
      </c>
      <c r="E63" s="32">
        <v>0</v>
      </c>
      <c r="F63" s="32">
        <v>0.17647058823529413</v>
      </c>
      <c r="G63" s="32">
        <v>0.14705882352941177</v>
      </c>
      <c r="H63" s="32">
        <v>0</v>
      </c>
    </row>
    <row r="64" spans="2:8" ht="20.100000000000001" customHeight="1" thickBot="1" x14ac:dyDescent="0.25">
      <c r="B64" s="4" t="s">
        <v>278</v>
      </c>
      <c r="C64" s="32">
        <v>0</v>
      </c>
      <c r="D64" s="32">
        <v>0.5</v>
      </c>
      <c r="E64" s="32">
        <v>0</v>
      </c>
      <c r="F64" s="32">
        <v>0.25</v>
      </c>
      <c r="G64" s="32">
        <v>0.25</v>
      </c>
      <c r="H64" s="32">
        <v>0</v>
      </c>
    </row>
    <row r="65" spans="2:8" ht="20.100000000000001" customHeight="1" thickBot="1" x14ac:dyDescent="0.25">
      <c r="B65" s="4" t="s">
        <v>279</v>
      </c>
      <c r="C65" s="32">
        <v>0</v>
      </c>
      <c r="D65" s="32">
        <v>0.35714285714285715</v>
      </c>
      <c r="E65" s="32">
        <v>0</v>
      </c>
      <c r="F65" s="32">
        <v>0.40476190476190477</v>
      </c>
      <c r="G65" s="32">
        <v>9.5238095238095233E-2</v>
      </c>
      <c r="H65" s="32">
        <v>0.14285714285714279</v>
      </c>
    </row>
    <row r="66" spans="2:8" ht="20.100000000000001" customHeight="1" thickBot="1" x14ac:dyDescent="0.25">
      <c r="B66" s="4" t="s">
        <v>280</v>
      </c>
      <c r="C66" s="32">
        <v>0</v>
      </c>
      <c r="D66" s="32">
        <v>0.29411764705882354</v>
      </c>
      <c r="E66" s="32">
        <v>5.8823529411764705E-2</v>
      </c>
      <c r="F66" s="32">
        <v>0.17647058823529413</v>
      </c>
      <c r="G66" s="32">
        <v>0.17647058823529413</v>
      </c>
      <c r="H66" s="32">
        <v>0.29411764705882337</v>
      </c>
    </row>
    <row r="67" spans="2:8" ht="20.100000000000001" customHeight="1" thickBot="1" x14ac:dyDescent="0.25">
      <c r="B67" s="4" t="s">
        <v>281</v>
      </c>
      <c r="C67" s="32">
        <v>1.3333333333333334E-2</v>
      </c>
      <c r="D67" s="32">
        <v>0.12</v>
      </c>
      <c r="E67" s="32">
        <v>0</v>
      </c>
      <c r="F67" s="32">
        <v>0.56000000000000005</v>
      </c>
      <c r="G67" s="32">
        <v>0.13333333333333333</v>
      </c>
      <c r="H67" s="32">
        <v>0.17333333333333331</v>
      </c>
    </row>
    <row r="68" spans="2:8" ht="20.100000000000001" customHeight="1" thickBot="1" x14ac:dyDescent="0.25">
      <c r="B68" s="4" t="s">
        <v>282</v>
      </c>
      <c r="C68" s="32">
        <v>0</v>
      </c>
      <c r="D68" s="32">
        <v>0.56000000000000005</v>
      </c>
      <c r="E68" s="32">
        <v>0.2</v>
      </c>
      <c r="F68" s="32">
        <v>0.24</v>
      </c>
      <c r="G68" s="32">
        <v>0</v>
      </c>
      <c r="H68" s="32">
        <v>-5.5511151231257827E-17</v>
      </c>
    </row>
    <row r="69" spans="2:8" ht="20.100000000000001" customHeight="1" thickBot="1" x14ac:dyDescent="0.25">
      <c r="B69" s="4" t="s">
        <v>283</v>
      </c>
      <c r="C69" s="32">
        <v>0</v>
      </c>
      <c r="D69" s="32">
        <v>0.24324324324324326</v>
      </c>
      <c r="E69" s="32">
        <v>0</v>
      </c>
      <c r="F69" s="32">
        <v>8.1081081081081086E-2</v>
      </c>
      <c r="G69" s="32">
        <v>0.3783783783783784</v>
      </c>
      <c r="H69" s="32">
        <v>0.29729729729729726</v>
      </c>
    </row>
    <row r="70" spans="2:8" ht="20.100000000000001" customHeight="1" thickBot="1" x14ac:dyDescent="0.25">
      <c r="B70" s="4" t="s">
        <v>284</v>
      </c>
      <c r="C70" s="32">
        <v>2.1276595744680851E-2</v>
      </c>
      <c r="D70" s="32">
        <v>0.22340425531914893</v>
      </c>
      <c r="E70" s="32">
        <v>5.3191489361702128E-2</v>
      </c>
      <c r="F70" s="32">
        <v>0.55319148936170215</v>
      </c>
      <c r="G70" s="32">
        <v>0.10638297872340426</v>
      </c>
      <c r="H70" s="32">
        <v>4.2553191489361583E-2</v>
      </c>
    </row>
    <row r="71" spans="2:8" ht="20.100000000000001" customHeight="1" thickBot="1" x14ac:dyDescent="0.25">
      <c r="B71" s="4" t="s">
        <v>285</v>
      </c>
      <c r="C71" s="32">
        <v>5.2631578947368418E-2</v>
      </c>
      <c r="D71" s="32">
        <v>0.14035087719298245</v>
      </c>
      <c r="E71" s="32">
        <v>7.0175438596491224E-2</v>
      </c>
      <c r="F71" s="32">
        <v>0.45614035087719296</v>
      </c>
      <c r="G71" s="32">
        <v>0.22807017543859648</v>
      </c>
      <c r="H71" s="32">
        <v>5.2631578947368529E-2</v>
      </c>
    </row>
    <row r="72" spans="2:8" ht="20.100000000000001" customHeight="1" thickBot="1" x14ac:dyDescent="0.25">
      <c r="B72" s="4" t="s">
        <v>286</v>
      </c>
      <c r="C72" s="32">
        <v>0</v>
      </c>
      <c r="D72" s="32">
        <v>4.8387096774193547E-2</v>
      </c>
      <c r="E72" s="32">
        <v>9.6774193548387094E-2</v>
      </c>
      <c r="F72" s="32">
        <v>0.5</v>
      </c>
      <c r="G72" s="32">
        <v>0.32258064516129031</v>
      </c>
      <c r="H72" s="32">
        <v>3.2258064516129059E-2</v>
      </c>
    </row>
    <row r="73" spans="2:8" ht="20.100000000000001" customHeight="1" thickBot="1" x14ac:dyDescent="0.25">
      <c r="B73" s="4" t="s">
        <v>638</v>
      </c>
      <c r="C73" s="32">
        <v>0</v>
      </c>
      <c r="D73" s="32">
        <v>0.21348314606741572</v>
      </c>
      <c r="E73" s="32">
        <v>3.3707865168539325E-2</v>
      </c>
      <c r="F73" s="32">
        <v>0.11235955056179775</v>
      </c>
      <c r="G73" s="32">
        <v>0.10112359550561797</v>
      </c>
      <c r="H73" s="32">
        <v>0.5393258426966292</v>
      </c>
    </row>
    <row r="74" spans="2:8" ht="20.100000000000001" customHeight="1" thickBot="1" x14ac:dyDescent="0.25">
      <c r="B74" s="4" t="s">
        <v>174</v>
      </c>
      <c r="C74" s="32">
        <v>3.0983733539891558E-2</v>
      </c>
      <c r="D74" s="32">
        <v>3.1758326878388844E-2</v>
      </c>
      <c r="E74" s="32">
        <v>3.8729666924864447E-3</v>
      </c>
      <c r="F74" s="32">
        <v>0.2711076684740511</v>
      </c>
      <c r="G74" s="32">
        <v>0.18745158791634392</v>
      </c>
      <c r="H74" s="32">
        <v>0.47482571649883804</v>
      </c>
    </row>
    <row r="75" spans="2:8" ht="20.100000000000001" customHeight="1" thickBot="1" x14ac:dyDescent="0.25">
      <c r="B75" s="4" t="s">
        <v>287</v>
      </c>
      <c r="C75" s="32">
        <v>0</v>
      </c>
      <c r="D75" s="32">
        <v>0.12121212121212122</v>
      </c>
      <c r="E75" s="32">
        <v>0</v>
      </c>
      <c r="F75" s="32">
        <v>0.63636363636363635</v>
      </c>
      <c r="G75" s="32">
        <v>0.18181818181818182</v>
      </c>
      <c r="H75" s="32">
        <v>6.0606060606060608E-2</v>
      </c>
    </row>
    <row r="76" spans="2:8" ht="20.100000000000001" customHeight="1" thickBot="1" x14ac:dyDescent="0.25">
      <c r="B76" s="4" t="s">
        <v>288</v>
      </c>
      <c r="C76" s="32">
        <v>2.3041474654377881E-2</v>
      </c>
      <c r="D76" s="32">
        <v>5.9907834101382486E-2</v>
      </c>
      <c r="E76" s="32">
        <v>0</v>
      </c>
      <c r="F76" s="32">
        <v>0.52995391705069128</v>
      </c>
      <c r="G76" s="32">
        <v>0.22580645161290322</v>
      </c>
      <c r="H76" s="32">
        <v>0.16129032258064516</v>
      </c>
    </row>
    <row r="77" spans="2:8" ht="20.100000000000001" customHeight="1" thickBot="1" x14ac:dyDescent="0.25">
      <c r="B77" s="4" t="s">
        <v>289</v>
      </c>
      <c r="C77" s="32">
        <v>3.8461538461538464E-2</v>
      </c>
      <c r="D77" s="32">
        <v>0.17307692307692307</v>
      </c>
      <c r="E77" s="32">
        <v>6.41025641025641E-3</v>
      </c>
      <c r="F77" s="32">
        <v>0.63461538461538458</v>
      </c>
      <c r="G77" s="32">
        <v>0.14743589743589744</v>
      </c>
      <c r="H77" s="32">
        <v>0</v>
      </c>
    </row>
    <row r="78" spans="2:8" ht="20.100000000000001" customHeight="1" thickBot="1" x14ac:dyDescent="0.25">
      <c r="B78" s="4" t="s">
        <v>290</v>
      </c>
      <c r="C78" s="32">
        <v>0</v>
      </c>
      <c r="D78" s="32">
        <v>0.23214285714285715</v>
      </c>
      <c r="E78" s="32">
        <v>0</v>
      </c>
      <c r="F78" s="32">
        <v>0.44642857142857145</v>
      </c>
      <c r="G78" s="32">
        <v>0.17857142857142858</v>
      </c>
      <c r="H78" s="32">
        <v>0.14285714285714277</v>
      </c>
    </row>
    <row r="79" spans="2:8" ht="20.100000000000001" customHeight="1" thickBot="1" x14ac:dyDescent="0.25">
      <c r="B79" s="4" t="s">
        <v>291</v>
      </c>
      <c r="C79" s="32">
        <v>0</v>
      </c>
      <c r="D79" s="32">
        <v>0.26190476190476192</v>
      </c>
      <c r="E79" s="32">
        <v>2.3809523809523808E-2</v>
      </c>
      <c r="F79" s="32">
        <v>0.23809523809523808</v>
      </c>
      <c r="G79" s="32">
        <v>0.47619047619047616</v>
      </c>
      <c r="H79" s="32">
        <v>0</v>
      </c>
    </row>
    <row r="80" spans="2:8" ht="20.100000000000001" customHeight="1" thickBot="1" x14ac:dyDescent="0.25">
      <c r="B80" s="4" t="s">
        <v>292</v>
      </c>
      <c r="C80" s="32">
        <v>0</v>
      </c>
      <c r="D80" s="32">
        <v>8.1081081081081086E-2</v>
      </c>
      <c r="E80" s="32">
        <v>0</v>
      </c>
      <c r="F80" s="32">
        <v>0.59459459459459463</v>
      </c>
      <c r="G80" s="32">
        <v>0.32432432432432434</v>
      </c>
      <c r="H80" s="32">
        <v>0</v>
      </c>
    </row>
    <row r="81" spans="2:8" ht="20.100000000000001" customHeight="1" thickBot="1" x14ac:dyDescent="0.25">
      <c r="B81" s="4" t="s">
        <v>293</v>
      </c>
      <c r="C81" s="32">
        <v>0</v>
      </c>
      <c r="D81" s="32">
        <v>0.10638297872340426</v>
      </c>
      <c r="E81" s="32">
        <v>2.1276595744680851E-2</v>
      </c>
      <c r="F81" s="32">
        <v>0.38297872340425532</v>
      </c>
      <c r="G81" s="32">
        <v>0.48936170212765956</v>
      </c>
      <c r="H81" s="32">
        <v>0</v>
      </c>
    </row>
    <row r="82" spans="2:8" ht="20.100000000000001" customHeight="1" thickBot="1" x14ac:dyDescent="0.25">
      <c r="B82" s="4" t="s">
        <v>294</v>
      </c>
      <c r="C82" s="32">
        <v>0</v>
      </c>
      <c r="D82" s="32">
        <v>0.33333333333333331</v>
      </c>
      <c r="E82" s="32">
        <v>0</v>
      </c>
      <c r="F82" s="32">
        <v>0.41666666666666669</v>
      </c>
      <c r="G82" s="32">
        <v>8.3333333333333329E-2</v>
      </c>
      <c r="H82" s="32">
        <v>0.16666666666666674</v>
      </c>
    </row>
    <row r="83" spans="2:8" ht="20.100000000000001" customHeight="1" thickBot="1" x14ac:dyDescent="0.25">
      <c r="B83" s="4" t="s">
        <v>295</v>
      </c>
      <c r="C83" s="32">
        <v>3.0567685589519649E-2</v>
      </c>
      <c r="D83" s="32">
        <v>8.296943231441048E-2</v>
      </c>
      <c r="E83" s="32">
        <v>0</v>
      </c>
      <c r="F83" s="32">
        <v>0.30131004366812225</v>
      </c>
      <c r="G83" s="32">
        <v>0.17903930131004367</v>
      </c>
      <c r="H83" s="32">
        <v>0.40611353711790399</v>
      </c>
    </row>
    <row r="84" spans="2:8" ht="20.100000000000001" customHeight="1" thickBot="1" x14ac:dyDescent="0.25">
      <c r="B84" s="4" t="s">
        <v>296</v>
      </c>
      <c r="C84" s="32">
        <v>0</v>
      </c>
      <c r="D84" s="32">
        <v>0.13043478260869565</v>
      </c>
      <c r="E84" s="32">
        <v>0</v>
      </c>
      <c r="F84" s="32">
        <v>0.43478260869565216</v>
      </c>
      <c r="G84" s="32">
        <v>0.2608695652173913</v>
      </c>
      <c r="H84" s="32">
        <v>0.17391304347826086</v>
      </c>
    </row>
    <row r="85" spans="2:8" ht="20.100000000000001" customHeight="1" thickBot="1" x14ac:dyDescent="0.25">
      <c r="B85" s="4" t="s">
        <v>297</v>
      </c>
      <c r="C85" s="32">
        <v>0</v>
      </c>
      <c r="D85" s="32">
        <v>0</v>
      </c>
      <c r="E85" s="32">
        <v>0</v>
      </c>
      <c r="F85" s="32">
        <v>1</v>
      </c>
      <c r="G85" s="32">
        <v>0</v>
      </c>
      <c r="H85" s="32">
        <v>0</v>
      </c>
    </row>
    <row r="86" spans="2:8" ht="20.100000000000001" customHeight="1" thickBot="1" x14ac:dyDescent="0.25">
      <c r="B86" s="4" t="s">
        <v>298</v>
      </c>
      <c r="C86" s="32">
        <v>5.2631578947368418E-2</v>
      </c>
      <c r="D86" s="32">
        <v>0.11578947368421053</v>
      </c>
      <c r="E86" s="32">
        <v>0</v>
      </c>
      <c r="F86" s="32">
        <v>0.69473684210526321</v>
      </c>
      <c r="G86" s="32">
        <v>0.1368421052631579</v>
      </c>
      <c r="H86" s="32">
        <v>0</v>
      </c>
    </row>
    <row r="87" spans="2:8" ht="20.100000000000001" customHeight="1" thickBot="1" x14ac:dyDescent="0.25">
      <c r="B87" s="4" t="s">
        <v>299</v>
      </c>
      <c r="C87" s="32">
        <v>5.2083333333333336E-2</v>
      </c>
      <c r="D87" s="32">
        <v>0.14583333333333334</v>
      </c>
      <c r="E87" s="32">
        <v>1.0416666666666666E-2</v>
      </c>
      <c r="F87" s="32">
        <v>0.48958333333333331</v>
      </c>
      <c r="G87" s="32">
        <v>0.19791666666666666</v>
      </c>
      <c r="H87" s="32">
        <v>0.10416666666666666</v>
      </c>
    </row>
    <row r="88" spans="2:8" ht="20.100000000000001" customHeight="1" thickBot="1" x14ac:dyDescent="0.25">
      <c r="B88" s="4" t="s">
        <v>300</v>
      </c>
      <c r="C88" s="32">
        <v>1.4084507042253521E-2</v>
      </c>
      <c r="D88" s="32">
        <v>7.0422535211267609E-2</v>
      </c>
      <c r="E88" s="32">
        <v>0</v>
      </c>
      <c r="F88" s="32">
        <v>0.73239436619718312</v>
      </c>
      <c r="G88" s="32">
        <v>0.18309859154929578</v>
      </c>
      <c r="H88" s="32">
        <v>0</v>
      </c>
    </row>
    <row r="89" spans="2:8" ht="20.100000000000001" customHeight="1" thickBot="1" x14ac:dyDescent="0.25">
      <c r="B89" s="4" t="s">
        <v>175</v>
      </c>
      <c r="C89" s="32">
        <v>3.3575317604355719E-2</v>
      </c>
      <c r="D89" s="32">
        <v>6.8965517241379309E-2</v>
      </c>
      <c r="E89" s="32">
        <v>3.720508166969147E-2</v>
      </c>
      <c r="F89" s="32">
        <v>0.34301270417422869</v>
      </c>
      <c r="G89" s="32">
        <v>0.14791288566243194</v>
      </c>
      <c r="H89" s="32">
        <v>0.36932849364791281</v>
      </c>
    </row>
    <row r="90" spans="2:8" ht="20.100000000000001" customHeight="1" thickBot="1" x14ac:dyDescent="0.25">
      <c r="B90" s="4" t="s">
        <v>301</v>
      </c>
      <c r="C90" s="32">
        <v>0</v>
      </c>
      <c r="D90" s="32">
        <v>0.14814814814814814</v>
      </c>
      <c r="E90" s="32">
        <v>0</v>
      </c>
      <c r="F90" s="32">
        <v>0.48148148148148145</v>
      </c>
      <c r="G90" s="32">
        <v>0.37037037037037035</v>
      </c>
      <c r="H90" s="32">
        <v>0</v>
      </c>
    </row>
    <row r="91" spans="2:8" ht="20.100000000000001" customHeight="1" thickBot="1" x14ac:dyDescent="0.25">
      <c r="B91" s="4" t="s">
        <v>302</v>
      </c>
      <c r="C91" s="32">
        <v>4.0816326530612242E-2</v>
      </c>
      <c r="D91" s="32">
        <v>0.16326530612244897</v>
      </c>
      <c r="E91" s="32">
        <v>0</v>
      </c>
      <c r="F91" s="32">
        <v>0.44897959183673469</v>
      </c>
      <c r="G91" s="32">
        <v>0.34693877551020408</v>
      </c>
      <c r="H91" s="32">
        <v>0</v>
      </c>
    </row>
    <row r="92" spans="2:8" ht="20.100000000000001" customHeight="1" thickBot="1" x14ac:dyDescent="0.25">
      <c r="B92" s="4" t="s">
        <v>303</v>
      </c>
      <c r="C92" s="32">
        <v>0</v>
      </c>
      <c r="D92" s="32">
        <v>0.50684931506849318</v>
      </c>
      <c r="E92" s="32">
        <v>5.4794520547945202E-2</v>
      </c>
      <c r="F92" s="32">
        <v>0.19178082191780821</v>
      </c>
      <c r="G92" s="32">
        <v>0.16438356164383561</v>
      </c>
      <c r="H92" s="32">
        <v>8.2191780821917804E-2</v>
      </c>
    </row>
    <row r="93" spans="2:8" ht="20.100000000000001" customHeight="1" thickBot="1" x14ac:dyDescent="0.25">
      <c r="B93" s="4" t="s">
        <v>304</v>
      </c>
      <c r="C93" s="32">
        <v>0.11538461538461539</v>
      </c>
      <c r="D93" s="32">
        <v>0.15384615384615385</v>
      </c>
      <c r="E93" s="32">
        <v>0</v>
      </c>
      <c r="F93" s="32">
        <v>0.38461538461538464</v>
      </c>
      <c r="G93" s="32">
        <v>0.30769230769230771</v>
      </c>
      <c r="H93" s="32">
        <v>3.846153846153838E-2</v>
      </c>
    </row>
    <row r="94" spans="2:8" ht="20.100000000000001" customHeight="1" thickBot="1" x14ac:dyDescent="0.25">
      <c r="B94" s="4" t="s">
        <v>305</v>
      </c>
      <c r="C94" s="32">
        <v>2.1739130434782608E-2</v>
      </c>
      <c r="D94" s="32">
        <v>0.21739130434782608</v>
      </c>
      <c r="E94" s="32">
        <v>0</v>
      </c>
      <c r="F94" s="32">
        <v>0.54347826086956519</v>
      </c>
      <c r="G94" s="32">
        <v>0.21739130434782608</v>
      </c>
      <c r="H94" s="32">
        <v>0</v>
      </c>
    </row>
    <row r="95" spans="2:8" ht="20.100000000000001" customHeight="1" thickBot="1" x14ac:dyDescent="0.25">
      <c r="B95" s="4" t="s">
        <v>306</v>
      </c>
      <c r="C95" s="32">
        <v>0</v>
      </c>
      <c r="D95" s="32">
        <v>0.20833333333333334</v>
      </c>
      <c r="E95" s="32">
        <v>0</v>
      </c>
      <c r="F95" s="32">
        <v>0.5625</v>
      </c>
      <c r="G95" s="32">
        <v>0.22916666666666666</v>
      </c>
      <c r="H95" s="32">
        <v>0</v>
      </c>
    </row>
    <row r="96" spans="2:8" ht="20.100000000000001" customHeight="1" thickBot="1" x14ac:dyDescent="0.25">
      <c r="B96" s="4" t="s">
        <v>307</v>
      </c>
      <c r="C96" s="32">
        <v>0</v>
      </c>
      <c r="D96" s="32">
        <v>0.25</v>
      </c>
      <c r="E96" s="32">
        <v>8.3333333333333329E-2</v>
      </c>
      <c r="F96" s="32">
        <v>0.33333333333333331</v>
      </c>
      <c r="G96" s="32">
        <v>0.25</v>
      </c>
      <c r="H96" s="32">
        <v>8.3333333333333315E-2</v>
      </c>
    </row>
    <row r="97" spans="2:8" ht="20.100000000000001" customHeight="1" thickBot="1" x14ac:dyDescent="0.25">
      <c r="B97" s="4" t="s">
        <v>308</v>
      </c>
      <c r="C97" s="32">
        <v>3.7735849056603772E-2</v>
      </c>
      <c r="D97" s="32">
        <v>3.7735849056603772E-2</v>
      </c>
      <c r="E97" s="32">
        <v>0</v>
      </c>
      <c r="F97" s="32">
        <v>0.15094339622641509</v>
      </c>
      <c r="G97" s="32">
        <v>0.15094339622641509</v>
      </c>
      <c r="H97" s="32">
        <v>0.62264150943396235</v>
      </c>
    </row>
    <row r="98" spans="2:8" ht="20.100000000000001" customHeight="1" thickBot="1" x14ac:dyDescent="0.25">
      <c r="B98" s="4" t="s">
        <v>309</v>
      </c>
      <c r="C98" s="32">
        <v>0</v>
      </c>
      <c r="D98" s="32">
        <v>0.19230769230769232</v>
      </c>
      <c r="E98" s="32">
        <v>0</v>
      </c>
      <c r="F98" s="32">
        <v>0.5</v>
      </c>
      <c r="G98" s="32">
        <v>0.26923076923076922</v>
      </c>
      <c r="H98" s="32">
        <v>3.8461538461538491E-2</v>
      </c>
    </row>
    <row r="99" spans="2:8" ht="20.100000000000001" customHeight="1" thickBot="1" x14ac:dyDescent="0.25">
      <c r="B99" s="4" t="s">
        <v>310</v>
      </c>
      <c r="C99" s="32">
        <v>0</v>
      </c>
      <c r="D99" s="32">
        <v>4.5454545454545456E-2</v>
      </c>
      <c r="E99" s="32">
        <v>0.18181818181818182</v>
      </c>
      <c r="F99" s="32">
        <v>0.68181818181818177</v>
      </c>
      <c r="G99" s="32">
        <v>9.0909090909090912E-2</v>
      </c>
      <c r="H99" s="32">
        <v>0</v>
      </c>
    </row>
    <row r="100" spans="2:8" ht="20.100000000000001" customHeight="1" thickBot="1" x14ac:dyDescent="0.25">
      <c r="B100" s="4" t="s">
        <v>311</v>
      </c>
      <c r="C100" s="32">
        <v>0</v>
      </c>
      <c r="D100" s="32">
        <v>0</v>
      </c>
      <c r="E100" s="32">
        <v>0</v>
      </c>
      <c r="F100" s="32">
        <v>0</v>
      </c>
      <c r="G100" s="32">
        <v>0.5</v>
      </c>
      <c r="H100" s="32">
        <v>0.5</v>
      </c>
    </row>
    <row r="101" spans="2:8" ht="20.100000000000001" customHeight="1" thickBot="1" x14ac:dyDescent="0.25">
      <c r="B101" s="4" t="s">
        <v>312</v>
      </c>
      <c r="C101" s="32">
        <v>0</v>
      </c>
      <c r="D101" s="32">
        <v>9.0909090909090912E-2</v>
      </c>
      <c r="E101" s="32">
        <v>0</v>
      </c>
      <c r="F101" s="32">
        <v>0.36363636363636365</v>
      </c>
      <c r="G101" s="32">
        <v>0.54545454545454541</v>
      </c>
      <c r="H101" s="32">
        <v>0</v>
      </c>
    </row>
    <row r="102" spans="2:8" ht="20.100000000000001" customHeight="1" thickBot="1" x14ac:dyDescent="0.25">
      <c r="B102" s="4" t="s">
        <v>176</v>
      </c>
      <c r="C102" s="32">
        <v>0</v>
      </c>
      <c r="D102" s="32">
        <v>0.46666666666666667</v>
      </c>
      <c r="E102" s="32">
        <v>0</v>
      </c>
      <c r="F102" s="32">
        <v>0.36666666666666664</v>
      </c>
      <c r="G102" s="32">
        <v>0.16666666666666666</v>
      </c>
      <c r="H102" s="32">
        <v>0</v>
      </c>
    </row>
    <row r="103" spans="2:8" ht="20.100000000000001" customHeight="1" thickBot="1" x14ac:dyDescent="0.25">
      <c r="B103" s="4" t="s">
        <v>313</v>
      </c>
      <c r="C103" s="32">
        <v>0</v>
      </c>
      <c r="D103" s="32">
        <v>0.30434782608695654</v>
      </c>
      <c r="E103" s="32">
        <v>0</v>
      </c>
      <c r="F103" s="32">
        <v>0.21739130434782608</v>
      </c>
      <c r="G103" s="32">
        <v>0.34782608695652173</v>
      </c>
      <c r="H103" s="32">
        <v>0.13043478260869568</v>
      </c>
    </row>
    <row r="104" spans="2:8" ht="20.100000000000001" customHeight="1" thickBot="1" x14ac:dyDescent="0.25">
      <c r="B104" s="4" t="s">
        <v>314</v>
      </c>
      <c r="C104" s="32">
        <v>0</v>
      </c>
      <c r="D104" s="32">
        <v>0.55555555555555558</v>
      </c>
      <c r="E104" s="32">
        <v>6.6666666666666666E-2</v>
      </c>
      <c r="F104" s="32">
        <v>0.15555555555555556</v>
      </c>
      <c r="G104" s="32">
        <v>0.17777777777777778</v>
      </c>
      <c r="H104" s="32">
        <v>4.4444444444444425E-2</v>
      </c>
    </row>
    <row r="105" spans="2:8" ht="20.100000000000001" customHeight="1" thickBot="1" x14ac:dyDescent="0.25">
      <c r="B105" s="4" t="s">
        <v>315</v>
      </c>
      <c r="C105" s="32">
        <v>0.14285714285714285</v>
      </c>
      <c r="D105" s="32">
        <v>0.46031746031746029</v>
      </c>
      <c r="E105" s="32">
        <v>0</v>
      </c>
      <c r="F105" s="32">
        <v>7.9365079365079361E-2</v>
      </c>
      <c r="G105" s="32">
        <v>0.12698412698412698</v>
      </c>
      <c r="H105" s="32">
        <v>0.19047619047619058</v>
      </c>
    </row>
    <row r="106" spans="2:8" ht="20.100000000000001" customHeight="1" thickBot="1" x14ac:dyDescent="0.25">
      <c r="B106" s="4" t="s">
        <v>316</v>
      </c>
      <c r="C106" s="32">
        <v>9.0909090909090912E-2</v>
      </c>
      <c r="D106" s="32">
        <v>9.0909090909090912E-2</v>
      </c>
      <c r="E106" s="32">
        <v>0</v>
      </c>
      <c r="F106" s="32">
        <v>0.27272727272727271</v>
      </c>
      <c r="G106" s="32">
        <v>0.13636363636363635</v>
      </c>
      <c r="H106" s="32">
        <v>0.40909090909090906</v>
      </c>
    </row>
    <row r="107" spans="2:8" ht="20.100000000000001" customHeight="1" thickBot="1" x14ac:dyDescent="0.25">
      <c r="B107" s="4" t="s">
        <v>177</v>
      </c>
      <c r="C107" s="32">
        <v>0</v>
      </c>
      <c r="D107" s="32">
        <v>0.5</v>
      </c>
      <c r="E107" s="32">
        <v>0</v>
      </c>
      <c r="F107" s="32">
        <v>0.41176470588235292</v>
      </c>
      <c r="G107" s="32">
        <v>0</v>
      </c>
      <c r="H107" s="32">
        <v>8.8235294117647078E-2</v>
      </c>
    </row>
    <row r="108" spans="2:8" ht="20.100000000000001" customHeight="1" thickBot="1" x14ac:dyDescent="0.25">
      <c r="B108" s="4" t="s">
        <v>317</v>
      </c>
      <c r="C108" s="32">
        <v>0</v>
      </c>
      <c r="D108" s="32">
        <v>5.4054054054054057E-2</v>
      </c>
      <c r="E108" s="32">
        <v>0</v>
      </c>
      <c r="F108" s="32">
        <v>0.32432432432432434</v>
      </c>
      <c r="G108" s="32">
        <v>0.45945945945945948</v>
      </c>
      <c r="H108" s="32">
        <v>0.16216216216216212</v>
      </c>
    </row>
    <row r="109" spans="2:8" ht="20.100000000000001" customHeight="1" thickBot="1" x14ac:dyDescent="0.25">
      <c r="B109" s="4" t="s">
        <v>318</v>
      </c>
      <c r="C109" s="32">
        <v>0.14285714285714285</v>
      </c>
      <c r="D109" s="32">
        <v>0</v>
      </c>
      <c r="E109" s="32">
        <v>0.14285714285714285</v>
      </c>
      <c r="F109" s="32">
        <v>0.2857142857142857</v>
      </c>
      <c r="G109" s="32">
        <v>0.14285714285714285</v>
      </c>
      <c r="H109" s="32">
        <v>0.28571428571428586</v>
      </c>
    </row>
    <row r="110" spans="2:8" ht="20.100000000000001" customHeight="1" thickBot="1" x14ac:dyDescent="0.25">
      <c r="B110" s="4" t="s">
        <v>178</v>
      </c>
      <c r="C110" s="32">
        <v>1.1375387797311272E-2</v>
      </c>
      <c r="D110" s="32">
        <v>0.14167528438469493</v>
      </c>
      <c r="E110" s="32">
        <v>2.0682523267838676E-2</v>
      </c>
      <c r="F110" s="32">
        <v>0.2874870734229576</v>
      </c>
      <c r="G110" s="32">
        <v>0.14477766287487073</v>
      </c>
      <c r="H110" s="32">
        <v>0.39400206825232686</v>
      </c>
    </row>
    <row r="111" spans="2:8" ht="20.100000000000001" customHeight="1" thickBot="1" x14ac:dyDescent="0.25">
      <c r="B111" s="4" t="s">
        <v>319</v>
      </c>
      <c r="C111" s="32">
        <v>0</v>
      </c>
      <c r="D111" s="32">
        <v>0.13636363636363635</v>
      </c>
      <c r="E111" s="32">
        <v>0</v>
      </c>
      <c r="F111" s="32">
        <v>0.81818181818181823</v>
      </c>
      <c r="G111" s="32">
        <v>4.5454545454545456E-2</v>
      </c>
      <c r="H111" s="32">
        <v>0</v>
      </c>
    </row>
    <row r="112" spans="2:8" ht="20.100000000000001" customHeight="1" thickBot="1" x14ac:dyDescent="0.25">
      <c r="B112" s="4" t="s">
        <v>320</v>
      </c>
      <c r="C112" s="32">
        <v>0</v>
      </c>
      <c r="D112" s="32">
        <v>6.25E-2</v>
      </c>
      <c r="E112" s="32">
        <v>0</v>
      </c>
      <c r="F112" s="32">
        <v>0.125</v>
      </c>
      <c r="G112" s="32">
        <v>0.25</v>
      </c>
      <c r="H112" s="32">
        <v>0.5625</v>
      </c>
    </row>
    <row r="113" spans="2:8" ht="20.100000000000001" customHeight="1" thickBot="1" x14ac:dyDescent="0.25">
      <c r="B113" s="4" t="s">
        <v>321</v>
      </c>
      <c r="C113" s="32">
        <v>0</v>
      </c>
      <c r="D113" s="32">
        <v>0</v>
      </c>
      <c r="E113" s="32">
        <v>0</v>
      </c>
      <c r="F113" s="32">
        <v>1</v>
      </c>
      <c r="G113" s="32">
        <v>0</v>
      </c>
      <c r="H113" s="32">
        <v>0</v>
      </c>
    </row>
    <row r="114" spans="2:8" ht="20.100000000000001" customHeight="1" thickBot="1" x14ac:dyDescent="0.25">
      <c r="B114" s="4" t="s">
        <v>322</v>
      </c>
      <c r="C114" s="32">
        <v>0</v>
      </c>
      <c r="D114" s="32">
        <v>0.20588235294117646</v>
      </c>
      <c r="E114" s="32">
        <v>0</v>
      </c>
      <c r="F114" s="32">
        <v>0.6470588235294118</v>
      </c>
      <c r="G114" s="32">
        <v>0.11764705882352941</v>
      </c>
      <c r="H114" s="32">
        <v>2.9411764705882387E-2</v>
      </c>
    </row>
    <row r="115" spans="2:8" ht="20.100000000000001" customHeight="1" thickBot="1" x14ac:dyDescent="0.25">
      <c r="B115" s="4" t="s">
        <v>323</v>
      </c>
      <c r="C115" s="32">
        <v>0</v>
      </c>
      <c r="D115" s="32">
        <v>0</v>
      </c>
      <c r="E115" s="32">
        <v>0</v>
      </c>
      <c r="F115" s="32">
        <v>0.66666666666666663</v>
      </c>
      <c r="G115" s="32">
        <v>0.33333333333333331</v>
      </c>
      <c r="H115" s="32">
        <v>0</v>
      </c>
    </row>
    <row r="116" spans="2:8" ht="20.100000000000001" customHeight="1" thickBot="1" x14ac:dyDescent="0.25">
      <c r="B116" s="4" t="s">
        <v>324</v>
      </c>
      <c r="C116" s="32">
        <v>5.8823529411764705E-2</v>
      </c>
      <c r="D116" s="32">
        <v>0.35294117647058826</v>
      </c>
      <c r="E116" s="32">
        <v>0</v>
      </c>
      <c r="F116" s="32">
        <v>0.17647058823529413</v>
      </c>
      <c r="G116" s="32">
        <v>0.29411764705882354</v>
      </c>
      <c r="H116" s="32">
        <v>0.11764705882352927</v>
      </c>
    </row>
    <row r="117" spans="2:8" ht="20.100000000000001" customHeight="1" thickBot="1" x14ac:dyDescent="0.25">
      <c r="B117" s="4" t="s">
        <v>325</v>
      </c>
      <c r="C117" s="32">
        <v>0</v>
      </c>
      <c r="D117" s="32">
        <v>0</v>
      </c>
      <c r="E117" s="32">
        <v>0</v>
      </c>
      <c r="F117" s="32">
        <v>0</v>
      </c>
      <c r="G117" s="32">
        <v>1</v>
      </c>
      <c r="H117" s="32">
        <v>0</v>
      </c>
    </row>
    <row r="118" spans="2:8" ht="20.100000000000001" customHeight="1" thickBot="1" x14ac:dyDescent="0.25">
      <c r="B118" s="4" t="s">
        <v>326</v>
      </c>
      <c r="C118" s="32">
        <v>1.0869565217391304E-2</v>
      </c>
      <c r="D118" s="32">
        <v>0.22826086956521738</v>
      </c>
      <c r="E118" s="32">
        <v>3.2608695652173912E-2</v>
      </c>
      <c r="F118" s="32">
        <v>0.38043478260869568</v>
      </c>
      <c r="G118" s="32">
        <v>0.33695652173913043</v>
      </c>
      <c r="H118" s="32">
        <v>1.0869565217391186E-2</v>
      </c>
    </row>
    <row r="119" spans="2:8" ht="20.100000000000001" customHeight="1" thickBot="1" x14ac:dyDescent="0.25">
      <c r="B119" s="4" t="s">
        <v>327</v>
      </c>
      <c r="C119" s="32">
        <v>0</v>
      </c>
      <c r="D119" s="32">
        <v>0</v>
      </c>
      <c r="E119" s="32">
        <v>0</v>
      </c>
      <c r="F119" s="32">
        <v>1</v>
      </c>
      <c r="G119" s="32">
        <v>0</v>
      </c>
      <c r="H119" s="32">
        <v>0</v>
      </c>
    </row>
    <row r="120" spans="2:8" ht="20.100000000000001" customHeight="1" thickBot="1" x14ac:dyDescent="0.25">
      <c r="B120" s="4" t="s">
        <v>328</v>
      </c>
      <c r="C120" s="32">
        <v>0</v>
      </c>
      <c r="D120" s="32">
        <v>0.6</v>
      </c>
      <c r="E120" s="32">
        <v>0</v>
      </c>
      <c r="F120" s="32">
        <v>0</v>
      </c>
      <c r="G120" s="32">
        <v>0.2</v>
      </c>
      <c r="H120" s="32">
        <v>0.2</v>
      </c>
    </row>
    <row r="121" spans="2:8" ht="20.100000000000001" customHeight="1" thickBot="1" x14ac:dyDescent="0.25">
      <c r="B121" s="4" t="s">
        <v>329</v>
      </c>
      <c r="C121" s="32">
        <v>0</v>
      </c>
      <c r="D121" s="32">
        <v>0</v>
      </c>
      <c r="E121" s="32">
        <v>0</v>
      </c>
      <c r="F121" s="32">
        <v>0.2</v>
      </c>
      <c r="G121" s="32">
        <v>0.4</v>
      </c>
      <c r="H121" s="32">
        <v>0.4</v>
      </c>
    </row>
    <row r="122" spans="2:8" ht="20.100000000000001" customHeight="1" thickBot="1" x14ac:dyDescent="0.25">
      <c r="B122" s="4" t="s">
        <v>330</v>
      </c>
      <c r="C122" s="32">
        <v>7.8125E-3</v>
      </c>
      <c r="D122" s="32">
        <v>0.20703125</v>
      </c>
      <c r="E122" s="32">
        <v>7.8125E-3</v>
      </c>
      <c r="F122" s="32">
        <v>0.4609375</v>
      </c>
      <c r="G122" s="32">
        <v>0.22265625</v>
      </c>
      <c r="H122" s="32">
        <v>9.375E-2</v>
      </c>
    </row>
    <row r="123" spans="2:8" ht="20.100000000000001" customHeight="1" thickBot="1" x14ac:dyDescent="0.25">
      <c r="B123" s="4" t="s">
        <v>331</v>
      </c>
      <c r="C123" s="32">
        <v>0</v>
      </c>
      <c r="D123" s="32">
        <v>0.47368421052631576</v>
      </c>
      <c r="E123" s="32">
        <v>0</v>
      </c>
      <c r="F123" s="32">
        <v>0.31578947368421051</v>
      </c>
      <c r="G123" s="32">
        <v>5.2631578947368418E-2</v>
      </c>
      <c r="H123" s="32">
        <v>0.15789473684210537</v>
      </c>
    </row>
    <row r="124" spans="2:8" ht="20.100000000000001" customHeight="1" thickBot="1" x14ac:dyDescent="0.25">
      <c r="B124" s="4" t="s">
        <v>332</v>
      </c>
      <c r="C124" s="32">
        <v>5.1546391752577319E-3</v>
      </c>
      <c r="D124" s="32">
        <v>0.26804123711340205</v>
      </c>
      <c r="E124" s="32">
        <v>1.0309278350515464E-2</v>
      </c>
      <c r="F124" s="32">
        <v>0.27319587628865977</v>
      </c>
      <c r="G124" s="32">
        <v>0.41237113402061853</v>
      </c>
      <c r="H124" s="32">
        <v>3.0927835051546559E-2</v>
      </c>
    </row>
    <row r="125" spans="2:8" ht="20.100000000000001" customHeight="1" thickBot="1" x14ac:dyDescent="0.25">
      <c r="B125" s="4" t="s">
        <v>333</v>
      </c>
      <c r="C125" s="32">
        <v>0</v>
      </c>
      <c r="D125" s="32">
        <v>0.22222222222222221</v>
      </c>
      <c r="E125" s="32">
        <v>0</v>
      </c>
      <c r="F125" s="32">
        <v>0.33333333333333331</v>
      </c>
      <c r="G125" s="32">
        <v>0.1111111111111111</v>
      </c>
      <c r="H125" s="32">
        <v>0.33333333333333337</v>
      </c>
    </row>
    <row r="126" spans="2:8" ht="20.100000000000001" customHeight="1" thickBot="1" x14ac:dyDescent="0.25">
      <c r="B126" s="4" t="s">
        <v>334</v>
      </c>
      <c r="C126" s="32">
        <v>3.7037037037037035E-2</v>
      </c>
      <c r="D126" s="32">
        <v>0.33333333333333331</v>
      </c>
      <c r="E126" s="32">
        <v>0</v>
      </c>
      <c r="F126" s="32">
        <v>0.37037037037037035</v>
      </c>
      <c r="G126" s="32">
        <v>0.18518518518518517</v>
      </c>
      <c r="H126" s="32">
        <v>7.4074074074074236E-2</v>
      </c>
    </row>
    <row r="127" spans="2:8" ht="20.100000000000001" customHeight="1" thickBot="1" x14ac:dyDescent="0.25">
      <c r="B127" s="4" t="s">
        <v>335</v>
      </c>
      <c r="C127" s="32">
        <v>0</v>
      </c>
      <c r="D127" s="32">
        <v>0.17808219178082191</v>
      </c>
      <c r="E127" s="32">
        <v>0</v>
      </c>
      <c r="F127" s="32">
        <v>0.27397260273972601</v>
      </c>
      <c r="G127" s="32">
        <v>6.8493150684931503E-2</v>
      </c>
      <c r="H127" s="32">
        <v>0.47945205479452052</v>
      </c>
    </row>
    <row r="128" spans="2:8" ht="20.100000000000001" customHeight="1" thickBot="1" x14ac:dyDescent="0.25">
      <c r="B128" s="4" t="s">
        <v>336</v>
      </c>
      <c r="C128" s="32">
        <v>0</v>
      </c>
      <c r="D128" s="32">
        <v>0</v>
      </c>
      <c r="E128" s="32">
        <v>0</v>
      </c>
      <c r="F128" s="32">
        <v>1</v>
      </c>
      <c r="G128" s="32">
        <v>0</v>
      </c>
      <c r="H128" s="32">
        <v>0</v>
      </c>
    </row>
    <row r="129" spans="2:8" ht="20.100000000000001" customHeight="1" thickBot="1" x14ac:dyDescent="0.25">
      <c r="B129" s="4" t="s">
        <v>337</v>
      </c>
      <c r="C129" s="32">
        <v>0</v>
      </c>
      <c r="D129" s="32">
        <v>0</v>
      </c>
      <c r="E129" s="32">
        <v>0</v>
      </c>
      <c r="F129" s="32">
        <v>0.40909090909090912</v>
      </c>
      <c r="G129" s="32">
        <v>0.45454545454545453</v>
      </c>
      <c r="H129" s="32">
        <v>0.1363636363636363</v>
      </c>
    </row>
    <row r="130" spans="2:8" ht="20.100000000000001" customHeight="1" thickBot="1" x14ac:dyDescent="0.25">
      <c r="B130" s="4" t="s">
        <v>338</v>
      </c>
      <c r="C130" s="32">
        <v>0</v>
      </c>
      <c r="D130" s="32">
        <v>0.25</v>
      </c>
      <c r="E130" s="32">
        <v>0</v>
      </c>
      <c r="F130" s="32">
        <v>0.75</v>
      </c>
      <c r="G130" s="32">
        <v>0</v>
      </c>
      <c r="H130" s="32">
        <v>0</v>
      </c>
    </row>
    <row r="131" spans="2:8" ht="20.100000000000001" customHeight="1" thickBot="1" x14ac:dyDescent="0.25">
      <c r="B131" s="4" t="s">
        <v>339</v>
      </c>
      <c r="C131" s="32">
        <v>0</v>
      </c>
      <c r="D131" s="32">
        <v>0.16666666666666666</v>
      </c>
      <c r="E131" s="32">
        <v>0</v>
      </c>
      <c r="F131" s="32">
        <v>8.3333333333333329E-2</v>
      </c>
      <c r="G131" s="32">
        <v>0.58333333333333337</v>
      </c>
      <c r="H131" s="32">
        <v>0.16666666666666663</v>
      </c>
    </row>
    <row r="132" spans="2:8" ht="20.100000000000001" customHeight="1" thickBot="1" x14ac:dyDescent="0.25">
      <c r="B132" s="4" t="s">
        <v>340</v>
      </c>
      <c r="C132" s="32">
        <v>0</v>
      </c>
      <c r="D132" s="32">
        <v>0</v>
      </c>
      <c r="E132" s="32">
        <v>0</v>
      </c>
      <c r="F132" s="32">
        <v>0.6</v>
      </c>
      <c r="G132" s="32">
        <v>0.2</v>
      </c>
      <c r="H132" s="32">
        <v>0.2</v>
      </c>
    </row>
    <row r="133" spans="2:8" ht="20.100000000000001" customHeight="1" thickBot="1" x14ac:dyDescent="0.25">
      <c r="B133" s="4" t="s">
        <v>639</v>
      </c>
      <c r="C133" s="32">
        <v>0</v>
      </c>
      <c r="D133" s="32">
        <v>0.17241379310344829</v>
      </c>
      <c r="E133" s="32">
        <v>0</v>
      </c>
      <c r="F133" s="32">
        <v>0.63793103448275867</v>
      </c>
      <c r="G133" s="32">
        <v>0.18965517241379309</v>
      </c>
      <c r="H133" s="32">
        <v>0</v>
      </c>
    </row>
    <row r="134" spans="2:8" ht="20.100000000000001" customHeight="1" thickBot="1" x14ac:dyDescent="0.25">
      <c r="B134" s="4" t="s">
        <v>341</v>
      </c>
      <c r="C134" s="32">
        <v>0</v>
      </c>
      <c r="D134" s="32">
        <v>0.3</v>
      </c>
      <c r="E134" s="32">
        <v>0</v>
      </c>
      <c r="F134" s="32">
        <v>0.59375</v>
      </c>
      <c r="G134" s="32">
        <v>0.10625</v>
      </c>
      <c r="H134" s="32">
        <v>0</v>
      </c>
    </row>
    <row r="135" spans="2:8" ht="20.100000000000001" customHeight="1" thickBot="1" x14ac:dyDescent="0.25">
      <c r="B135" s="4" t="s">
        <v>342</v>
      </c>
      <c r="C135" s="32">
        <v>1.7777777777777779E-3</v>
      </c>
      <c r="D135" s="32">
        <v>8.4444444444444447E-2</v>
      </c>
      <c r="E135" s="32">
        <v>8.0000000000000002E-3</v>
      </c>
      <c r="F135" s="32">
        <v>0.38044444444444442</v>
      </c>
      <c r="G135" s="32">
        <v>0.20799999999999999</v>
      </c>
      <c r="H135" s="32">
        <v>0.31733333333333347</v>
      </c>
    </row>
    <row r="136" spans="2:8" ht="20.100000000000001" customHeight="1" thickBot="1" x14ac:dyDescent="0.25">
      <c r="B136" s="4" t="s">
        <v>343</v>
      </c>
      <c r="C136" s="32">
        <v>4.3478260869565218E-3</v>
      </c>
      <c r="D136" s="32">
        <v>0.18695652173913044</v>
      </c>
      <c r="E136" s="32">
        <v>3.0434782608695653E-2</v>
      </c>
      <c r="F136" s="32">
        <v>0.42608695652173911</v>
      </c>
      <c r="G136" s="32">
        <v>0.10434782608695652</v>
      </c>
      <c r="H136" s="32">
        <v>0.2478260869565217</v>
      </c>
    </row>
    <row r="137" spans="2:8" ht="20.100000000000001" customHeight="1" thickBot="1" x14ac:dyDescent="0.25">
      <c r="B137" s="4" t="s">
        <v>344</v>
      </c>
      <c r="C137" s="32">
        <v>2.4475524475524476E-2</v>
      </c>
      <c r="D137" s="32">
        <v>0.18531468531468531</v>
      </c>
      <c r="E137" s="32">
        <v>3.4965034965034968E-2</v>
      </c>
      <c r="F137" s="32">
        <v>0.55244755244755239</v>
      </c>
      <c r="G137" s="32">
        <v>0.12587412587412589</v>
      </c>
      <c r="H137" s="32">
        <v>7.6923076923076927E-2</v>
      </c>
    </row>
    <row r="138" spans="2:8" ht="20.100000000000001" customHeight="1" thickBot="1" x14ac:dyDescent="0.25">
      <c r="B138" s="4" t="s">
        <v>345</v>
      </c>
      <c r="C138" s="32">
        <v>0.04</v>
      </c>
      <c r="D138" s="32">
        <v>0.08</v>
      </c>
      <c r="E138" s="32">
        <v>0</v>
      </c>
      <c r="F138" s="32">
        <v>0.6</v>
      </c>
      <c r="G138" s="32">
        <v>0.24</v>
      </c>
      <c r="H138" s="32">
        <v>4.0000000000000036E-2</v>
      </c>
    </row>
    <row r="139" spans="2:8" ht="20.100000000000001" customHeight="1" thickBot="1" x14ac:dyDescent="0.25">
      <c r="B139" s="4" t="s">
        <v>346</v>
      </c>
      <c r="C139" s="32">
        <v>2.1582733812949641E-2</v>
      </c>
      <c r="D139" s="32">
        <v>0.35251798561151076</v>
      </c>
      <c r="E139" s="32">
        <v>7.1942446043165471E-3</v>
      </c>
      <c r="F139" s="32">
        <v>0.50359712230215825</v>
      </c>
      <c r="G139" s="32">
        <v>7.1942446043165464E-2</v>
      </c>
      <c r="H139" s="32">
        <v>4.3165467625899456E-2</v>
      </c>
    </row>
    <row r="140" spans="2:8" ht="20.100000000000001" customHeight="1" thickBot="1" x14ac:dyDescent="0.25">
      <c r="B140" s="4" t="s">
        <v>347</v>
      </c>
      <c r="C140" s="32">
        <v>2.7552674230145867E-2</v>
      </c>
      <c r="D140" s="32">
        <v>0.29173419773095621</v>
      </c>
      <c r="E140" s="32">
        <v>0.11021069692058347</v>
      </c>
      <c r="F140" s="32">
        <v>0.27228525121555913</v>
      </c>
      <c r="G140" s="32">
        <v>5.9967585089141004E-2</v>
      </c>
      <c r="H140" s="32">
        <v>0.2382495948136143</v>
      </c>
    </row>
    <row r="141" spans="2:8" ht="20.100000000000001" customHeight="1" thickBot="1" x14ac:dyDescent="0.25">
      <c r="B141" s="4" t="s">
        <v>348</v>
      </c>
      <c r="C141" s="32">
        <v>4.830917874396135E-3</v>
      </c>
      <c r="D141" s="32">
        <v>0.28985507246376813</v>
      </c>
      <c r="E141" s="32">
        <v>6.7632850241545889E-2</v>
      </c>
      <c r="F141" s="32">
        <v>0.55555555555555558</v>
      </c>
      <c r="G141" s="32">
        <v>4.8309178743961352E-2</v>
      </c>
      <c r="H141" s="32">
        <v>3.3816425120772979E-2</v>
      </c>
    </row>
    <row r="142" spans="2:8" ht="20.100000000000001" customHeight="1" thickBot="1" x14ac:dyDescent="0.25">
      <c r="B142" s="4" t="s">
        <v>349</v>
      </c>
      <c r="C142" s="32">
        <v>0</v>
      </c>
      <c r="D142" s="32">
        <v>0.47826086956521741</v>
      </c>
      <c r="E142" s="32">
        <v>2.1739130434782608E-2</v>
      </c>
      <c r="F142" s="32">
        <v>0.43478260869565216</v>
      </c>
      <c r="G142" s="32">
        <v>2.1739130434782608E-2</v>
      </c>
      <c r="H142" s="32">
        <v>4.347826086956523E-2</v>
      </c>
    </row>
    <row r="143" spans="2:8" ht="20.100000000000001" customHeight="1" thickBot="1" x14ac:dyDescent="0.25">
      <c r="B143" s="4" t="s">
        <v>350</v>
      </c>
      <c r="C143" s="32">
        <v>9.9009900990099011E-3</v>
      </c>
      <c r="D143" s="32">
        <v>0.47524752475247523</v>
      </c>
      <c r="E143" s="32">
        <v>1.4851485148514851E-2</v>
      </c>
      <c r="F143" s="32">
        <v>0.45049504950495051</v>
      </c>
      <c r="G143" s="32">
        <v>4.9504950495049507E-2</v>
      </c>
      <c r="H143" s="32">
        <v>0</v>
      </c>
    </row>
    <row r="144" spans="2:8" ht="20.100000000000001" customHeight="1" thickBot="1" x14ac:dyDescent="0.25">
      <c r="B144" s="4" t="s">
        <v>351</v>
      </c>
      <c r="C144" s="32">
        <v>1.092896174863388E-2</v>
      </c>
      <c r="D144" s="32">
        <v>0.31693989071038253</v>
      </c>
      <c r="E144" s="32">
        <v>0.14754098360655737</v>
      </c>
      <c r="F144" s="32">
        <v>0.34972677595628415</v>
      </c>
      <c r="G144" s="32">
        <v>6.5573770491803282E-2</v>
      </c>
      <c r="H144" s="32">
        <v>0.10928961748633871</v>
      </c>
    </row>
    <row r="145" spans="2:8" ht="20.100000000000001" customHeight="1" thickBot="1" x14ac:dyDescent="0.25">
      <c r="B145" s="4" t="s">
        <v>352</v>
      </c>
      <c r="C145" s="32">
        <v>0</v>
      </c>
      <c r="D145" s="32">
        <v>0.48484848484848486</v>
      </c>
      <c r="E145" s="32">
        <v>0</v>
      </c>
      <c r="F145" s="32">
        <v>0.30303030303030304</v>
      </c>
      <c r="G145" s="32">
        <v>0.15151515151515152</v>
      </c>
      <c r="H145" s="32">
        <v>6.060606060606058E-2</v>
      </c>
    </row>
    <row r="146" spans="2:8" ht="20.100000000000001" customHeight="1" thickBot="1" x14ac:dyDescent="0.25">
      <c r="B146" s="4" t="s">
        <v>353</v>
      </c>
      <c r="C146" s="32">
        <v>0</v>
      </c>
      <c r="D146" s="32">
        <v>0</v>
      </c>
      <c r="E146" s="32">
        <v>0</v>
      </c>
      <c r="F146" s="32">
        <v>0.5</v>
      </c>
      <c r="G146" s="32">
        <v>0</v>
      </c>
      <c r="H146" s="32">
        <v>0.5</v>
      </c>
    </row>
    <row r="147" spans="2:8" ht="20.100000000000001" customHeight="1" thickBot="1" x14ac:dyDescent="0.25">
      <c r="B147" s="4" t="s">
        <v>354</v>
      </c>
      <c r="C147" s="32">
        <v>0</v>
      </c>
      <c r="D147" s="32">
        <v>0.42105263157894735</v>
      </c>
      <c r="E147" s="32">
        <v>0</v>
      </c>
      <c r="F147" s="32">
        <v>0.42105263157894735</v>
      </c>
      <c r="G147" s="32">
        <v>0.15789473684210525</v>
      </c>
      <c r="H147" s="32">
        <v>0</v>
      </c>
    </row>
    <row r="148" spans="2:8" ht="20.100000000000001" customHeight="1" thickBot="1" x14ac:dyDescent="0.25">
      <c r="B148" s="4" t="s">
        <v>179</v>
      </c>
      <c r="C148" s="32">
        <v>9.2378752886836026E-3</v>
      </c>
      <c r="D148" s="32">
        <v>0.30023094688221708</v>
      </c>
      <c r="E148" s="32">
        <v>2.3094688221709007E-2</v>
      </c>
      <c r="F148" s="32">
        <v>0.5242494226327945</v>
      </c>
      <c r="G148" s="32">
        <v>8.5450346420323328E-2</v>
      </c>
      <c r="H148" s="32">
        <v>5.7736720554272494E-2</v>
      </c>
    </row>
    <row r="149" spans="2:8" ht="20.100000000000001" customHeight="1" thickBot="1" x14ac:dyDescent="0.25">
      <c r="B149" s="4" t="s">
        <v>355</v>
      </c>
      <c r="C149" s="32">
        <v>0</v>
      </c>
      <c r="D149" s="32">
        <v>0.4</v>
      </c>
      <c r="E149" s="32">
        <v>0</v>
      </c>
      <c r="F149" s="32">
        <v>0.45</v>
      </c>
      <c r="G149" s="32">
        <v>0.15</v>
      </c>
      <c r="H149" s="32">
        <v>0</v>
      </c>
    </row>
    <row r="150" spans="2:8" ht="20.100000000000001" customHeight="1" thickBot="1" x14ac:dyDescent="0.25">
      <c r="B150" s="4" t="s">
        <v>356</v>
      </c>
      <c r="C150" s="32">
        <v>0</v>
      </c>
      <c r="D150" s="32">
        <v>0.25</v>
      </c>
      <c r="E150" s="32">
        <v>5.5555555555555552E-2</v>
      </c>
      <c r="F150" s="32">
        <v>0.61111111111111116</v>
      </c>
      <c r="G150" s="32">
        <v>2.7777777777777776E-2</v>
      </c>
      <c r="H150" s="32">
        <v>5.5555555555555483E-2</v>
      </c>
    </row>
    <row r="151" spans="2:8" ht="20.100000000000001" customHeight="1" thickBot="1" x14ac:dyDescent="0.25">
      <c r="B151" s="4" t="s">
        <v>357</v>
      </c>
      <c r="C151" s="32">
        <v>0</v>
      </c>
      <c r="D151" s="32">
        <v>0.42857142857142855</v>
      </c>
      <c r="E151" s="32">
        <v>0</v>
      </c>
      <c r="F151" s="32">
        <v>0.5</v>
      </c>
      <c r="G151" s="32">
        <v>7.1428571428571425E-2</v>
      </c>
      <c r="H151" s="32">
        <v>0</v>
      </c>
    </row>
    <row r="152" spans="2:8" ht="20.100000000000001" customHeight="1" thickBot="1" x14ac:dyDescent="0.25">
      <c r="B152" s="4" t="s">
        <v>358</v>
      </c>
      <c r="C152" s="32">
        <v>0</v>
      </c>
      <c r="D152" s="32">
        <v>0</v>
      </c>
      <c r="E152" s="32">
        <v>0</v>
      </c>
      <c r="F152" s="32">
        <v>0.33333333333333331</v>
      </c>
      <c r="G152" s="32">
        <v>0.5</v>
      </c>
      <c r="H152" s="32">
        <v>0.16666666666666674</v>
      </c>
    </row>
    <row r="153" spans="2:8" ht="20.100000000000001" customHeight="1" thickBot="1" x14ac:dyDescent="0.25">
      <c r="B153" s="4" t="s">
        <v>359</v>
      </c>
      <c r="C153" s="32">
        <v>1.1976047904191617E-2</v>
      </c>
      <c r="D153" s="32">
        <v>0.19760479041916168</v>
      </c>
      <c r="E153" s="32">
        <v>2.9940119760479042E-2</v>
      </c>
      <c r="F153" s="32">
        <v>0.46706586826347307</v>
      </c>
      <c r="G153" s="32">
        <v>0.11976047904191617</v>
      </c>
      <c r="H153" s="32">
        <v>0.17365269461077842</v>
      </c>
    </row>
    <row r="154" spans="2:8" ht="20.100000000000001" customHeight="1" thickBot="1" x14ac:dyDescent="0.25">
      <c r="B154" s="4" t="s">
        <v>360</v>
      </c>
      <c r="C154" s="32">
        <v>0</v>
      </c>
      <c r="D154" s="32">
        <v>8.6206896551724144E-2</v>
      </c>
      <c r="E154" s="32">
        <v>0</v>
      </c>
      <c r="F154" s="32">
        <v>0.72413793103448276</v>
      </c>
      <c r="G154" s="32">
        <v>0.13793103448275862</v>
      </c>
      <c r="H154" s="32">
        <v>5.172413793103442E-2</v>
      </c>
    </row>
    <row r="155" spans="2:8" ht="20.100000000000001" customHeight="1" thickBot="1" x14ac:dyDescent="0.25">
      <c r="B155" s="4" t="s">
        <v>361</v>
      </c>
      <c r="C155" s="32">
        <v>0</v>
      </c>
      <c r="D155" s="32">
        <v>0.16949152542372881</v>
      </c>
      <c r="E155" s="32">
        <v>0</v>
      </c>
      <c r="F155" s="32">
        <v>0.38983050847457629</v>
      </c>
      <c r="G155" s="32">
        <v>6.7796610169491525E-2</v>
      </c>
      <c r="H155" s="32">
        <v>0.3728813559322034</v>
      </c>
    </row>
    <row r="156" spans="2:8" ht="20.100000000000001" customHeight="1" thickBot="1" x14ac:dyDescent="0.25">
      <c r="B156" s="4" t="s">
        <v>362</v>
      </c>
      <c r="C156" s="32">
        <v>1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</row>
    <row r="157" spans="2:8" ht="20.100000000000001" customHeight="1" thickBot="1" x14ac:dyDescent="0.25">
      <c r="B157" s="4" t="s">
        <v>363</v>
      </c>
      <c r="C157" s="32">
        <v>2.6809651474530832E-3</v>
      </c>
      <c r="D157" s="32">
        <v>0.48793565683646112</v>
      </c>
      <c r="E157" s="32">
        <v>5.3619302949061663E-3</v>
      </c>
      <c r="F157" s="32">
        <v>0.4906166219839142</v>
      </c>
      <c r="G157" s="32">
        <v>1.3404825737265416E-2</v>
      </c>
      <c r="H157" s="32">
        <v>0</v>
      </c>
    </row>
    <row r="158" spans="2:8" ht="20.100000000000001" customHeight="1" thickBot="1" x14ac:dyDescent="0.25">
      <c r="B158" s="4" t="s">
        <v>364</v>
      </c>
      <c r="C158" s="32">
        <v>4.2253521126760563E-2</v>
      </c>
      <c r="D158" s="32">
        <v>0.323943661971831</v>
      </c>
      <c r="E158" s="32">
        <v>0</v>
      </c>
      <c r="F158" s="32">
        <v>0.50704225352112675</v>
      </c>
      <c r="G158" s="32">
        <v>8.4507042253521125E-2</v>
      </c>
      <c r="H158" s="32">
        <v>4.2253521126760618E-2</v>
      </c>
    </row>
    <row r="159" spans="2:8" ht="20.100000000000001" customHeight="1" thickBot="1" x14ac:dyDescent="0.25">
      <c r="B159" s="4" t="s">
        <v>365</v>
      </c>
      <c r="C159" s="32">
        <v>0</v>
      </c>
      <c r="D159" s="32">
        <v>9.5238095238095233E-2</v>
      </c>
      <c r="E159" s="32">
        <v>0</v>
      </c>
      <c r="F159" s="32">
        <v>0.61904761904761907</v>
      </c>
      <c r="G159" s="32">
        <v>0.19047619047619047</v>
      </c>
      <c r="H159" s="32">
        <v>9.5238095238095233E-2</v>
      </c>
    </row>
    <row r="160" spans="2:8" ht="20.100000000000001" customHeight="1" thickBot="1" x14ac:dyDescent="0.25">
      <c r="B160" s="4" t="s">
        <v>366</v>
      </c>
      <c r="C160" s="32">
        <v>1.4760147601476014E-2</v>
      </c>
      <c r="D160" s="32">
        <v>0.16974169741697417</v>
      </c>
      <c r="E160" s="32">
        <v>5.5350553505535055E-2</v>
      </c>
      <c r="F160" s="32">
        <v>0.4870848708487085</v>
      </c>
      <c r="G160" s="32">
        <v>0.16236162361623616</v>
      </c>
      <c r="H160" s="32">
        <v>0.11070110701107003</v>
      </c>
    </row>
    <row r="161" spans="2:8" ht="20.100000000000001" customHeight="1" thickBot="1" x14ac:dyDescent="0.25">
      <c r="B161" s="4" t="s">
        <v>367</v>
      </c>
      <c r="C161" s="32">
        <v>9.0909090909090912E-2</v>
      </c>
      <c r="D161" s="32">
        <v>0.27272727272727271</v>
      </c>
      <c r="E161" s="32">
        <v>9.0909090909090912E-2</v>
      </c>
      <c r="F161" s="32">
        <v>0.54545454545454541</v>
      </c>
      <c r="G161" s="32">
        <v>0</v>
      </c>
      <c r="H161" s="32">
        <v>0</v>
      </c>
    </row>
    <row r="162" spans="2:8" ht="20.100000000000001" customHeight="1" thickBot="1" x14ac:dyDescent="0.25">
      <c r="B162" s="4" t="s">
        <v>368</v>
      </c>
      <c r="C162" s="32">
        <v>0</v>
      </c>
      <c r="D162" s="32">
        <v>0.33333333333333331</v>
      </c>
      <c r="E162" s="32">
        <v>0</v>
      </c>
      <c r="F162" s="32">
        <v>0.33333333333333331</v>
      </c>
      <c r="G162" s="32">
        <v>0.33333333333333331</v>
      </c>
      <c r="H162" s="32">
        <v>0</v>
      </c>
    </row>
    <row r="163" spans="2:8" ht="20.100000000000001" customHeight="1" thickBot="1" x14ac:dyDescent="0.25">
      <c r="B163" s="4" t="s">
        <v>369</v>
      </c>
      <c r="C163" s="32">
        <v>3.125E-2</v>
      </c>
      <c r="D163" s="32">
        <v>0.1875</v>
      </c>
      <c r="E163" s="32">
        <v>9.375E-2</v>
      </c>
      <c r="F163" s="32">
        <v>0.40625</v>
      </c>
      <c r="G163" s="32">
        <v>0.21875</v>
      </c>
      <c r="H163" s="32">
        <v>6.25E-2</v>
      </c>
    </row>
    <row r="164" spans="2:8" ht="20.100000000000001" customHeight="1" thickBot="1" x14ac:dyDescent="0.25">
      <c r="B164" s="4" t="s">
        <v>370</v>
      </c>
      <c r="C164" s="32">
        <v>0</v>
      </c>
      <c r="D164" s="32">
        <v>0.27777777777777779</v>
      </c>
      <c r="E164" s="32">
        <v>0</v>
      </c>
      <c r="F164" s="32">
        <v>0.3888888888888889</v>
      </c>
      <c r="G164" s="32">
        <v>0.33333333333333331</v>
      </c>
      <c r="H164" s="32">
        <v>0</v>
      </c>
    </row>
    <row r="165" spans="2:8" ht="20.100000000000001" customHeight="1" thickBot="1" x14ac:dyDescent="0.25">
      <c r="B165" s="4" t="s">
        <v>640</v>
      </c>
      <c r="C165" s="32">
        <v>0</v>
      </c>
      <c r="D165" s="32">
        <v>0.21052631578947367</v>
      </c>
      <c r="E165" s="32">
        <v>0</v>
      </c>
      <c r="F165" s="32">
        <v>0.63157894736842102</v>
      </c>
      <c r="G165" s="32">
        <v>0.15789473684210525</v>
      </c>
      <c r="H165" s="32">
        <v>0</v>
      </c>
    </row>
    <row r="166" spans="2:8" ht="20.100000000000001" customHeight="1" thickBot="1" x14ac:dyDescent="0.25">
      <c r="B166" s="4" t="s">
        <v>371</v>
      </c>
      <c r="C166" s="32">
        <v>0</v>
      </c>
      <c r="D166" s="32">
        <v>0.16666666666666666</v>
      </c>
      <c r="E166" s="32">
        <v>0</v>
      </c>
      <c r="F166" s="32">
        <v>0.16666666666666666</v>
      </c>
      <c r="G166" s="32">
        <v>0.16666666666666666</v>
      </c>
      <c r="H166" s="32">
        <v>0.50000000000000011</v>
      </c>
    </row>
    <row r="167" spans="2:8" ht="20.100000000000001" customHeight="1" thickBot="1" x14ac:dyDescent="0.25">
      <c r="B167" s="4" t="s">
        <v>372</v>
      </c>
      <c r="C167" s="32">
        <v>0</v>
      </c>
      <c r="D167" s="32">
        <v>0.6875</v>
      </c>
      <c r="E167" s="32">
        <v>0</v>
      </c>
      <c r="F167" s="32">
        <v>0</v>
      </c>
      <c r="G167" s="32">
        <v>0</v>
      </c>
      <c r="H167" s="32">
        <v>0.3125</v>
      </c>
    </row>
    <row r="168" spans="2:8" ht="20.100000000000001" customHeight="1" thickBot="1" x14ac:dyDescent="0.25">
      <c r="B168" s="4" t="s">
        <v>180</v>
      </c>
      <c r="C168" s="32">
        <v>0</v>
      </c>
      <c r="D168" s="32">
        <v>0.14583333333333334</v>
      </c>
      <c r="E168" s="32">
        <v>4.1666666666666664E-2</v>
      </c>
      <c r="F168" s="32">
        <v>0.64583333333333337</v>
      </c>
      <c r="G168" s="32">
        <v>6.25E-2</v>
      </c>
      <c r="H168" s="32">
        <v>0.10416666666666663</v>
      </c>
    </row>
    <row r="169" spans="2:8" ht="20.100000000000001" customHeight="1" thickBot="1" x14ac:dyDescent="0.25">
      <c r="B169" s="4" t="s">
        <v>373</v>
      </c>
      <c r="C169" s="32">
        <v>0</v>
      </c>
      <c r="D169" s="32">
        <v>0</v>
      </c>
      <c r="E169" s="32">
        <v>0</v>
      </c>
      <c r="F169" s="32">
        <v>0</v>
      </c>
      <c r="G169" s="32">
        <v>1</v>
      </c>
      <c r="H169" s="32">
        <v>0</v>
      </c>
    </row>
    <row r="170" spans="2:8" ht="20.100000000000001" customHeight="1" thickBot="1" x14ac:dyDescent="0.25">
      <c r="B170" s="4" t="s">
        <v>181</v>
      </c>
      <c r="C170" s="32">
        <v>0</v>
      </c>
      <c r="D170" s="32">
        <v>0.32335329341317365</v>
      </c>
      <c r="E170" s="32">
        <v>1.7964071856287425E-2</v>
      </c>
      <c r="F170" s="32">
        <v>0.26946107784431139</v>
      </c>
      <c r="G170" s="32">
        <v>0.1317365269461078</v>
      </c>
      <c r="H170" s="32">
        <v>0.25748502994011968</v>
      </c>
    </row>
    <row r="171" spans="2:8" ht="20.100000000000001" customHeight="1" thickBot="1" x14ac:dyDescent="0.25">
      <c r="B171" s="4" t="s">
        <v>374</v>
      </c>
      <c r="C171" s="32">
        <v>3.4482758620689655E-2</v>
      </c>
      <c r="D171" s="32">
        <v>6.8965517241379309E-2</v>
      </c>
      <c r="E171" s="32">
        <v>0</v>
      </c>
      <c r="F171" s="32">
        <v>0.58620689655172409</v>
      </c>
      <c r="G171" s="32">
        <v>0.31034482758620691</v>
      </c>
      <c r="H171" s="32">
        <v>0</v>
      </c>
    </row>
    <row r="172" spans="2:8" ht="20.100000000000001" customHeight="1" thickBot="1" x14ac:dyDescent="0.25">
      <c r="B172" s="4" t="s">
        <v>375</v>
      </c>
      <c r="C172" s="32">
        <v>0</v>
      </c>
      <c r="D172" s="32">
        <v>0.1111111111111111</v>
      </c>
      <c r="E172" s="32">
        <v>0</v>
      </c>
      <c r="F172" s="32">
        <v>0.33333333333333331</v>
      </c>
      <c r="G172" s="32">
        <v>0</v>
      </c>
      <c r="H172" s="32">
        <v>0.55555555555555558</v>
      </c>
    </row>
    <row r="173" spans="2:8" ht="20.100000000000001" customHeight="1" thickBot="1" x14ac:dyDescent="0.25">
      <c r="B173" s="4" t="s">
        <v>376</v>
      </c>
      <c r="C173" s="32">
        <v>3.4482758620689655E-2</v>
      </c>
      <c r="D173" s="32">
        <v>0</v>
      </c>
      <c r="E173" s="32">
        <v>0</v>
      </c>
      <c r="F173" s="32">
        <v>0.48275862068965519</v>
      </c>
      <c r="G173" s="32">
        <v>0.44827586206896552</v>
      </c>
      <c r="H173" s="32">
        <v>3.4482758620689669E-2</v>
      </c>
    </row>
    <row r="174" spans="2:8" ht="20.100000000000001" customHeight="1" thickBot="1" x14ac:dyDescent="0.25">
      <c r="B174" s="4" t="s">
        <v>377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1</v>
      </c>
    </row>
    <row r="175" spans="2:8" ht="20.100000000000001" customHeight="1" thickBot="1" x14ac:dyDescent="0.25">
      <c r="B175" s="4" t="s">
        <v>378</v>
      </c>
      <c r="C175" s="32">
        <v>0</v>
      </c>
      <c r="D175" s="32">
        <v>0</v>
      </c>
      <c r="E175" s="32">
        <v>0</v>
      </c>
      <c r="F175" s="32">
        <v>0.75</v>
      </c>
      <c r="G175" s="32">
        <v>0.16666666666666666</v>
      </c>
      <c r="H175" s="32">
        <v>8.3333333333333343E-2</v>
      </c>
    </row>
    <row r="176" spans="2:8" ht="20.100000000000001" customHeight="1" thickBot="1" x14ac:dyDescent="0.25">
      <c r="B176" s="4" t="s">
        <v>379</v>
      </c>
      <c r="C176" s="32">
        <v>0</v>
      </c>
      <c r="D176" s="32">
        <v>0</v>
      </c>
      <c r="E176" s="32">
        <v>0</v>
      </c>
      <c r="F176" s="32">
        <v>0.66666666666666663</v>
      </c>
      <c r="G176" s="32">
        <v>0</v>
      </c>
      <c r="H176" s="32">
        <v>0.33333333333333337</v>
      </c>
    </row>
    <row r="177" spans="2:8" ht="20.100000000000001" customHeight="1" thickBot="1" x14ac:dyDescent="0.25">
      <c r="B177" s="4" t="s">
        <v>380</v>
      </c>
      <c r="C177" s="32">
        <v>0</v>
      </c>
      <c r="D177" s="32">
        <v>0</v>
      </c>
      <c r="E177" s="32">
        <v>0</v>
      </c>
      <c r="F177" s="32">
        <v>0</v>
      </c>
      <c r="G177" s="32">
        <v>0</v>
      </c>
      <c r="H177" s="32">
        <v>1</v>
      </c>
    </row>
    <row r="178" spans="2:8" ht="20.100000000000001" customHeight="1" thickBot="1" x14ac:dyDescent="0.25">
      <c r="B178" s="4" t="s">
        <v>182</v>
      </c>
      <c r="C178" s="32">
        <v>1.3793103448275862E-2</v>
      </c>
      <c r="D178" s="32">
        <v>0.17241379310344829</v>
      </c>
      <c r="E178" s="32">
        <v>0</v>
      </c>
      <c r="F178" s="32">
        <v>0.16551724137931034</v>
      </c>
      <c r="G178" s="32">
        <v>0.33793103448275863</v>
      </c>
      <c r="H178" s="32">
        <v>0.31034482758620685</v>
      </c>
    </row>
    <row r="179" spans="2:8" ht="20.100000000000001" customHeight="1" thickBot="1" x14ac:dyDescent="0.25">
      <c r="B179" s="4" t="s">
        <v>381</v>
      </c>
      <c r="C179" s="32">
        <v>0</v>
      </c>
      <c r="D179" s="32">
        <v>0.42857142857142855</v>
      </c>
      <c r="E179" s="32">
        <v>0</v>
      </c>
      <c r="F179" s="32">
        <v>0.5714285714285714</v>
      </c>
      <c r="G179" s="32">
        <v>0</v>
      </c>
      <c r="H179" s="32">
        <v>0</v>
      </c>
    </row>
    <row r="180" spans="2:8" ht="20.100000000000001" customHeight="1" thickBot="1" x14ac:dyDescent="0.25">
      <c r="B180" s="4" t="s">
        <v>382</v>
      </c>
      <c r="C180" s="32">
        <v>0</v>
      </c>
      <c r="D180" s="32">
        <v>0.33333333333333331</v>
      </c>
      <c r="E180" s="32">
        <v>0</v>
      </c>
      <c r="F180" s="32">
        <v>0.61904761904761907</v>
      </c>
      <c r="G180" s="32">
        <v>4.7619047619047616E-2</v>
      </c>
      <c r="H180" s="32">
        <v>5.5511151231257827E-17</v>
      </c>
    </row>
    <row r="181" spans="2:8" ht="20.100000000000001" customHeight="1" thickBot="1" x14ac:dyDescent="0.25">
      <c r="B181" s="4" t="s">
        <v>383</v>
      </c>
      <c r="C181" s="32">
        <v>0.1</v>
      </c>
      <c r="D181" s="32">
        <v>0.1</v>
      </c>
      <c r="E181" s="32">
        <v>0</v>
      </c>
      <c r="F181" s="32">
        <v>0.4</v>
      </c>
      <c r="G181" s="32">
        <v>0.3</v>
      </c>
      <c r="H181" s="32">
        <v>0.10000000000000003</v>
      </c>
    </row>
    <row r="182" spans="2:8" ht="20.100000000000001" customHeight="1" thickBot="1" x14ac:dyDescent="0.25">
      <c r="B182" s="4" t="s">
        <v>384</v>
      </c>
      <c r="C182" s="32">
        <v>0</v>
      </c>
      <c r="D182" s="32">
        <v>0</v>
      </c>
      <c r="E182" s="32">
        <v>0</v>
      </c>
      <c r="F182" s="32">
        <v>0.25</v>
      </c>
      <c r="G182" s="32">
        <v>0.75</v>
      </c>
      <c r="H182" s="32">
        <v>0</v>
      </c>
    </row>
    <row r="183" spans="2:8" ht="20.100000000000001" customHeight="1" thickBot="1" x14ac:dyDescent="0.25">
      <c r="B183" s="4" t="s">
        <v>385</v>
      </c>
      <c r="C183" s="32">
        <v>0</v>
      </c>
      <c r="D183" s="32">
        <v>0</v>
      </c>
      <c r="E183" s="32">
        <v>0.33333333333333331</v>
      </c>
      <c r="F183" s="32">
        <v>0.66666666666666663</v>
      </c>
      <c r="G183" s="32">
        <v>0</v>
      </c>
      <c r="H183" s="32">
        <v>1.1102230246251565E-16</v>
      </c>
    </row>
    <row r="184" spans="2:8" ht="20.100000000000001" customHeight="1" thickBot="1" x14ac:dyDescent="0.25">
      <c r="B184" s="4" t="s">
        <v>183</v>
      </c>
      <c r="C184" s="32">
        <v>0</v>
      </c>
      <c r="D184" s="32">
        <v>8.3333333333333329E-2</v>
      </c>
      <c r="E184" s="32">
        <v>0</v>
      </c>
      <c r="F184" s="32">
        <v>0.25</v>
      </c>
      <c r="G184" s="32">
        <v>0.25</v>
      </c>
      <c r="H184" s="32">
        <v>0.41666666666666663</v>
      </c>
    </row>
    <row r="185" spans="2:8" ht="20.100000000000001" customHeight="1" thickBot="1" x14ac:dyDescent="0.25">
      <c r="B185" s="4" t="s">
        <v>386</v>
      </c>
      <c r="C185" s="32">
        <v>0</v>
      </c>
      <c r="D185" s="32">
        <v>0</v>
      </c>
      <c r="E185" s="32">
        <v>0</v>
      </c>
      <c r="F185" s="32">
        <v>0</v>
      </c>
      <c r="G185" s="32">
        <v>1</v>
      </c>
      <c r="H185" s="32">
        <v>0</v>
      </c>
    </row>
    <row r="186" spans="2:8" ht="20.100000000000001" customHeight="1" thickBot="1" x14ac:dyDescent="0.25">
      <c r="B186" s="4" t="s">
        <v>387</v>
      </c>
      <c r="C186" s="32">
        <v>0</v>
      </c>
      <c r="D186" s="32">
        <v>0</v>
      </c>
      <c r="E186" s="32">
        <v>0</v>
      </c>
      <c r="F186" s="32">
        <v>0.33333333333333331</v>
      </c>
      <c r="G186" s="32">
        <v>0.33333333333333331</v>
      </c>
      <c r="H186" s="32">
        <v>0.33333333333333343</v>
      </c>
    </row>
    <row r="187" spans="2:8" ht="20.100000000000001" customHeight="1" thickBot="1" x14ac:dyDescent="0.25">
      <c r="B187" s="4" t="s">
        <v>184</v>
      </c>
      <c r="C187" s="32">
        <v>0.13207547169811321</v>
      </c>
      <c r="D187" s="32">
        <v>0.11320754716981132</v>
      </c>
      <c r="E187" s="32">
        <v>0</v>
      </c>
      <c r="F187" s="32">
        <v>0.24528301886792453</v>
      </c>
      <c r="G187" s="32">
        <v>0.50943396226415094</v>
      </c>
      <c r="H187" s="32">
        <v>0</v>
      </c>
    </row>
    <row r="188" spans="2:8" ht="20.100000000000001" customHeight="1" thickBot="1" x14ac:dyDescent="0.25">
      <c r="B188" s="4" t="s">
        <v>388</v>
      </c>
      <c r="C188" s="32">
        <v>0</v>
      </c>
      <c r="D188" s="32">
        <v>0.1875</v>
      </c>
      <c r="E188" s="32">
        <v>0</v>
      </c>
      <c r="F188" s="32">
        <v>0.4375</v>
      </c>
      <c r="G188" s="32">
        <v>0.25</v>
      </c>
      <c r="H188" s="32">
        <v>0.125</v>
      </c>
    </row>
    <row r="189" spans="2:8" ht="20.100000000000001" customHeight="1" thickBot="1" x14ac:dyDescent="0.25">
      <c r="B189" s="4" t="s">
        <v>389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1</v>
      </c>
    </row>
    <row r="190" spans="2:8" ht="20.100000000000001" customHeight="1" thickBot="1" x14ac:dyDescent="0.25">
      <c r="B190" s="4" t="s">
        <v>390</v>
      </c>
      <c r="C190" s="32">
        <v>0</v>
      </c>
      <c r="D190" s="32">
        <v>0</v>
      </c>
      <c r="E190" s="32">
        <v>0.33333333333333331</v>
      </c>
      <c r="F190" s="32">
        <v>0.66666666666666663</v>
      </c>
      <c r="G190" s="32">
        <v>0</v>
      </c>
      <c r="H190" s="32">
        <v>1.1102230246251565E-16</v>
      </c>
    </row>
    <row r="191" spans="2:8" ht="20.100000000000001" customHeight="1" thickBot="1" x14ac:dyDescent="0.25">
      <c r="B191" s="4" t="s">
        <v>391</v>
      </c>
      <c r="C191" s="32">
        <v>0.25</v>
      </c>
      <c r="D191" s="32">
        <v>0.25</v>
      </c>
      <c r="E191" s="32">
        <v>0</v>
      </c>
      <c r="F191" s="32">
        <v>0.25</v>
      </c>
      <c r="G191" s="32">
        <v>0.25</v>
      </c>
      <c r="H191" s="32">
        <v>0</v>
      </c>
    </row>
    <row r="192" spans="2:8" ht="20.100000000000001" customHeight="1" thickBot="1" x14ac:dyDescent="0.25">
      <c r="B192" s="4" t="s">
        <v>185</v>
      </c>
      <c r="C192" s="32">
        <v>4.3478260869565216E-2</v>
      </c>
      <c r="D192" s="32">
        <v>0.15217391304347827</v>
      </c>
      <c r="E192" s="32">
        <v>0.19565217391304349</v>
      </c>
      <c r="F192" s="32">
        <v>0.43478260869565216</v>
      </c>
      <c r="G192" s="32">
        <v>0.17391304347826086</v>
      </c>
      <c r="H192" s="32">
        <v>0</v>
      </c>
    </row>
    <row r="193" spans="2:8" ht="20.100000000000001" customHeight="1" thickBot="1" x14ac:dyDescent="0.25">
      <c r="B193" s="4" t="s">
        <v>392</v>
      </c>
      <c r="C193" s="32">
        <v>0</v>
      </c>
      <c r="D193" s="32">
        <v>0</v>
      </c>
      <c r="E193" s="32">
        <v>0</v>
      </c>
      <c r="F193" s="32">
        <v>0.53333333333333333</v>
      </c>
      <c r="G193" s="32">
        <v>0.46666666666666667</v>
      </c>
      <c r="H193" s="32">
        <v>0</v>
      </c>
    </row>
    <row r="194" spans="2:8" ht="20.100000000000001" customHeight="1" thickBot="1" x14ac:dyDescent="0.25">
      <c r="B194" s="4" t="s">
        <v>393</v>
      </c>
      <c r="C194" s="32">
        <v>0</v>
      </c>
      <c r="D194" s="32">
        <v>0</v>
      </c>
      <c r="E194" s="32">
        <v>0</v>
      </c>
      <c r="F194" s="32">
        <v>1</v>
      </c>
      <c r="G194" s="32">
        <v>0</v>
      </c>
      <c r="H194" s="32">
        <v>0</v>
      </c>
    </row>
    <row r="195" spans="2:8" ht="20.100000000000001" customHeight="1" thickBot="1" x14ac:dyDescent="0.25">
      <c r="B195" s="4" t="s">
        <v>394</v>
      </c>
      <c r="C195" s="32">
        <v>0</v>
      </c>
      <c r="D195" s="32">
        <v>0</v>
      </c>
      <c r="E195" s="32">
        <v>0</v>
      </c>
      <c r="F195" s="32">
        <v>0</v>
      </c>
      <c r="G195" s="32">
        <v>1</v>
      </c>
      <c r="H195" s="32">
        <v>0</v>
      </c>
    </row>
    <row r="196" spans="2:8" ht="20.100000000000001" customHeight="1" thickBot="1" x14ac:dyDescent="0.25">
      <c r="B196" s="4" t="s">
        <v>395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1</v>
      </c>
    </row>
    <row r="197" spans="2:8" ht="20.100000000000001" customHeight="1" thickBot="1" x14ac:dyDescent="0.25">
      <c r="B197" s="4" t="s">
        <v>396</v>
      </c>
      <c r="C197" s="32">
        <v>0</v>
      </c>
      <c r="D197" s="32">
        <v>0</v>
      </c>
      <c r="E197" s="32">
        <v>0</v>
      </c>
      <c r="F197" s="32">
        <v>1</v>
      </c>
      <c r="G197" s="32">
        <v>0</v>
      </c>
      <c r="H197" s="32">
        <v>0</v>
      </c>
    </row>
    <row r="198" spans="2:8" ht="20.100000000000001" customHeight="1" thickBot="1" x14ac:dyDescent="0.25">
      <c r="B198" s="4" t="s">
        <v>186</v>
      </c>
      <c r="C198" s="32">
        <v>0</v>
      </c>
      <c r="D198" s="32">
        <v>0.24242424242424243</v>
      </c>
      <c r="E198" s="32">
        <v>3.0303030303030304E-2</v>
      </c>
      <c r="F198" s="32">
        <v>0.30303030303030304</v>
      </c>
      <c r="G198" s="32">
        <v>0.39393939393939392</v>
      </c>
      <c r="H198" s="32">
        <v>3.0303030303030332E-2</v>
      </c>
    </row>
    <row r="199" spans="2:8" ht="20.100000000000001" customHeight="1" thickBot="1" x14ac:dyDescent="0.25">
      <c r="B199" s="4" t="s">
        <v>187</v>
      </c>
      <c r="C199" s="32">
        <v>1.6722408026755852E-2</v>
      </c>
      <c r="D199" s="32">
        <v>3.0100334448160536E-2</v>
      </c>
      <c r="E199" s="32">
        <v>4.0133779264214048E-2</v>
      </c>
      <c r="F199" s="32">
        <v>0.40468227424749165</v>
      </c>
      <c r="G199" s="32">
        <v>0.28428093645484948</v>
      </c>
      <c r="H199" s="32">
        <v>0.22408026755852856</v>
      </c>
    </row>
    <row r="200" spans="2:8" ht="20.100000000000001" customHeight="1" thickBot="1" x14ac:dyDescent="0.25">
      <c r="B200" s="4" t="s">
        <v>397</v>
      </c>
      <c r="C200" s="32">
        <v>0</v>
      </c>
      <c r="D200" s="32">
        <v>0</v>
      </c>
      <c r="E200" s="32">
        <v>0</v>
      </c>
      <c r="F200" s="32">
        <v>0.66666666666666663</v>
      </c>
      <c r="G200" s="32">
        <v>0.33333333333333331</v>
      </c>
      <c r="H200" s="32">
        <v>0</v>
      </c>
    </row>
    <row r="201" spans="2:8" ht="20.100000000000001" customHeight="1" thickBot="1" x14ac:dyDescent="0.25">
      <c r="B201" s="4" t="s">
        <v>398</v>
      </c>
      <c r="C201" s="32">
        <v>0</v>
      </c>
      <c r="D201" s="32">
        <v>0</v>
      </c>
      <c r="E201" s="32">
        <v>0</v>
      </c>
      <c r="F201" s="32">
        <v>0.4</v>
      </c>
      <c r="G201" s="32">
        <v>0</v>
      </c>
      <c r="H201" s="32">
        <v>0.6</v>
      </c>
    </row>
    <row r="202" spans="2:8" ht="20.100000000000001" customHeight="1" thickBot="1" x14ac:dyDescent="0.25">
      <c r="B202" s="4" t="s">
        <v>399</v>
      </c>
      <c r="C202" s="32">
        <v>0</v>
      </c>
      <c r="D202" s="32">
        <v>0</v>
      </c>
      <c r="E202" s="32">
        <v>0</v>
      </c>
      <c r="F202" s="32">
        <v>1</v>
      </c>
      <c r="G202" s="32">
        <v>0</v>
      </c>
      <c r="H202" s="32">
        <v>0</v>
      </c>
    </row>
    <row r="203" spans="2:8" ht="20.100000000000001" customHeight="1" thickBot="1" x14ac:dyDescent="0.25">
      <c r="B203" s="4" t="s">
        <v>188</v>
      </c>
      <c r="C203" s="32">
        <v>0</v>
      </c>
      <c r="D203" s="32">
        <v>2.5000000000000001E-2</v>
      </c>
      <c r="E203" s="32">
        <v>2.5000000000000001E-2</v>
      </c>
      <c r="F203" s="32">
        <v>0.67500000000000004</v>
      </c>
      <c r="G203" s="32">
        <v>7.4999999999999997E-2</v>
      </c>
      <c r="H203" s="32">
        <v>0.1999999999999999</v>
      </c>
    </row>
    <row r="204" spans="2:8" ht="20.100000000000001" customHeight="1" thickBot="1" x14ac:dyDescent="0.25">
      <c r="B204" s="4" t="s">
        <v>400</v>
      </c>
      <c r="C204" s="32">
        <v>0</v>
      </c>
      <c r="D204" s="32">
        <v>0.1111111111111111</v>
      </c>
      <c r="E204" s="32">
        <v>0.1111111111111111</v>
      </c>
      <c r="F204" s="32">
        <v>0.55555555555555558</v>
      </c>
      <c r="G204" s="32">
        <v>0.22222222222222221</v>
      </c>
      <c r="H204" s="32">
        <v>0</v>
      </c>
    </row>
    <row r="205" spans="2:8" ht="20.100000000000001" customHeight="1" thickBot="1" x14ac:dyDescent="0.25">
      <c r="B205" s="4" t="s">
        <v>401</v>
      </c>
      <c r="C205" s="32">
        <v>0</v>
      </c>
      <c r="D205" s="32">
        <v>0.2</v>
      </c>
      <c r="E205" s="32">
        <v>0</v>
      </c>
      <c r="F205" s="32">
        <v>0.2</v>
      </c>
      <c r="G205" s="32">
        <v>0.4</v>
      </c>
      <c r="H205" s="32">
        <v>0.20000000000000007</v>
      </c>
    </row>
    <row r="206" spans="2:8" ht="20.100000000000001" customHeight="1" thickBot="1" x14ac:dyDescent="0.25">
      <c r="B206" s="4" t="s">
        <v>402</v>
      </c>
      <c r="C206" s="32">
        <v>0</v>
      </c>
      <c r="D206" s="32">
        <v>0</v>
      </c>
      <c r="E206" s="32">
        <v>0</v>
      </c>
      <c r="F206" s="32">
        <v>1</v>
      </c>
      <c r="G206" s="32">
        <v>0</v>
      </c>
      <c r="H206" s="32">
        <v>0</v>
      </c>
    </row>
    <row r="207" spans="2:8" ht="20.100000000000001" customHeight="1" thickBot="1" x14ac:dyDescent="0.25">
      <c r="B207" s="4" t="s">
        <v>189</v>
      </c>
      <c r="C207" s="32">
        <v>6.569343065693431E-2</v>
      </c>
      <c r="D207" s="32">
        <v>8.0291970802919707E-2</v>
      </c>
      <c r="E207" s="32">
        <v>0</v>
      </c>
      <c r="F207" s="32">
        <v>0.54014598540145986</v>
      </c>
      <c r="G207" s="32">
        <v>0.31386861313868614</v>
      </c>
      <c r="H207" s="32">
        <v>0</v>
      </c>
    </row>
    <row r="208" spans="2:8" ht="20.100000000000001" customHeight="1" thickBot="1" x14ac:dyDescent="0.25">
      <c r="B208" s="4" t="s">
        <v>403</v>
      </c>
      <c r="C208" s="32">
        <v>0</v>
      </c>
      <c r="D208" s="32">
        <v>0</v>
      </c>
      <c r="E208" s="32">
        <v>0</v>
      </c>
      <c r="F208" s="32">
        <v>0.66666666666666663</v>
      </c>
      <c r="G208" s="32">
        <v>0.16666666666666666</v>
      </c>
      <c r="H208" s="32">
        <v>0.16666666666666671</v>
      </c>
    </row>
    <row r="209" spans="2:8" ht="20.100000000000001" customHeight="1" thickBot="1" x14ac:dyDescent="0.25">
      <c r="B209" s="4" t="s">
        <v>404</v>
      </c>
      <c r="C209" s="32">
        <v>0</v>
      </c>
      <c r="D209" s="32">
        <v>0.2</v>
      </c>
      <c r="E209" s="32">
        <v>0</v>
      </c>
      <c r="F209" s="32">
        <v>0.3</v>
      </c>
      <c r="G209" s="32">
        <v>0.4</v>
      </c>
      <c r="H209" s="32">
        <v>9.9999999999999978E-2</v>
      </c>
    </row>
    <row r="210" spans="2:8" ht="20.100000000000001" customHeight="1" thickBot="1" x14ac:dyDescent="0.25">
      <c r="B210" s="4" t="s">
        <v>405</v>
      </c>
      <c r="C210" s="32">
        <v>0</v>
      </c>
      <c r="D210" s="32">
        <v>0.1</v>
      </c>
      <c r="E210" s="32">
        <v>6.6666666666666666E-2</v>
      </c>
      <c r="F210" s="32">
        <v>0.46666666666666667</v>
      </c>
      <c r="G210" s="32">
        <v>0.36666666666666664</v>
      </c>
      <c r="H210" s="32">
        <v>0</v>
      </c>
    </row>
    <row r="211" spans="2:8" ht="20.100000000000001" customHeight="1" thickBot="1" x14ac:dyDescent="0.25">
      <c r="B211" s="4" t="s">
        <v>406</v>
      </c>
      <c r="C211" s="32">
        <v>0</v>
      </c>
      <c r="D211" s="32">
        <v>0</v>
      </c>
      <c r="E211" s="32">
        <v>0</v>
      </c>
      <c r="F211" s="32">
        <v>0</v>
      </c>
      <c r="G211" s="32">
        <v>0.4</v>
      </c>
      <c r="H211" s="32">
        <v>0.6</v>
      </c>
    </row>
    <row r="212" spans="2:8" ht="20.100000000000001" customHeight="1" thickBot="1" x14ac:dyDescent="0.25">
      <c r="B212" s="4" t="s">
        <v>407</v>
      </c>
      <c r="C212" s="32">
        <v>0</v>
      </c>
      <c r="D212" s="32">
        <v>0</v>
      </c>
      <c r="E212" s="32">
        <v>0</v>
      </c>
      <c r="F212" s="32">
        <v>0.54545454545454541</v>
      </c>
      <c r="G212" s="32">
        <v>0.18181818181818182</v>
      </c>
      <c r="H212" s="32">
        <v>0.27272727272727276</v>
      </c>
    </row>
    <row r="213" spans="2:8" ht="20.100000000000001" customHeight="1" thickBot="1" x14ac:dyDescent="0.25">
      <c r="B213" s="4" t="s">
        <v>641</v>
      </c>
      <c r="C213" s="32">
        <v>0</v>
      </c>
      <c r="D213" s="32">
        <v>0.44444444444444442</v>
      </c>
      <c r="E213" s="32">
        <v>0</v>
      </c>
      <c r="F213" s="32">
        <v>0.22222222222222221</v>
      </c>
      <c r="G213" s="32">
        <v>0</v>
      </c>
      <c r="H213" s="32">
        <v>0.33333333333333337</v>
      </c>
    </row>
    <row r="214" spans="2:8" ht="20.100000000000001" customHeight="1" thickBot="1" x14ac:dyDescent="0.25">
      <c r="B214" s="4" t="s">
        <v>408</v>
      </c>
      <c r="C214" s="32">
        <v>0</v>
      </c>
      <c r="D214" s="32">
        <v>0.62264150943396224</v>
      </c>
      <c r="E214" s="32">
        <v>0</v>
      </c>
      <c r="F214" s="32">
        <v>0.32075471698113206</v>
      </c>
      <c r="G214" s="32">
        <v>3.7735849056603772E-2</v>
      </c>
      <c r="H214" s="32">
        <v>1.8867924528301931E-2</v>
      </c>
    </row>
    <row r="215" spans="2:8" ht="20.100000000000001" customHeight="1" thickBot="1" x14ac:dyDescent="0.25">
      <c r="B215" s="4" t="s">
        <v>190</v>
      </c>
      <c r="C215" s="32">
        <v>0</v>
      </c>
      <c r="D215" s="32">
        <v>0.21582733812949639</v>
      </c>
      <c r="E215" s="32">
        <v>0</v>
      </c>
      <c r="F215" s="32">
        <v>0.33812949640287771</v>
      </c>
      <c r="G215" s="32">
        <v>0.16546762589928057</v>
      </c>
      <c r="H215" s="32">
        <v>0.28057553956834536</v>
      </c>
    </row>
    <row r="216" spans="2:8" ht="20.100000000000001" customHeight="1" thickBot="1" x14ac:dyDescent="0.25">
      <c r="B216" s="4" t="s">
        <v>409</v>
      </c>
      <c r="C216" s="32">
        <v>0</v>
      </c>
      <c r="D216" s="32">
        <v>0.25806451612903225</v>
      </c>
      <c r="E216" s="32">
        <v>0</v>
      </c>
      <c r="F216" s="32">
        <v>0.5161290322580645</v>
      </c>
      <c r="G216" s="32">
        <v>6.4516129032258063E-2</v>
      </c>
      <c r="H216" s="32">
        <v>0.16129032258064518</v>
      </c>
    </row>
    <row r="217" spans="2:8" ht="20.100000000000001" customHeight="1" thickBot="1" x14ac:dyDescent="0.25">
      <c r="B217" s="4" t="s">
        <v>410</v>
      </c>
      <c r="C217" s="32">
        <v>0</v>
      </c>
      <c r="D217" s="32">
        <v>0.10344827586206896</v>
      </c>
      <c r="E217" s="32">
        <v>0</v>
      </c>
      <c r="F217" s="32">
        <v>0.34482758620689657</v>
      </c>
      <c r="G217" s="32">
        <v>0.31034482758620691</v>
      </c>
      <c r="H217" s="32">
        <v>0.24137931034482757</v>
      </c>
    </row>
    <row r="218" spans="2:8" ht="20.100000000000001" customHeight="1" thickBot="1" x14ac:dyDescent="0.25">
      <c r="B218" s="4" t="s">
        <v>411</v>
      </c>
      <c r="C218" s="32">
        <v>0</v>
      </c>
      <c r="D218" s="32">
        <v>0.2</v>
      </c>
      <c r="E218" s="32">
        <v>0</v>
      </c>
      <c r="F218" s="32">
        <v>0.5</v>
      </c>
      <c r="G218" s="32">
        <v>0.2</v>
      </c>
      <c r="H218" s="32">
        <v>0.10000000000000003</v>
      </c>
    </row>
    <row r="219" spans="2:8" ht="20.100000000000001" customHeight="1" thickBot="1" x14ac:dyDescent="0.25">
      <c r="B219" s="4" t="s">
        <v>412</v>
      </c>
      <c r="C219" s="32">
        <v>0.2</v>
      </c>
      <c r="D219" s="32">
        <v>0.2</v>
      </c>
      <c r="E219" s="32">
        <v>0</v>
      </c>
      <c r="F219" s="32">
        <v>0.4</v>
      </c>
      <c r="G219" s="32">
        <v>0.2</v>
      </c>
      <c r="H219" s="32">
        <v>0</v>
      </c>
    </row>
    <row r="220" spans="2:8" ht="20.100000000000001" customHeight="1" thickBot="1" x14ac:dyDescent="0.25">
      <c r="B220" s="4" t="s">
        <v>413</v>
      </c>
      <c r="C220" s="32">
        <v>1.6129032258064516E-2</v>
      </c>
      <c r="D220" s="32">
        <v>0.37096774193548387</v>
      </c>
      <c r="E220" s="32">
        <v>0</v>
      </c>
      <c r="F220" s="32">
        <v>0.58064516129032262</v>
      </c>
      <c r="G220" s="32">
        <v>3.2258064516129031E-2</v>
      </c>
      <c r="H220" s="32">
        <v>0</v>
      </c>
    </row>
    <row r="221" spans="2:8" ht="20.100000000000001" customHeight="1" thickBot="1" x14ac:dyDescent="0.25">
      <c r="B221" s="4" t="s">
        <v>414</v>
      </c>
      <c r="C221" s="32">
        <v>3.6363636363636362E-2</v>
      </c>
      <c r="D221" s="32">
        <v>0.32727272727272727</v>
      </c>
      <c r="E221" s="32">
        <v>3.6363636363636362E-2</v>
      </c>
      <c r="F221" s="32">
        <v>0.41818181818181815</v>
      </c>
      <c r="G221" s="32">
        <v>0.14545454545454545</v>
      </c>
      <c r="H221" s="32">
        <v>3.6363636363636376E-2</v>
      </c>
    </row>
    <row r="222" spans="2:8" ht="20.100000000000001" customHeight="1" thickBot="1" x14ac:dyDescent="0.25">
      <c r="B222" s="4" t="s">
        <v>415</v>
      </c>
      <c r="C222" s="32">
        <v>0</v>
      </c>
      <c r="D222" s="32">
        <v>0.33333333333333331</v>
      </c>
      <c r="E222" s="32">
        <v>0</v>
      </c>
      <c r="F222" s="32">
        <v>0.44444444444444442</v>
      </c>
      <c r="G222" s="32">
        <v>0.18518518518518517</v>
      </c>
      <c r="H222" s="32">
        <v>3.7037037037037146E-2</v>
      </c>
    </row>
    <row r="223" spans="2:8" ht="20.100000000000001" customHeight="1" thickBot="1" x14ac:dyDescent="0.25">
      <c r="B223" s="4" t="s">
        <v>416</v>
      </c>
      <c r="C223" s="32">
        <v>0</v>
      </c>
      <c r="D223" s="32">
        <v>0</v>
      </c>
      <c r="E223" s="32">
        <v>0</v>
      </c>
      <c r="F223" s="32">
        <v>1</v>
      </c>
      <c r="G223" s="32">
        <v>0</v>
      </c>
      <c r="H223" s="32">
        <v>0</v>
      </c>
    </row>
    <row r="224" spans="2:8" ht="20.100000000000001" customHeight="1" thickBot="1" x14ac:dyDescent="0.25">
      <c r="B224" s="4" t="s">
        <v>191</v>
      </c>
      <c r="C224" s="32">
        <v>0.11538461538461539</v>
      </c>
      <c r="D224" s="32">
        <v>0.30769230769230771</v>
      </c>
      <c r="E224" s="32">
        <v>0</v>
      </c>
      <c r="F224" s="32">
        <v>0.26923076923076922</v>
      </c>
      <c r="G224" s="32">
        <v>0.30769230769230771</v>
      </c>
      <c r="H224" s="32">
        <v>0</v>
      </c>
    </row>
    <row r="225" spans="2:8" ht="20.100000000000001" customHeight="1" thickBot="1" x14ac:dyDescent="0.25">
      <c r="B225" s="4" t="s">
        <v>417</v>
      </c>
      <c r="C225" s="32">
        <v>0.04</v>
      </c>
      <c r="D225" s="32">
        <v>0</v>
      </c>
      <c r="E225" s="32">
        <v>0</v>
      </c>
      <c r="F225" s="32">
        <v>0.6</v>
      </c>
      <c r="G225" s="32">
        <v>0.16</v>
      </c>
      <c r="H225" s="32">
        <v>0.19999999999999998</v>
      </c>
    </row>
    <row r="226" spans="2:8" ht="20.100000000000001" customHeight="1" thickBot="1" x14ac:dyDescent="0.25">
      <c r="B226" s="4" t="s">
        <v>418</v>
      </c>
      <c r="C226" s="32">
        <v>0</v>
      </c>
      <c r="D226" s="32">
        <v>0.13043478260869565</v>
      </c>
      <c r="E226" s="32">
        <v>0</v>
      </c>
      <c r="F226" s="32">
        <v>8.6956521739130432E-2</v>
      </c>
      <c r="G226" s="32">
        <v>0.30434782608695654</v>
      </c>
      <c r="H226" s="32">
        <v>0.47826086956521729</v>
      </c>
    </row>
    <row r="227" spans="2:8" ht="20.100000000000001" customHeight="1" thickBot="1" x14ac:dyDescent="0.25">
      <c r="B227" s="4" t="s">
        <v>419</v>
      </c>
      <c r="C227" s="32">
        <v>0.22222222222222221</v>
      </c>
      <c r="D227" s="32">
        <v>0.22222222222222221</v>
      </c>
      <c r="E227" s="32">
        <v>0</v>
      </c>
      <c r="F227" s="32">
        <v>0.22222222222222221</v>
      </c>
      <c r="G227" s="32">
        <v>0.33333333333333331</v>
      </c>
      <c r="H227" s="32">
        <v>0</v>
      </c>
    </row>
    <row r="228" spans="2:8" ht="20.100000000000001" customHeight="1" thickBot="1" x14ac:dyDescent="0.25">
      <c r="B228" s="4" t="s">
        <v>192</v>
      </c>
      <c r="C228" s="32">
        <v>9.852216748768473E-3</v>
      </c>
      <c r="D228" s="32">
        <v>0.16748768472906403</v>
      </c>
      <c r="E228" s="32">
        <v>0</v>
      </c>
      <c r="F228" s="32">
        <v>0.59605911330049266</v>
      </c>
      <c r="G228" s="32">
        <v>0.15763546798029557</v>
      </c>
      <c r="H228" s="32">
        <v>6.8965517241379254E-2</v>
      </c>
    </row>
    <row r="229" spans="2:8" ht="20.100000000000001" customHeight="1" thickBot="1" x14ac:dyDescent="0.25">
      <c r="B229" s="4" t="s">
        <v>420</v>
      </c>
      <c r="C229" s="32">
        <v>0</v>
      </c>
      <c r="D229" s="32">
        <v>0.27272727272727271</v>
      </c>
      <c r="E229" s="32">
        <v>0</v>
      </c>
      <c r="F229" s="32">
        <v>9.0909090909090912E-2</v>
      </c>
      <c r="G229" s="32">
        <v>0.54545454545454541</v>
      </c>
      <c r="H229" s="32">
        <v>9.0909090909090939E-2</v>
      </c>
    </row>
    <row r="230" spans="2:8" ht="20.100000000000001" customHeight="1" thickBot="1" x14ac:dyDescent="0.25">
      <c r="B230" s="4" t="s">
        <v>421</v>
      </c>
      <c r="C230" s="32">
        <v>0</v>
      </c>
      <c r="D230" s="32">
        <v>0.25</v>
      </c>
      <c r="E230" s="32">
        <v>0</v>
      </c>
      <c r="F230" s="32">
        <v>0.125</v>
      </c>
      <c r="G230" s="32">
        <v>0.375</v>
      </c>
      <c r="H230" s="32">
        <v>0.25</v>
      </c>
    </row>
    <row r="231" spans="2:8" ht="20.100000000000001" customHeight="1" thickBot="1" x14ac:dyDescent="0.25">
      <c r="B231" s="4" t="s">
        <v>422</v>
      </c>
      <c r="C231" s="32">
        <v>0</v>
      </c>
      <c r="D231" s="32">
        <v>0.6785714285714286</v>
      </c>
      <c r="E231" s="32">
        <v>0</v>
      </c>
      <c r="F231" s="32">
        <v>0.2857142857142857</v>
      </c>
      <c r="G231" s="32">
        <v>3.5714285714285712E-2</v>
      </c>
      <c r="H231" s="32">
        <v>0</v>
      </c>
    </row>
    <row r="232" spans="2:8" ht="20.100000000000001" customHeight="1" thickBot="1" x14ac:dyDescent="0.25">
      <c r="B232" s="4" t="s">
        <v>423</v>
      </c>
      <c r="C232" s="32">
        <v>0</v>
      </c>
      <c r="D232" s="32">
        <v>0.1875</v>
      </c>
      <c r="E232" s="32">
        <v>0</v>
      </c>
      <c r="F232" s="32">
        <v>0.1875</v>
      </c>
      <c r="G232" s="32">
        <v>0.3125</v>
      </c>
      <c r="H232" s="32">
        <v>0.3125</v>
      </c>
    </row>
    <row r="233" spans="2:8" ht="20.100000000000001" customHeight="1" thickBot="1" x14ac:dyDescent="0.25">
      <c r="B233" s="4" t="s">
        <v>424</v>
      </c>
      <c r="C233" s="32">
        <v>3.4482758620689655E-2</v>
      </c>
      <c r="D233" s="32">
        <v>0.13218390804597702</v>
      </c>
      <c r="E233" s="32">
        <v>1.1494252873563218E-2</v>
      </c>
      <c r="F233" s="32">
        <v>0.62068965517241381</v>
      </c>
      <c r="G233" s="32">
        <v>0.10919540229885058</v>
      </c>
      <c r="H233" s="32">
        <v>9.1954022988505774E-2</v>
      </c>
    </row>
    <row r="234" spans="2:8" ht="20.100000000000001" customHeight="1" thickBot="1" x14ac:dyDescent="0.25">
      <c r="B234" s="4" t="s">
        <v>425</v>
      </c>
      <c r="C234" s="32">
        <v>2.5974025974025976E-2</v>
      </c>
      <c r="D234" s="32">
        <v>0.36363636363636365</v>
      </c>
      <c r="E234" s="32">
        <v>0</v>
      </c>
      <c r="F234" s="32">
        <v>0.35064935064935066</v>
      </c>
      <c r="G234" s="32">
        <v>0.18181818181818182</v>
      </c>
      <c r="H234" s="32">
        <v>7.7922077922077893E-2</v>
      </c>
    </row>
    <row r="235" spans="2:8" ht="20.100000000000001" customHeight="1" thickBot="1" x14ac:dyDescent="0.25">
      <c r="B235" s="4" t="s">
        <v>193</v>
      </c>
      <c r="C235" s="32">
        <v>3.8461538461538464E-2</v>
      </c>
      <c r="D235" s="32">
        <v>0.38461538461538464</v>
      </c>
      <c r="E235" s="32">
        <v>0</v>
      </c>
      <c r="F235" s="32">
        <v>0.28846153846153844</v>
      </c>
      <c r="G235" s="32">
        <v>0</v>
      </c>
      <c r="H235" s="32">
        <v>0.28846153846153844</v>
      </c>
    </row>
    <row r="236" spans="2:8" ht="20.100000000000001" customHeight="1" thickBot="1" x14ac:dyDescent="0.25">
      <c r="B236" s="4" t="s">
        <v>426</v>
      </c>
      <c r="C236" s="32">
        <v>1.7543859649122806E-2</v>
      </c>
      <c r="D236" s="32">
        <v>0.21052631578947367</v>
      </c>
      <c r="E236" s="32">
        <v>0</v>
      </c>
      <c r="F236" s="32">
        <v>0.66666666666666663</v>
      </c>
      <c r="G236" s="32">
        <v>0.10526315789473684</v>
      </c>
      <c r="H236" s="32">
        <v>0</v>
      </c>
    </row>
    <row r="237" spans="2:8" ht="20.100000000000001" customHeight="1" thickBot="1" x14ac:dyDescent="0.25">
      <c r="B237" s="4" t="s">
        <v>427</v>
      </c>
      <c r="C237" s="32">
        <v>0</v>
      </c>
      <c r="D237" s="32">
        <v>0.10344827586206896</v>
      </c>
      <c r="E237" s="32">
        <v>0</v>
      </c>
      <c r="F237" s="32">
        <v>0.48275862068965519</v>
      </c>
      <c r="G237" s="32">
        <v>0.34482758620689657</v>
      </c>
      <c r="H237" s="32">
        <v>6.8965517241379282E-2</v>
      </c>
    </row>
    <row r="238" spans="2:8" ht="20.100000000000001" customHeight="1" thickBot="1" x14ac:dyDescent="0.25">
      <c r="B238" s="4" t="s">
        <v>428</v>
      </c>
      <c r="C238" s="32">
        <v>1.1494252873563218E-2</v>
      </c>
      <c r="D238" s="32">
        <v>0.12643678160919541</v>
      </c>
      <c r="E238" s="32">
        <v>0</v>
      </c>
      <c r="F238" s="32">
        <v>0.2988505747126437</v>
      </c>
      <c r="G238" s="32">
        <v>5.7471264367816091E-2</v>
      </c>
      <c r="H238" s="32">
        <v>0.50574712643678144</v>
      </c>
    </row>
    <row r="239" spans="2:8" ht="20.100000000000001" customHeight="1" thickBot="1" x14ac:dyDescent="0.25">
      <c r="B239" s="4" t="s">
        <v>429</v>
      </c>
      <c r="C239" s="32">
        <v>8.771929824561403E-3</v>
      </c>
      <c r="D239" s="32">
        <v>0.14912280701754385</v>
      </c>
      <c r="E239" s="32">
        <v>0</v>
      </c>
      <c r="F239" s="32">
        <v>0.15789473684210525</v>
      </c>
      <c r="G239" s="32">
        <v>0.38596491228070173</v>
      </c>
      <c r="H239" s="32">
        <v>0.29824561403508765</v>
      </c>
    </row>
    <row r="240" spans="2:8" ht="20.100000000000001" customHeight="1" thickBot="1" x14ac:dyDescent="0.25">
      <c r="B240" s="4" t="s">
        <v>430</v>
      </c>
      <c r="C240" s="32">
        <v>4.6153846153846156E-2</v>
      </c>
      <c r="D240" s="32">
        <v>0.19230769230769232</v>
      </c>
      <c r="E240" s="32">
        <v>1.5384615384615385E-2</v>
      </c>
      <c r="F240" s="32">
        <v>0.36153846153846153</v>
      </c>
      <c r="G240" s="32">
        <v>0.36153846153846153</v>
      </c>
      <c r="H240" s="32">
        <v>2.3076923076923106E-2</v>
      </c>
    </row>
    <row r="241" spans="2:8" ht="20.100000000000001" customHeight="1" thickBot="1" x14ac:dyDescent="0.25">
      <c r="B241" s="4" t="s">
        <v>431</v>
      </c>
      <c r="C241" s="32">
        <v>3.6363636363636362E-2</v>
      </c>
      <c r="D241" s="32">
        <v>0.12727272727272726</v>
      </c>
      <c r="E241" s="32">
        <v>7.2727272727272724E-2</v>
      </c>
      <c r="F241" s="32">
        <v>0.38181818181818183</v>
      </c>
      <c r="G241" s="32">
        <v>0.2818181818181818</v>
      </c>
      <c r="H241" s="32">
        <v>0.10000000000000003</v>
      </c>
    </row>
    <row r="242" spans="2:8" ht="20.100000000000001" customHeight="1" thickBot="1" x14ac:dyDescent="0.25">
      <c r="B242" s="4" t="s">
        <v>432</v>
      </c>
      <c r="C242" s="32">
        <v>1.4925373134328358E-2</v>
      </c>
      <c r="D242" s="32">
        <v>8.9552238805970144E-2</v>
      </c>
      <c r="E242" s="32">
        <v>0</v>
      </c>
      <c r="F242" s="32">
        <v>0.23880597014925373</v>
      </c>
      <c r="G242" s="32">
        <v>0.31343283582089554</v>
      </c>
      <c r="H242" s="32">
        <v>0.34328358208955212</v>
      </c>
    </row>
    <row r="243" spans="2:8" ht="20.100000000000001" customHeight="1" thickBot="1" x14ac:dyDescent="0.25">
      <c r="B243" s="4" t="s">
        <v>433</v>
      </c>
      <c r="C243" s="32">
        <v>2.564102564102564E-2</v>
      </c>
      <c r="D243" s="32">
        <v>3.8461538461538464E-2</v>
      </c>
      <c r="E243" s="32">
        <v>0</v>
      </c>
      <c r="F243" s="32">
        <v>0.51282051282051277</v>
      </c>
      <c r="G243" s="32">
        <v>0.41025641025641024</v>
      </c>
      <c r="H243" s="32">
        <v>1.2820512820512886E-2</v>
      </c>
    </row>
    <row r="244" spans="2:8" ht="20.100000000000001" customHeight="1" thickBot="1" x14ac:dyDescent="0.25">
      <c r="B244" s="4" t="s">
        <v>434</v>
      </c>
      <c r="C244" s="32">
        <v>0</v>
      </c>
      <c r="D244" s="32">
        <v>2.1276595744680851E-2</v>
      </c>
      <c r="E244" s="32">
        <v>0</v>
      </c>
      <c r="F244" s="32">
        <v>0.61702127659574468</v>
      </c>
      <c r="G244" s="32">
        <v>0.1702127659574468</v>
      </c>
      <c r="H244" s="32">
        <v>0.19148936170212763</v>
      </c>
    </row>
    <row r="245" spans="2:8" ht="20.100000000000001" customHeight="1" thickBot="1" x14ac:dyDescent="0.25">
      <c r="B245" s="4" t="s">
        <v>435</v>
      </c>
      <c r="C245" s="32">
        <v>0</v>
      </c>
      <c r="D245" s="32">
        <v>0</v>
      </c>
      <c r="E245" s="32">
        <v>0</v>
      </c>
      <c r="F245" s="32">
        <v>0.69230769230769229</v>
      </c>
      <c r="G245" s="32">
        <v>0.30769230769230771</v>
      </c>
      <c r="H245" s="32">
        <v>0</v>
      </c>
    </row>
    <row r="246" spans="2:8" ht="20.100000000000001" customHeight="1" thickBot="1" x14ac:dyDescent="0.25">
      <c r="B246" s="4" t="s">
        <v>436</v>
      </c>
      <c r="C246" s="32">
        <v>1.4705882352941176E-2</v>
      </c>
      <c r="D246" s="32">
        <v>4.4117647058823532E-2</v>
      </c>
      <c r="E246" s="32">
        <v>2.9411764705882353E-2</v>
      </c>
      <c r="F246" s="32">
        <v>0.58823529411764708</v>
      </c>
      <c r="G246" s="32">
        <v>0.11764705882352941</v>
      </c>
      <c r="H246" s="32">
        <v>0.20588235294117654</v>
      </c>
    </row>
    <row r="247" spans="2:8" ht="20.100000000000001" customHeight="1" thickBot="1" x14ac:dyDescent="0.25">
      <c r="B247" s="4" t="s">
        <v>437</v>
      </c>
      <c r="C247" s="32">
        <v>9.1324200913242004E-3</v>
      </c>
      <c r="D247" s="32">
        <v>8.6757990867579904E-2</v>
      </c>
      <c r="E247" s="32">
        <v>1.8264840182648401E-2</v>
      </c>
      <c r="F247" s="32">
        <v>0.44748858447488582</v>
      </c>
      <c r="G247" s="32">
        <v>0.29680365296803651</v>
      </c>
      <c r="H247" s="32">
        <v>0.14155251141552522</v>
      </c>
    </row>
    <row r="248" spans="2:8" ht="20.100000000000001" customHeight="1" thickBot="1" x14ac:dyDescent="0.25">
      <c r="B248" s="4" t="s">
        <v>194</v>
      </c>
      <c r="C248" s="32">
        <v>1.6064257028112448E-2</v>
      </c>
      <c r="D248" s="32">
        <v>1.0441767068273093E-2</v>
      </c>
      <c r="E248" s="32">
        <v>2.3293172690763052E-2</v>
      </c>
      <c r="F248" s="32">
        <v>0.42489959839357427</v>
      </c>
      <c r="G248" s="32">
        <v>0.30843373493975906</v>
      </c>
      <c r="H248" s="32">
        <v>0.21686746987951816</v>
      </c>
    </row>
    <row r="249" spans="2:8" ht="20.100000000000001" customHeight="1" thickBot="1" x14ac:dyDescent="0.25">
      <c r="B249" s="4" t="s">
        <v>438</v>
      </c>
      <c r="C249" s="32">
        <v>0</v>
      </c>
      <c r="D249" s="32">
        <v>0.10256410256410256</v>
      </c>
      <c r="E249" s="32">
        <v>0</v>
      </c>
      <c r="F249" s="32">
        <v>0.74358974358974361</v>
      </c>
      <c r="G249" s="32">
        <v>0.15384615384615385</v>
      </c>
      <c r="H249" s="32">
        <v>0</v>
      </c>
    </row>
    <row r="250" spans="2:8" ht="20.100000000000001" customHeight="1" thickBot="1" x14ac:dyDescent="0.25">
      <c r="B250" s="4" t="s">
        <v>439</v>
      </c>
      <c r="C250" s="32">
        <v>6.9444444444444441E-3</v>
      </c>
      <c r="D250" s="32">
        <v>0.2013888888888889</v>
      </c>
      <c r="E250" s="32">
        <v>0</v>
      </c>
      <c r="F250" s="32">
        <v>0.39583333333333331</v>
      </c>
      <c r="G250" s="32">
        <v>0.36805555555555558</v>
      </c>
      <c r="H250" s="32">
        <v>2.7777777777777846E-2</v>
      </c>
    </row>
    <row r="251" spans="2:8" ht="20.100000000000001" customHeight="1" thickBot="1" x14ac:dyDescent="0.25">
      <c r="B251" s="4" t="s">
        <v>440</v>
      </c>
      <c r="C251" s="32">
        <v>2.5210084033613446E-2</v>
      </c>
      <c r="D251" s="32">
        <v>5.8823529411764705E-2</v>
      </c>
      <c r="E251" s="32">
        <v>3.3613445378151259E-2</v>
      </c>
      <c r="F251" s="32">
        <v>0.21008403361344538</v>
      </c>
      <c r="G251" s="32">
        <v>0.48739495798319327</v>
      </c>
      <c r="H251" s="32">
        <v>0.18487394957983189</v>
      </c>
    </row>
    <row r="252" spans="2:8" ht="20.100000000000001" customHeight="1" thickBot="1" x14ac:dyDescent="0.25">
      <c r="B252" s="4" t="s">
        <v>441</v>
      </c>
      <c r="C252" s="32">
        <v>0</v>
      </c>
      <c r="D252" s="32">
        <v>0.13768115942028986</v>
      </c>
      <c r="E252" s="32">
        <v>5.7971014492753624E-2</v>
      </c>
      <c r="F252" s="32">
        <v>0.53623188405797106</v>
      </c>
      <c r="G252" s="32">
        <v>0.26811594202898553</v>
      </c>
      <c r="H252" s="32">
        <v>0</v>
      </c>
    </row>
    <row r="253" spans="2:8" ht="20.100000000000001" customHeight="1" thickBot="1" x14ac:dyDescent="0.25">
      <c r="B253" s="4" t="s">
        <v>442</v>
      </c>
      <c r="C253" s="32">
        <v>3.7974683544303799E-2</v>
      </c>
      <c r="D253" s="32">
        <v>0.22784810126582278</v>
      </c>
      <c r="E253" s="32">
        <v>5.0632911392405063E-2</v>
      </c>
      <c r="F253" s="32">
        <v>0.36708860759493672</v>
      </c>
      <c r="G253" s="32">
        <v>7.5949367088607597E-2</v>
      </c>
      <c r="H253" s="32">
        <v>0.240506329113924</v>
      </c>
    </row>
    <row r="254" spans="2:8" ht="20.100000000000001" customHeight="1" thickBot="1" x14ac:dyDescent="0.25">
      <c r="B254" s="4" t="s">
        <v>443</v>
      </c>
      <c r="C254" s="32">
        <v>1.0126582278481013E-2</v>
      </c>
      <c r="D254" s="32">
        <v>3.7974683544303799E-2</v>
      </c>
      <c r="E254" s="32">
        <v>6.0759493670886074E-2</v>
      </c>
      <c r="F254" s="32">
        <v>0.21518987341772153</v>
      </c>
      <c r="G254" s="32">
        <v>0.53924050632911391</v>
      </c>
      <c r="H254" s="32">
        <v>0.13670886075949362</v>
      </c>
    </row>
    <row r="255" spans="2:8" ht="20.100000000000001" customHeight="1" thickBot="1" x14ac:dyDescent="0.25">
      <c r="B255" s="4" t="s">
        <v>444</v>
      </c>
      <c r="C255" s="32">
        <v>0</v>
      </c>
      <c r="D255" s="32">
        <v>3.5928143712574849E-2</v>
      </c>
      <c r="E255" s="32">
        <v>5.9880239520958087E-3</v>
      </c>
      <c r="F255" s="32">
        <v>0.70059880239520955</v>
      </c>
      <c r="G255" s="32">
        <v>0.25748502994011974</v>
      </c>
      <c r="H255" s="32">
        <v>0</v>
      </c>
    </row>
    <row r="256" spans="2:8" ht="20.100000000000001" customHeight="1" thickBot="1" x14ac:dyDescent="0.25">
      <c r="B256" s="4" t="s">
        <v>445</v>
      </c>
      <c r="C256" s="32">
        <v>1.1111111111111112E-2</v>
      </c>
      <c r="D256" s="32">
        <v>0.2</v>
      </c>
      <c r="E256" s="32">
        <v>0</v>
      </c>
      <c r="F256" s="32">
        <v>0.67777777777777781</v>
      </c>
      <c r="G256" s="32">
        <v>0.1</v>
      </c>
      <c r="H256" s="32">
        <v>1.1111111111111155E-2</v>
      </c>
    </row>
    <row r="257" spans="2:8" ht="20.100000000000001" customHeight="1" thickBot="1" x14ac:dyDescent="0.25">
      <c r="B257" s="4" t="s">
        <v>446</v>
      </c>
      <c r="C257" s="32">
        <v>0</v>
      </c>
      <c r="D257" s="32">
        <v>4.2105263157894736E-2</v>
      </c>
      <c r="E257" s="32">
        <v>0</v>
      </c>
      <c r="F257" s="32">
        <v>0.29473684210526313</v>
      </c>
      <c r="G257" s="32">
        <v>0.61052631578947369</v>
      </c>
      <c r="H257" s="32">
        <v>5.2631578947368474E-2</v>
      </c>
    </row>
    <row r="258" spans="2:8" ht="20.100000000000001" customHeight="1" thickBot="1" x14ac:dyDescent="0.25">
      <c r="B258" s="4" t="s">
        <v>447</v>
      </c>
      <c r="C258" s="32">
        <v>0.03</v>
      </c>
      <c r="D258" s="32">
        <v>0.06</v>
      </c>
      <c r="E258" s="32">
        <v>0.02</v>
      </c>
      <c r="F258" s="32">
        <v>0.46</v>
      </c>
      <c r="G258" s="32">
        <v>0.32</v>
      </c>
      <c r="H258" s="32">
        <v>0.10999999999999988</v>
      </c>
    </row>
    <row r="259" spans="2:8" ht="20.100000000000001" customHeight="1" thickBot="1" x14ac:dyDescent="0.25">
      <c r="B259" s="4" t="s">
        <v>448</v>
      </c>
      <c r="C259" s="32">
        <v>0</v>
      </c>
      <c r="D259" s="32">
        <v>0.20289855072463769</v>
      </c>
      <c r="E259" s="32">
        <v>0</v>
      </c>
      <c r="F259" s="32">
        <v>0.56521739130434778</v>
      </c>
      <c r="G259" s="32">
        <v>0.11594202898550725</v>
      </c>
      <c r="H259" s="32">
        <v>0.11594202898550728</v>
      </c>
    </row>
    <row r="260" spans="2:8" ht="20.100000000000001" customHeight="1" thickBot="1" x14ac:dyDescent="0.25">
      <c r="B260" s="4" t="s">
        <v>642</v>
      </c>
      <c r="C260" s="32">
        <v>9.0909090909090912E-2</v>
      </c>
      <c r="D260" s="32">
        <v>3.0303030303030304E-2</v>
      </c>
      <c r="E260" s="32">
        <v>0</v>
      </c>
      <c r="F260" s="32">
        <v>0.72727272727272729</v>
      </c>
      <c r="G260" s="32">
        <v>0.15151515151515152</v>
      </c>
      <c r="H260" s="32">
        <v>0</v>
      </c>
    </row>
    <row r="261" spans="2:8" ht="20.100000000000001" customHeight="1" thickBot="1" x14ac:dyDescent="0.25">
      <c r="B261" s="4" t="s">
        <v>449</v>
      </c>
      <c r="C261" s="32">
        <v>0</v>
      </c>
      <c r="D261" s="32">
        <v>4.3243243243243246E-2</v>
      </c>
      <c r="E261" s="32">
        <v>1.6216216216216217E-2</v>
      </c>
      <c r="F261" s="32">
        <v>0.48648648648648651</v>
      </c>
      <c r="G261" s="32">
        <v>9.1891891891891897E-2</v>
      </c>
      <c r="H261" s="32">
        <v>0.36216216216216207</v>
      </c>
    </row>
    <row r="262" spans="2:8" ht="20.100000000000001" customHeight="1" thickBot="1" x14ac:dyDescent="0.25">
      <c r="B262" s="4" t="s">
        <v>450</v>
      </c>
      <c r="C262" s="32">
        <v>1.8518518518518517E-2</v>
      </c>
      <c r="D262" s="32">
        <v>0.14814814814814814</v>
      </c>
      <c r="E262" s="32">
        <v>0</v>
      </c>
      <c r="F262" s="32">
        <v>0.24074074074074073</v>
      </c>
      <c r="G262" s="32">
        <v>0.37037037037037035</v>
      </c>
      <c r="H262" s="32">
        <v>0.22222222222222232</v>
      </c>
    </row>
    <row r="263" spans="2:8" ht="20.100000000000001" customHeight="1" thickBot="1" x14ac:dyDescent="0.25">
      <c r="B263" s="4" t="s">
        <v>451</v>
      </c>
      <c r="C263" s="32">
        <v>0</v>
      </c>
      <c r="D263" s="32">
        <v>7.1770334928229665E-2</v>
      </c>
      <c r="E263" s="32">
        <v>1.4354066985645933E-2</v>
      </c>
      <c r="F263" s="32">
        <v>0.40191387559808611</v>
      </c>
      <c r="G263" s="32">
        <v>0.22488038277511962</v>
      </c>
      <c r="H263" s="32">
        <v>0.28708133971291866</v>
      </c>
    </row>
    <row r="264" spans="2:8" ht="20.100000000000001" customHeight="1" thickBot="1" x14ac:dyDescent="0.25">
      <c r="B264" s="4" t="s">
        <v>195</v>
      </c>
      <c r="C264" s="32">
        <v>2.3041474654377881E-2</v>
      </c>
      <c r="D264" s="32">
        <v>2.7649769585253458E-2</v>
      </c>
      <c r="E264" s="32">
        <v>4.608294930875576E-3</v>
      </c>
      <c r="F264" s="32">
        <v>0.38248847926267282</v>
      </c>
      <c r="G264" s="32">
        <v>0.25806451612903225</v>
      </c>
      <c r="H264" s="32">
        <v>0.30414746543778803</v>
      </c>
    </row>
    <row r="265" spans="2:8" ht="20.100000000000001" customHeight="1" thickBot="1" x14ac:dyDescent="0.25">
      <c r="B265" s="4" t="s">
        <v>452</v>
      </c>
      <c r="C265" s="32">
        <v>7.4999999999999997E-2</v>
      </c>
      <c r="D265" s="32">
        <v>7.4999999999999997E-2</v>
      </c>
      <c r="E265" s="32">
        <v>0</v>
      </c>
      <c r="F265" s="32">
        <v>0.52500000000000002</v>
      </c>
      <c r="G265" s="32">
        <v>2.5000000000000001E-2</v>
      </c>
      <c r="H265" s="32">
        <v>0.30000000000000004</v>
      </c>
    </row>
    <row r="266" spans="2:8" ht="20.100000000000001" customHeight="1" thickBot="1" x14ac:dyDescent="0.25">
      <c r="B266" s="4" t="s">
        <v>453</v>
      </c>
      <c r="C266" s="32">
        <v>0</v>
      </c>
      <c r="D266" s="32">
        <v>0.3</v>
      </c>
      <c r="E266" s="32">
        <v>0</v>
      </c>
      <c r="F266" s="32">
        <v>0.2</v>
      </c>
      <c r="G266" s="32">
        <v>0.5</v>
      </c>
      <c r="H266" s="32">
        <v>0</v>
      </c>
    </row>
    <row r="267" spans="2:8" ht="20.100000000000001" customHeight="1" thickBot="1" x14ac:dyDescent="0.25">
      <c r="B267" s="4" t="s">
        <v>454</v>
      </c>
      <c r="C267" s="32">
        <v>1.9607843137254902E-2</v>
      </c>
      <c r="D267" s="32">
        <v>7.8431372549019607E-2</v>
      </c>
      <c r="E267" s="32">
        <v>0</v>
      </c>
      <c r="F267" s="32">
        <v>0.72549019607843135</v>
      </c>
      <c r="G267" s="32">
        <v>0.17647058823529413</v>
      </c>
      <c r="H267" s="32">
        <v>0</v>
      </c>
    </row>
    <row r="268" spans="2:8" ht="20.100000000000001" customHeight="1" thickBot="1" x14ac:dyDescent="0.25">
      <c r="B268" s="4" t="s">
        <v>455</v>
      </c>
      <c r="C268" s="32">
        <v>2.564102564102564E-2</v>
      </c>
      <c r="D268" s="32">
        <v>0</v>
      </c>
      <c r="E268" s="32">
        <v>0</v>
      </c>
      <c r="F268" s="32">
        <v>0.53846153846153844</v>
      </c>
      <c r="G268" s="32">
        <v>0.4358974358974359</v>
      </c>
      <c r="H268" s="32">
        <v>0</v>
      </c>
    </row>
    <row r="269" spans="2:8" ht="20.100000000000001" customHeight="1" thickBot="1" x14ac:dyDescent="0.25">
      <c r="B269" s="4" t="s">
        <v>456</v>
      </c>
      <c r="C269" s="32">
        <v>8.4745762711864406E-3</v>
      </c>
      <c r="D269" s="32">
        <v>5.0847457627118647E-2</v>
      </c>
      <c r="E269" s="32">
        <v>8.4745762711864406E-3</v>
      </c>
      <c r="F269" s="32">
        <v>0.4152542372881356</v>
      </c>
      <c r="G269" s="32">
        <v>0.42372881355932202</v>
      </c>
      <c r="H269" s="32">
        <v>9.3220338983050932E-2</v>
      </c>
    </row>
    <row r="270" spans="2:8" ht="20.100000000000001" customHeight="1" thickBot="1" x14ac:dyDescent="0.25">
      <c r="B270" s="4" t="s">
        <v>457</v>
      </c>
      <c r="C270" s="32">
        <v>7.8431372549019607E-2</v>
      </c>
      <c r="D270" s="32">
        <v>5.8823529411764705E-2</v>
      </c>
      <c r="E270" s="32">
        <v>0</v>
      </c>
      <c r="F270" s="32">
        <v>0.49019607843137253</v>
      </c>
      <c r="G270" s="32">
        <v>0.31372549019607843</v>
      </c>
      <c r="H270" s="32">
        <v>5.8823529411764774E-2</v>
      </c>
    </row>
    <row r="271" spans="2:8" ht="20.100000000000001" customHeight="1" thickBot="1" x14ac:dyDescent="0.25">
      <c r="B271" s="4" t="s">
        <v>458</v>
      </c>
      <c r="C271" s="32">
        <v>7.6923076923076927E-2</v>
      </c>
      <c r="D271" s="32">
        <v>0.46153846153846156</v>
      </c>
      <c r="E271" s="32">
        <v>0</v>
      </c>
      <c r="F271" s="32">
        <v>0.30769230769230771</v>
      </c>
      <c r="G271" s="32">
        <v>0.15384615384615385</v>
      </c>
      <c r="H271" s="32">
        <v>0</v>
      </c>
    </row>
    <row r="272" spans="2:8" ht="20.100000000000001" customHeight="1" thickBot="1" x14ac:dyDescent="0.25">
      <c r="B272" s="4" t="s">
        <v>459</v>
      </c>
      <c r="C272" s="32">
        <v>0</v>
      </c>
      <c r="D272" s="32">
        <v>0.2857142857142857</v>
      </c>
      <c r="E272" s="32">
        <v>0.21428571428571427</v>
      </c>
      <c r="F272" s="32">
        <v>0.42857142857142855</v>
      </c>
      <c r="G272" s="32">
        <v>7.1428571428571425E-2</v>
      </c>
      <c r="H272" s="32">
        <v>0</v>
      </c>
    </row>
    <row r="273" spans="2:8" ht="20.100000000000001" customHeight="1" thickBot="1" x14ac:dyDescent="0.25">
      <c r="B273" s="4" t="s">
        <v>460</v>
      </c>
      <c r="C273" s="32">
        <v>6.8965517241379309E-2</v>
      </c>
      <c r="D273" s="32">
        <v>0.18965517241379309</v>
      </c>
      <c r="E273" s="32">
        <v>3.4482758620689655E-2</v>
      </c>
      <c r="F273" s="32">
        <v>0.48275862068965519</v>
      </c>
      <c r="G273" s="32">
        <v>8.6206896551724144E-2</v>
      </c>
      <c r="H273" s="32">
        <v>0.13793103448275867</v>
      </c>
    </row>
    <row r="274" spans="2:8" ht="20.100000000000001" customHeight="1" thickBot="1" x14ac:dyDescent="0.25">
      <c r="B274" s="4" t="s">
        <v>461</v>
      </c>
      <c r="C274" s="32">
        <v>0</v>
      </c>
      <c r="D274" s="32">
        <v>0.4</v>
      </c>
      <c r="E274" s="32">
        <v>0</v>
      </c>
      <c r="F274" s="32">
        <v>0.4</v>
      </c>
      <c r="G274" s="32">
        <v>0.2</v>
      </c>
      <c r="H274" s="32">
        <v>0</v>
      </c>
    </row>
    <row r="275" spans="2:8" ht="20.100000000000001" customHeight="1" thickBot="1" x14ac:dyDescent="0.25">
      <c r="B275" s="4" t="s">
        <v>196</v>
      </c>
      <c r="C275" s="32">
        <v>7.874015748031496E-3</v>
      </c>
      <c r="D275" s="32">
        <v>0.26377952755905509</v>
      </c>
      <c r="E275" s="32">
        <v>0</v>
      </c>
      <c r="F275" s="32">
        <v>0.27559055118110237</v>
      </c>
      <c r="G275" s="32">
        <v>0.14960629921259844</v>
      </c>
      <c r="H275" s="32">
        <v>0.30314960629921262</v>
      </c>
    </row>
    <row r="276" spans="2:8" ht="20.100000000000001" customHeight="1" thickBot="1" x14ac:dyDescent="0.25">
      <c r="B276" s="4" t="s">
        <v>462</v>
      </c>
      <c r="C276" s="32">
        <v>0</v>
      </c>
      <c r="D276" s="32">
        <v>5.5555555555555552E-2</v>
      </c>
      <c r="E276" s="32">
        <v>0</v>
      </c>
      <c r="F276" s="32">
        <v>0.86111111111111116</v>
      </c>
      <c r="G276" s="32">
        <v>8.3333333333333329E-2</v>
      </c>
      <c r="H276" s="32">
        <v>0</v>
      </c>
    </row>
    <row r="277" spans="2:8" ht="20.100000000000001" customHeight="1" thickBot="1" x14ac:dyDescent="0.25">
      <c r="B277" s="4" t="s">
        <v>463</v>
      </c>
      <c r="C277" s="32">
        <v>0</v>
      </c>
      <c r="D277" s="32">
        <v>0</v>
      </c>
      <c r="E277" s="32">
        <v>0</v>
      </c>
      <c r="F277" s="32">
        <v>0.66666666666666663</v>
      </c>
      <c r="G277" s="32">
        <v>0</v>
      </c>
      <c r="H277" s="32">
        <v>0.33333333333333337</v>
      </c>
    </row>
    <row r="278" spans="2:8" ht="20.100000000000001" customHeight="1" thickBot="1" x14ac:dyDescent="0.25">
      <c r="B278" s="4" t="s">
        <v>464</v>
      </c>
      <c r="C278" s="32">
        <v>0</v>
      </c>
      <c r="D278" s="32">
        <v>0</v>
      </c>
      <c r="E278" s="32">
        <v>0</v>
      </c>
      <c r="F278" s="32">
        <v>0.8666666666666667</v>
      </c>
      <c r="G278" s="32">
        <v>0</v>
      </c>
      <c r="H278" s="32">
        <v>0.1333333333333333</v>
      </c>
    </row>
    <row r="279" spans="2:8" ht="20.100000000000001" customHeight="1" thickBot="1" x14ac:dyDescent="0.25">
      <c r="B279" s="4" t="s">
        <v>465</v>
      </c>
      <c r="C279" s="32">
        <v>6.024096385542169E-3</v>
      </c>
      <c r="D279" s="32">
        <v>9.6385542168674704E-2</v>
      </c>
      <c r="E279" s="32">
        <v>6.024096385542169E-3</v>
      </c>
      <c r="F279" s="32">
        <v>0.27108433734939757</v>
      </c>
      <c r="G279" s="32">
        <v>0.43373493975903615</v>
      </c>
      <c r="H279" s="32">
        <v>0.18674698795180739</v>
      </c>
    </row>
    <row r="280" spans="2:8" ht="20.100000000000001" customHeight="1" thickBot="1" x14ac:dyDescent="0.25">
      <c r="B280" s="4" t="s">
        <v>466</v>
      </c>
      <c r="C280" s="32">
        <v>2.072538860103627E-2</v>
      </c>
      <c r="D280" s="32">
        <v>0.13989637305699482</v>
      </c>
      <c r="E280" s="32">
        <v>5.181347150259067E-2</v>
      </c>
      <c r="F280" s="32">
        <v>0.21761658031088082</v>
      </c>
      <c r="G280" s="32">
        <v>0.32124352331606215</v>
      </c>
      <c r="H280" s="32">
        <v>0.2487046632124354</v>
      </c>
    </row>
    <row r="281" spans="2:8" ht="20.100000000000001" customHeight="1" thickBot="1" x14ac:dyDescent="0.25">
      <c r="B281" s="4" t="s">
        <v>467</v>
      </c>
      <c r="C281" s="32">
        <v>0</v>
      </c>
      <c r="D281" s="32">
        <v>0.26666666666666666</v>
      </c>
      <c r="E281" s="32">
        <v>0</v>
      </c>
      <c r="F281" s="32">
        <v>0.33333333333333331</v>
      </c>
      <c r="G281" s="32">
        <v>0.23333333333333334</v>
      </c>
      <c r="H281" s="32">
        <v>0.16666666666666674</v>
      </c>
    </row>
    <row r="282" spans="2:8" ht="20.100000000000001" customHeight="1" thickBot="1" x14ac:dyDescent="0.25">
      <c r="B282" s="4" t="s">
        <v>468</v>
      </c>
      <c r="C282" s="32">
        <v>0</v>
      </c>
      <c r="D282" s="32">
        <v>6.6666666666666666E-2</v>
      </c>
      <c r="E282" s="32">
        <v>0</v>
      </c>
      <c r="F282" s="32">
        <v>0.26666666666666666</v>
      </c>
      <c r="G282" s="32">
        <v>0.62222222222222223</v>
      </c>
      <c r="H282" s="32">
        <v>4.4444444444444509E-2</v>
      </c>
    </row>
    <row r="283" spans="2:8" ht="20.100000000000001" customHeight="1" thickBot="1" x14ac:dyDescent="0.25">
      <c r="B283" s="4" t="s">
        <v>469</v>
      </c>
      <c r="C283" s="32">
        <v>0</v>
      </c>
      <c r="D283" s="32">
        <v>0.36363636363636365</v>
      </c>
      <c r="E283" s="32">
        <v>0</v>
      </c>
      <c r="F283" s="32">
        <v>0.36363636363636365</v>
      </c>
      <c r="G283" s="32">
        <v>0.27272727272727271</v>
      </c>
      <c r="H283" s="32">
        <v>0</v>
      </c>
    </row>
    <row r="284" spans="2:8" ht="20.100000000000001" customHeight="1" thickBot="1" x14ac:dyDescent="0.25">
      <c r="B284" s="4" t="s">
        <v>197</v>
      </c>
      <c r="C284" s="32">
        <v>6.024096385542169E-3</v>
      </c>
      <c r="D284" s="32">
        <v>0.15060240963855423</v>
      </c>
      <c r="E284" s="32">
        <v>1.2048192771084338E-2</v>
      </c>
      <c r="F284" s="32">
        <v>0.43975903614457829</v>
      </c>
      <c r="G284" s="32">
        <v>0.39759036144578314</v>
      </c>
      <c r="H284" s="32">
        <v>-6.0240963855421326E-3</v>
      </c>
    </row>
    <row r="285" spans="2:8" ht="20.100000000000001" customHeight="1" thickBot="1" x14ac:dyDescent="0.25">
      <c r="B285" s="4" t="s">
        <v>470</v>
      </c>
      <c r="C285" s="32">
        <v>0</v>
      </c>
      <c r="D285" s="32">
        <v>0.16071428571428573</v>
      </c>
      <c r="E285" s="32">
        <v>1.7857142857142856E-2</v>
      </c>
      <c r="F285" s="32">
        <v>0.32142857142857145</v>
      </c>
      <c r="G285" s="32">
        <v>0.125</v>
      </c>
      <c r="H285" s="32">
        <v>0.37499999999999994</v>
      </c>
    </row>
    <row r="286" spans="2:8" ht="20.100000000000001" customHeight="1" thickBot="1" x14ac:dyDescent="0.25">
      <c r="B286" s="4" t="s">
        <v>471</v>
      </c>
      <c r="C286" s="32">
        <v>0.1</v>
      </c>
      <c r="D286" s="32">
        <v>0.1</v>
      </c>
      <c r="E286" s="32">
        <v>0</v>
      </c>
      <c r="F286" s="32">
        <v>0.4</v>
      </c>
      <c r="G286" s="32">
        <v>0.4</v>
      </c>
      <c r="H286" s="32">
        <v>0</v>
      </c>
    </row>
    <row r="287" spans="2:8" ht="20.100000000000001" customHeight="1" thickBot="1" x14ac:dyDescent="0.25">
      <c r="B287" s="4" t="s">
        <v>472</v>
      </c>
      <c r="C287" s="32">
        <v>0.01</v>
      </c>
      <c r="D287" s="32">
        <v>0.26</v>
      </c>
      <c r="E287" s="32">
        <v>1.4999999999999999E-2</v>
      </c>
      <c r="F287" s="32">
        <v>0.51500000000000001</v>
      </c>
      <c r="G287" s="32">
        <v>0.06</v>
      </c>
      <c r="H287" s="32">
        <v>0.13999999999999996</v>
      </c>
    </row>
    <row r="288" spans="2:8" ht="20.100000000000001" customHeight="1" thickBot="1" x14ac:dyDescent="0.25">
      <c r="B288" s="4" t="s">
        <v>473</v>
      </c>
      <c r="C288" s="32">
        <v>5.4054054054054057E-2</v>
      </c>
      <c r="D288" s="32">
        <v>0.32432432432432434</v>
      </c>
      <c r="E288" s="32">
        <v>0</v>
      </c>
      <c r="F288" s="32">
        <v>0.27027027027027029</v>
      </c>
      <c r="G288" s="32">
        <v>0.35135135135135137</v>
      </c>
      <c r="H288" s="32">
        <v>0</v>
      </c>
    </row>
    <row r="289" spans="2:8" ht="20.100000000000001" customHeight="1" thickBot="1" x14ac:dyDescent="0.25">
      <c r="B289" s="4" t="s">
        <v>198</v>
      </c>
      <c r="C289" s="32">
        <v>1.415929203539823E-2</v>
      </c>
      <c r="D289" s="32">
        <v>8.3185840707964601E-2</v>
      </c>
      <c r="E289" s="32">
        <v>6.0176991150442477E-2</v>
      </c>
      <c r="F289" s="32">
        <v>0.23185840707964603</v>
      </c>
      <c r="G289" s="32">
        <v>0.48318584070796461</v>
      </c>
      <c r="H289" s="32">
        <v>0.12743362831858401</v>
      </c>
    </row>
    <row r="290" spans="2:8" ht="20.100000000000001" customHeight="1" thickBot="1" x14ac:dyDescent="0.25">
      <c r="B290" s="4" t="s">
        <v>474</v>
      </c>
      <c r="C290" s="32">
        <v>1.680672268907563E-2</v>
      </c>
      <c r="D290" s="32">
        <v>0.21568627450980393</v>
      </c>
      <c r="E290" s="32">
        <v>8.4033613445378148E-3</v>
      </c>
      <c r="F290" s="32">
        <v>0.35014005602240894</v>
      </c>
      <c r="G290" s="32">
        <v>5.8823529411764705E-2</v>
      </c>
      <c r="H290" s="32">
        <v>0.35014005602240894</v>
      </c>
    </row>
    <row r="291" spans="2:8" ht="20.100000000000001" customHeight="1" thickBot="1" x14ac:dyDescent="0.25">
      <c r="B291" s="4" t="s">
        <v>643</v>
      </c>
      <c r="C291" s="32">
        <v>0</v>
      </c>
      <c r="D291" s="32">
        <v>0.6</v>
      </c>
      <c r="E291" s="32">
        <v>0</v>
      </c>
      <c r="F291" s="32">
        <v>0</v>
      </c>
      <c r="G291" s="32">
        <v>0</v>
      </c>
      <c r="H291" s="32">
        <v>0.4</v>
      </c>
    </row>
    <row r="292" spans="2:8" ht="20.100000000000001" customHeight="1" thickBot="1" x14ac:dyDescent="0.25">
      <c r="B292" s="4" t="s">
        <v>475</v>
      </c>
      <c r="C292" s="32">
        <v>0</v>
      </c>
      <c r="D292" s="32">
        <v>9.2105263157894732E-2</v>
      </c>
      <c r="E292" s="32">
        <v>5.2631578947368418E-2</v>
      </c>
      <c r="F292" s="32">
        <v>0.44736842105263158</v>
      </c>
      <c r="G292" s="32">
        <v>0.26315789473684209</v>
      </c>
      <c r="H292" s="32">
        <v>0.14473684210526327</v>
      </c>
    </row>
    <row r="293" spans="2:8" ht="20.100000000000001" customHeight="1" thickBot="1" x14ac:dyDescent="0.25">
      <c r="B293" s="4" t="s">
        <v>476</v>
      </c>
      <c r="C293" s="32">
        <v>0</v>
      </c>
      <c r="D293" s="32">
        <v>0.21212121212121213</v>
      </c>
      <c r="E293" s="32">
        <v>0</v>
      </c>
      <c r="F293" s="32">
        <v>0.54545454545454541</v>
      </c>
      <c r="G293" s="32">
        <v>0.12121212121212122</v>
      </c>
      <c r="H293" s="32">
        <v>0.12121212121212122</v>
      </c>
    </row>
    <row r="294" spans="2:8" ht="20.100000000000001" customHeight="1" thickBot="1" x14ac:dyDescent="0.25">
      <c r="B294" s="4" t="s">
        <v>477</v>
      </c>
      <c r="C294" s="32">
        <v>1.3953488372093023E-2</v>
      </c>
      <c r="D294" s="32">
        <v>0.24651162790697675</v>
      </c>
      <c r="E294" s="32">
        <v>3.9534883720930232E-2</v>
      </c>
      <c r="F294" s="32">
        <v>0.30697674418604654</v>
      </c>
      <c r="G294" s="32">
        <v>9.3023255813953487E-2</v>
      </c>
      <c r="H294" s="32">
        <v>0.29999999999999993</v>
      </c>
    </row>
    <row r="295" spans="2:8" ht="20.100000000000001" customHeight="1" thickBot="1" x14ac:dyDescent="0.25">
      <c r="B295" s="4" t="s">
        <v>478</v>
      </c>
      <c r="C295" s="32">
        <v>1.4705882352941176E-2</v>
      </c>
      <c r="D295" s="32">
        <v>0.21323529411764705</v>
      </c>
      <c r="E295" s="32">
        <v>1.4705882352941176E-2</v>
      </c>
      <c r="F295" s="32">
        <v>0.3235294117647059</v>
      </c>
      <c r="G295" s="32">
        <v>0.23161764705882354</v>
      </c>
      <c r="H295" s="32">
        <v>0.20220588235294124</v>
      </c>
    </row>
    <row r="296" spans="2:8" ht="20.100000000000001" customHeight="1" thickBot="1" x14ac:dyDescent="0.25">
      <c r="B296" s="4" t="s">
        <v>479</v>
      </c>
      <c r="C296" s="32">
        <v>0</v>
      </c>
      <c r="D296" s="32">
        <v>0</v>
      </c>
      <c r="E296" s="32">
        <v>0</v>
      </c>
      <c r="F296" s="32">
        <v>0.78048780487804881</v>
      </c>
      <c r="G296" s="32">
        <v>0.17073170731707318</v>
      </c>
      <c r="H296" s="32">
        <v>4.8780487804878009E-2</v>
      </c>
    </row>
    <row r="297" spans="2:8" ht="20.100000000000001" customHeight="1" thickBot="1" x14ac:dyDescent="0.25">
      <c r="B297" s="4" t="s">
        <v>480</v>
      </c>
      <c r="C297" s="32">
        <v>0</v>
      </c>
      <c r="D297" s="32">
        <v>0</v>
      </c>
      <c r="E297" s="32">
        <v>0</v>
      </c>
      <c r="F297" s="32">
        <v>0</v>
      </c>
      <c r="G297" s="32">
        <v>0.53846153846153844</v>
      </c>
      <c r="H297" s="32">
        <v>0.46153846153846156</v>
      </c>
    </row>
    <row r="298" spans="2:8" ht="20.100000000000001" customHeight="1" thickBot="1" x14ac:dyDescent="0.25">
      <c r="B298" s="4" t="s">
        <v>481</v>
      </c>
      <c r="C298" s="32">
        <v>0</v>
      </c>
      <c r="D298" s="32">
        <v>0</v>
      </c>
      <c r="E298" s="32">
        <v>0</v>
      </c>
      <c r="F298" s="32">
        <v>0.75</v>
      </c>
      <c r="G298" s="32">
        <v>0.20833333333333334</v>
      </c>
      <c r="H298" s="32">
        <v>4.1666666666666657E-2</v>
      </c>
    </row>
    <row r="299" spans="2:8" ht="20.100000000000001" customHeight="1" thickBot="1" x14ac:dyDescent="0.25">
      <c r="B299" s="4" t="s">
        <v>482</v>
      </c>
      <c r="C299" s="32">
        <v>7.1428571428571425E-2</v>
      </c>
      <c r="D299" s="32">
        <v>0.5714285714285714</v>
      </c>
      <c r="E299" s="32">
        <v>0.11224489795918367</v>
      </c>
      <c r="F299" s="32">
        <v>0.22448979591836735</v>
      </c>
      <c r="G299" s="32">
        <v>1.020408163265306E-2</v>
      </c>
      <c r="H299" s="32">
        <v>1.0204081632653112E-2</v>
      </c>
    </row>
    <row r="300" spans="2:8" ht="20.100000000000001" customHeight="1" thickBot="1" x14ac:dyDescent="0.25">
      <c r="B300" s="4" t="s">
        <v>483</v>
      </c>
      <c r="C300" s="32">
        <v>0</v>
      </c>
      <c r="D300" s="32">
        <v>0.35661764705882354</v>
      </c>
      <c r="E300" s="32">
        <v>1.4705882352941176E-2</v>
      </c>
      <c r="F300" s="32">
        <v>0.25</v>
      </c>
      <c r="G300" s="32">
        <v>9.1911764705882359E-2</v>
      </c>
      <c r="H300" s="32">
        <v>0.28676470588235292</v>
      </c>
    </row>
    <row r="301" spans="2:8" ht="20.100000000000001" customHeight="1" thickBot="1" x14ac:dyDescent="0.25">
      <c r="B301" s="4" t="s">
        <v>484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1</v>
      </c>
    </row>
    <row r="302" spans="2:8" ht="20.100000000000001" customHeight="1" thickBot="1" x14ac:dyDescent="0.25">
      <c r="B302" s="4" t="s">
        <v>485</v>
      </c>
      <c r="C302" s="32">
        <v>2.3255813953488372E-2</v>
      </c>
      <c r="D302" s="32">
        <v>0.22093023255813954</v>
      </c>
      <c r="E302" s="32">
        <v>4.6511627906976744E-2</v>
      </c>
      <c r="F302" s="32">
        <v>0.2558139534883721</v>
      </c>
      <c r="G302" s="32">
        <v>0.29069767441860467</v>
      </c>
      <c r="H302" s="32">
        <v>0.16279069767441862</v>
      </c>
    </row>
    <row r="303" spans="2:8" ht="20.100000000000001" customHeight="1" thickBot="1" x14ac:dyDescent="0.25">
      <c r="B303" s="4" t="s">
        <v>486</v>
      </c>
      <c r="C303" s="32">
        <v>0</v>
      </c>
      <c r="D303" s="32">
        <v>0</v>
      </c>
      <c r="E303" s="32">
        <v>0</v>
      </c>
      <c r="F303" s="32">
        <v>0</v>
      </c>
      <c r="G303" s="32">
        <v>0</v>
      </c>
      <c r="H303" s="32">
        <v>1</v>
      </c>
    </row>
    <row r="304" spans="2:8" ht="20.100000000000001" customHeight="1" thickBot="1" x14ac:dyDescent="0.25">
      <c r="B304" s="4" t="s">
        <v>487</v>
      </c>
      <c r="C304" s="32">
        <v>0</v>
      </c>
      <c r="D304" s="32">
        <v>0.23870967741935484</v>
      </c>
      <c r="E304" s="32">
        <v>0</v>
      </c>
      <c r="F304" s="32">
        <v>0.16774193548387098</v>
      </c>
      <c r="G304" s="32">
        <v>1.2903225806451613E-2</v>
      </c>
      <c r="H304" s="32">
        <v>0.58064516129032251</v>
      </c>
    </row>
    <row r="305" spans="2:8" ht="20.100000000000001" customHeight="1" thickBot="1" x14ac:dyDescent="0.25">
      <c r="B305" s="4" t="s">
        <v>488</v>
      </c>
      <c r="C305" s="32">
        <v>3.8674033149171269E-2</v>
      </c>
      <c r="D305" s="32">
        <v>0.19889502762430938</v>
      </c>
      <c r="E305" s="32">
        <v>3.8674033149171269E-2</v>
      </c>
      <c r="F305" s="32">
        <v>0.12154696132596685</v>
      </c>
      <c r="G305" s="32">
        <v>0.27071823204419887</v>
      </c>
      <c r="H305" s="32">
        <v>0.33149171270718236</v>
      </c>
    </row>
    <row r="306" spans="2:8" ht="20.100000000000001" customHeight="1" thickBot="1" x14ac:dyDescent="0.25">
      <c r="B306" s="4" t="s">
        <v>489</v>
      </c>
      <c r="C306" s="32">
        <v>0</v>
      </c>
      <c r="D306" s="32">
        <v>0.27513227513227512</v>
      </c>
      <c r="E306" s="32">
        <v>1.0582010582010581E-2</v>
      </c>
      <c r="F306" s="32">
        <v>0.6243386243386243</v>
      </c>
      <c r="G306" s="32">
        <v>8.9947089947089942E-2</v>
      </c>
      <c r="H306" s="32">
        <v>0</v>
      </c>
    </row>
    <row r="307" spans="2:8" ht="20.100000000000001" customHeight="1" thickBot="1" x14ac:dyDescent="0.25">
      <c r="B307" s="4" t="s">
        <v>490</v>
      </c>
      <c r="C307" s="32">
        <v>0</v>
      </c>
      <c r="D307" s="32">
        <v>0.25806451612903225</v>
      </c>
      <c r="E307" s="32">
        <v>0.19354838709677419</v>
      </c>
      <c r="F307" s="32">
        <v>0.54838709677419351</v>
      </c>
      <c r="G307" s="32">
        <v>0</v>
      </c>
      <c r="H307" s="32">
        <v>0</v>
      </c>
    </row>
    <row r="308" spans="2:8" ht="20.100000000000001" customHeight="1" thickBot="1" x14ac:dyDescent="0.25">
      <c r="B308" s="4" t="s">
        <v>644</v>
      </c>
      <c r="C308" s="32">
        <v>3.0567685589519649E-2</v>
      </c>
      <c r="D308" s="32">
        <v>0.22270742358078602</v>
      </c>
      <c r="E308" s="32">
        <v>7.8602620087336247E-2</v>
      </c>
      <c r="F308" s="32">
        <v>0.36244541484716158</v>
      </c>
      <c r="G308" s="32">
        <v>0.16157205240174671</v>
      </c>
      <c r="H308" s="32">
        <v>0.1441048034934499</v>
      </c>
    </row>
    <row r="309" spans="2:8" ht="20.100000000000001" customHeight="1" thickBot="1" x14ac:dyDescent="0.25">
      <c r="B309" s="4" t="s">
        <v>491</v>
      </c>
      <c r="C309" s="32">
        <v>1.4981273408239701E-2</v>
      </c>
      <c r="D309" s="32">
        <v>0.35580524344569286</v>
      </c>
      <c r="E309" s="32">
        <v>6.3670411985018729E-2</v>
      </c>
      <c r="F309" s="32">
        <v>0.33333333333333331</v>
      </c>
      <c r="G309" s="32">
        <v>6.3670411985018729E-2</v>
      </c>
      <c r="H309" s="32">
        <v>0.1685393258426966</v>
      </c>
    </row>
    <row r="310" spans="2:8" ht="20.100000000000001" customHeight="1" thickBot="1" x14ac:dyDescent="0.25">
      <c r="B310" s="4" t="s">
        <v>492</v>
      </c>
      <c r="C310" s="32">
        <v>2.3148148148148147E-2</v>
      </c>
      <c r="D310" s="32">
        <v>7.407407407407407E-2</v>
      </c>
      <c r="E310" s="32">
        <v>1.1574074074074073E-2</v>
      </c>
      <c r="F310" s="32">
        <v>0.23842592592592593</v>
      </c>
      <c r="G310" s="32">
        <v>0.16666666666666666</v>
      </c>
      <c r="H310" s="32">
        <v>0.48611111111111116</v>
      </c>
    </row>
    <row r="311" spans="2:8" ht="20.100000000000001" customHeight="1" thickBot="1" x14ac:dyDescent="0.25">
      <c r="B311" s="4" t="s">
        <v>493</v>
      </c>
      <c r="C311" s="32">
        <v>1.8181818181818181E-2</v>
      </c>
      <c r="D311" s="32">
        <v>0.13636363636363635</v>
      </c>
      <c r="E311" s="32">
        <v>0</v>
      </c>
      <c r="F311" s="32">
        <v>0.54545454545454541</v>
      </c>
      <c r="G311" s="32">
        <v>0.17272727272727273</v>
      </c>
      <c r="H311" s="32">
        <v>0.12727272727272732</v>
      </c>
    </row>
    <row r="312" spans="2:8" ht="20.100000000000001" customHeight="1" thickBot="1" x14ac:dyDescent="0.25">
      <c r="B312" s="4" t="s">
        <v>494</v>
      </c>
      <c r="C312" s="32">
        <v>3.5820895522388062E-2</v>
      </c>
      <c r="D312" s="32">
        <v>0.36119402985074628</v>
      </c>
      <c r="E312" s="32">
        <v>8.9552238805970154E-3</v>
      </c>
      <c r="F312" s="32">
        <v>0.32238805970149254</v>
      </c>
      <c r="G312" s="32">
        <v>8.9552238805970144E-2</v>
      </c>
      <c r="H312" s="32">
        <v>0.18208955223880602</v>
      </c>
    </row>
    <row r="313" spans="2:8" ht="20.100000000000001" customHeight="1" thickBot="1" x14ac:dyDescent="0.25">
      <c r="B313" s="4" t="s">
        <v>495</v>
      </c>
      <c r="C313" s="32">
        <v>0</v>
      </c>
      <c r="D313" s="32">
        <v>0</v>
      </c>
      <c r="E313" s="32">
        <v>0</v>
      </c>
      <c r="F313" s="32">
        <v>0</v>
      </c>
      <c r="G313" s="32">
        <v>1</v>
      </c>
      <c r="H313" s="32">
        <v>0</v>
      </c>
    </row>
    <row r="314" spans="2:8" ht="20.100000000000001" customHeight="1" thickBot="1" x14ac:dyDescent="0.25">
      <c r="B314" s="4" t="s">
        <v>496</v>
      </c>
      <c r="C314" s="32">
        <v>8.3333333333333329E-2</v>
      </c>
      <c r="D314" s="32">
        <v>0.25</v>
      </c>
      <c r="E314" s="32">
        <v>0</v>
      </c>
      <c r="F314" s="32">
        <v>0.16666666666666666</v>
      </c>
      <c r="G314" s="32">
        <v>4.1666666666666664E-2</v>
      </c>
      <c r="H314" s="32">
        <v>0.45833333333333331</v>
      </c>
    </row>
    <row r="315" spans="2:8" ht="20.100000000000001" customHeight="1" thickBot="1" x14ac:dyDescent="0.25">
      <c r="B315" s="4" t="s">
        <v>497</v>
      </c>
      <c r="C315" s="32">
        <v>3.0612244897959183E-2</v>
      </c>
      <c r="D315" s="32">
        <v>0.23469387755102042</v>
      </c>
      <c r="E315" s="32">
        <v>0.14285714285714285</v>
      </c>
      <c r="F315" s="32">
        <v>0.5</v>
      </c>
      <c r="G315" s="32">
        <v>7.1428571428571425E-2</v>
      </c>
      <c r="H315" s="32">
        <v>2.0408163265306117E-2</v>
      </c>
    </row>
    <row r="316" spans="2:8" ht="20.100000000000001" customHeight="1" thickBot="1" x14ac:dyDescent="0.25">
      <c r="B316" s="4" t="s">
        <v>498</v>
      </c>
      <c r="C316" s="32">
        <v>0</v>
      </c>
      <c r="D316" s="32">
        <v>0</v>
      </c>
      <c r="E316" s="32">
        <v>0</v>
      </c>
      <c r="F316" s="32">
        <v>0.16666666666666666</v>
      </c>
      <c r="G316" s="32">
        <v>0.5</v>
      </c>
      <c r="H316" s="32">
        <v>0.33333333333333337</v>
      </c>
    </row>
    <row r="317" spans="2:8" ht="20.100000000000001" customHeight="1" thickBot="1" x14ac:dyDescent="0.25">
      <c r="B317" s="4" t="s">
        <v>499</v>
      </c>
      <c r="C317" s="32">
        <v>0</v>
      </c>
      <c r="D317" s="32">
        <v>0</v>
      </c>
      <c r="E317" s="32">
        <v>0</v>
      </c>
      <c r="F317" s="32">
        <v>0.10714285714285714</v>
      </c>
      <c r="G317" s="32">
        <v>0.5714285714285714</v>
      </c>
      <c r="H317" s="32">
        <v>0.32142857142857151</v>
      </c>
    </row>
    <row r="318" spans="2:8" ht="20.100000000000001" customHeight="1" thickBot="1" x14ac:dyDescent="0.25">
      <c r="B318" s="4" t="s">
        <v>500</v>
      </c>
      <c r="C318" s="32">
        <v>2.681992337164751E-2</v>
      </c>
      <c r="D318" s="32">
        <v>0.19540229885057472</v>
      </c>
      <c r="E318" s="32">
        <v>5.3639846743295021E-2</v>
      </c>
      <c r="F318" s="32">
        <v>0.44827586206896552</v>
      </c>
      <c r="G318" s="32">
        <v>0.16091954022988506</v>
      </c>
      <c r="H318" s="32">
        <v>0.11494252873563218</v>
      </c>
    </row>
    <row r="319" spans="2:8" ht="20.100000000000001" customHeight="1" thickBot="1" x14ac:dyDescent="0.25">
      <c r="B319" s="4" t="s">
        <v>501</v>
      </c>
      <c r="C319" s="32">
        <v>0</v>
      </c>
      <c r="D319" s="32">
        <v>0</v>
      </c>
      <c r="E319" s="32">
        <v>0</v>
      </c>
      <c r="F319" s="32">
        <v>0</v>
      </c>
      <c r="G319" s="32">
        <v>0.8</v>
      </c>
      <c r="H319" s="32">
        <v>0.19999999999999996</v>
      </c>
    </row>
    <row r="320" spans="2:8" ht="20.100000000000001" customHeight="1" thickBot="1" x14ac:dyDescent="0.25">
      <c r="B320" s="4" t="s">
        <v>502</v>
      </c>
      <c r="C320" s="32">
        <v>0</v>
      </c>
      <c r="D320" s="32">
        <v>0.1875</v>
      </c>
      <c r="E320" s="32">
        <v>1.5625E-2</v>
      </c>
      <c r="F320" s="32">
        <v>0.265625</v>
      </c>
      <c r="G320" s="32">
        <v>0.140625</v>
      </c>
      <c r="H320" s="32">
        <v>0.390625</v>
      </c>
    </row>
    <row r="321" spans="2:8" ht="20.100000000000001" customHeight="1" thickBot="1" x14ac:dyDescent="0.25">
      <c r="B321" s="4" t="s">
        <v>503</v>
      </c>
      <c r="C321" s="32">
        <v>3.6585365853658534E-2</v>
      </c>
      <c r="D321" s="32">
        <v>0.2073170731707317</v>
      </c>
      <c r="E321" s="32">
        <v>4.878048780487805E-2</v>
      </c>
      <c r="F321" s="32">
        <v>0.3048780487804878</v>
      </c>
      <c r="G321" s="32">
        <v>0.14634146341463414</v>
      </c>
      <c r="H321" s="32">
        <v>0.25609756097560976</v>
      </c>
    </row>
    <row r="322" spans="2:8" ht="20.100000000000001" customHeight="1" thickBot="1" x14ac:dyDescent="0.25">
      <c r="B322" s="4" t="s">
        <v>504</v>
      </c>
      <c r="C322" s="32">
        <v>0</v>
      </c>
      <c r="D322" s="32">
        <v>0</v>
      </c>
      <c r="E322" s="32">
        <v>0</v>
      </c>
      <c r="F322" s="32">
        <v>0.2</v>
      </c>
      <c r="G322" s="32">
        <v>0.5</v>
      </c>
      <c r="H322" s="32">
        <v>0.30000000000000004</v>
      </c>
    </row>
    <row r="323" spans="2:8" ht="20.100000000000001" customHeight="1" thickBot="1" x14ac:dyDescent="0.25">
      <c r="B323" s="4" t="s">
        <v>505</v>
      </c>
      <c r="C323" s="32">
        <v>0</v>
      </c>
      <c r="D323" s="32">
        <v>0.33333333333333331</v>
      </c>
      <c r="E323" s="32">
        <v>0</v>
      </c>
      <c r="F323" s="32">
        <v>0.66666666666666663</v>
      </c>
      <c r="G323" s="32">
        <v>0</v>
      </c>
      <c r="H323" s="32">
        <v>1.1102230246251565E-16</v>
      </c>
    </row>
    <row r="324" spans="2:8" ht="20.100000000000001" customHeight="1" thickBot="1" x14ac:dyDescent="0.25">
      <c r="B324" s="4" t="s">
        <v>506</v>
      </c>
      <c r="C324" s="32">
        <v>5.2631578947368418E-2</v>
      </c>
      <c r="D324" s="32">
        <v>0.15789473684210525</v>
      </c>
      <c r="E324" s="32">
        <v>0</v>
      </c>
      <c r="F324" s="32">
        <v>0.26315789473684209</v>
      </c>
      <c r="G324" s="32">
        <v>0.52631578947368418</v>
      </c>
      <c r="H324" s="32">
        <v>0</v>
      </c>
    </row>
    <row r="325" spans="2:8" ht="20.100000000000001" customHeight="1" thickBot="1" x14ac:dyDescent="0.25">
      <c r="B325" s="4" t="s">
        <v>507</v>
      </c>
      <c r="C325" s="32">
        <v>0</v>
      </c>
      <c r="D325" s="32">
        <v>0.75</v>
      </c>
      <c r="E325" s="32">
        <v>0</v>
      </c>
      <c r="F325" s="32">
        <v>0.25</v>
      </c>
      <c r="G325" s="32">
        <v>0</v>
      </c>
      <c r="H325" s="32">
        <v>0</v>
      </c>
    </row>
    <row r="326" spans="2:8" ht="20.100000000000001" customHeight="1" thickBot="1" x14ac:dyDescent="0.25">
      <c r="B326" s="4" t="s">
        <v>508</v>
      </c>
      <c r="C326" s="32">
        <v>0</v>
      </c>
      <c r="D326" s="32">
        <v>0.16901408450704225</v>
      </c>
      <c r="E326" s="32">
        <v>0</v>
      </c>
      <c r="F326" s="32">
        <v>0.647887323943662</v>
      </c>
      <c r="G326" s="32">
        <v>0.18309859154929578</v>
      </c>
      <c r="H326" s="32">
        <v>0</v>
      </c>
    </row>
    <row r="327" spans="2:8" ht="20.100000000000001" customHeight="1" thickBot="1" x14ac:dyDescent="0.25">
      <c r="B327" s="4" t="s">
        <v>199</v>
      </c>
      <c r="C327" s="32">
        <v>1.9607843137254902E-2</v>
      </c>
      <c r="D327" s="32">
        <v>0.35294117647058826</v>
      </c>
      <c r="E327" s="32">
        <v>0.10784313725490197</v>
      </c>
      <c r="F327" s="32">
        <v>0.38235294117647056</v>
      </c>
      <c r="G327" s="32">
        <v>0.13725490196078433</v>
      </c>
      <c r="H327" s="32">
        <v>0</v>
      </c>
    </row>
    <row r="328" spans="2:8" ht="20.100000000000001" customHeight="1" thickBot="1" x14ac:dyDescent="0.25">
      <c r="B328" s="4" t="s">
        <v>509</v>
      </c>
      <c r="C328" s="32">
        <v>0</v>
      </c>
      <c r="D328" s="32">
        <v>0.15384615384615385</v>
      </c>
      <c r="E328" s="32">
        <v>0</v>
      </c>
      <c r="F328" s="32">
        <v>0.23076923076923078</v>
      </c>
      <c r="G328" s="32">
        <v>0.30769230769230771</v>
      </c>
      <c r="H328" s="32">
        <v>0.30769230769230771</v>
      </c>
    </row>
    <row r="329" spans="2:8" ht="20.100000000000001" customHeight="1" thickBot="1" x14ac:dyDescent="0.25">
      <c r="B329" s="4" t="s">
        <v>510</v>
      </c>
      <c r="C329" s="32">
        <v>0</v>
      </c>
      <c r="D329" s="32">
        <v>0.2857142857142857</v>
      </c>
      <c r="E329" s="32">
        <v>0</v>
      </c>
      <c r="F329" s="32">
        <v>0.35714285714285715</v>
      </c>
      <c r="G329" s="32">
        <v>0.21428571428571427</v>
      </c>
      <c r="H329" s="32">
        <v>0.14285714285714288</v>
      </c>
    </row>
    <row r="330" spans="2:8" ht="20.100000000000001" customHeight="1" thickBot="1" x14ac:dyDescent="0.25">
      <c r="B330" s="4" t="s">
        <v>511</v>
      </c>
      <c r="C330" s="32">
        <v>0</v>
      </c>
      <c r="D330" s="32">
        <v>0.35294117647058826</v>
      </c>
      <c r="E330" s="32">
        <v>0</v>
      </c>
      <c r="F330" s="32">
        <v>0.35294117647058826</v>
      </c>
      <c r="G330" s="32">
        <v>0</v>
      </c>
      <c r="H330" s="32">
        <v>0.29411764705882343</v>
      </c>
    </row>
    <row r="331" spans="2:8" ht="20.100000000000001" customHeight="1" thickBot="1" x14ac:dyDescent="0.25">
      <c r="B331" s="4" t="s">
        <v>512</v>
      </c>
      <c r="C331" s="32">
        <v>0</v>
      </c>
      <c r="D331" s="32">
        <v>1</v>
      </c>
      <c r="E331" s="32">
        <v>0</v>
      </c>
      <c r="F331" s="32">
        <v>0</v>
      </c>
      <c r="G331" s="32">
        <v>0</v>
      </c>
      <c r="H331" s="32">
        <v>0</v>
      </c>
    </row>
    <row r="332" spans="2:8" ht="20.100000000000001" customHeight="1" thickBot="1" x14ac:dyDescent="0.25">
      <c r="B332" s="4" t="s">
        <v>513</v>
      </c>
      <c r="C332" s="32">
        <v>0</v>
      </c>
      <c r="D332" s="32">
        <v>0</v>
      </c>
      <c r="E332" s="32">
        <v>0</v>
      </c>
      <c r="F332" s="32">
        <v>0.75</v>
      </c>
      <c r="G332" s="32">
        <v>0</v>
      </c>
      <c r="H332" s="32">
        <v>0.25</v>
      </c>
    </row>
    <row r="333" spans="2:8" ht="20.100000000000001" customHeight="1" thickBot="1" x14ac:dyDescent="0.25">
      <c r="B333" s="4" t="s">
        <v>514</v>
      </c>
      <c r="C333" s="32">
        <v>0</v>
      </c>
      <c r="D333" s="32">
        <v>0</v>
      </c>
      <c r="E333" s="32">
        <v>0</v>
      </c>
      <c r="F333" s="32">
        <v>0.2857142857142857</v>
      </c>
      <c r="G333" s="32">
        <v>0.2857142857142857</v>
      </c>
      <c r="H333" s="32">
        <v>0.4285714285714286</v>
      </c>
    </row>
    <row r="334" spans="2:8" ht="20.100000000000001" customHeight="1" thickBot="1" x14ac:dyDescent="0.25">
      <c r="B334" s="4" t="s">
        <v>515</v>
      </c>
      <c r="C334" s="32">
        <v>0</v>
      </c>
      <c r="D334" s="32">
        <v>0.4</v>
      </c>
      <c r="E334" s="32">
        <v>0</v>
      </c>
      <c r="F334" s="32">
        <v>0.4</v>
      </c>
      <c r="G334" s="32">
        <v>0.2</v>
      </c>
      <c r="H334" s="32">
        <v>0</v>
      </c>
    </row>
    <row r="335" spans="2:8" ht="20.100000000000001" customHeight="1" thickBot="1" x14ac:dyDescent="0.25">
      <c r="B335" s="4" t="s">
        <v>516</v>
      </c>
      <c r="C335" s="32">
        <v>0</v>
      </c>
      <c r="D335" s="32">
        <v>0.13333333333333333</v>
      </c>
      <c r="E335" s="32">
        <v>0</v>
      </c>
      <c r="F335" s="32">
        <v>0.6333333333333333</v>
      </c>
      <c r="G335" s="32">
        <v>0.13333333333333333</v>
      </c>
      <c r="H335" s="32">
        <v>0.10000000000000006</v>
      </c>
    </row>
    <row r="336" spans="2:8" ht="20.100000000000001" customHeight="1" thickBot="1" x14ac:dyDescent="0.25">
      <c r="B336" s="4" t="s">
        <v>517</v>
      </c>
      <c r="C336" s="32">
        <v>0</v>
      </c>
      <c r="D336" s="32">
        <v>7.6923076923076927E-2</v>
      </c>
      <c r="E336" s="32">
        <v>0</v>
      </c>
      <c r="F336" s="32">
        <v>0.53846153846153844</v>
      </c>
      <c r="G336" s="32">
        <v>0.15384615384615385</v>
      </c>
      <c r="H336" s="32">
        <v>0.23076923076923084</v>
      </c>
    </row>
    <row r="337" spans="2:8" ht="20.100000000000001" customHeight="1" thickBot="1" x14ac:dyDescent="0.25">
      <c r="B337" s="4" t="s">
        <v>200</v>
      </c>
      <c r="C337" s="32">
        <v>3.4843205574912892E-3</v>
      </c>
      <c r="D337" s="32">
        <v>0.25435540069686413</v>
      </c>
      <c r="E337" s="32">
        <v>0</v>
      </c>
      <c r="F337" s="32">
        <v>0.37979094076655051</v>
      </c>
      <c r="G337" s="32">
        <v>0.30313588850174217</v>
      </c>
      <c r="H337" s="32">
        <v>5.9233449477351929E-2</v>
      </c>
    </row>
    <row r="338" spans="2:8" ht="20.100000000000001" customHeight="1" thickBot="1" x14ac:dyDescent="0.25">
      <c r="B338" s="4" t="s">
        <v>518</v>
      </c>
      <c r="C338" s="32">
        <v>0</v>
      </c>
      <c r="D338" s="32">
        <v>0</v>
      </c>
      <c r="E338" s="32">
        <v>0</v>
      </c>
      <c r="F338" s="32">
        <v>0.25</v>
      </c>
      <c r="G338" s="32">
        <v>0.75</v>
      </c>
      <c r="H338" s="32">
        <v>0</v>
      </c>
    </row>
    <row r="339" spans="2:8" ht="20.100000000000001" customHeight="1" thickBot="1" x14ac:dyDescent="0.25">
      <c r="B339" s="4" t="s">
        <v>519</v>
      </c>
      <c r="C339" s="32">
        <v>0</v>
      </c>
      <c r="D339" s="32">
        <v>0.10526315789473684</v>
      </c>
      <c r="E339" s="32">
        <v>0</v>
      </c>
      <c r="F339" s="32">
        <v>0.36842105263157893</v>
      </c>
      <c r="G339" s="32">
        <v>0.52631578947368418</v>
      </c>
      <c r="H339" s="32">
        <v>0</v>
      </c>
    </row>
    <row r="340" spans="2:8" ht="20.100000000000001" customHeight="1" thickBot="1" x14ac:dyDescent="0.25">
      <c r="B340" s="4" t="s">
        <v>520</v>
      </c>
      <c r="C340" s="32">
        <v>0</v>
      </c>
      <c r="D340" s="32">
        <v>0</v>
      </c>
      <c r="E340" s="32">
        <v>0</v>
      </c>
      <c r="F340" s="32">
        <v>0</v>
      </c>
      <c r="G340" s="32">
        <v>1</v>
      </c>
      <c r="H340" s="32">
        <v>0</v>
      </c>
    </row>
    <row r="341" spans="2:8" ht="20.100000000000001" customHeight="1" thickBot="1" x14ac:dyDescent="0.25">
      <c r="B341" s="4" t="s">
        <v>521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1</v>
      </c>
    </row>
    <row r="342" spans="2:8" ht="20.100000000000001" customHeight="1" thickBot="1" x14ac:dyDescent="0.25">
      <c r="B342" s="4" t="s">
        <v>522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1</v>
      </c>
    </row>
    <row r="343" spans="2:8" ht="20.100000000000001" customHeight="1" thickBot="1" x14ac:dyDescent="0.25">
      <c r="B343" s="4" t="s">
        <v>523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1</v>
      </c>
    </row>
    <row r="344" spans="2:8" ht="20.100000000000001" customHeight="1" thickBot="1" x14ac:dyDescent="0.25">
      <c r="B344" s="4" t="s">
        <v>524</v>
      </c>
      <c r="C344" s="32">
        <v>0</v>
      </c>
      <c r="D344" s="32">
        <v>7.407407407407407E-2</v>
      </c>
      <c r="E344" s="32">
        <v>0</v>
      </c>
      <c r="F344" s="32">
        <v>0.40740740740740738</v>
      </c>
      <c r="G344" s="32">
        <v>0.22222222222222221</v>
      </c>
      <c r="H344" s="32">
        <v>0.29629629629629639</v>
      </c>
    </row>
    <row r="345" spans="2:8" ht="20.100000000000001" customHeight="1" thickBot="1" x14ac:dyDescent="0.25">
      <c r="B345" s="4" t="s">
        <v>525</v>
      </c>
      <c r="C345" s="32">
        <v>4.4776119402985072E-2</v>
      </c>
      <c r="D345" s="32">
        <v>0.26865671641791045</v>
      </c>
      <c r="E345" s="32">
        <v>5.9701492537313432E-2</v>
      </c>
      <c r="F345" s="32">
        <v>0.16417910447761194</v>
      </c>
      <c r="G345" s="32">
        <v>0.34328358208955223</v>
      </c>
      <c r="H345" s="32">
        <v>0.11940298507462688</v>
      </c>
    </row>
    <row r="346" spans="2:8" ht="20.100000000000001" customHeight="1" thickBot="1" x14ac:dyDescent="0.25">
      <c r="B346" s="4" t="s">
        <v>526</v>
      </c>
      <c r="C346" s="32">
        <v>0</v>
      </c>
      <c r="D346" s="32">
        <v>0.47826086956521741</v>
      </c>
      <c r="E346" s="32">
        <v>0</v>
      </c>
      <c r="F346" s="32">
        <v>0.2391304347826087</v>
      </c>
      <c r="G346" s="32">
        <v>0.28260869565217389</v>
      </c>
      <c r="H346" s="32">
        <v>0</v>
      </c>
    </row>
    <row r="347" spans="2:8" ht="20.100000000000001" customHeight="1" thickBot="1" x14ac:dyDescent="0.25">
      <c r="B347" s="4" t="s">
        <v>201</v>
      </c>
      <c r="C347" s="32">
        <v>3.6363636363636364E-3</v>
      </c>
      <c r="D347" s="32">
        <v>0.15636363636363637</v>
      </c>
      <c r="E347" s="32">
        <v>3.6363636363636364E-3</v>
      </c>
      <c r="F347" s="32">
        <v>0.6581818181818182</v>
      </c>
      <c r="G347" s="32">
        <v>0.18181818181818182</v>
      </c>
      <c r="H347" s="32">
        <v>-3.6363636363637153E-3</v>
      </c>
    </row>
    <row r="348" spans="2:8" ht="20.100000000000001" customHeight="1" thickBot="1" x14ac:dyDescent="0.25">
      <c r="B348" s="4" t="s">
        <v>527</v>
      </c>
      <c r="C348" s="32">
        <v>0.04</v>
      </c>
      <c r="D348" s="32">
        <v>0.12</v>
      </c>
      <c r="E348" s="32">
        <v>0.04</v>
      </c>
      <c r="F348" s="32">
        <v>0.68</v>
      </c>
      <c r="G348" s="32">
        <v>0.12</v>
      </c>
      <c r="H348" s="32">
        <v>-1.1102230246251565E-16</v>
      </c>
    </row>
    <row r="349" spans="2:8" ht="20.100000000000001" customHeight="1" thickBot="1" x14ac:dyDescent="0.25">
      <c r="B349" s="4" t="s">
        <v>528</v>
      </c>
      <c r="C349" s="32">
        <v>0</v>
      </c>
      <c r="D349" s="32">
        <v>9.3023255813953487E-2</v>
      </c>
      <c r="E349" s="32">
        <v>0</v>
      </c>
      <c r="F349" s="32">
        <v>0.41860465116279072</v>
      </c>
      <c r="G349" s="32">
        <v>0.2558139534883721</v>
      </c>
      <c r="H349" s="32">
        <v>0.23255813953488375</v>
      </c>
    </row>
    <row r="350" spans="2:8" ht="20.100000000000001" customHeight="1" thickBot="1" x14ac:dyDescent="0.25">
      <c r="B350" s="4" t="s">
        <v>529</v>
      </c>
      <c r="C350" s="32">
        <v>0</v>
      </c>
      <c r="D350" s="32">
        <v>0.125</v>
      </c>
      <c r="E350" s="32">
        <v>0</v>
      </c>
      <c r="F350" s="32">
        <v>0.625</v>
      </c>
      <c r="G350" s="32">
        <v>0</v>
      </c>
      <c r="H350" s="32">
        <v>0.25</v>
      </c>
    </row>
    <row r="351" spans="2:8" ht="20.100000000000001" customHeight="1" thickBot="1" x14ac:dyDescent="0.25">
      <c r="B351" s="4" t="s">
        <v>530</v>
      </c>
      <c r="C351" s="32">
        <v>0</v>
      </c>
      <c r="D351" s="32">
        <v>0</v>
      </c>
      <c r="E351" s="32">
        <v>0</v>
      </c>
      <c r="F351" s="32">
        <v>0</v>
      </c>
      <c r="G351" s="32">
        <v>1</v>
      </c>
      <c r="H351" s="32">
        <v>0</v>
      </c>
    </row>
    <row r="352" spans="2:8" ht="20.100000000000001" customHeight="1" thickBot="1" x14ac:dyDescent="0.25">
      <c r="B352" s="4" t="s">
        <v>531</v>
      </c>
      <c r="C352" s="32">
        <v>0</v>
      </c>
      <c r="D352" s="32">
        <v>0</v>
      </c>
      <c r="E352" s="32">
        <v>0</v>
      </c>
      <c r="F352" s="32">
        <v>0.21428571428571427</v>
      </c>
      <c r="G352" s="32">
        <v>0.35714285714285715</v>
      </c>
      <c r="H352" s="32">
        <v>0.42857142857142855</v>
      </c>
    </row>
    <row r="353" spans="2:8" ht="20.100000000000001" customHeight="1" thickBot="1" x14ac:dyDescent="0.25">
      <c r="B353" s="4" t="s">
        <v>532</v>
      </c>
      <c r="C353" s="32">
        <v>0</v>
      </c>
      <c r="D353" s="32">
        <v>0.1891891891891892</v>
      </c>
      <c r="E353" s="32">
        <v>0</v>
      </c>
      <c r="F353" s="32">
        <v>0.43243243243243246</v>
      </c>
      <c r="G353" s="32">
        <v>0</v>
      </c>
      <c r="H353" s="32">
        <v>0.37837837837837829</v>
      </c>
    </row>
    <row r="354" spans="2:8" ht="20.100000000000001" customHeight="1" thickBot="1" x14ac:dyDescent="0.25">
      <c r="B354" s="4" t="s">
        <v>533</v>
      </c>
      <c r="C354" s="32">
        <v>0</v>
      </c>
      <c r="D354" s="32">
        <v>0.5</v>
      </c>
      <c r="E354" s="32">
        <v>0</v>
      </c>
      <c r="F354" s="32">
        <v>0</v>
      </c>
      <c r="G354" s="32">
        <v>0.5</v>
      </c>
      <c r="H354" s="32">
        <v>0</v>
      </c>
    </row>
    <row r="355" spans="2:8" ht="20.100000000000001" customHeight="1" thickBot="1" x14ac:dyDescent="0.25">
      <c r="B355" s="4" t="s">
        <v>534</v>
      </c>
      <c r="C355" s="32">
        <v>0</v>
      </c>
      <c r="D355" s="32">
        <v>0.25</v>
      </c>
      <c r="E355" s="32">
        <v>0</v>
      </c>
      <c r="F355" s="32">
        <v>0.5</v>
      </c>
      <c r="G355" s="32">
        <v>0.25</v>
      </c>
      <c r="H355" s="32">
        <v>0</v>
      </c>
    </row>
    <row r="356" spans="2:8" ht="20.100000000000001" customHeight="1" thickBot="1" x14ac:dyDescent="0.25">
      <c r="B356" s="4" t="s">
        <v>535</v>
      </c>
      <c r="C356" s="32">
        <v>9.0909090909090912E-2</v>
      </c>
      <c r="D356" s="32">
        <v>9.0909090909090912E-2</v>
      </c>
      <c r="E356" s="32">
        <v>0</v>
      </c>
      <c r="F356" s="32">
        <v>0.45454545454545453</v>
      </c>
      <c r="G356" s="32">
        <v>0.27272727272727271</v>
      </c>
      <c r="H356" s="32">
        <v>9.0909090909090884E-2</v>
      </c>
    </row>
    <row r="357" spans="2:8" ht="20.100000000000001" customHeight="1" thickBot="1" x14ac:dyDescent="0.25">
      <c r="B357" s="4" t="s">
        <v>536</v>
      </c>
      <c r="C357" s="32">
        <v>0</v>
      </c>
      <c r="D357" s="32">
        <v>0.17647058823529413</v>
      </c>
      <c r="E357" s="32">
        <v>0</v>
      </c>
      <c r="F357" s="32">
        <v>0.35294117647058826</v>
      </c>
      <c r="G357" s="32">
        <v>0.47058823529411764</v>
      </c>
      <c r="H357" s="32">
        <v>0</v>
      </c>
    </row>
    <row r="358" spans="2:8" ht="20.100000000000001" customHeight="1" thickBot="1" x14ac:dyDescent="0.25">
      <c r="B358" s="4" t="s">
        <v>537</v>
      </c>
      <c r="C358" s="32">
        <v>7.1428571428571425E-2</v>
      </c>
      <c r="D358" s="32">
        <v>0.2857142857142857</v>
      </c>
      <c r="E358" s="32">
        <v>0</v>
      </c>
      <c r="F358" s="32">
        <v>0</v>
      </c>
      <c r="G358" s="32">
        <v>0.5</v>
      </c>
      <c r="H358" s="32">
        <v>0.1428571428571429</v>
      </c>
    </row>
    <row r="359" spans="2:8" ht="20.100000000000001" customHeight="1" thickBot="1" x14ac:dyDescent="0.25">
      <c r="B359" s="4" t="s">
        <v>538</v>
      </c>
      <c r="C359" s="32">
        <v>0</v>
      </c>
      <c r="D359" s="32">
        <v>0.14285714285714285</v>
      </c>
      <c r="E359" s="32">
        <v>0</v>
      </c>
      <c r="F359" s="32">
        <v>0.21428571428571427</v>
      </c>
      <c r="G359" s="32">
        <v>0.2857142857142857</v>
      </c>
      <c r="H359" s="32">
        <v>0.35714285714285721</v>
      </c>
    </row>
    <row r="360" spans="2:8" ht="20.100000000000001" customHeight="1" thickBot="1" x14ac:dyDescent="0.25">
      <c r="B360" s="4" t="s">
        <v>202</v>
      </c>
      <c r="C360" s="32">
        <v>2.1505376344086023E-2</v>
      </c>
      <c r="D360" s="32">
        <v>0</v>
      </c>
      <c r="E360" s="32">
        <v>0</v>
      </c>
      <c r="F360" s="32">
        <v>0.45161290322580644</v>
      </c>
      <c r="G360" s="32">
        <v>0.40860215053763443</v>
      </c>
      <c r="H360" s="32">
        <v>0.11827956989247307</v>
      </c>
    </row>
    <row r="361" spans="2:8" ht="20.100000000000001" customHeight="1" thickBot="1" x14ac:dyDescent="0.25">
      <c r="B361" s="4" t="s">
        <v>539</v>
      </c>
      <c r="C361" s="32">
        <v>0</v>
      </c>
      <c r="D361" s="32">
        <v>0.125</v>
      </c>
      <c r="E361" s="32">
        <v>0.125</v>
      </c>
      <c r="F361" s="32">
        <v>0.375</v>
      </c>
      <c r="G361" s="32">
        <v>0</v>
      </c>
      <c r="H361" s="32">
        <v>0.375</v>
      </c>
    </row>
    <row r="362" spans="2:8" ht="20.100000000000001" customHeight="1" thickBot="1" x14ac:dyDescent="0.25">
      <c r="B362" s="4" t="s">
        <v>540</v>
      </c>
      <c r="C362" s="32">
        <v>0</v>
      </c>
      <c r="D362" s="32">
        <v>0</v>
      </c>
      <c r="E362" s="32">
        <v>0</v>
      </c>
      <c r="F362" s="32">
        <v>0.42105263157894735</v>
      </c>
      <c r="G362" s="32">
        <v>0.52631578947368418</v>
      </c>
      <c r="H362" s="32">
        <v>5.2631578947368474E-2</v>
      </c>
    </row>
    <row r="363" spans="2:8" ht="20.100000000000001" customHeight="1" thickBot="1" x14ac:dyDescent="0.25">
      <c r="B363" s="4" t="s">
        <v>541</v>
      </c>
      <c r="C363" s="32">
        <v>0</v>
      </c>
      <c r="D363" s="32">
        <v>0</v>
      </c>
      <c r="E363" s="32">
        <v>0</v>
      </c>
      <c r="F363" s="32">
        <v>0.6</v>
      </c>
      <c r="G363" s="32">
        <v>0.2</v>
      </c>
      <c r="H363" s="32">
        <v>0.2</v>
      </c>
    </row>
    <row r="364" spans="2:8" ht="20.100000000000001" customHeight="1" thickBot="1" x14ac:dyDescent="0.25">
      <c r="B364" s="4" t="s">
        <v>542</v>
      </c>
      <c r="C364" s="32">
        <v>0</v>
      </c>
      <c r="D364" s="32">
        <v>0</v>
      </c>
      <c r="E364" s="32">
        <v>0</v>
      </c>
      <c r="F364" s="32">
        <v>1</v>
      </c>
      <c r="G364" s="32">
        <v>0</v>
      </c>
      <c r="H364" s="32">
        <v>0</v>
      </c>
    </row>
    <row r="365" spans="2:8" ht="20.100000000000001" customHeight="1" thickBot="1" x14ac:dyDescent="0.25">
      <c r="B365" s="4" t="s">
        <v>645</v>
      </c>
      <c r="C365" s="32">
        <v>0</v>
      </c>
      <c r="D365" s="32">
        <v>0</v>
      </c>
      <c r="E365" s="32">
        <v>0</v>
      </c>
      <c r="F365" s="32">
        <v>1</v>
      </c>
      <c r="G365" s="32">
        <v>0</v>
      </c>
      <c r="H365" s="32">
        <v>0</v>
      </c>
    </row>
    <row r="366" spans="2:8" ht="20.100000000000001" customHeight="1" thickBot="1" x14ac:dyDescent="0.25">
      <c r="B366" s="4" t="s">
        <v>543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1</v>
      </c>
    </row>
    <row r="367" spans="2:8" ht="20.100000000000001" customHeight="1" thickBot="1" x14ac:dyDescent="0.25">
      <c r="B367" s="4" t="s">
        <v>203</v>
      </c>
      <c r="C367" s="32">
        <v>6.3157894736842107E-2</v>
      </c>
      <c r="D367" s="32">
        <v>0.23157894736842105</v>
      </c>
      <c r="E367" s="32">
        <v>1.0526315789473684E-2</v>
      </c>
      <c r="F367" s="32">
        <v>0.22105263157894736</v>
      </c>
      <c r="G367" s="32">
        <v>0.31578947368421051</v>
      </c>
      <c r="H367" s="32">
        <v>0.1578947368421052</v>
      </c>
    </row>
    <row r="368" spans="2:8" ht="20.100000000000001" customHeight="1" thickBot="1" x14ac:dyDescent="0.25">
      <c r="B368" s="4" t="s">
        <v>544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1</v>
      </c>
    </row>
    <row r="369" spans="2:8" ht="20.100000000000001" customHeight="1" thickBot="1" x14ac:dyDescent="0.25">
      <c r="B369" s="4" t="s">
        <v>545</v>
      </c>
      <c r="C369" s="32">
        <v>0</v>
      </c>
      <c r="D369" s="32">
        <v>0</v>
      </c>
      <c r="E369" s="32">
        <v>0</v>
      </c>
      <c r="F369" s="32">
        <v>0.5</v>
      </c>
      <c r="G369" s="32">
        <v>0.33333333333333331</v>
      </c>
      <c r="H369" s="32">
        <v>0.16666666666666669</v>
      </c>
    </row>
    <row r="370" spans="2:8" ht="20.100000000000001" customHeight="1" thickBot="1" x14ac:dyDescent="0.25">
      <c r="B370" s="4" t="s">
        <v>546</v>
      </c>
      <c r="C370" s="32">
        <v>0</v>
      </c>
      <c r="D370" s="32">
        <v>0</v>
      </c>
      <c r="E370" s="32">
        <v>0.2857142857142857</v>
      </c>
      <c r="F370" s="32">
        <v>0.42857142857142855</v>
      </c>
      <c r="G370" s="32">
        <v>0.14285714285714285</v>
      </c>
      <c r="H370" s="32">
        <v>0.1428571428571429</v>
      </c>
    </row>
    <row r="371" spans="2:8" ht="20.100000000000001" customHeight="1" thickBot="1" x14ac:dyDescent="0.25">
      <c r="B371" s="4" t="s">
        <v>547</v>
      </c>
      <c r="C371" s="32">
        <v>0</v>
      </c>
      <c r="D371" s="32">
        <v>0</v>
      </c>
      <c r="E371" s="32">
        <v>0</v>
      </c>
      <c r="F371" s="32">
        <v>0.5</v>
      </c>
      <c r="G371" s="32">
        <v>0.4</v>
      </c>
      <c r="H371" s="32">
        <v>9.9999999999999978E-2</v>
      </c>
    </row>
    <row r="372" spans="2:8" ht="20.100000000000001" customHeight="1" thickBot="1" x14ac:dyDescent="0.25">
      <c r="B372" s="4" t="s">
        <v>646</v>
      </c>
      <c r="C372" s="32">
        <v>0.14285714285714285</v>
      </c>
      <c r="D372" s="32">
        <v>0.14285714285714285</v>
      </c>
      <c r="E372" s="32">
        <v>0</v>
      </c>
      <c r="F372" s="32">
        <v>0</v>
      </c>
      <c r="G372" s="32">
        <v>0.2857142857142857</v>
      </c>
      <c r="H372" s="32">
        <v>0.42857142857142871</v>
      </c>
    </row>
    <row r="373" spans="2:8" ht="20.100000000000001" customHeight="1" thickBot="1" x14ac:dyDescent="0.25">
      <c r="B373" s="4" t="s">
        <v>548</v>
      </c>
      <c r="C373" s="32">
        <v>0</v>
      </c>
      <c r="D373" s="32">
        <v>0</v>
      </c>
      <c r="E373" s="32">
        <v>0</v>
      </c>
      <c r="F373" s="32">
        <v>0.44444444444444442</v>
      </c>
      <c r="G373" s="32">
        <v>0.33333333333333331</v>
      </c>
      <c r="H373" s="32">
        <v>0.22222222222222227</v>
      </c>
    </row>
    <row r="374" spans="2:8" ht="20.100000000000001" customHeight="1" thickBot="1" x14ac:dyDescent="0.25">
      <c r="B374" s="4" t="s">
        <v>549</v>
      </c>
      <c r="C374" s="32">
        <v>0</v>
      </c>
      <c r="D374" s="32">
        <v>0</v>
      </c>
      <c r="E374" s="32">
        <v>0</v>
      </c>
      <c r="F374" s="32">
        <v>1</v>
      </c>
      <c r="G374" s="32">
        <v>0</v>
      </c>
      <c r="H374" s="32">
        <v>0</v>
      </c>
    </row>
    <row r="375" spans="2:8" ht="20.100000000000001" customHeight="1" thickBot="1" x14ac:dyDescent="0.25">
      <c r="B375" s="4" t="s">
        <v>550</v>
      </c>
      <c r="C375" s="32">
        <v>0</v>
      </c>
      <c r="D375" s="32">
        <v>0</v>
      </c>
      <c r="E375" s="32">
        <v>0</v>
      </c>
      <c r="F375" s="32">
        <v>1</v>
      </c>
      <c r="G375" s="32">
        <v>0</v>
      </c>
      <c r="H375" s="32">
        <v>0</v>
      </c>
    </row>
    <row r="376" spans="2:8" ht="20.100000000000001" customHeight="1" thickBot="1" x14ac:dyDescent="0.25">
      <c r="B376" s="4" t="s">
        <v>551</v>
      </c>
      <c r="C376" s="32">
        <v>1.5873015873015872E-2</v>
      </c>
      <c r="D376" s="32">
        <v>0.17460317460317459</v>
      </c>
      <c r="E376" s="32">
        <v>6.3492063492063489E-2</v>
      </c>
      <c r="F376" s="32">
        <v>0.38095238095238093</v>
      </c>
      <c r="G376" s="32">
        <v>0.25396825396825395</v>
      </c>
      <c r="H376" s="32">
        <v>0.11111111111111116</v>
      </c>
    </row>
    <row r="377" spans="2:8" ht="20.100000000000001" customHeight="1" thickBot="1" x14ac:dyDescent="0.25">
      <c r="B377" s="4" t="s">
        <v>552</v>
      </c>
      <c r="C377" s="32">
        <v>4.878048780487805E-2</v>
      </c>
      <c r="D377" s="32">
        <v>0.17073170731707318</v>
      </c>
      <c r="E377" s="32">
        <v>0</v>
      </c>
      <c r="F377" s="32">
        <v>0.26829268292682928</v>
      </c>
      <c r="G377" s="32">
        <v>0.36585365853658536</v>
      </c>
      <c r="H377" s="32">
        <v>0.14634146341463405</v>
      </c>
    </row>
    <row r="378" spans="2:8" ht="20.100000000000001" customHeight="1" thickBot="1" x14ac:dyDescent="0.25">
      <c r="B378" s="4" t="s">
        <v>553</v>
      </c>
      <c r="C378" s="32">
        <v>3.6458333333333336E-2</v>
      </c>
      <c r="D378" s="32">
        <v>0.10416666666666667</v>
      </c>
      <c r="E378" s="32">
        <v>5.208333333333333E-3</v>
      </c>
      <c r="F378" s="32">
        <v>0.609375</v>
      </c>
      <c r="G378" s="32">
        <v>9.8958333333333329E-2</v>
      </c>
      <c r="H378" s="32">
        <v>0.14583333333333331</v>
      </c>
    </row>
    <row r="379" spans="2:8" ht="20.100000000000001" customHeight="1" thickBot="1" x14ac:dyDescent="0.25">
      <c r="B379" s="4" t="s">
        <v>204</v>
      </c>
      <c r="C379" s="32">
        <v>4.7058823529411764E-2</v>
      </c>
      <c r="D379" s="32">
        <v>0.31764705882352939</v>
      </c>
      <c r="E379" s="32">
        <v>3.5294117647058823E-2</v>
      </c>
      <c r="F379" s="32">
        <v>0.24705882352941178</v>
      </c>
      <c r="G379" s="32">
        <v>0.11764705882352941</v>
      </c>
      <c r="H379" s="32">
        <v>0.23529411764705879</v>
      </c>
    </row>
    <row r="380" spans="2:8" ht="20.100000000000001" customHeight="1" thickBot="1" x14ac:dyDescent="0.25">
      <c r="B380" s="4" t="s">
        <v>554</v>
      </c>
      <c r="C380" s="32">
        <v>0</v>
      </c>
      <c r="D380" s="32">
        <v>0.2</v>
      </c>
      <c r="E380" s="32">
        <v>0</v>
      </c>
      <c r="F380" s="32">
        <v>0.4</v>
      </c>
      <c r="G380" s="32">
        <v>0.4</v>
      </c>
      <c r="H380" s="32">
        <v>0</v>
      </c>
    </row>
    <row r="381" spans="2:8" ht="20.100000000000001" customHeight="1" thickBot="1" x14ac:dyDescent="0.25">
      <c r="B381" s="4" t="s">
        <v>555</v>
      </c>
      <c r="C381" s="32">
        <v>0</v>
      </c>
      <c r="D381" s="32">
        <v>0.12</v>
      </c>
      <c r="E381" s="32">
        <v>0.04</v>
      </c>
      <c r="F381" s="32">
        <v>0.44</v>
      </c>
      <c r="G381" s="32">
        <v>0.24</v>
      </c>
      <c r="H381" s="32">
        <v>0.15999999999999998</v>
      </c>
    </row>
    <row r="382" spans="2:8" ht="20.100000000000001" customHeight="1" thickBot="1" x14ac:dyDescent="0.25">
      <c r="B382" s="4" t="s">
        <v>556</v>
      </c>
      <c r="C382" s="32">
        <v>0</v>
      </c>
      <c r="D382" s="32">
        <v>0.22857142857142856</v>
      </c>
      <c r="E382" s="32">
        <v>0</v>
      </c>
      <c r="F382" s="32">
        <v>0.45714285714285713</v>
      </c>
      <c r="G382" s="32">
        <v>0.14285714285714285</v>
      </c>
      <c r="H382" s="32">
        <v>0.17142857142857149</v>
      </c>
    </row>
    <row r="383" spans="2:8" ht="20.100000000000001" customHeight="1" thickBot="1" x14ac:dyDescent="0.25">
      <c r="B383" s="4" t="s">
        <v>557</v>
      </c>
      <c r="C383" s="32">
        <v>6.25E-2</v>
      </c>
      <c r="D383" s="32">
        <v>0.1875</v>
      </c>
      <c r="E383" s="32">
        <v>0</v>
      </c>
      <c r="F383" s="32">
        <v>0</v>
      </c>
      <c r="G383" s="32">
        <v>0.125</v>
      </c>
      <c r="H383" s="32">
        <v>0.625</v>
      </c>
    </row>
    <row r="384" spans="2:8" ht="20.100000000000001" customHeight="1" thickBot="1" x14ac:dyDescent="0.25">
      <c r="B384" s="4" t="s">
        <v>558</v>
      </c>
      <c r="C384" s="32">
        <v>8.1632653061224483E-2</v>
      </c>
      <c r="D384" s="32">
        <v>8.1632653061224483E-2</v>
      </c>
      <c r="E384" s="32">
        <v>0</v>
      </c>
      <c r="F384" s="32">
        <v>0.75510204081632648</v>
      </c>
      <c r="G384" s="32">
        <v>4.0816326530612242E-2</v>
      </c>
      <c r="H384" s="32">
        <v>4.0816326530612339E-2</v>
      </c>
    </row>
    <row r="385" spans="2:8" ht="20.100000000000001" customHeight="1" thickBot="1" x14ac:dyDescent="0.25">
      <c r="B385" s="4" t="s">
        <v>559</v>
      </c>
      <c r="C385" s="32">
        <v>0</v>
      </c>
      <c r="D385" s="32">
        <v>2.2727272727272728E-2</v>
      </c>
      <c r="E385" s="32">
        <v>0</v>
      </c>
      <c r="F385" s="32">
        <v>0.65909090909090906</v>
      </c>
      <c r="G385" s="32">
        <v>0.27272727272727271</v>
      </c>
      <c r="H385" s="32">
        <v>4.5454545454545525E-2</v>
      </c>
    </row>
    <row r="386" spans="2:8" ht="20.100000000000001" customHeight="1" thickBot="1" x14ac:dyDescent="0.25">
      <c r="B386" s="4" t="s">
        <v>647</v>
      </c>
      <c r="C386" s="32">
        <v>9.5238095238095233E-2</v>
      </c>
      <c r="D386" s="32">
        <v>0.23809523809523808</v>
      </c>
      <c r="E386" s="32">
        <v>0</v>
      </c>
      <c r="F386" s="32">
        <v>0.52380952380952384</v>
      </c>
      <c r="G386" s="32">
        <v>9.5238095238095233E-2</v>
      </c>
      <c r="H386" s="32">
        <v>4.7619047619047672E-2</v>
      </c>
    </row>
    <row r="387" spans="2:8" ht="20.100000000000001" customHeight="1" thickBot="1" x14ac:dyDescent="0.25">
      <c r="B387" s="4" t="s">
        <v>560</v>
      </c>
      <c r="C387" s="32">
        <v>0</v>
      </c>
      <c r="D387" s="32">
        <v>0.10714285714285714</v>
      </c>
      <c r="E387" s="32">
        <v>0</v>
      </c>
      <c r="F387" s="32">
        <v>0.6785714285714286</v>
      </c>
      <c r="G387" s="32">
        <v>0.21428571428571427</v>
      </c>
      <c r="H387" s="32">
        <v>0</v>
      </c>
    </row>
    <row r="388" spans="2:8" ht="20.100000000000001" customHeight="1" thickBot="1" x14ac:dyDescent="0.25">
      <c r="B388" s="4" t="s">
        <v>561</v>
      </c>
      <c r="C388" s="32">
        <v>0</v>
      </c>
      <c r="D388" s="32">
        <v>0.1875</v>
      </c>
      <c r="E388" s="32">
        <v>0</v>
      </c>
      <c r="F388" s="32">
        <v>0.4375</v>
      </c>
      <c r="G388" s="32">
        <v>0.1875</v>
      </c>
      <c r="H388" s="32">
        <v>0.1875</v>
      </c>
    </row>
    <row r="389" spans="2:8" ht="20.100000000000001" customHeight="1" thickBot="1" x14ac:dyDescent="0.25">
      <c r="B389" s="4" t="s">
        <v>562</v>
      </c>
      <c r="C389" s="32">
        <v>0</v>
      </c>
      <c r="D389" s="32">
        <v>4.5454545454545456E-2</v>
      </c>
      <c r="E389" s="32">
        <v>4.5454545454545456E-2</v>
      </c>
      <c r="F389" s="32">
        <v>0.40909090909090912</v>
      </c>
      <c r="G389" s="32">
        <v>0.36363636363636365</v>
      </c>
      <c r="H389" s="32">
        <v>0.13636363636363635</v>
      </c>
    </row>
    <row r="390" spans="2:8" ht="20.100000000000001" customHeight="1" thickBot="1" x14ac:dyDescent="0.25">
      <c r="B390" s="4" t="s">
        <v>563</v>
      </c>
      <c r="C390" s="32">
        <v>2.3715415019762844E-2</v>
      </c>
      <c r="D390" s="32">
        <v>7.9051383399209488E-2</v>
      </c>
      <c r="E390" s="32">
        <v>7.9051383399209481E-3</v>
      </c>
      <c r="F390" s="32">
        <v>0.47035573122529645</v>
      </c>
      <c r="G390" s="32">
        <v>0.22529644268774704</v>
      </c>
      <c r="H390" s="32">
        <v>0.19367588932806332</v>
      </c>
    </row>
    <row r="391" spans="2:8" ht="20.100000000000001" customHeight="1" thickBot="1" x14ac:dyDescent="0.25">
      <c r="B391" s="4" t="s">
        <v>564</v>
      </c>
      <c r="C391" s="32">
        <v>0</v>
      </c>
      <c r="D391" s="32">
        <v>0.20270270270270271</v>
      </c>
      <c r="E391" s="32">
        <v>0</v>
      </c>
      <c r="F391" s="32">
        <v>0.6216216216216216</v>
      </c>
      <c r="G391" s="32">
        <v>0.17567567567567569</v>
      </c>
      <c r="H391" s="32">
        <v>0</v>
      </c>
    </row>
    <row r="392" spans="2:8" ht="20.100000000000001" customHeight="1" thickBot="1" x14ac:dyDescent="0.25">
      <c r="B392" s="4" t="s">
        <v>565</v>
      </c>
      <c r="C392" s="32">
        <v>1.7241379310344827E-2</v>
      </c>
      <c r="D392" s="32">
        <v>3.1034482758620689E-2</v>
      </c>
      <c r="E392" s="32">
        <v>3.793103448275862E-2</v>
      </c>
      <c r="F392" s="32">
        <v>0.64137931034482754</v>
      </c>
      <c r="G392" s="32">
        <v>0.14137931034482759</v>
      </c>
      <c r="H392" s="32">
        <v>0.13103448275862078</v>
      </c>
    </row>
    <row r="393" spans="2:8" ht="20.100000000000001" customHeight="1" thickBot="1" x14ac:dyDescent="0.25">
      <c r="B393" s="4" t="s">
        <v>566</v>
      </c>
      <c r="C393" s="32">
        <v>5.5865921787709499E-3</v>
      </c>
      <c r="D393" s="32">
        <v>6.1452513966480445E-2</v>
      </c>
      <c r="E393" s="32">
        <v>7.2625698324022353E-2</v>
      </c>
      <c r="F393" s="32">
        <v>0.65921787709497204</v>
      </c>
      <c r="G393" s="32">
        <v>0.18435754189944134</v>
      </c>
      <c r="H393" s="32">
        <v>1.6759776536312859E-2</v>
      </c>
    </row>
    <row r="394" spans="2:8" ht="20.100000000000001" customHeight="1" thickBot="1" x14ac:dyDescent="0.25">
      <c r="B394" s="4" t="s">
        <v>567</v>
      </c>
      <c r="C394" s="32">
        <v>1.3468013468013467E-2</v>
      </c>
      <c r="D394" s="32">
        <v>6.0606060606060608E-2</v>
      </c>
      <c r="E394" s="32">
        <v>1.0101010101010102E-2</v>
      </c>
      <c r="F394" s="32">
        <v>0.60942760942760943</v>
      </c>
      <c r="G394" s="32">
        <v>0.14141414141414141</v>
      </c>
      <c r="H394" s="32">
        <v>0.16498316498316493</v>
      </c>
    </row>
    <row r="395" spans="2:8" ht="20.100000000000001" customHeight="1" thickBot="1" x14ac:dyDescent="0.25">
      <c r="B395" s="4" t="s">
        <v>568</v>
      </c>
      <c r="C395" s="32">
        <v>0</v>
      </c>
      <c r="D395" s="32">
        <v>0.13043478260869565</v>
      </c>
      <c r="E395" s="32">
        <v>0</v>
      </c>
      <c r="F395" s="32">
        <v>0.43478260869565216</v>
      </c>
      <c r="G395" s="32">
        <v>0.30434782608695654</v>
      </c>
      <c r="H395" s="32">
        <v>0.13043478260869562</v>
      </c>
    </row>
    <row r="396" spans="2:8" ht="20.100000000000001" customHeight="1" thickBot="1" x14ac:dyDescent="0.25">
      <c r="B396" s="4" t="s">
        <v>569</v>
      </c>
      <c r="C396" s="32">
        <v>0</v>
      </c>
      <c r="D396" s="32">
        <v>6.8376068376068383E-2</v>
      </c>
      <c r="E396" s="32">
        <v>3.4188034188034191E-2</v>
      </c>
      <c r="F396" s="32">
        <v>0.78632478632478631</v>
      </c>
      <c r="G396" s="32">
        <v>0.1111111111111111</v>
      </c>
      <c r="H396" s="32">
        <v>0</v>
      </c>
    </row>
    <row r="397" spans="2:8" ht="20.100000000000001" customHeight="1" thickBot="1" x14ac:dyDescent="0.25">
      <c r="B397" s="4" t="s">
        <v>570</v>
      </c>
      <c r="C397" s="32">
        <v>7.246376811594203E-3</v>
      </c>
      <c r="D397" s="32">
        <v>0.16666666666666666</v>
      </c>
      <c r="E397" s="32">
        <v>9.420289855072464E-2</v>
      </c>
      <c r="F397" s="32">
        <v>0.46376811594202899</v>
      </c>
      <c r="G397" s="32">
        <v>0.18840579710144928</v>
      </c>
      <c r="H397" s="32">
        <v>7.9710144927536253E-2</v>
      </c>
    </row>
    <row r="398" spans="2:8" ht="20.100000000000001" customHeight="1" thickBot="1" x14ac:dyDescent="0.25">
      <c r="B398" s="4" t="s">
        <v>571</v>
      </c>
      <c r="C398" s="32">
        <v>1.0752688172043012E-2</v>
      </c>
      <c r="D398" s="32">
        <v>6.4516129032258063E-2</v>
      </c>
      <c r="E398" s="32">
        <v>1.6129032258064516E-2</v>
      </c>
      <c r="F398" s="32">
        <v>0.39784946236559138</v>
      </c>
      <c r="G398" s="32">
        <v>0.23655913978494625</v>
      </c>
      <c r="H398" s="32">
        <v>0.27419354838709686</v>
      </c>
    </row>
    <row r="399" spans="2:8" ht="20.100000000000001" customHeight="1" thickBot="1" x14ac:dyDescent="0.25">
      <c r="B399" s="4" t="s">
        <v>205</v>
      </c>
      <c r="C399" s="32">
        <v>6.3889598773319706E-3</v>
      </c>
      <c r="D399" s="32">
        <v>7.1556350626118068E-3</v>
      </c>
      <c r="E399" s="32">
        <v>1.2522361359570662E-2</v>
      </c>
      <c r="F399" s="32">
        <v>0.44083823153590596</v>
      </c>
      <c r="G399" s="32">
        <v>0.21875798619984665</v>
      </c>
      <c r="H399" s="32">
        <v>0.31433682596473289</v>
      </c>
    </row>
    <row r="400" spans="2:8" ht="20.100000000000001" customHeight="1" thickBot="1" x14ac:dyDescent="0.25">
      <c r="B400" s="4" t="s">
        <v>572</v>
      </c>
      <c r="C400" s="32">
        <v>1.7241379310344827E-2</v>
      </c>
      <c r="D400" s="32">
        <v>0.10344827586206896</v>
      </c>
      <c r="E400" s="32">
        <v>1.7241379310344827E-2</v>
      </c>
      <c r="F400" s="32">
        <v>0.29310344827586204</v>
      </c>
      <c r="G400" s="32">
        <v>1.7241379310344827E-2</v>
      </c>
      <c r="H400" s="32">
        <v>0.55172413793103436</v>
      </c>
    </row>
    <row r="401" spans="2:8" ht="20.100000000000001" customHeight="1" thickBot="1" x14ac:dyDescent="0.25">
      <c r="B401" s="4" t="s">
        <v>573</v>
      </c>
      <c r="C401" s="32">
        <v>0</v>
      </c>
      <c r="D401" s="32">
        <v>9.0909090909090912E-2</v>
      </c>
      <c r="E401" s="32">
        <v>0</v>
      </c>
      <c r="F401" s="32">
        <v>0.62272727272727268</v>
      </c>
      <c r="G401" s="32">
        <v>6.8181818181818177E-2</v>
      </c>
      <c r="H401" s="32">
        <v>0.2181818181818182</v>
      </c>
    </row>
    <row r="402" spans="2:8" ht="20.100000000000001" customHeight="1" thickBot="1" x14ac:dyDescent="0.25">
      <c r="B402" s="4" t="s">
        <v>574</v>
      </c>
      <c r="C402" s="32">
        <v>1.0899182561307902E-2</v>
      </c>
      <c r="D402" s="32">
        <v>2.1798365122615803E-2</v>
      </c>
      <c r="E402" s="32">
        <v>2.7247956403269754E-3</v>
      </c>
      <c r="F402" s="32">
        <v>0.73841961852861038</v>
      </c>
      <c r="G402" s="32">
        <v>8.9918256130790186E-2</v>
      </c>
      <c r="H402" s="32">
        <v>0.13623978201634868</v>
      </c>
    </row>
    <row r="403" spans="2:8" ht="20.100000000000001" customHeight="1" thickBot="1" x14ac:dyDescent="0.25">
      <c r="B403" s="4" t="s">
        <v>575</v>
      </c>
      <c r="C403" s="32">
        <v>0</v>
      </c>
      <c r="D403" s="32">
        <v>0.15736040609137056</v>
      </c>
      <c r="E403" s="32">
        <v>5.076142131979695E-3</v>
      </c>
      <c r="F403" s="32">
        <v>0.6091370558375635</v>
      </c>
      <c r="G403" s="32">
        <v>0.13197969543147209</v>
      </c>
      <c r="H403" s="32">
        <v>9.6446700507614114E-2</v>
      </c>
    </row>
    <row r="404" spans="2:8" ht="20.100000000000001" customHeight="1" thickBot="1" x14ac:dyDescent="0.25">
      <c r="B404" s="4" t="s">
        <v>576</v>
      </c>
      <c r="C404" s="32">
        <v>4.048582995951417E-3</v>
      </c>
      <c r="D404" s="32">
        <v>0.10121457489878542</v>
      </c>
      <c r="E404" s="32">
        <v>2.8340080971659919E-2</v>
      </c>
      <c r="F404" s="32">
        <v>0.43724696356275305</v>
      </c>
      <c r="G404" s="32">
        <v>0.2145748987854251</v>
      </c>
      <c r="H404" s="32">
        <v>0.21457489878542504</v>
      </c>
    </row>
    <row r="405" spans="2:8" ht="20.100000000000001" customHeight="1" thickBot="1" x14ac:dyDescent="0.25">
      <c r="B405" s="4" t="s">
        <v>577</v>
      </c>
      <c r="C405" s="32">
        <v>0</v>
      </c>
      <c r="D405" s="32">
        <v>7.874015748031496E-2</v>
      </c>
      <c r="E405" s="32">
        <v>3.1496062992125984E-2</v>
      </c>
      <c r="F405" s="32">
        <v>0.39370078740157483</v>
      </c>
      <c r="G405" s="32">
        <v>0.30708661417322836</v>
      </c>
      <c r="H405" s="32">
        <v>0.18897637795275585</v>
      </c>
    </row>
    <row r="406" spans="2:8" ht="20.100000000000001" customHeight="1" thickBot="1" x14ac:dyDescent="0.25">
      <c r="B406" s="4" t="s">
        <v>578</v>
      </c>
      <c r="C406" s="32">
        <v>7.4349442379182153E-3</v>
      </c>
      <c r="D406" s="32">
        <v>2.2304832713754646E-2</v>
      </c>
      <c r="E406" s="32">
        <v>0.12267657992565056</v>
      </c>
      <c r="F406" s="32">
        <v>0.28252788104089221</v>
      </c>
      <c r="G406" s="32">
        <v>0.12639405204460966</v>
      </c>
      <c r="H406" s="32">
        <v>0.4386617100371748</v>
      </c>
    </row>
    <row r="407" spans="2:8" ht="20.100000000000001" customHeight="1" thickBot="1" x14ac:dyDescent="0.25">
      <c r="B407" s="4" t="s">
        <v>579</v>
      </c>
      <c r="C407" s="32">
        <v>4.6875E-2</v>
      </c>
      <c r="D407" s="32">
        <v>0.1171875</v>
      </c>
      <c r="E407" s="32">
        <v>6.25E-2</v>
      </c>
      <c r="F407" s="32">
        <v>0.3359375</v>
      </c>
      <c r="G407" s="32">
        <v>0.4375</v>
      </c>
      <c r="H407" s="32">
        <v>0</v>
      </c>
    </row>
    <row r="408" spans="2:8" ht="20.100000000000001" customHeight="1" thickBot="1" x14ac:dyDescent="0.25">
      <c r="B408" s="4" t="s">
        <v>580</v>
      </c>
      <c r="C408" s="32">
        <v>2.0833333333333332E-2</v>
      </c>
      <c r="D408" s="32">
        <v>0.13541666666666666</v>
      </c>
      <c r="E408" s="32">
        <v>3.125E-2</v>
      </c>
      <c r="F408" s="32">
        <v>0.36458333333333331</v>
      </c>
      <c r="G408" s="32">
        <v>0.33333333333333331</v>
      </c>
      <c r="H408" s="32">
        <v>0.11458333333333337</v>
      </c>
    </row>
    <row r="409" spans="2:8" ht="20.100000000000001" customHeight="1" thickBot="1" x14ac:dyDescent="0.25">
      <c r="B409" s="4" t="s">
        <v>581</v>
      </c>
      <c r="C409" s="32">
        <v>0</v>
      </c>
      <c r="D409" s="32">
        <v>0.31578947368421051</v>
      </c>
      <c r="E409" s="32">
        <v>0</v>
      </c>
      <c r="F409" s="32">
        <v>0.42105263157894735</v>
      </c>
      <c r="G409" s="32">
        <v>0.21052631578947367</v>
      </c>
      <c r="H409" s="32">
        <v>5.2631578947368474E-2</v>
      </c>
    </row>
    <row r="410" spans="2:8" ht="20.100000000000001" customHeight="1" thickBot="1" x14ac:dyDescent="0.25">
      <c r="B410" s="4" t="s">
        <v>582</v>
      </c>
      <c r="C410" s="32">
        <v>0</v>
      </c>
      <c r="D410" s="32">
        <v>0.38095238095238093</v>
      </c>
      <c r="E410" s="32">
        <v>0</v>
      </c>
      <c r="F410" s="32">
        <v>9.5238095238095233E-2</v>
      </c>
      <c r="G410" s="32">
        <v>0.42857142857142855</v>
      </c>
      <c r="H410" s="32">
        <v>9.5238095238095288E-2</v>
      </c>
    </row>
    <row r="411" spans="2:8" ht="20.100000000000001" customHeight="1" thickBot="1" x14ac:dyDescent="0.25">
      <c r="B411" s="4" t="s">
        <v>583</v>
      </c>
      <c r="C411" s="32">
        <v>2.4213075060532689E-3</v>
      </c>
      <c r="D411" s="32">
        <v>0.27602905569007263</v>
      </c>
      <c r="E411" s="32">
        <v>1.4527845036319613E-2</v>
      </c>
      <c r="F411" s="32">
        <v>0.4430992736077482</v>
      </c>
      <c r="G411" s="32">
        <v>6.7796610169491525E-2</v>
      </c>
      <c r="H411" s="32">
        <v>0.19612590799031471</v>
      </c>
    </row>
    <row r="412" spans="2:8" ht="20.100000000000001" customHeight="1" thickBot="1" x14ac:dyDescent="0.25">
      <c r="B412" s="4" t="s">
        <v>584</v>
      </c>
      <c r="C412" s="32">
        <v>0</v>
      </c>
      <c r="D412" s="32">
        <v>0.34615384615384615</v>
      </c>
      <c r="E412" s="32">
        <v>0</v>
      </c>
      <c r="F412" s="32">
        <v>0.33653846153846156</v>
      </c>
      <c r="G412" s="32">
        <v>0.17307692307692307</v>
      </c>
      <c r="H412" s="32">
        <v>0.14423076923076922</v>
      </c>
    </row>
    <row r="413" spans="2:8" ht="20.100000000000001" customHeight="1" thickBot="1" x14ac:dyDescent="0.25">
      <c r="B413" s="4" t="s">
        <v>585</v>
      </c>
      <c r="C413" s="32">
        <v>3.4246575342465752E-2</v>
      </c>
      <c r="D413" s="32">
        <v>0.5</v>
      </c>
      <c r="E413" s="32">
        <v>0</v>
      </c>
      <c r="F413" s="32">
        <v>0.20547945205479451</v>
      </c>
      <c r="G413" s="32">
        <v>8.9041095890410954E-2</v>
      </c>
      <c r="H413" s="32">
        <v>0.17123287671232876</v>
      </c>
    </row>
    <row r="414" spans="2:8" ht="20.100000000000001" customHeight="1" thickBot="1" x14ac:dyDescent="0.25">
      <c r="B414" s="4" t="s">
        <v>586</v>
      </c>
      <c r="C414" s="32">
        <v>0</v>
      </c>
      <c r="D414" s="32">
        <v>0.36</v>
      </c>
      <c r="E414" s="32">
        <v>0.12</v>
      </c>
      <c r="F414" s="32">
        <v>0.28000000000000003</v>
      </c>
      <c r="G414" s="32">
        <v>0.12</v>
      </c>
      <c r="H414" s="32">
        <v>0.12</v>
      </c>
    </row>
    <row r="415" spans="2:8" ht="20.100000000000001" customHeight="1" thickBot="1" x14ac:dyDescent="0.25">
      <c r="B415" s="4" t="s">
        <v>206</v>
      </c>
      <c r="C415" s="32">
        <v>4.7892720306513406E-3</v>
      </c>
      <c r="D415" s="32">
        <v>0.13409961685823754</v>
      </c>
      <c r="E415" s="32">
        <v>1.4367816091954023E-2</v>
      </c>
      <c r="F415" s="32">
        <v>0.43869731800766282</v>
      </c>
      <c r="G415" s="32">
        <v>7.5670498084291188E-2</v>
      </c>
      <c r="H415" s="32">
        <v>0.33237547892720298</v>
      </c>
    </row>
    <row r="416" spans="2:8" ht="20.100000000000001" customHeight="1" thickBot="1" x14ac:dyDescent="0.25">
      <c r="B416" s="4" t="s">
        <v>587</v>
      </c>
      <c r="C416" s="32">
        <v>0</v>
      </c>
      <c r="D416" s="32">
        <v>0.42857142857142855</v>
      </c>
      <c r="E416" s="32">
        <v>0</v>
      </c>
      <c r="F416" s="32">
        <v>0.39285714285714285</v>
      </c>
      <c r="G416" s="32">
        <v>0.14285714285714285</v>
      </c>
      <c r="H416" s="32">
        <v>3.5714285714285698E-2</v>
      </c>
    </row>
    <row r="417" spans="2:8" ht="20.100000000000001" customHeight="1" thickBot="1" x14ac:dyDescent="0.25">
      <c r="B417" s="4" t="s">
        <v>588</v>
      </c>
      <c r="C417" s="32">
        <v>2.3076923076923078E-2</v>
      </c>
      <c r="D417" s="32">
        <v>0.2846153846153846</v>
      </c>
      <c r="E417" s="32">
        <v>0</v>
      </c>
      <c r="F417" s="32">
        <v>0.35384615384615387</v>
      </c>
      <c r="G417" s="32">
        <v>0.23076923076923078</v>
      </c>
      <c r="H417" s="32">
        <v>0.10769230769230764</v>
      </c>
    </row>
    <row r="418" spans="2:8" ht="20.100000000000001" customHeight="1" thickBot="1" x14ac:dyDescent="0.25">
      <c r="B418" s="4" t="s">
        <v>589</v>
      </c>
      <c r="C418" s="32">
        <v>0</v>
      </c>
      <c r="D418" s="32">
        <v>0.27067669172932329</v>
      </c>
      <c r="E418" s="32">
        <v>7.5187969924812026E-3</v>
      </c>
      <c r="F418" s="32">
        <v>0.45864661654135336</v>
      </c>
      <c r="G418" s="32">
        <v>1.5037593984962405E-2</v>
      </c>
      <c r="H418" s="32">
        <v>0.24812030075187969</v>
      </c>
    </row>
    <row r="419" spans="2:8" ht="20.100000000000001" customHeight="1" thickBot="1" x14ac:dyDescent="0.25">
      <c r="B419" s="4" t="s">
        <v>590</v>
      </c>
      <c r="C419" s="32">
        <v>0</v>
      </c>
      <c r="D419" s="32">
        <v>0.37254901960784315</v>
      </c>
      <c r="E419" s="32">
        <v>0</v>
      </c>
      <c r="F419" s="32">
        <v>0.45098039215686275</v>
      </c>
      <c r="G419" s="32">
        <v>7.8431372549019607E-2</v>
      </c>
      <c r="H419" s="32">
        <v>9.8039215686274495E-2</v>
      </c>
    </row>
    <row r="420" spans="2:8" ht="20.100000000000001" customHeight="1" thickBot="1" x14ac:dyDescent="0.25">
      <c r="B420" s="4" t="s">
        <v>591</v>
      </c>
      <c r="C420" s="32">
        <v>1.3245033112582781E-2</v>
      </c>
      <c r="D420" s="32">
        <v>0.27152317880794702</v>
      </c>
      <c r="E420" s="32">
        <v>2.6490066225165563E-2</v>
      </c>
      <c r="F420" s="32">
        <v>0.56953642384105962</v>
      </c>
      <c r="G420" s="32">
        <v>9.2715231788079472E-2</v>
      </c>
      <c r="H420" s="32">
        <v>2.6490066225165615E-2</v>
      </c>
    </row>
    <row r="421" spans="2:8" ht="20.100000000000001" customHeight="1" thickBot="1" x14ac:dyDescent="0.25">
      <c r="B421" s="4" t="s">
        <v>592</v>
      </c>
      <c r="C421" s="32">
        <v>0</v>
      </c>
      <c r="D421" s="32">
        <v>0.10714285714285714</v>
      </c>
      <c r="E421" s="32">
        <v>0.10714285714285714</v>
      </c>
      <c r="F421" s="32">
        <v>0.5714285714285714</v>
      </c>
      <c r="G421" s="32">
        <v>0.21428571428571427</v>
      </c>
      <c r="H421" s="32">
        <v>0</v>
      </c>
    </row>
    <row r="422" spans="2:8" ht="20.100000000000001" customHeight="1" thickBot="1" x14ac:dyDescent="0.25">
      <c r="B422" s="4" t="s">
        <v>593</v>
      </c>
      <c r="C422" s="32">
        <v>0</v>
      </c>
      <c r="D422" s="32">
        <v>8.6956521739130432E-2</v>
      </c>
      <c r="E422" s="32">
        <v>8.6956521739130432E-2</v>
      </c>
      <c r="F422" s="32">
        <v>0.43478260869565216</v>
      </c>
      <c r="G422" s="32">
        <v>0.2608695652173913</v>
      </c>
      <c r="H422" s="32">
        <v>0.13043478260869579</v>
      </c>
    </row>
    <row r="423" spans="2:8" ht="20.100000000000001" customHeight="1" thickBot="1" x14ac:dyDescent="0.25">
      <c r="B423" s="4" t="s">
        <v>594</v>
      </c>
      <c r="C423" s="32">
        <v>1.098901098901099E-2</v>
      </c>
      <c r="D423" s="32">
        <v>0.30769230769230771</v>
      </c>
      <c r="E423" s="32">
        <v>0</v>
      </c>
      <c r="F423" s="32">
        <v>0.4175824175824176</v>
      </c>
      <c r="G423" s="32">
        <v>0.16483516483516483</v>
      </c>
      <c r="H423" s="32">
        <v>9.8901098901098911E-2</v>
      </c>
    </row>
    <row r="424" spans="2:8" ht="20.100000000000001" customHeight="1" thickBot="1" x14ac:dyDescent="0.25">
      <c r="B424" s="4" t="s">
        <v>595</v>
      </c>
      <c r="C424" s="32">
        <v>0</v>
      </c>
      <c r="D424" s="32">
        <v>0.11492281303602059</v>
      </c>
      <c r="E424" s="32">
        <v>1.8867924528301886E-2</v>
      </c>
      <c r="F424" s="32">
        <v>0.2058319039451115</v>
      </c>
      <c r="G424" s="32">
        <v>3.6020583190394515E-2</v>
      </c>
      <c r="H424" s="32">
        <v>0.62435677530017153</v>
      </c>
    </row>
    <row r="425" spans="2:8" ht="20.100000000000001" customHeight="1" thickBot="1" x14ac:dyDescent="0.25">
      <c r="B425" s="4" t="s">
        <v>596</v>
      </c>
      <c r="C425" s="32">
        <v>0</v>
      </c>
      <c r="D425" s="32">
        <v>0.13043478260869565</v>
      </c>
      <c r="E425" s="32">
        <v>2.1739130434782608E-2</v>
      </c>
      <c r="F425" s="32">
        <v>0.47826086956521741</v>
      </c>
      <c r="G425" s="32">
        <v>0.21739130434782608</v>
      </c>
      <c r="H425" s="32">
        <v>0.15217391304347824</v>
      </c>
    </row>
    <row r="426" spans="2:8" ht="20.100000000000001" customHeight="1" thickBot="1" x14ac:dyDescent="0.25">
      <c r="B426" s="4" t="s">
        <v>597</v>
      </c>
      <c r="C426" s="32">
        <v>5.5555555555555552E-2</v>
      </c>
      <c r="D426" s="32">
        <v>0.16666666666666666</v>
      </c>
      <c r="E426" s="32">
        <v>0</v>
      </c>
      <c r="F426" s="32">
        <v>0.55555555555555558</v>
      </c>
      <c r="G426" s="32">
        <v>0.1111111111111111</v>
      </c>
      <c r="H426" s="32">
        <v>0.1111111111111111</v>
      </c>
    </row>
    <row r="427" spans="2:8" ht="20.100000000000001" customHeight="1" thickBot="1" x14ac:dyDescent="0.25">
      <c r="B427" s="4" t="s">
        <v>598</v>
      </c>
      <c r="C427" s="32">
        <v>4.8780487804878049E-3</v>
      </c>
      <c r="D427" s="32">
        <v>0.4195121951219512</v>
      </c>
      <c r="E427" s="32">
        <v>9.7560975609756097E-3</v>
      </c>
      <c r="F427" s="32">
        <v>0.3073170731707317</v>
      </c>
      <c r="G427" s="32">
        <v>0.2</v>
      </c>
      <c r="H427" s="32">
        <v>5.8536585365853711E-2</v>
      </c>
    </row>
    <row r="428" spans="2:8" ht="20.100000000000001" customHeight="1" thickBot="1" x14ac:dyDescent="0.25">
      <c r="B428" s="4" t="s">
        <v>599</v>
      </c>
      <c r="C428" s="32">
        <v>0</v>
      </c>
      <c r="D428" s="32">
        <v>0.15217391304347827</v>
      </c>
      <c r="E428" s="32">
        <v>0</v>
      </c>
      <c r="F428" s="32">
        <v>0.10869565217391304</v>
      </c>
      <c r="G428" s="32">
        <v>0.43478260869565216</v>
      </c>
      <c r="H428" s="32">
        <v>0.30434782608695649</v>
      </c>
    </row>
    <row r="429" spans="2:8" ht="20.100000000000001" customHeight="1" thickBot="1" x14ac:dyDescent="0.25">
      <c r="B429" s="4" t="s">
        <v>600</v>
      </c>
      <c r="C429" s="32">
        <v>0</v>
      </c>
      <c r="D429" s="32">
        <v>9.0909090909090912E-2</v>
      </c>
      <c r="E429" s="32">
        <v>0.36363636363636365</v>
      </c>
      <c r="F429" s="32">
        <v>0.54545454545454541</v>
      </c>
      <c r="G429" s="32">
        <v>0</v>
      </c>
      <c r="H429" s="32">
        <v>0</v>
      </c>
    </row>
    <row r="430" spans="2:8" ht="20.100000000000001" customHeight="1" thickBot="1" x14ac:dyDescent="0.25">
      <c r="B430" s="4" t="s">
        <v>601</v>
      </c>
      <c r="C430" s="32">
        <v>1.3157894736842105E-2</v>
      </c>
      <c r="D430" s="32">
        <v>3.9473684210526314E-2</v>
      </c>
      <c r="E430" s="32">
        <v>0</v>
      </c>
      <c r="F430" s="32">
        <v>0.68421052631578949</v>
      </c>
      <c r="G430" s="32">
        <v>6.5789473684210523E-2</v>
      </c>
      <c r="H430" s="32">
        <v>0.19736842105263153</v>
      </c>
    </row>
    <row r="431" spans="2:8" ht="20.100000000000001" customHeight="1" thickBot="1" x14ac:dyDescent="0.25">
      <c r="B431" s="4" t="s">
        <v>602</v>
      </c>
      <c r="C431" s="32">
        <v>0</v>
      </c>
      <c r="D431" s="32">
        <v>0.58823529411764708</v>
      </c>
      <c r="E431" s="32">
        <v>0</v>
      </c>
      <c r="F431" s="32">
        <v>0.29411764705882354</v>
      </c>
      <c r="G431" s="32">
        <v>0.11764705882352941</v>
      </c>
      <c r="H431" s="32">
        <v>0</v>
      </c>
    </row>
    <row r="432" spans="2:8" ht="20.100000000000001" customHeight="1" thickBot="1" x14ac:dyDescent="0.25">
      <c r="B432" s="4" t="s">
        <v>603</v>
      </c>
      <c r="C432" s="32">
        <v>0</v>
      </c>
      <c r="D432" s="32">
        <v>0.21319796954314721</v>
      </c>
      <c r="E432" s="32">
        <v>1.015228426395939E-2</v>
      </c>
      <c r="F432" s="32">
        <v>0.40101522842639592</v>
      </c>
      <c r="G432" s="32">
        <v>0.28934010152284262</v>
      </c>
      <c r="H432" s="32">
        <v>8.6294416243654859E-2</v>
      </c>
    </row>
    <row r="433" spans="2:8" ht="20.100000000000001" customHeight="1" thickBot="1" x14ac:dyDescent="0.25">
      <c r="B433" s="4" t="s">
        <v>604</v>
      </c>
      <c r="C433" s="32">
        <v>0</v>
      </c>
      <c r="D433" s="32">
        <v>0.32203389830508472</v>
      </c>
      <c r="E433" s="32">
        <v>0</v>
      </c>
      <c r="F433" s="32">
        <v>0.22033898305084745</v>
      </c>
      <c r="G433" s="32">
        <v>0.23728813559322035</v>
      </c>
      <c r="H433" s="32">
        <v>0.22033898305084745</v>
      </c>
    </row>
    <row r="434" spans="2:8" ht="20.100000000000001" customHeight="1" thickBot="1" x14ac:dyDescent="0.25">
      <c r="B434" s="4" t="s">
        <v>605</v>
      </c>
      <c r="C434" s="32">
        <v>2.1739130434782608E-2</v>
      </c>
      <c r="D434" s="32">
        <v>0.30434782608695654</v>
      </c>
      <c r="E434" s="32">
        <v>2.1739130434782608E-2</v>
      </c>
      <c r="F434" s="32">
        <v>0.54347826086956519</v>
      </c>
      <c r="G434" s="32">
        <v>0.10869565217391304</v>
      </c>
      <c r="H434" s="32">
        <v>0</v>
      </c>
    </row>
    <row r="435" spans="2:8" ht="20.100000000000001" customHeight="1" thickBot="1" x14ac:dyDescent="0.25">
      <c r="B435" s="4" t="s">
        <v>606</v>
      </c>
      <c r="C435" s="32">
        <v>1.7241379310344827E-2</v>
      </c>
      <c r="D435" s="32">
        <v>0.16379310344827586</v>
      </c>
      <c r="E435" s="32">
        <v>5.6034482758620691E-2</v>
      </c>
      <c r="F435" s="32">
        <v>0.48706896551724138</v>
      </c>
      <c r="G435" s="32">
        <v>0.27586206896551724</v>
      </c>
      <c r="H435" s="32">
        <v>0</v>
      </c>
    </row>
    <row r="436" spans="2:8" ht="20.100000000000001" customHeight="1" thickBot="1" x14ac:dyDescent="0.25">
      <c r="B436" s="4" t="s">
        <v>607</v>
      </c>
      <c r="C436" s="32">
        <v>0</v>
      </c>
      <c r="D436" s="32">
        <v>0.16279069767441862</v>
      </c>
      <c r="E436" s="32">
        <v>0</v>
      </c>
      <c r="F436" s="32">
        <v>0.37209302325581395</v>
      </c>
      <c r="G436" s="32">
        <v>0.20930232558139536</v>
      </c>
      <c r="H436" s="32">
        <v>0.25581395348837199</v>
      </c>
    </row>
    <row r="437" spans="2:8" ht="20.100000000000001" customHeight="1" thickBot="1" x14ac:dyDescent="0.25">
      <c r="B437" s="4" t="s">
        <v>608</v>
      </c>
      <c r="C437" s="32">
        <v>1.1695906432748537E-2</v>
      </c>
      <c r="D437" s="32">
        <v>0.26608187134502925</v>
      </c>
      <c r="E437" s="32">
        <v>1.1695906432748537E-2</v>
      </c>
      <c r="F437" s="32">
        <v>0.35087719298245612</v>
      </c>
      <c r="G437" s="32">
        <v>0.19298245614035087</v>
      </c>
      <c r="H437" s="32">
        <v>0.16666666666666669</v>
      </c>
    </row>
    <row r="438" spans="2:8" ht="20.100000000000001" customHeight="1" thickBot="1" x14ac:dyDescent="0.25">
      <c r="B438" s="4" t="s">
        <v>609</v>
      </c>
      <c r="C438" s="32">
        <v>0</v>
      </c>
      <c r="D438" s="32">
        <v>0.17647058823529413</v>
      </c>
      <c r="E438" s="32">
        <v>0</v>
      </c>
      <c r="F438" s="32">
        <v>0.52941176470588236</v>
      </c>
      <c r="G438" s="32">
        <v>0.11764705882352941</v>
      </c>
      <c r="H438" s="32">
        <v>0.17647058823529407</v>
      </c>
    </row>
    <row r="439" spans="2:8" ht="20.100000000000001" customHeight="1" thickBot="1" x14ac:dyDescent="0.25">
      <c r="B439" s="4" t="s">
        <v>610</v>
      </c>
      <c r="C439" s="32">
        <v>0</v>
      </c>
      <c r="D439" s="32">
        <v>8.0459770114942528E-2</v>
      </c>
      <c r="E439" s="32">
        <v>2.2988505747126436E-2</v>
      </c>
      <c r="F439" s="32">
        <v>0.43678160919540232</v>
      </c>
      <c r="G439" s="32">
        <v>0.36781609195402298</v>
      </c>
      <c r="H439" s="32">
        <v>9.1954022988505746E-2</v>
      </c>
    </row>
    <row r="440" spans="2:8" ht="20.100000000000001" customHeight="1" thickBot="1" x14ac:dyDescent="0.25">
      <c r="B440" s="4" t="s">
        <v>611</v>
      </c>
      <c r="C440" s="32">
        <v>0</v>
      </c>
      <c r="D440" s="32">
        <v>0.35714285714285715</v>
      </c>
      <c r="E440" s="32">
        <v>0</v>
      </c>
      <c r="F440" s="32">
        <v>0.35714285714285715</v>
      </c>
      <c r="G440" s="32">
        <v>0.21428571428571427</v>
      </c>
      <c r="H440" s="32">
        <v>7.1428571428571369E-2</v>
      </c>
    </row>
    <row r="441" spans="2:8" ht="20.100000000000001" customHeight="1" thickBot="1" x14ac:dyDescent="0.25">
      <c r="B441" s="4" t="s">
        <v>612</v>
      </c>
      <c r="C441" s="32">
        <v>0</v>
      </c>
      <c r="D441" s="32">
        <v>0.23404255319148937</v>
      </c>
      <c r="E441" s="32">
        <v>0</v>
      </c>
      <c r="F441" s="32">
        <v>0.23404255319148937</v>
      </c>
      <c r="G441" s="32">
        <v>0.46808510638297873</v>
      </c>
      <c r="H441" s="32">
        <v>6.3829787234042534E-2</v>
      </c>
    </row>
    <row r="442" spans="2:8" ht="20.100000000000001" customHeight="1" thickBot="1" x14ac:dyDescent="0.25">
      <c r="B442" s="4" t="s">
        <v>613</v>
      </c>
      <c r="C442" s="32">
        <v>0</v>
      </c>
      <c r="D442" s="32">
        <v>0.23030303030303031</v>
      </c>
      <c r="E442" s="32">
        <v>1.2121212121212121E-2</v>
      </c>
      <c r="F442" s="32">
        <v>0.33333333333333331</v>
      </c>
      <c r="G442" s="32">
        <v>0.15757575757575756</v>
      </c>
      <c r="H442" s="32">
        <v>0.26666666666666672</v>
      </c>
    </row>
    <row r="443" spans="2:8" ht="20.100000000000001" customHeight="1" thickBot="1" x14ac:dyDescent="0.25">
      <c r="B443" s="7" t="s">
        <v>207</v>
      </c>
      <c r="C443" s="42">
        <v>1.4628908871292444E-2</v>
      </c>
      <c r="D443" s="42">
        <v>0.15563906410772604</v>
      </c>
      <c r="E443" s="42">
        <v>3.1472285599248424E-2</v>
      </c>
      <c r="F443" s="42">
        <v>0.39533843331991231</v>
      </c>
      <c r="G443" s="42">
        <v>0.19254686171878496</v>
      </c>
      <c r="H443" s="42">
        <v>0.2103744463830359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61" t="s">
        <v>50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2:18" ht="100.5" thickBot="1" x14ac:dyDescent="0.25">
      <c r="C10" s="8" t="s">
        <v>34</v>
      </c>
      <c r="D10" s="8" t="s">
        <v>35</v>
      </c>
      <c r="E10" s="8" t="s">
        <v>36</v>
      </c>
      <c r="F10" s="8" t="s">
        <v>37</v>
      </c>
      <c r="G10" s="8" t="s">
        <v>38</v>
      </c>
      <c r="H10" s="8" t="s">
        <v>39</v>
      </c>
      <c r="I10" s="8" t="s">
        <v>40</v>
      </c>
      <c r="J10" s="8" t="s">
        <v>41</v>
      </c>
      <c r="K10" s="8" t="s">
        <v>42</v>
      </c>
      <c r="L10" s="8" t="s">
        <v>43</v>
      </c>
      <c r="M10" s="8" t="s">
        <v>44</v>
      </c>
      <c r="N10" s="8" t="s">
        <v>45</v>
      </c>
      <c r="O10" s="8" t="s">
        <v>46</v>
      </c>
      <c r="P10" s="8" t="s">
        <v>47</v>
      </c>
      <c r="Q10" s="8" t="s">
        <v>48</v>
      </c>
      <c r="R10" s="8" t="s">
        <v>49</v>
      </c>
    </row>
    <row r="11" spans="2:18" ht="20.100000000000001" customHeight="1" thickBot="1" x14ac:dyDescent="0.25">
      <c r="B11" s="3" t="s">
        <v>168</v>
      </c>
      <c r="C11" s="34">
        <v>407</v>
      </c>
      <c r="D11" s="34">
        <v>0</v>
      </c>
      <c r="E11" s="34">
        <v>0</v>
      </c>
      <c r="F11" s="34">
        <v>0</v>
      </c>
      <c r="G11" s="34">
        <v>153</v>
      </c>
      <c r="H11" s="34">
        <v>12</v>
      </c>
      <c r="I11" s="34">
        <v>0</v>
      </c>
      <c r="J11" s="34">
        <v>0</v>
      </c>
      <c r="K11" s="34">
        <v>0</v>
      </c>
      <c r="L11" s="34">
        <v>71</v>
      </c>
      <c r="M11" s="34">
        <v>0</v>
      </c>
      <c r="N11" s="34">
        <v>0</v>
      </c>
      <c r="O11" s="34">
        <v>0</v>
      </c>
      <c r="P11" s="34">
        <v>86</v>
      </c>
      <c r="Q11" s="34">
        <v>85</v>
      </c>
      <c r="R11" s="34">
        <v>0</v>
      </c>
    </row>
    <row r="12" spans="2:18" ht="20.100000000000001" customHeight="1" thickBot="1" x14ac:dyDescent="0.25">
      <c r="B12" s="4" t="s">
        <v>236</v>
      </c>
      <c r="C12" s="34">
        <v>52</v>
      </c>
      <c r="D12" s="34">
        <v>0</v>
      </c>
      <c r="E12" s="34">
        <v>0</v>
      </c>
      <c r="F12" s="34">
        <v>0</v>
      </c>
      <c r="G12" s="34">
        <v>11</v>
      </c>
      <c r="H12" s="34">
        <v>26</v>
      </c>
      <c r="I12" s="34">
        <v>15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</row>
    <row r="13" spans="2:18" ht="20.100000000000001" customHeight="1" thickBot="1" x14ac:dyDescent="0.25">
      <c r="B13" s="4" t="s">
        <v>237</v>
      </c>
      <c r="C13" s="34">
        <v>66</v>
      </c>
      <c r="D13" s="34">
        <v>0</v>
      </c>
      <c r="E13" s="34">
        <v>0</v>
      </c>
      <c r="F13" s="34">
        <v>0</v>
      </c>
      <c r="G13" s="34">
        <v>15</v>
      </c>
      <c r="H13" s="34">
        <v>34</v>
      </c>
      <c r="I13" s="34">
        <v>0</v>
      </c>
      <c r="J13" s="34">
        <v>4</v>
      </c>
      <c r="K13" s="34">
        <v>2</v>
      </c>
      <c r="L13" s="34">
        <v>5</v>
      </c>
      <c r="M13" s="34">
        <v>0</v>
      </c>
      <c r="N13" s="34">
        <v>0</v>
      </c>
      <c r="O13" s="34">
        <v>2</v>
      </c>
      <c r="P13" s="34">
        <v>2</v>
      </c>
      <c r="Q13" s="34">
        <v>2</v>
      </c>
      <c r="R13" s="34">
        <v>0</v>
      </c>
    </row>
    <row r="14" spans="2:18" ht="20.100000000000001" customHeight="1" thickBot="1" x14ac:dyDescent="0.25">
      <c r="B14" s="4" t="s">
        <v>238</v>
      </c>
      <c r="C14" s="34">
        <v>204</v>
      </c>
      <c r="D14" s="34">
        <v>0</v>
      </c>
      <c r="E14" s="34">
        <v>0</v>
      </c>
      <c r="F14" s="34">
        <v>0</v>
      </c>
      <c r="G14" s="34">
        <v>104</v>
      </c>
      <c r="H14" s="34">
        <v>100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</row>
    <row r="15" spans="2:18" ht="20.100000000000001" customHeight="1" thickBot="1" x14ac:dyDescent="0.25">
      <c r="B15" s="4" t="s">
        <v>239</v>
      </c>
      <c r="C15" s="34">
        <v>200</v>
      </c>
      <c r="D15" s="34">
        <v>0</v>
      </c>
      <c r="E15" s="34">
        <v>0</v>
      </c>
      <c r="F15" s="34">
        <v>0</v>
      </c>
      <c r="G15" s="34">
        <v>15</v>
      </c>
      <c r="H15" s="34">
        <v>162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9</v>
      </c>
      <c r="Q15" s="34">
        <v>14</v>
      </c>
      <c r="R15" s="34">
        <v>0</v>
      </c>
    </row>
    <row r="16" spans="2:18" ht="20.100000000000001" customHeight="1" thickBot="1" x14ac:dyDescent="0.25">
      <c r="B16" s="4" t="s">
        <v>634</v>
      </c>
      <c r="C16" s="34">
        <v>8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6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1</v>
      </c>
      <c r="Q16" s="34">
        <v>1</v>
      </c>
      <c r="R16" s="34">
        <v>0</v>
      </c>
    </row>
    <row r="17" spans="2:18" ht="20.100000000000001" customHeight="1" thickBot="1" x14ac:dyDescent="0.25">
      <c r="B17" s="4" t="s">
        <v>240</v>
      </c>
      <c r="C17" s="34">
        <v>151</v>
      </c>
      <c r="D17" s="34">
        <v>0</v>
      </c>
      <c r="E17" s="34">
        <v>0</v>
      </c>
      <c r="F17" s="34">
        <v>0</v>
      </c>
      <c r="G17" s="34">
        <v>91</v>
      </c>
      <c r="H17" s="34">
        <v>47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2</v>
      </c>
      <c r="Q17" s="34">
        <v>7</v>
      </c>
      <c r="R17" s="34">
        <v>4</v>
      </c>
    </row>
    <row r="18" spans="2:18" ht="20.100000000000001" customHeight="1" thickBot="1" x14ac:dyDescent="0.25">
      <c r="B18" s="4" t="s">
        <v>241</v>
      </c>
      <c r="C18" s="34">
        <v>24</v>
      </c>
      <c r="D18" s="34">
        <v>0</v>
      </c>
      <c r="E18" s="34">
        <v>0</v>
      </c>
      <c r="F18" s="34">
        <v>0</v>
      </c>
      <c r="G18" s="34">
        <v>5</v>
      </c>
      <c r="H18" s="34">
        <v>3</v>
      </c>
      <c r="I18" s="34">
        <v>0</v>
      </c>
      <c r="J18" s="34">
        <v>7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2</v>
      </c>
      <c r="Q18" s="34">
        <v>4</v>
      </c>
      <c r="R18" s="34">
        <v>3</v>
      </c>
    </row>
    <row r="19" spans="2:18" ht="20.100000000000001" customHeight="1" thickBot="1" x14ac:dyDescent="0.25">
      <c r="B19" s="4" t="s">
        <v>242</v>
      </c>
      <c r="C19" s="34">
        <v>84</v>
      </c>
      <c r="D19" s="34">
        <v>0</v>
      </c>
      <c r="E19" s="34">
        <v>0</v>
      </c>
      <c r="F19" s="34">
        <v>0</v>
      </c>
      <c r="G19" s="34">
        <v>55</v>
      </c>
      <c r="H19" s="34">
        <v>12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5</v>
      </c>
      <c r="Q19" s="34">
        <v>12</v>
      </c>
      <c r="R19" s="34">
        <v>0</v>
      </c>
    </row>
    <row r="20" spans="2:18" ht="20.100000000000001" customHeight="1" thickBot="1" x14ac:dyDescent="0.25">
      <c r="B20" s="4" t="s">
        <v>243</v>
      </c>
      <c r="C20" s="34">
        <v>91</v>
      </c>
      <c r="D20" s="34">
        <v>0</v>
      </c>
      <c r="E20" s="34">
        <v>0</v>
      </c>
      <c r="F20" s="34">
        <v>0</v>
      </c>
      <c r="G20" s="34">
        <v>31</v>
      </c>
      <c r="H20" s="34">
        <v>37</v>
      </c>
      <c r="I20" s="34">
        <v>23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</row>
    <row r="21" spans="2:18" ht="20.100000000000001" customHeight="1" thickBot="1" x14ac:dyDescent="0.25">
      <c r="B21" s="4" t="s">
        <v>244</v>
      </c>
      <c r="C21" s="34">
        <v>346</v>
      </c>
      <c r="D21" s="34">
        <v>0</v>
      </c>
      <c r="E21" s="34">
        <v>0</v>
      </c>
      <c r="F21" s="34">
        <v>0</v>
      </c>
      <c r="G21" s="34">
        <v>117</v>
      </c>
      <c r="H21" s="34">
        <v>27</v>
      </c>
      <c r="I21" s="34">
        <v>14</v>
      </c>
      <c r="J21" s="34">
        <v>65</v>
      </c>
      <c r="K21" s="34">
        <v>5</v>
      </c>
      <c r="L21" s="34">
        <v>14</v>
      </c>
      <c r="M21" s="34">
        <v>2</v>
      </c>
      <c r="N21" s="34">
        <v>0</v>
      </c>
      <c r="O21" s="34">
        <v>1</v>
      </c>
      <c r="P21" s="34">
        <v>62</v>
      </c>
      <c r="Q21" s="34">
        <v>30</v>
      </c>
      <c r="R21" s="34">
        <v>9</v>
      </c>
    </row>
    <row r="22" spans="2:18" ht="20.100000000000001" customHeight="1" thickBot="1" x14ac:dyDescent="0.25">
      <c r="B22" s="4" t="s">
        <v>169</v>
      </c>
      <c r="C22" s="34">
        <v>185</v>
      </c>
      <c r="D22" s="34">
        <v>0</v>
      </c>
      <c r="E22" s="34">
        <v>0</v>
      </c>
      <c r="F22" s="34">
        <v>0</v>
      </c>
      <c r="G22" s="34">
        <v>56</v>
      </c>
      <c r="H22" s="34">
        <v>15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3</v>
      </c>
      <c r="Q22" s="34">
        <v>61</v>
      </c>
      <c r="R22" s="34">
        <v>50</v>
      </c>
    </row>
    <row r="23" spans="2:18" ht="20.100000000000001" customHeight="1" thickBot="1" x14ac:dyDescent="0.25">
      <c r="B23" s="4" t="s">
        <v>245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</row>
    <row r="24" spans="2:18" ht="20.100000000000001" customHeight="1" thickBot="1" x14ac:dyDescent="0.25">
      <c r="B24" s="4" t="s">
        <v>246</v>
      </c>
      <c r="C24" s="34">
        <v>63</v>
      </c>
      <c r="D24" s="34">
        <v>0</v>
      </c>
      <c r="E24" s="34">
        <v>0</v>
      </c>
      <c r="F24" s="34">
        <v>0</v>
      </c>
      <c r="G24" s="34">
        <v>29</v>
      </c>
      <c r="H24" s="34">
        <v>20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6</v>
      </c>
      <c r="Q24" s="34">
        <v>8</v>
      </c>
      <c r="R24" s="34">
        <v>0</v>
      </c>
    </row>
    <row r="25" spans="2:18" ht="20.100000000000001" customHeight="1" thickBot="1" x14ac:dyDescent="0.25">
      <c r="B25" s="4" t="s">
        <v>247</v>
      </c>
      <c r="C25" s="34">
        <v>281</v>
      </c>
      <c r="D25" s="34">
        <v>0</v>
      </c>
      <c r="E25" s="34">
        <v>0</v>
      </c>
      <c r="F25" s="34">
        <v>0</v>
      </c>
      <c r="G25" s="34">
        <v>65</v>
      </c>
      <c r="H25" s="34">
        <v>15</v>
      </c>
      <c r="I25" s="34">
        <v>1</v>
      </c>
      <c r="J25" s="34">
        <v>72</v>
      </c>
      <c r="K25" s="34">
        <v>2</v>
      </c>
      <c r="L25" s="34">
        <v>15</v>
      </c>
      <c r="M25" s="34">
        <v>2</v>
      </c>
      <c r="N25" s="34">
        <v>0</v>
      </c>
      <c r="O25" s="34">
        <v>2</v>
      </c>
      <c r="P25" s="34">
        <v>11</v>
      </c>
      <c r="Q25" s="34">
        <v>93</v>
      </c>
      <c r="R25" s="34">
        <v>3</v>
      </c>
    </row>
    <row r="26" spans="2:18" ht="20.100000000000001" customHeight="1" thickBot="1" x14ac:dyDescent="0.25">
      <c r="B26" s="5" t="s">
        <v>248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</row>
    <row r="27" spans="2:18" ht="20.100000000000001" customHeight="1" thickBot="1" x14ac:dyDescent="0.25">
      <c r="B27" s="6" t="s">
        <v>249</v>
      </c>
      <c r="C27" s="34">
        <v>136</v>
      </c>
      <c r="D27" s="34">
        <v>0</v>
      </c>
      <c r="E27" s="34">
        <v>0</v>
      </c>
      <c r="F27" s="34">
        <v>0</v>
      </c>
      <c r="G27" s="34">
        <v>87</v>
      </c>
      <c r="H27" s="34">
        <v>33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9</v>
      </c>
      <c r="Q27" s="34">
        <v>7</v>
      </c>
      <c r="R27" s="34">
        <v>0</v>
      </c>
    </row>
    <row r="28" spans="2:18" ht="20.100000000000001" customHeight="1" thickBot="1" x14ac:dyDescent="0.25">
      <c r="B28" s="4" t="s">
        <v>250</v>
      </c>
      <c r="C28" s="34">
        <v>75</v>
      </c>
      <c r="D28" s="34">
        <v>0</v>
      </c>
      <c r="E28" s="34">
        <v>0</v>
      </c>
      <c r="F28" s="34">
        <v>0</v>
      </c>
      <c r="G28" s="34">
        <v>53</v>
      </c>
      <c r="H28" s="34">
        <v>22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</row>
    <row r="29" spans="2:18" ht="20.100000000000001" customHeight="1" thickBot="1" x14ac:dyDescent="0.25">
      <c r="B29" s="4" t="s">
        <v>251</v>
      </c>
      <c r="C29" s="34">
        <v>38</v>
      </c>
      <c r="D29" s="34">
        <v>0</v>
      </c>
      <c r="E29" s="34">
        <v>0</v>
      </c>
      <c r="F29" s="34">
        <v>0</v>
      </c>
      <c r="G29" s="34">
        <v>20</v>
      </c>
      <c r="H29" s="34">
        <v>15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2</v>
      </c>
      <c r="Q29" s="34">
        <v>1</v>
      </c>
      <c r="R29" s="34">
        <v>0</v>
      </c>
    </row>
    <row r="30" spans="2:18" ht="20.100000000000001" customHeight="1" thickBot="1" x14ac:dyDescent="0.25">
      <c r="B30" s="4" t="s">
        <v>252</v>
      </c>
      <c r="C30" s="34">
        <v>85</v>
      </c>
      <c r="D30" s="34">
        <v>0</v>
      </c>
      <c r="E30" s="34">
        <v>0</v>
      </c>
      <c r="F30" s="34">
        <v>0</v>
      </c>
      <c r="G30" s="34">
        <v>78</v>
      </c>
      <c r="H30" s="34">
        <v>7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</row>
    <row r="31" spans="2:18" ht="20.100000000000001" customHeight="1" thickBot="1" x14ac:dyDescent="0.25">
      <c r="B31" s="4" t="s">
        <v>253</v>
      </c>
      <c r="C31" s="34">
        <v>31</v>
      </c>
      <c r="D31" s="34">
        <v>0</v>
      </c>
      <c r="E31" s="34">
        <v>0</v>
      </c>
      <c r="F31" s="34">
        <v>0</v>
      </c>
      <c r="G31" s="34">
        <v>12</v>
      </c>
      <c r="H31" s="34">
        <v>8</v>
      </c>
      <c r="I31" s="34">
        <v>6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5</v>
      </c>
      <c r="R31" s="34">
        <v>0</v>
      </c>
    </row>
    <row r="32" spans="2:18" ht="20.100000000000001" customHeight="1" thickBot="1" x14ac:dyDescent="0.25">
      <c r="B32" s="4" t="s">
        <v>635</v>
      </c>
      <c r="C32" s="34">
        <v>26</v>
      </c>
      <c r="D32" s="34">
        <v>0</v>
      </c>
      <c r="E32" s="34">
        <v>0</v>
      </c>
      <c r="F32" s="34">
        <v>0</v>
      </c>
      <c r="G32" s="34">
        <v>5</v>
      </c>
      <c r="H32" s="34">
        <v>11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3</v>
      </c>
      <c r="Q32" s="34">
        <v>7</v>
      </c>
      <c r="R32" s="34">
        <v>0</v>
      </c>
    </row>
    <row r="33" spans="2:18" ht="20.100000000000001" customHeight="1" thickBot="1" x14ac:dyDescent="0.25">
      <c r="B33" s="4" t="s">
        <v>254</v>
      </c>
      <c r="C33" s="34">
        <v>10</v>
      </c>
      <c r="D33" s="34">
        <v>0</v>
      </c>
      <c r="E33" s="34">
        <v>0</v>
      </c>
      <c r="F33" s="34">
        <v>0</v>
      </c>
      <c r="G33" s="34">
        <v>4</v>
      </c>
      <c r="H33" s="34">
        <v>3</v>
      </c>
      <c r="I33" s="34">
        <v>2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1</v>
      </c>
      <c r="R33" s="34">
        <v>0</v>
      </c>
    </row>
    <row r="34" spans="2:18" ht="20.100000000000001" customHeight="1" thickBot="1" x14ac:dyDescent="0.25">
      <c r="B34" s="4" t="s">
        <v>255</v>
      </c>
      <c r="C34" s="34">
        <v>35</v>
      </c>
      <c r="D34" s="34">
        <v>0</v>
      </c>
      <c r="E34" s="34">
        <v>0</v>
      </c>
      <c r="F34" s="34">
        <v>0</v>
      </c>
      <c r="G34" s="34">
        <v>19</v>
      </c>
      <c r="H34" s="34">
        <v>7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5</v>
      </c>
      <c r="Q34" s="34">
        <v>4</v>
      </c>
      <c r="R34" s="34">
        <v>0</v>
      </c>
    </row>
    <row r="35" spans="2:18" ht="20.100000000000001" customHeight="1" thickBot="1" x14ac:dyDescent="0.25">
      <c r="B35" s="4" t="s">
        <v>636</v>
      </c>
      <c r="C35" s="34">
        <v>14</v>
      </c>
      <c r="D35" s="34">
        <v>0</v>
      </c>
      <c r="E35" s="34">
        <v>0</v>
      </c>
      <c r="F35" s="34">
        <v>0</v>
      </c>
      <c r="G35" s="34">
        <v>12</v>
      </c>
      <c r="H35" s="34">
        <v>2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</row>
    <row r="36" spans="2:18" ht="20.100000000000001" customHeight="1" thickBot="1" x14ac:dyDescent="0.25">
      <c r="B36" s="4" t="s">
        <v>256</v>
      </c>
      <c r="C36" s="34">
        <v>15</v>
      </c>
      <c r="D36" s="34">
        <v>0</v>
      </c>
      <c r="E36" s="34">
        <v>0</v>
      </c>
      <c r="F36" s="34">
        <v>0</v>
      </c>
      <c r="G36" s="34">
        <v>15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</row>
    <row r="37" spans="2:18" ht="20.100000000000001" customHeight="1" thickBot="1" x14ac:dyDescent="0.25">
      <c r="B37" s="4" t="s">
        <v>257</v>
      </c>
      <c r="C37" s="34">
        <v>4</v>
      </c>
      <c r="D37" s="34">
        <v>0</v>
      </c>
      <c r="E37" s="34">
        <v>0</v>
      </c>
      <c r="F37" s="34">
        <v>0</v>
      </c>
      <c r="G37" s="34">
        <v>2</v>
      </c>
      <c r="H37" s="34">
        <v>0</v>
      </c>
      <c r="I37" s="34">
        <v>1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1</v>
      </c>
      <c r="Q37" s="34">
        <v>0</v>
      </c>
      <c r="R37" s="34">
        <v>0</v>
      </c>
    </row>
    <row r="38" spans="2:18" ht="20.100000000000001" customHeight="1" thickBot="1" x14ac:dyDescent="0.25">
      <c r="B38" s="4" t="s">
        <v>258</v>
      </c>
      <c r="C38" s="34">
        <v>41</v>
      </c>
      <c r="D38" s="34">
        <v>0</v>
      </c>
      <c r="E38" s="34">
        <v>0</v>
      </c>
      <c r="F38" s="34">
        <v>0</v>
      </c>
      <c r="G38" s="34">
        <v>0</v>
      </c>
      <c r="H38" s="34">
        <v>39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2</v>
      </c>
      <c r="Q38" s="34">
        <v>0</v>
      </c>
      <c r="R38" s="34">
        <v>0</v>
      </c>
    </row>
    <row r="39" spans="2:18" ht="20.100000000000001" customHeight="1" thickBot="1" x14ac:dyDescent="0.25">
      <c r="B39" s="4" t="s">
        <v>259</v>
      </c>
      <c r="C39" s="34">
        <v>12</v>
      </c>
      <c r="D39" s="34">
        <v>0</v>
      </c>
      <c r="E39" s="34">
        <v>0</v>
      </c>
      <c r="F39" s="34">
        <v>0</v>
      </c>
      <c r="G39" s="34">
        <v>9</v>
      </c>
      <c r="H39" s="34">
        <v>1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2</v>
      </c>
      <c r="R39" s="34">
        <v>0</v>
      </c>
    </row>
    <row r="40" spans="2:18" ht="20.100000000000001" customHeight="1" thickBot="1" x14ac:dyDescent="0.25">
      <c r="B40" s="4" t="s">
        <v>260</v>
      </c>
      <c r="C40" s="34">
        <v>91</v>
      </c>
      <c r="D40" s="34">
        <v>0</v>
      </c>
      <c r="E40" s="34">
        <v>0</v>
      </c>
      <c r="F40" s="34">
        <v>0</v>
      </c>
      <c r="G40" s="34">
        <v>55</v>
      </c>
      <c r="H40" s="34">
        <v>9</v>
      </c>
      <c r="I40" s="34">
        <v>9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3</v>
      </c>
      <c r="Q40" s="34">
        <v>1</v>
      </c>
      <c r="R40" s="34">
        <v>14</v>
      </c>
    </row>
    <row r="41" spans="2:18" ht="20.100000000000001" customHeight="1" thickBot="1" x14ac:dyDescent="0.25">
      <c r="B41" s="4" t="s">
        <v>170</v>
      </c>
      <c r="C41" s="34">
        <v>412</v>
      </c>
      <c r="D41" s="34">
        <v>0</v>
      </c>
      <c r="E41" s="34">
        <v>0</v>
      </c>
      <c r="F41" s="34">
        <v>0</v>
      </c>
      <c r="G41" s="34">
        <v>322</v>
      </c>
      <c r="H41" s="34">
        <v>23</v>
      </c>
      <c r="I41" s="34">
        <v>2</v>
      </c>
      <c r="J41" s="34">
        <v>8</v>
      </c>
      <c r="K41" s="34">
        <v>0</v>
      </c>
      <c r="L41" s="34">
        <v>0</v>
      </c>
      <c r="M41" s="34">
        <v>2</v>
      </c>
      <c r="N41" s="34">
        <v>0</v>
      </c>
      <c r="O41" s="34">
        <v>0</v>
      </c>
      <c r="P41" s="34">
        <v>34</v>
      </c>
      <c r="Q41" s="34">
        <v>13</v>
      </c>
      <c r="R41" s="34">
        <v>8</v>
      </c>
    </row>
    <row r="42" spans="2:18" ht="20.100000000000001" customHeight="1" thickBot="1" x14ac:dyDescent="0.25">
      <c r="B42" s="4" t="s">
        <v>261</v>
      </c>
      <c r="C42" s="34">
        <v>18</v>
      </c>
      <c r="D42" s="34">
        <v>0</v>
      </c>
      <c r="E42" s="34">
        <v>0</v>
      </c>
      <c r="F42" s="34">
        <v>0</v>
      </c>
      <c r="G42" s="34">
        <v>14</v>
      </c>
      <c r="H42" s="34">
        <v>0</v>
      </c>
      <c r="I42" s="34">
        <v>0</v>
      </c>
      <c r="J42" s="34">
        <v>1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2</v>
      </c>
      <c r="Q42" s="34">
        <v>1</v>
      </c>
      <c r="R42" s="34">
        <v>0</v>
      </c>
    </row>
    <row r="43" spans="2:18" ht="20.100000000000001" customHeight="1" thickBot="1" x14ac:dyDescent="0.25">
      <c r="B43" s="4" t="s">
        <v>262</v>
      </c>
      <c r="C43" s="34">
        <v>18</v>
      </c>
      <c r="D43" s="34">
        <v>0</v>
      </c>
      <c r="E43" s="34">
        <v>0</v>
      </c>
      <c r="F43" s="34">
        <v>0</v>
      </c>
      <c r="G43" s="34">
        <v>7</v>
      </c>
      <c r="H43" s="34">
        <v>0</v>
      </c>
      <c r="I43" s="34">
        <v>0</v>
      </c>
      <c r="J43" s="34">
        <v>0</v>
      </c>
      <c r="K43" s="34">
        <v>0</v>
      </c>
      <c r="L43" s="34">
        <v>7</v>
      </c>
      <c r="M43" s="34">
        <v>0</v>
      </c>
      <c r="N43" s="34">
        <v>0</v>
      </c>
      <c r="O43" s="34">
        <v>0</v>
      </c>
      <c r="P43" s="34">
        <v>1</v>
      </c>
      <c r="Q43" s="34">
        <v>3</v>
      </c>
      <c r="R43" s="34">
        <v>0</v>
      </c>
    </row>
    <row r="44" spans="2:18" ht="20.100000000000001" customHeight="1" thickBot="1" x14ac:dyDescent="0.25">
      <c r="B44" s="4" t="s">
        <v>263</v>
      </c>
      <c r="C44" s="34">
        <v>50</v>
      </c>
      <c r="D44" s="34">
        <v>0</v>
      </c>
      <c r="E44" s="34">
        <v>0</v>
      </c>
      <c r="F44" s="34">
        <v>0</v>
      </c>
      <c r="G44" s="34">
        <v>26</v>
      </c>
      <c r="H44" s="34">
        <v>15</v>
      </c>
      <c r="I44" s="34">
        <v>0</v>
      </c>
      <c r="J44" s="34">
        <v>3</v>
      </c>
      <c r="K44" s="34">
        <v>1</v>
      </c>
      <c r="L44" s="34">
        <v>0</v>
      </c>
      <c r="M44" s="34">
        <v>0</v>
      </c>
      <c r="N44" s="34">
        <v>0</v>
      </c>
      <c r="O44" s="34">
        <v>0</v>
      </c>
      <c r="P44" s="34">
        <v>1</v>
      </c>
      <c r="Q44" s="34">
        <v>4</v>
      </c>
      <c r="R44" s="34">
        <v>0</v>
      </c>
    </row>
    <row r="45" spans="2:18" ht="20.100000000000001" customHeight="1" thickBot="1" x14ac:dyDescent="0.25">
      <c r="B45" s="4" t="s">
        <v>637</v>
      </c>
      <c r="C45" s="34">
        <v>21</v>
      </c>
      <c r="D45" s="34">
        <v>0</v>
      </c>
      <c r="E45" s="34">
        <v>0</v>
      </c>
      <c r="F45" s="34">
        <v>0</v>
      </c>
      <c r="G45" s="34">
        <v>5</v>
      </c>
      <c r="H45" s="34">
        <v>11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2</v>
      </c>
      <c r="Q45" s="34">
        <v>3</v>
      </c>
      <c r="R45" s="34">
        <v>0</v>
      </c>
    </row>
    <row r="46" spans="2:18" ht="20.100000000000001" customHeight="1" thickBot="1" x14ac:dyDescent="0.25">
      <c r="B46" s="4" t="s">
        <v>264</v>
      </c>
      <c r="C46" s="34">
        <v>105</v>
      </c>
      <c r="D46" s="34">
        <v>0</v>
      </c>
      <c r="E46" s="34">
        <v>0</v>
      </c>
      <c r="F46" s="34">
        <v>0</v>
      </c>
      <c r="G46" s="34">
        <v>57</v>
      </c>
      <c r="H46" s="34">
        <v>3</v>
      </c>
      <c r="I46" s="34">
        <v>0</v>
      </c>
      <c r="J46" s="34">
        <v>27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15</v>
      </c>
      <c r="R46" s="34">
        <v>3</v>
      </c>
    </row>
    <row r="47" spans="2:18" ht="20.100000000000001" customHeight="1" thickBot="1" x14ac:dyDescent="0.25">
      <c r="B47" s="4" t="s">
        <v>265</v>
      </c>
      <c r="C47" s="34">
        <v>86</v>
      </c>
      <c r="D47" s="34">
        <v>0</v>
      </c>
      <c r="E47" s="34">
        <v>0</v>
      </c>
      <c r="F47" s="34">
        <v>0</v>
      </c>
      <c r="G47" s="34">
        <v>59</v>
      </c>
      <c r="H47" s="34">
        <v>5</v>
      </c>
      <c r="I47" s="34">
        <v>0</v>
      </c>
      <c r="J47" s="34">
        <v>2</v>
      </c>
      <c r="K47" s="34">
        <v>0</v>
      </c>
      <c r="L47" s="34">
        <v>13</v>
      </c>
      <c r="M47" s="34">
        <v>0</v>
      </c>
      <c r="N47" s="34">
        <v>0</v>
      </c>
      <c r="O47" s="34">
        <v>0</v>
      </c>
      <c r="P47" s="34">
        <v>0</v>
      </c>
      <c r="Q47" s="34">
        <v>7</v>
      </c>
      <c r="R47" s="34">
        <v>0</v>
      </c>
    </row>
    <row r="48" spans="2:18" ht="20.100000000000001" customHeight="1" thickBot="1" x14ac:dyDescent="0.25">
      <c r="B48" s="4" t="s">
        <v>171</v>
      </c>
      <c r="C48" s="34">
        <v>813</v>
      </c>
      <c r="D48" s="34">
        <v>0</v>
      </c>
      <c r="E48" s="34">
        <v>1</v>
      </c>
      <c r="F48" s="34">
        <v>0</v>
      </c>
      <c r="G48" s="34">
        <v>457</v>
      </c>
      <c r="H48" s="34">
        <v>11</v>
      </c>
      <c r="I48" s="34">
        <v>83</v>
      </c>
      <c r="J48" s="34">
        <v>54</v>
      </c>
      <c r="K48" s="34">
        <v>1</v>
      </c>
      <c r="L48" s="34">
        <v>0</v>
      </c>
      <c r="M48" s="34">
        <v>0</v>
      </c>
      <c r="N48" s="34">
        <v>0</v>
      </c>
      <c r="O48" s="34">
        <v>0</v>
      </c>
      <c r="P48" s="34">
        <v>80</v>
      </c>
      <c r="Q48" s="34">
        <v>31</v>
      </c>
      <c r="R48" s="34">
        <v>95</v>
      </c>
    </row>
    <row r="49" spans="2:18" ht="20.100000000000001" customHeight="1" thickBot="1" x14ac:dyDescent="0.25">
      <c r="B49" s="4" t="s">
        <v>266</v>
      </c>
      <c r="C49" s="34">
        <v>527</v>
      </c>
      <c r="D49" s="34">
        <v>0</v>
      </c>
      <c r="E49" s="34">
        <v>0</v>
      </c>
      <c r="F49" s="34">
        <v>0</v>
      </c>
      <c r="G49" s="34">
        <v>100</v>
      </c>
      <c r="H49" s="34">
        <v>10</v>
      </c>
      <c r="I49" s="34">
        <v>12</v>
      </c>
      <c r="J49" s="34">
        <v>0</v>
      </c>
      <c r="K49" s="34">
        <v>5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400</v>
      </c>
      <c r="R49" s="34">
        <v>0</v>
      </c>
    </row>
    <row r="50" spans="2:18" ht="20.100000000000001" customHeight="1" thickBot="1" x14ac:dyDescent="0.25">
      <c r="B50" s="4" t="s">
        <v>267</v>
      </c>
      <c r="C50" s="34">
        <v>19</v>
      </c>
      <c r="D50" s="34">
        <v>0</v>
      </c>
      <c r="E50" s="34">
        <v>0</v>
      </c>
      <c r="F50" s="34">
        <v>0</v>
      </c>
      <c r="G50" s="34">
        <v>4</v>
      </c>
      <c r="H50" s="34">
        <v>14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1</v>
      </c>
      <c r="Q50" s="34">
        <v>0</v>
      </c>
      <c r="R50" s="34">
        <v>0</v>
      </c>
    </row>
    <row r="51" spans="2:18" ht="20.100000000000001" customHeight="1" thickBot="1" x14ac:dyDescent="0.25">
      <c r="B51" s="4" t="s">
        <v>268</v>
      </c>
      <c r="C51" s="34">
        <v>37</v>
      </c>
      <c r="D51" s="34">
        <v>0</v>
      </c>
      <c r="E51" s="34">
        <v>0</v>
      </c>
      <c r="F51" s="34">
        <v>0</v>
      </c>
      <c r="G51" s="34">
        <v>22</v>
      </c>
      <c r="H51" s="34">
        <v>1</v>
      </c>
      <c r="I51" s="34">
        <v>0</v>
      </c>
      <c r="J51" s="34">
        <v>6</v>
      </c>
      <c r="K51" s="34">
        <v>0</v>
      </c>
      <c r="L51" s="34">
        <v>4</v>
      </c>
      <c r="M51" s="34">
        <v>0</v>
      </c>
      <c r="N51" s="34">
        <v>0</v>
      </c>
      <c r="O51" s="34">
        <v>0</v>
      </c>
      <c r="P51" s="34">
        <v>2</v>
      </c>
      <c r="Q51" s="34">
        <v>2</v>
      </c>
      <c r="R51" s="34">
        <v>0</v>
      </c>
    </row>
    <row r="52" spans="2:18" ht="20.100000000000001" customHeight="1" thickBot="1" x14ac:dyDescent="0.25">
      <c r="B52" s="4" t="s">
        <v>269</v>
      </c>
      <c r="C52" s="34">
        <v>126</v>
      </c>
      <c r="D52" s="34">
        <v>0</v>
      </c>
      <c r="E52" s="34">
        <v>0</v>
      </c>
      <c r="F52" s="34">
        <v>0</v>
      </c>
      <c r="G52" s="34">
        <v>94</v>
      </c>
      <c r="H52" s="34">
        <v>32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</row>
    <row r="53" spans="2:18" ht="20.100000000000001" customHeight="1" thickBot="1" x14ac:dyDescent="0.25">
      <c r="B53" s="4" t="s">
        <v>270</v>
      </c>
      <c r="C53" s="34">
        <v>8</v>
      </c>
      <c r="D53" s="34">
        <v>0</v>
      </c>
      <c r="E53" s="34">
        <v>0</v>
      </c>
      <c r="F53" s="34">
        <v>0</v>
      </c>
      <c r="G53" s="34">
        <v>6</v>
      </c>
      <c r="H53" s="34">
        <v>2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</row>
    <row r="54" spans="2:18" ht="20.100000000000001" customHeight="1" thickBot="1" x14ac:dyDescent="0.25">
      <c r="B54" s="4" t="s">
        <v>271</v>
      </c>
      <c r="C54" s="34">
        <v>21</v>
      </c>
      <c r="D54" s="34">
        <v>0</v>
      </c>
      <c r="E54" s="34">
        <v>0</v>
      </c>
      <c r="F54" s="34">
        <v>0</v>
      </c>
      <c r="G54" s="34">
        <v>14</v>
      </c>
      <c r="H54" s="34">
        <v>0</v>
      </c>
      <c r="I54" s="34">
        <v>2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2</v>
      </c>
      <c r="Q54" s="34">
        <v>2</v>
      </c>
      <c r="R54" s="34">
        <v>1</v>
      </c>
    </row>
    <row r="55" spans="2:18" ht="20.100000000000001" customHeight="1" thickBot="1" x14ac:dyDescent="0.25">
      <c r="B55" s="4" t="s">
        <v>272</v>
      </c>
      <c r="C55" s="34">
        <v>13</v>
      </c>
      <c r="D55" s="34">
        <v>0</v>
      </c>
      <c r="E55" s="34">
        <v>0</v>
      </c>
      <c r="F55" s="34">
        <v>0</v>
      </c>
      <c r="G55" s="34">
        <v>13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</row>
    <row r="56" spans="2:18" ht="20.100000000000001" customHeight="1" thickBot="1" x14ac:dyDescent="0.25">
      <c r="B56" s="4" t="s">
        <v>172</v>
      </c>
      <c r="C56" s="34">
        <v>282</v>
      </c>
      <c r="D56" s="34">
        <v>0</v>
      </c>
      <c r="E56" s="34">
        <v>0</v>
      </c>
      <c r="F56" s="34">
        <v>0</v>
      </c>
      <c r="G56" s="34">
        <v>138</v>
      </c>
      <c r="H56" s="34">
        <v>75</v>
      </c>
      <c r="I56" s="34">
        <v>0</v>
      </c>
      <c r="J56" s="34">
        <v>0</v>
      </c>
      <c r="K56" s="34">
        <v>11</v>
      </c>
      <c r="L56" s="34">
        <v>0</v>
      </c>
      <c r="M56" s="34">
        <v>0</v>
      </c>
      <c r="N56" s="34">
        <v>0</v>
      </c>
      <c r="O56" s="34">
        <v>0</v>
      </c>
      <c r="P56" s="34">
        <v>17</v>
      </c>
      <c r="Q56" s="34">
        <v>41</v>
      </c>
      <c r="R56" s="34">
        <v>0</v>
      </c>
    </row>
    <row r="57" spans="2:18" ht="20.100000000000001" customHeight="1" thickBot="1" x14ac:dyDescent="0.25">
      <c r="B57" s="4" t="s">
        <v>273</v>
      </c>
      <c r="C57" s="34">
        <v>80</v>
      </c>
      <c r="D57" s="34">
        <v>0</v>
      </c>
      <c r="E57" s="34">
        <v>0</v>
      </c>
      <c r="F57" s="34">
        <v>0</v>
      </c>
      <c r="G57" s="34">
        <v>69</v>
      </c>
      <c r="H57" s="34">
        <v>3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5</v>
      </c>
      <c r="O57" s="34">
        <v>0</v>
      </c>
      <c r="P57" s="34">
        <v>0</v>
      </c>
      <c r="Q57" s="34">
        <v>3</v>
      </c>
      <c r="R57" s="34">
        <v>0</v>
      </c>
    </row>
    <row r="58" spans="2:18" ht="20.100000000000001" customHeight="1" thickBot="1" x14ac:dyDescent="0.25">
      <c r="B58" s="4" t="s">
        <v>274</v>
      </c>
      <c r="C58" s="34">
        <v>22</v>
      </c>
      <c r="D58" s="34">
        <v>0</v>
      </c>
      <c r="E58" s="34">
        <v>0</v>
      </c>
      <c r="F58" s="34">
        <v>0</v>
      </c>
      <c r="G58" s="34">
        <v>2</v>
      </c>
      <c r="H58" s="34">
        <v>12</v>
      </c>
      <c r="I58" s="34">
        <v>7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1</v>
      </c>
      <c r="R58" s="34">
        <v>0</v>
      </c>
    </row>
    <row r="59" spans="2:18" ht="20.100000000000001" customHeight="1" thickBot="1" x14ac:dyDescent="0.25">
      <c r="B59" s="4" t="s">
        <v>275</v>
      </c>
      <c r="C59" s="34">
        <v>181</v>
      </c>
      <c r="D59" s="34">
        <v>0</v>
      </c>
      <c r="E59" s="34">
        <v>0</v>
      </c>
      <c r="F59" s="34">
        <v>0</v>
      </c>
      <c r="G59" s="34">
        <v>181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</row>
    <row r="60" spans="2:18" ht="20.100000000000001" customHeight="1" thickBot="1" x14ac:dyDescent="0.25">
      <c r="B60" s="4" t="s">
        <v>276</v>
      </c>
      <c r="C60" s="34">
        <v>71</v>
      </c>
      <c r="D60" s="34">
        <v>0</v>
      </c>
      <c r="E60" s="34">
        <v>0</v>
      </c>
      <c r="F60" s="34">
        <v>0</v>
      </c>
      <c r="G60" s="34">
        <v>52</v>
      </c>
      <c r="H60" s="34">
        <v>12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2</v>
      </c>
      <c r="Q60" s="34">
        <v>5</v>
      </c>
      <c r="R60" s="34">
        <v>0</v>
      </c>
    </row>
    <row r="61" spans="2:18" ht="20.100000000000001" customHeight="1" thickBot="1" x14ac:dyDescent="0.25">
      <c r="B61" s="4" t="s">
        <v>173</v>
      </c>
      <c r="C61" s="34">
        <v>191</v>
      </c>
      <c r="D61" s="34">
        <v>0</v>
      </c>
      <c r="E61" s="34">
        <v>0</v>
      </c>
      <c r="F61" s="34">
        <v>0</v>
      </c>
      <c r="G61" s="34">
        <v>40</v>
      </c>
      <c r="H61" s="34">
        <v>5</v>
      </c>
      <c r="I61" s="34">
        <v>2</v>
      </c>
      <c r="J61" s="34">
        <v>38</v>
      </c>
      <c r="K61" s="34">
        <v>4</v>
      </c>
      <c r="L61" s="34">
        <v>0</v>
      </c>
      <c r="M61" s="34">
        <v>0</v>
      </c>
      <c r="N61" s="34">
        <v>6</v>
      </c>
      <c r="O61" s="34">
        <v>0</v>
      </c>
      <c r="P61" s="34">
        <v>19</v>
      </c>
      <c r="Q61" s="34">
        <v>32</v>
      </c>
      <c r="R61" s="34">
        <v>45</v>
      </c>
    </row>
    <row r="62" spans="2:18" ht="20.100000000000001" customHeight="1" thickBot="1" x14ac:dyDescent="0.25">
      <c r="B62" s="4" t="s">
        <v>277</v>
      </c>
      <c r="C62" s="34">
        <v>32</v>
      </c>
      <c r="D62" s="34">
        <v>0</v>
      </c>
      <c r="E62" s="34">
        <v>0</v>
      </c>
      <c r="F62" s="34">
        <v>0</v>
      </c>
      <c r="G62" s="34">
        <v>5</v>
      </c>
      <c r="H62" s="34">
        <v>27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</row>
    <row r="63" spans="2:18" ht="20.100000000000001" customHeight="1" thickBot="1" x14ac:dyDescent="0.25">
      <c r="B63" s="4" t="s">
        <v>278</v>
      </c>
      <c r="C63" s="34">
        <v>31</v>
      </c>
      <c r="D63" s="34">
        <v>0</v>
      </c>
      <c r="E63" s="34">
        <v>0</v>
      </c>
      <c r="F63" s="34">
        <v>0</v>
      </c>
      <c r="G63" s="34">
        <v>21</v>
      </c>
      <c r="H63" s="34">
        <v>0</v>
      </c>
      <c r="I63" s="34">
        <v>0</v>
      </c>
      <c r="J63" s="34">
        <v>0</v>
      </c>
      <c r="K63" s="34">
        <v>2</v>
      </c>
      <c r="L63" s="34">
        <v>3</v>
      </c>
      <c r="M63" s="34">
        <v>0</v>
      </c>
      <c r="N63" s="34">
        <v>0</v>
      </c>
      <c r="O63" s="34">
        <v>0</v>
      </c>
      <c r="P63" s="34">
        <v>2</v>
      </c>
      <c r="Q63" s="34">
        <v>3</v>
      </c>
      <c r="R63" s="34">
        <v>0</v>
      </c>
    </row>
    <row r="64" spans="2:18" ht="20.100000000000001" customHeight="1" thickBot="1" x14ac:dyDescent="0.25">
      <c r="B64" s="4" t="s">
        <v>279</v>
      </c>
      <c r="C64" s="34">
        <v>43</v>
      </c>
      <c r="D64" s="34">
        <v>0</v>
      </c>
      <c r="E64" s="34">
        <v>0</v>
      </c>
      <c r="F64" s="34">
        <v>0</v>
      </c>
      <c r="G64" s="34">
        <v>31</v>
      </c>
      <c r="H64" s="34">
        <v>0</v>
      </c>
      <c r="I64" s="34">
        <v>0</v>
      </c>
      <c r="J64" s="34">
        <v>0</v>
      </c>
      <c r="K64" s="34">
        <v>0</v>
      </c>
      <c r="L64" s="34">
        <v>4</v>
      </c>
      <c r="M64" s="34">
        <v>0</v>
      </c>
      <c r="N64" s="34">
        <v>0</v>
      </c>
      <c r="O64" s="34">
        <v>0</v>
      </c>
      <c r="P64" s="34">
        <v>4</v>
      </c>
      <c r="Q64" s="34">
        <v>4</v>
      </c>
      <c r="R64" s="34">
        <v>0</v>
      </c>
    </row>
    <row r="65" spans="2:18" ht="20.100000000000001" customHeight="1" thickBot="1" x14ac:dyDescent="0.25">
      <c r="B65" s="4" t="s">
        <v>280</v>
      </c>
      <c r="C65" s="34">
        <v>21</v>
      </c>
      <c r="D65" s="34">
        <v>0</v>
      </c>
      <c r="E65" s="34">
        <v>0</v>
      </c>
      <c r="F65" s="34">
        <v>0</v>
      </c>
      <c r="G65" s="34">
        <v>9</v>
      </c>
      <c r="H65" s="34">
        <v>5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3</v>
      </c>
      <c r="Q65" s="34">
        <v>0</v>
      </c>
      <c r="R65" s="34">
        <v>4</v>
      </c>
    </row>
    <row r="66" spans="2:18" ht="20.100000000000001" customHeight="1" thickBot="1" x14ac:dyDescent="0.25">
      <c r="B66" s="4" t="s">
        <v>281</v>
      </c>
      <c r="C66" s="34">
        <v>74</v>
      </c>
      <c r="D66" s="34">
        <v>0</v>
      </c>
      <c r="E66" s="34">
        <v>0</v>
      </c>
      <c r="F66" s="34">
        <v>0</v>
      </c>
      <c r="G66" s="34">
        <v>43</v>
      </c>
      <c r="H66" s="34">
        <v>11</v>
      </c>
      <c r="I66" s="34">
        <v>0</v>
      </c>
      <c r="J66" s="34">
        <v>6</v>
      </c>
      <c r="K66" s="34">
        <v>0</v>
      </c>
      <c r="L66" s="34">
        <v>0</v>
      </c>
      <c r="M66" s="34">
        <v>0</v>
      </c>
      <c r="N66" s="34">
        <v>0</v>
      </c>
      <c r="O66" s="34">
        <v>2</v>
      </c>
      <c r="P66" s="34">
        <v>0</v>
      </c>
      <c r="Q66" s="34">
        <v>5</v>
      </c>
      <c r="R66" s="34">
        <v>7</v>
      </c>
    </row>
    <row r="67" spans="2:18" ht="20.100000000000001" customHeight="1" thickBot="1" x14ac:dyDescent="0.25">
      <c r="B67" s="4" t="s">
        <v>282</v>
      </c>
      <c r="C67" s="34">
        <v>29</v>
      </c>
      <c r="D67" s="34">
        <v>0</v>
      </c>
      <c r="E67" s="34">
        <v>0</v>
      </c>
      <c r="F67" s="34">
        <v>0</v>
      </c>
      <c r="G67" s="34">
        <v>20</v>
      </c>
      <c r="H67" s="34">
        <v>9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</row>
    <row r="68" spans="2:18" ht="20.100000000000001" customHeight="1" thickBot="1" x14ac:dyDescent="0.25">
      <c r="B68" s="4" t="s">
        <v>283</v>
      </c>
      <c r="C68" s="34">
        <v>36</v>
      </c>
      <c r="D68" s="34">
        <v>0</v>
      </c>
      <c r="E68" s="34">
        <v>0</v>
      </c>
      <c r="F68" s="34">
        <v>0</v>
      </c>
      <c r="G68" s="34">
        <v>13</v>
      </c>
      <c r="H68" s="34">
        <v>0</v>
      </c>
      <c r="I68" s="34">
        <v>0</v>
      </c>
      <c r="J68" s="34">
        <v>9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14</v>
      </c>
      <c r="R68" s="34">
        <v>0</v>
      </c>
    </row>
    <row r="69" spans="2:18" ht="20.100000000000001" customHeight="1" thickBot="1" x14ac:dyDescent="0.25">
      <c r="B69" s="4" t="s">
        <v>284</v>
      </c>
      <c r="C69" s="34">
        <v>106</v>
      </c>
      <c r="D69" s="34">
        <v>0</v>
      </c>
      <c r="E69" s="34">
        <v>0</v>
      </c>
      <c r="F69" s="34">
        <v>0</v>
      </c>
      <c r="G69" s="34">
        <v>106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</row>
    <row r="70" spans="2:18" ht="20.100000000000001" customHeight="1" thickBot="1" x14ac:dyDescent="0.25">
      <c r="B70" s="4" t="s">
        <v>285</v>
      </c>
      <c r="C70" s="34">
        <v>86</v>
      </c>
      <c r="D70" s="34">
        <v>0</v>
      </c>
      <c r="E70" s="34">
        <v>0</v>
      </c>
      <c r="F70" s="34">
        <v>0</v>
      </c>
      <c r="G70" s="34">
        <v>11</v>
      </c>
      <c r="H70" s="34">
        <v>1</v>
      </c>
      <c r="I70" s="34">
        <v>17</v>
      </c>
      <c r="J70" s="34">
        <v>12</v>
      </c>
      <c r="K70" s="34">
        <v>1</v>
      </c>
      <c r="L70" s="34">
        <v>0</v>
      </c>
      <c r="M70" s="34">
        <v>0</v>
      </c>
      <c r="N70" s="34">
        <v>2</v>
      </c>
      <c r="O70" s="34">
        <v>1</v>
      </c>
      <c r="P70" s="34">
        <v>25</v>
      </c>
      <c r="Q70" s="34">
        <v>16</v>
      </c>
      <c r="R70" s="34">
        <v>0</v>
      </c>
    </row>
    <row r="71" spans="2:18" ht="20.100000000000001" customHeight="1" thickBot="1" x14ac:dyDescent="0.25">
      <c r="B71" s="4" t="s">
        <v>286</v>
      </c>
      <c r="C71" s="34">
        <v>73</v>
      </c>
      <c r="D71" s="34">
        <v>0</v>
      </c>
      <c r="E71" s="34">
        <v>0</v>
      </c>
      <c r="F71" s="34">
        <v>0</v>
      </c>
      <c r="G71" s="34">
        <v>46</v>
      </c>
      <c r="H71" s="34">
        <v>12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4</v>
      </c>
      <c r="Q71" s="34">
        <v>11</v>
      </c>
      <c r="R71" s="34">
        <v>0</v>
      </c>
    </row>
    <row r="72" spans="2:18" ht="20.100000000000001" customHeight="1" thickBot="1" x14ac:dyDescent="0.25">
      <c r="B72" s="4" t="s">
        <v>638</v>
      </c>
      <c r="C72" s="34">
        <v>87</v>
      </c>
      <c r="D72" s="34">
        <v>0</v>
      </c>
      <c r="E72" s="34">
        <v>0</v>
      </c>
      <c r="F72" s="34">
        <v>0</v>
      </c>
      <c r="G72" s="34">
        <v>58</v>
      </c>
      <c r="H72" s="34">
        <v>12</v>
      </c>
      <c r="I72" s="34">
        <v>0</v>
      </c>
      <c r="J72" s="34">
        <v>0</v>
      </c>
      <c r="K72" s="34">
        <v>0</v>
      </c>
      <c r="L72" s="34">
        <v>5</v>
      </c>
      <c r="M72" s="34">
        <v>0</v>
      </c>
      <c r="N72" s="34">
        <v>0</v>
      </c>
      <c r="O72" s="34">
        <v>0</v>
      </c>
      <c r="P72" s="34">
        <v>0</v>
      </c>
      <c r="Q72" s="34">
        <v>12</v>
      </c>
      <c r="R72" s="34">
        <v>0</v>
      </c>
    </row>
    <row r="73" spans="2:18" ht="20.100000000000001" customHeight="1" thickBot="1" x14ac:dyDescent="0.25">
      <c r="B73" s="4" t="s">
        <v>174</v>
      </c>
      <c r="C73" s="34">
        <v>1271</v>
      </c>
      <c r="D73" s="34">
        <v>0</v>
      </c>
      <c r="E73" s="34">
        <v>0</v>
      </c>
      <c r="F73" s="34">
        <v>0</v>
      </c>
      <c r="G73" s="34">
        <v>437</v>
      </c>
      <c r="H73" s="34">
        <v>494</v>
      </c>
      <c r="I73" s="34">
        <v>0</v>
      </c>
      <c r="J73" s="34">
        <v>0</v>
      </c>
      <c r="K73" s="34">
        <v>36</v>
      </c>
      <c r="L73" s="34">
        <v>26</v>
      </c>
      <c r="M73" s="34">
        <v>0</v>
      </c>
      <c r="N73" s="34">
        <v>34</v>
      </c>
      <c r="O73" s="34">
        <v>0</v>
      </c>
      <c r="P73" s="34">
        <v>45</v>
      </c>
      <c r="Q73" s="34">
        <v>199</v>
      </c>
      <c r="R73" s="34">
        <v>0</v>
      </c>
    </row>
    <row r="74" spans="2:18" ht="20.100000000000001" customHeight="1" thickBot="1" x14ac:dyDescent="0.25">
      <c r="B74" s="4" t="s">
        <v>287</v>
      </c>
      <c r="C74" s="34">
        <v>38</v>
      </c>
      <c r="D74" s="34">
        <v>0</v>
      </c>
      <c r="E74" s="34">
        <v>0</v>
      </c>
      <c r="F74" s="34">
        <v>0</v>
      </c>
      <c r="G74" s="34">
        <v>25</v>
      </c>
      <c r="H74" s="34">
        <v>0</v>
      </c>
      <c r="I74" s="34">
        <v>8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2</v>
      </c>
      <c r="Q74" s="34">
        <v>3</v>
      </c>
      <c r="R74" s="34">
        <v>0</v>
      </c>
    </row>
    <row r="75" spans="2:18" ht="20.100000000000001" customHeight="1" thickBot="1" x14ac:dyDescent="0.25">
      <c r="B75" s="4" t="s">
        <v>288</v>
      </c>
      <c r="C75" s="34">
        <v>238</v>
      </c>
      <c r="D75" s="34">
        <v>0</v>
      </c>
      <c r="E75" s="34">
        <v>0</v>
      </c>
      <c r="F75" s="34">
        <v>0</v>
      </c>
      <c r="G75" s="34">
        <v>92</v>
      </c>
      <c r="H75" s="34">
        <v>15</v>
      </c>
      <c r="I75" s="34">
        <v>0</v>
      </c>
      <c r="J75" s="34">
        <v>53</v>
      </c>
      <c r="K75" s="34">
        <v>1</v>
      </c>
      <c r="L75" s="34">
        <v>15</v>
      </c>
      <c r="M75" s="34">
        <v>4</v>
      </c>
      <c r="N75" s="34">
        <v>0</v>
      </c>
      <c r="O75" s="34">
        <v>0</v>
      </c>
      <c r="P75" s="34">
        <v>5</v>
      </c>
      <c r="Q75" s="34">
        <v>37</v>
      </c>
      <c r="R75" s="34">
        <v>16</v>
      </c>
    </row>
    <row r="76" spans="2:18" ht="20.100000000000001" customHeight="1" thickBot="1" x14ac:dyDescent="0.25">
      <c r="B76" s="4" t="s">
        <v>289</v>
      </c>
      <c r="C76" s="34">
        <v>237</v>
      </c>
      <c r="D76" s="34">
        <v>0</v>
      </c>
      <c r="E76" s="34">
        <v>0</v>
      </c>
      <c r="F76" s="34">
        <v>0</v>
      </c>
      <c r="G76" s="34">
        <v>51</v>
      </c>
      <c r="H76" s="34">
        <v>91</v>
      </c>
      <c r="I76" s="34">
        <v>30</v>
      </c>
      <c r="J76" s="34">
        <v>28</v>
      </c>
      <c r="K76" s="34">
        <v>0</v>
      </c>
      <c r="L76" s="34">
        <v>5</v>
      </c>
      <c r="M76" s="34">
        <v>0</v>
      </c>
      <c r="N76" s="34">
        <v>0</v>
      </c>
      <c r="O76" s="34">
        <v>0</v>
      </c>
      <c r="P76" s="34">
        <v>12</v>
      </c>
      <c r="Q76" s="34">
        <v>20</v>
      </c>
      <c r="R76" s="34">
        <v>0</v>
      </c>
    </row>
    <row r="77" spans="2:18" ht="20.100000000000001" customHeight="1" thickBot="1" x14ac:dyDescent="0.25">
      <c r="B77" s="4" t="s">
        <v>290</v>
      </c>
      <c r="C77" s="34">
        <v>103</v>
      </c>
      <c r="D77" s="34">
        <v>0</v>
      </c>
      <c r="E77" s="34">
        <v>0</v>
      </c>
      <c r="F77" s="34">
        <v>0</v>
      </c>
      <c r="G77" s="34">
        <v>84</v>
      </c>
      <c r="H77" s="34">
        <v>19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</row>
    <row r="78" spans="2:18" ht="20.100000000000001" customHeight="1" thickBot="1" x14ac:dyDescent="0.25">
      <c r="B78" s="4" t="s">
        <v>291</v>
      </c>
      <c r="C78" s="34">
        <v>126</v>
      </c>
      <c r="D78" s="34">
        <v>0</v>
      </c>
      <c r="E78" s="34">
        <v>0</v>
      </c>
      <c r="F78" s="34">
        <v>0</v>
      </c>
      <c r="G78" s="34">
        <v>66</v>
      </c>
      <c r="H78" s="34">
        <v>35</v>
      </c>
      <c r="I78" s="34">
        <v>10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10</v>
      </c>
      <c r="Q78" s="34">
        <v>5</v>
      </c>
      <c r="R78" s="34">
        <v>0</v>
      </c>
    </row>
    <row r="79" spans="2:18" ht="20.100000000000001" customHeight="1" thickBot="1" x14ac:dyDescent="0.25">
      <c r="B79" s="4" t="s">
        <v>292</v>
      </c>
      <c r="C79" s="34">
        <v>53</v>
      </c>
      <c r="D79" s="34">
        <v>0</v>
      </c>
      <c r="E79" s="34">
        <v>0</v>
      </c>
      <c r="F79" s="34">
        <v>0</v>
      </c>
      <c r="G79" s="34">
        <v>34</v>
      </c>
      <c r="H79" s="34">
        <v>11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8</v>
      </c>
      <c r="R79" s="34">
        <v>0</v>
      </c>
    </row>
    <row r="80" spans="2:18" ht="20.100000000000001" customHeight="1" thickBot="1" x14ac:dyDescent="0.25">
      <c r="B80" s="4" t="s">
        <v>293</v>
      </c>
      <c r="C80" s="34">
        <v>44</v>
      </c>
      <c r="D80" s="34">
        <v>0</v>
      </c>
      <c r="E80" s="34">
        <v>0</v>
      </c>
      <c r="F80" s="34">
        <v>0</v>
      </c>
      <c r="G80" s="34">
        <v>18</v>
      </c>
      <c r="H80" s="34">
        <v>20</v>
      </c>
      <c r="I80" s="34">
        <v>0</v>
      </c>
      <c r="J80" s="34">
        <v>0</v>
      </c>
      <c r="K80" s="34">
        <v>0</v>
      </c>
      <c r="L80" s="34">
        <v>3</v>
      </c>
      <c r="M80" s="34">
        <v>0</v>
      </c>
      <c r="N80" s="34">
        <v>0</v>
      </c>
      <c r="O80" s="34">
        <v>0</v>
      </c>
      <c r="P80" s="34">
        <v>0</v>
      </c>
      <c r="Q80" s="34">
        <v>3</v>
      </c>
      <c r="R80" s="34">
        <v>0</v>
      </c>
    </row>
    <row r="81" spans="2:18" ht="20.100000000000001" customHeight="1" thickBot="1" x14ac:dyDescent="0.25">
      <c r="B81" s="4" t="s">
        <v>294</v>
      </c>
      <c r="C81" s="34">
        <v>20</v>
      </c>
      <c r="D81" s="34">
        <v>0</v>
      </c>
      <c r="E81" s="34">
        <v>0</v>
      </c>
      <c r="F81" s="34">
        <v>0</v>
      </c>
      <c r="G81" s="34">
        <v>12</v>
      </c>
      <c r="H81" s="34">
        <v>0</v>
      </c>
      <c r="I81" s="34">
        <v>0</v>
      </c>
      <c r="J81" s="34">
        <v>0</v>
      </c>
      <c r="K81" s="34">
        <v>0</v>
      </c>
      <c r="L81" s="34">
        <v>4</v>
      </c>
      <c r="M81" s="34">
        <v>0</v>
      </c>
      <c r="N81" s="34">
        <v>0</v>
      </c>
      <c r="O81" s="34">
        <v>0</v>
      </c>
      <c r="P81" s="34">
        <v>0</v>
      </c>
      <c r="Q81" s="34">
        <v>4</v>
      </c>
      <c r="R81" s="34">
        <v>0</v>
      </c>
    </row>
    <row r="82" spans="2:18" ht="20.100000000000001" customHeight="1" thickBot="1" x14ac:dyDescent="0.25">
      <c r="B82" s="4" t="s">
        <v>295</v>
      </c>
      <c r="C82" s="34">
        <v>348</v>
      </c>
      <c r="D82" s="34">
        <v>0</v>
      </c>
      <c r="E82" s="34">
        <v>0</v>
      </c>
      <c r="F82" s="34">
        <v>0</v>
      </c>
      <c r="G82" s="34">
        <v>254</v>
      </c>
      <c r="H82" s="34">
        <v>56</v>
      </c>
      <c r="I82" s="34">
        <v>6</v>
      </c>
      <c r="J82" s="34">
        <v>0</v>
      </c>
      <c r="K82" s="34">
        <v>1</v>
      </c>
      <c r="L82" s="34">
        <v>0</v>
      </c>
      <c r="M82" s="34">
        <v>0</v>
      </c>
      <c r="N82" s="34">
        <v>0</v>
      </c>
      <c r="O82" s="34">
        <v>0</v>
      </c>
      <c r="P82" s="34">
        <v>7</v>
      </c>
      <c r="Q82" s="34">
        <v>24</v>
      </c>
      <c r="R82" s="34">
        <v>0</v>
      </c>
    </row>
    <row r="83" spans="2:18" ht="20.100000000000001" customHeight="1" thickBot="1" x14ac:dyDescent="0.25">
      <c r="B83" s="4" t="s">
        <v>296</v>
      </c>
      <c r="C83" s="34">
        <v>5</v>
      </c>
      <c r="D83" s="34">
        <v>0</v>
      </c>
      <c r="E83" s="34">
        <v>0</v>
      </c>
      <c r="F83" s="34">
        <v>0</v>
      </c>
      <c r="G83" s="34">
        <v>0</v>
      </c>
      <c r="H83" s="34">
        <v>5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</row>
    <row r="84" spans="2:18" ht="20.100000000000001" customHeight="1" thickBot="1" x14ac:dyDescent="0.25">
      <c r="B84" s="4" t="s">
        <v>297</v>
      </c>
      <c r="C84" s="34">
        <v>16</v>
      </c>
      <c r="D84" s="34">
        <v>0</v>
      </c>
      <c r="E84" s="34">
        <v>0</v>
      </c>
      <c r="F84" s="34">
        <v>0</v>
      </c>
      <c r="G84" s="34">
        <v>0</v>
      </c>
      <c r="H84" s="34">
        <v>11</v>
      </c>
      <c r="I84" s="34">
        <v>3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2</v>
      </c>
      <c r="R84" s="34">
        <v>0</v>
      </c>
    </row>
    <row r="85" spans="2:18" ht="20.100000000000001" customHeight="1" thickBot="1" x14ac:dyDescent="0.25">
      <c r="B85" s="4" t="s">
        <v>298</v>
      </c>
      <c r="C85" s="34">
        <v>97</v>
      </c>
      <c r="D85" s="34">
        <v>0</v>
      </c>
      <c r="E85" s="34">
        <v>0</v>
      </c>
      <c r="F85" s="34">
        <v>0</v>
      </c>
      <c r="G85" s="34">
        <v>33</v>
      </c>
      <c r="H85" s="34">
        <v>53</v>
      </c>
      <c r="I85" s="34">
        <v>0</v>
      </c>
      <c r="J85" s="34">
        <v>1</v>
      </c>
      <c r="K85" s="34">
        <v>0</v>
      </c>
      <c r="L85" s="34">
        <v>5</v>
      </c>
      <c r="M85" s="34">
        <v>0</v>
      </c>
      <c r="N85" s="34">
        <v>0</v>
      </c>
      <c r="O85" s="34">
        <v>0</v>
      </c>
      <c r="P85" s="34">
        <v>3</v>
      </c>
      <c r="Q85" s="34">
        <v>2</v>
      </c>
      <c r="R85" s="34">
        <v>0</v>
      </c>
    </row>
    <row r="86" spans="2:18" ht="20.100000000000001" customHeight="1" thickBot="1" x14ac:dyDescent="0.25">
      <c r="B86" s="4" t="s">
        <v>299</v>
      </c>
      <c r="C86" s="34">
        <v>100</v>
      </c>
      <c r="D86" s="34">
        <v>0</v>
      </c>
      <c r="E86" s="34">
        <v>0</v>
      </c>
      <c r="F86" s="34">
        <v>0</v>
      </c>
      <c r="G86" s="34">
        <v>68</v>
      </c>
      <c r="H86" s="34">
        <v>15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17</v>
      </c>
      <c r="R86" s="34">
        <v>0</v>
      </c>
    </row>
    <row r="87" spans="2:18" ht="20.100000000000001" customHeight="1" thickBot="1" x14ac:dyDescent="0.25">
      <c r="B87" s="4" t="s">
        <v>300</v>
      </c>
      <c r="C87" s="34">
        <v>123</v>
      </c>
      <c r="D87" s="34">
        <v>0</v>
      </c>
      <c r="E87" s="34">
        <v>0</v>
      </c>
      <c r="F87" s="34">
        <v>0</v>
      </c>
      <c r="G87" s="34">
        <v>1</v>
      </c>
      <c r="H87" s="34">
        <v>122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</row>
    <row r="88" spans="2:18" ht="20.100000000000001" customHeight="1" thickBot="1" x14ac:dyDescent="0.25">
      <c r="B88" s="4" t="s">
        <v>175</v>
      </c>
      <c r="C88" s="34">
        <v>1091</v>
      </c>
      <c r="D88" s="34">
        <v>0</v>
      </c>
      <c r="E88" s="34">
        <v>0</v>
      </c>
      <c r="F88" s="34">
        <v>0</v>
      </c>
      <c r="G88" s="34">
        <v>515</v>
      </c>
      <c r="H88" s="34">
        <v>118</v>
      </c>
      <c r="I88" s="34">
        <v>60</v>
      </c>
      <c r="J88" s="34">
        <v>117</v>
      </c>
      <c r="K88" s="34">
        <v>17</v>
      </c>
      <c r="L88" s="34">
        <v>15</v>
      </c>
      <c r="M88" s="34">
        <v>10</v>
      </c>
      <c r="N88" s="34">
        <v>6</v>
      </c>
      <c r="O88" s="34">
        <v>19</v>
      </c>
      <c r="P88" s="34">
        <v>89</v>
      </c>
      <c r="Q88" s="34">
        <v>117</v>
      </c>
      <c r="R88" s="34">
        <v>8</v>
      </c>
    </row>
    <row r="89" spans="2:18" ht="20.100000000000001" customHeight="1" thickBot="1" x14ac:dyDescent="0.25">
      <c r="B89" s="4" t="s">
        <v>301</v>
      </c>
      <c r="C89" s="34">
        <v>32</v>
      </c>
      <c r="D89" s="34">
        <v>0</v>
      </c>
      <c r="E89" s="34">
        <v>0</v>
      </c>
      <c r="F89" s="34">
        <v>0</v>
      </c>
      <c r="G89" s="34">
        <v>9</v>
      </c>
      <c r="H89" s="34">
        <v>1</v>
      </c>
      <c r="I89" s="34">
        <v>0</v>
      </c>
      <c r="J89" s="34">
        <v>13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4</v>
      </c>
      <c r="Q89" s="34">
        <v>5</v>
      </c>
      <c r="R89" s="34">
        <v>0</v>
      </c>
    </row>
    <row r="90" spans="2:18" ht="20.100000000000001" customHeight="1" thickBot="1" x14ac:dyDescent="0.25">
      <c r="B90" s="4" t="s">
        <v>302</v>
      </c>
      <c r="C90" s="34">
        <v>38</v>
      </c>
      <c r="D90" s="34">
        <v>0</v>
      </c>
      <c r="E90" s="34">
        <v>0</v>
      </c>
      <c r="F90" s="34">
        <v>0</v>
      </c>
      <c r="G90" s="34">
        <v>6</v>
      </c>
      <c r="H90" s="34">
        <v>0</v>
      </c>
      <c r="I90" s="34">
        <v>6</v>
      </c>
      <c r="J90" s="34">
        <v>10</v>
      </c>
      <c r="K90" s="34">
        <v>2</v>
      </c>
      <c r="L90" s="34">
        <v>3</v>
      </c>
      <c r="M90" s="34">
        <v>0</v>
      </c>
      <c r="N90" s="34">
        <v>1</v>
      </c>
      <c r="O90" s="34">
        <v>0</v>
      </c>
      <c r="P90" s="34">
        <v>5</v>
      </c>
      <c r="Q90" s="34">
        <v>4</v>
      </c>
      <c r="R90" s="34">
        <v>1</v>
      </c>
    </row>
    <row r="91" spans="2:18" ht="20.100000000000001" customHeight="1" thickBot="1" x14ac:dyDescent="0.25">
      <c r="B91" s="4" t="s">
        <v>303</v>
      </c>
      <c r="C91" s="34">
        <v>77</v>
      </c>
      <c r="D91" s="34">
        <v>0</v>
      </c>
      <c r="E91" s="34">
        <v>0</v>
      </c>
      <c r="F91" s="34">
        <v>0</v>
      </c>
      <c r="G91" s="34">
        <v>74</v>
      </c>
      <c r="H91" s="34">
        <v>3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</row>
    <row r="92" spans="2:18" ht="20.100000000000001" customHeight="1" thickBot="1" x14ac:dyDescent="0.25">
      <c r="B92" s="4" t="s">
        <v>304</v>
      </c>
      <c r="C92" s="34">
        <v>24</v>
      </c>
      <c r="D92" s="34">
        <v>0</v>
      </c>
      <c r="E92" s="34">
        <v>0</v>
      </c>
      <c r="F92" s="34">
        <v>0</v>
      </c>
      <c r="G92" s="34">
        <v>1</v>
      </c>
      <c r="H92" s="34">
        <v>12</v>
      </c>
      <c r="I92" s="34">
        <v>0</v>
      </c>
      <c r="J92" s="34">
        <v>10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1</v>
      </c>
      <c r="R92" s="34">
        <v>0</v>
      </c>
    </row>
    <row r="93" spans="2:18" ht="20.100000000000001" customHeight="1" thickBot="1" x14ac:dyDescent="0.25">
      <c r="B93" s="4" t="s">
        <v>305</v>
      </c>
      <c r="C93" s="34">
        <v>73</v>
      </c>
      <c r="D93" s="34">
        <v>0</v>
      </c>
      <c r="E93" s="34">
        <v>0</v>
      </c>
      <c r="F93" s="34">
        <v>0</v>
      </c>
      <c r="G93" s="34">
        <v>60</v>
      </c>
      <c r="H93" s="34">
        <v>13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</row>
    <row r="94" spans="2:18" ht="20.100000000000001" customHeight="1" thickBot="1" x14ac:dyDescent="0.25">
      <c r="B94" s="4" t="s">
        <v>306</v>
      </c>
      <c r="C94" s="34">
        <v>74</v>
      </c>
      <c r="D94" s="34">
        <v>0</v>
      </c>
      <c r="E94" s="34">
        <v>0</v>
      </c>
      <c r="F94" s="34">
        <v>0</v>
      </c>
      <c r="G94" s="34">
        <v>48</v>
      </c>
      <c r="H94" s="34">
        <v>0</v>
      </c>
      <c r="I94" s="34">
        <v>0</v>
      </c>
      <c r="J94" s="34">
        <v>11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2</v>
      </c>
      <c r="Q94" s="34">
        <v>13</v>
      </c>
      <c r="R94" s="34">
        <v>0</v>
      </c>
    </row>
    <row r="95" spans="2:18" ht="20.100000000000001" customHeight="1" thickBot="1" x14ac:dyDescent="0.25">
      <c r="B95" s="4" t="s">
        <v>307</v>
      </c>
      <c r="C95" s="34">
        <v>15</v>
      </c>
      <c r="D95" s="34">
        <v>0</v>
      </c>
      <c r="E95" s="34">
        <v>0</v>
      </c>
      <c r="F95" s="34">
        <v>0</v>
      </c>
      <c r="G95" s="34">
        <v>13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2</v>
      </c>
      <c r="R95" s="34">
        <v>0</v>
      </c>
    </row>
    <row r="96" spans="2:18" ht="20.100000000000001" customHeight="1" thickBot="1" x14ac:dyDescent="0.25">
      <c r="B96" s="4" t="s">
        <v>308</v>
      </c>
      <c r="C96" s="34">
        <v>50</v>
      </c>
      <c r="D96" s="34">
        <v>1</v>
      </c>
      <c r="E96" s="34">
        <v>0</v>
      </c>
      <c r="F96" s="34">
        <v>0</v>
      </c>
      <c r="G96" s="34">
        <v>29</v>
      </c>
      <c r="H96" s="34">
        <v>0</v>
      </c>
      <c r="I96" s="34">
        <v>0</v>
      </c>
      <c r="J96" s="34">
        <v>0</v>
      </c>
      <c r="K96" s="34">
        <v>0</v>
      </c>
      <c r="L96" s="34">
        <v>12</v>
      </c>
      <c r="M96" s="34">
        <v>0</v>
      </c>
      <c r="N96" s="34">
        <v>0</v>
      </c>
      <c r="O96" s="34">
        <v>0</v>
      </c>
      <c r="P96" s="34">
        <v>0</v>
      </c>
      <c r="Q96" s="34">
        <v>8</v>
      </c>
      <c r="R96" s="34">
        <v>0</v>
      </c>
    </row>
    <row r="97" spans="2:18" ht="20.100000000000001" customHeight="1" thickBot="1" x14ac:dyDescent="0.25">
      <c r="B97" s="4" t="s">
        <v>309</v>
      </c>
      <c r="C97" s="34">
        <v>31</v>
      </c>
      <c r="D97" s="34">
        <v>0</v>
      </c>
      <c r="E97" s="34">
        <v>0</v>
      </c>
      <c r="F97" s="34">
        <v>0</v>
      </c>
      <c r="G97" s="34">
        <v>4</v>
      </c>
      <c r="H97" s="34">
        <v>7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8</v>
      </c>
      <c r="O97" s="34">
        <v>0</v>
      </c>
      <c r="P97" s="34">
        <v>0</v>
      </c>
      <c r="Q97" s="34">
        <v>3</v>
      </c>
      <c r="R97" s="34">
        <v>9</v>
      </c>
    </row>
    <row r="98" spans="2:18" ht="20.100000000000001" customHeight="1" thickBot="1" x14ac:dyDescent="0.25">
      <c r="B98" s="4" t="s">
        <v>310</v>
      </c>
      <c r="C98" s="34">
        <v>17</v>
      </c>
      <c r="D98" s="34">
        <v>0</v>
      </c>
      <c r="E98" s="34">
        <v>0</v>
      </c>
      <c r="F98" s="34">
        <v>0</v>
      </c>
      <c r="G98" s="34">
        <v>14</v>
      </c>
      <c r="H98" s="34">
        <v>3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</row>
    <row r="99" spans="2:18" ht="20.100000000000001" customHeight="1" thickBot="1" x14ac:dyDescent="0.25">
      <c r="B99" s="4" t="s">
        <v>311</v>
      </c>
      <c r="C99" s="34">
        <v>2</v>
      </c>
      <c r="D99" s="34">
        <v>0</v>
      </c>
      <c r="E99" s="34">
        <v>0</v>
      </c>
      <c r="F99" s="34">
        <v>0</v>
      </c>
      <c r="G99" s="34">
        <v>2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</row>
    <row r="100" spans="2:18" ht="20.100000000000001" customHeight="1" thickBot="1" x14ac:dyDescent="0.25">
      <c r="B100" s="4" t="s">
        <v>312</v>
      </c>
      <c r="C100" s="34">
        <v>8</v>
      </c>
      <c r="D100" s="34">
        <v>0</v>
      </c>
      <c r="E100" s="34">
        <v>0</v>
      </c>
      <c r="F100" s="34">
        <v>0</v>
      </c>
      <c r="G100" s="34">
        <v>6</v>
      </c>
      <c r="H100" s="34">
        <v>0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2</v>
      </c>
      <c r="R100" s="34">
        <v>0</v>
      </c>
    </row>
    <row r="101" spans="2:18" ht="20.100000000000001" customHeight="1" thickBot="1" x14ac:dyDescent="0.25">
      <c r="B101" s="4" t="s">
        <v>176</v>
      </c>
      <c r="C101" s="34">
        <v>73</v>
      </c>
      <c r="D101" s="34">
        <v>0</v>
      </c>
      <c r="E101" s="34">
        <v>0</v>
      </c>
      <c r="F101" s="34">
        <v>0</v>
      </c>
      <c r="G101" s="34">
        <v>18</v>
      </c>
      <c r="H101" s="34">
        <v>16</v>
      </c>
      <c r="I101" s="34">
        <v>6</v>
      </c>
      <c r="J101" s="34">
        <v>0</v>
      </c>
      <c r="K101" s="34">
        <v>2</v>
      </c>
      <c r="L101" s="34">
        <v>1</v>
      </c>
      <c r="M101" s="34">
        <v>0</v>
      </c>
      <c r="N101" s="34">
        <v>0</v>
      </c>
      <c r="O101" s="34">
        <v>0</v>
      </c>
      <c r="P101" s="34">
        <v>23</v>
      </c>
      <c r="Q101" s="34">
        <v>7</v>
      </c>
      <c r="R101" s="34">
        <v>0</v>
      </c>
    </row>
    <row r="102" spans="2:18" ht="20.100000000000001" customHeight="1" thickBot="1" x14ac:dyDescent="0.25">
      <c r="B102" s="4" t="s">
        <v>313</v>
      </c>
      <c r="C102" s="34">
        <v>26</v>
      </c>
      <c r="D102" s="34">
        <v>0</v>
      </c>
      <c r="E102" s="34">
        <v>0</v>
      </c>
      <c r="F102" s="34">
        <v>0</v>
      </c>
      <c r="G102" s="34">
        <v>0</v>
      </c>
      <c r="H102" s="34">
        <v>19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1</v>
      </c>
      <c r="Q102" s="34">
        <v>6</v>
      </c>
      <c r="R102" s="34">
        <v>0</v>
      </c>
    </row>
    <row r="103" spans="2:18" ht="20.100000000000001" customHeight="1" thickBot="1" x14ac:dyDescent="0.25">
      <c r="B103" s="4" t="s">
        <v>314</v>
      </c>
      <c r="C103" s="34">
        <v>58</v>
      </c>
      <c r="D103" s="34">
        <v>0</v>
      </c>
      <c r="E103" s="34">
        <v>0</v>
      </c>
      <c r="F103" s="34">
        <v>0</v>
      </c>
      <c r="G103" s="34">
        <v>23</v>
      </c>
      <c r="H103" s="34">
        <v>19</v>
      </c>
      <c r="I103" s="34">
        <v>5</v>
      </c>
      <c r="J103" s="34">
        <v>0</v>
      </c>
      <c r="K103" s="34">
        <v>2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8</v>
      </c>
      <c r="R103" s="34">
        <v>1</v>
      </c>
    </row>
    <row r="104" spans="2:18" ht="20.100000000000001" customHeight="1" thickBot="1" x14ac:dyDescent="0.25">
      <c r="B104" s="4" t="s">
        <v>315</v>
      </c>
      <c r="C104" s="34">
        <v>44</v>
      </c>
      <c r="D104" s="34">
        <v>0</v>
      </c>
      <c r="E104" s="34">
        <v>0</v>
      </c>
      <c r="F104" s="34">
        <v>0</v>
      </c>
      <c r="G104" s="34">
        <v>8</v>
      </c>
      <c r="H104" s="34">
        <v>8</v>
      </c>
      <c r="I104" s="34">
        <v>2</v>
      </c>
      <c r="J104" s="34">
        <v>0</v>
      </c>
      <c r="K104" s="34">
        <v>0</v>
      </c>
      <c r="L104" s="34">
        <v>0</v>
      </c>
      <c r="M104" s="34">
        <v>0</v>
      </c>
      <c r="N104" s="34">
        <v>0</v>
      </c>
      <c r="O104" s="34">
        <v>0</v>
      </c>
      <c r="P104" s="34">
        <v>10</v>
      </c>
      <c r="Q104" s="34">
        <v>9</v>
      </c>
      <c r="R104" s="34">
        <v>7</v>
      </c>
    </row>
    <row r="105" spans="2:18" ht="20.100000000000001" customHeight="1" thickBot="1" x14ac:dyDescent="0.25">
      <c r="B105" s="4" t="s">
        <v>316</v>
      </c>
      <c r="C105" s="34">
        <v>15</v>
      </c>
      <c r="D105" s="34">
        <v>0</v>
      </c>
      <c r="E105" s="34">
        <v>0</v>
      </c>
      <c r="F105" s="34">
        <v>0</v>
      </c>
      <c r="G105" s="34">
        <v>0</v>
      </c>
      <c r="H105" s="34">
        <v>15</v>
      </c>
      <c r="I105" s="34">
        <v>0</v>
      </c>
      <c r="J105" s="34">
        <v>0</v>
      </c>
      <c r="K105" s="34">
        <v>0</v>
      </c>
      <c r="L105" s="34">
        <v>0</v>
      </c>
      <c r="M105" s="34">
        <v>0</v>
      </c>
      <c r="N105" s="34">
        <v>0</v>
      </c>
      <c r="O105" s="34">
        <v>0</v>
      </c>
      <c r="P105" s="34">
        <v>0</v>
      </c>
      <c r="Q105" s="34">
        <v>0</v>
      </c>
      <c r="R105" s="34">
        <v>0</v>
      </c>
    </row>
    <row r="106" spans="2:18" ht="20.100000000000001" customHeight="1" thickBot="1" x14ac:dyDescent="0.25">
      <c r="B106" s="4" t="s">
        <v>177</v>
      </c>
      <c r="C106" s="34">
        <v>34</v>
      </c>
      <c r="D106" s="34">
        <v>0</v>
      </c>
      <c r="E106" s="34">
        <v>0</v>
      </c>
      <c r="F106" s="34">
        <v>0</v>
      </c>
      <c r="G106" s="34">
        <v>22</v>
      </c>
      <c r="H106" s="34">
        <v>7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5</v>
      </c>
      <c r="R106" s="34">
        <v>0</v>
      </c>
    </row>
    <row r="107" spans="2:18" ht="20.100000000000001" customHeight="1" thickBot="1" x14ac:dyDescent="0.25">
      <c r="B107" s="4" t="s">
        <v>317</v>
      </c>
      <c r="C107" s="34">
        <v>35</v>
      </c>
      <c r="D107" s="34">
        <v>0</v>
      </c>
      <c r="E107" s="34">
        <v>0</v>
      </c>
      <c r="F107" s="34">
        <v>0</v>
      </c>
      <c r="G107" s="34">
        <v>20</v>
      </c>
      <c r="H107" s="34">
        <v>10</v>
      </c>
      <c r="I107" s="34">
        <v>0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3</v>
      </c>
      <c r="Q107" s="34">
        <v>2</v>
      </c>
      <c r="R107" s="34">
        <v>0</v>
      </c>
    </row>
    <row r="108" spans="2:18" ht="20.100000000000001" customHeight="1" thickBot="1" x14ac:dyDescent="0.25">
      <c r="B108" s="4" t="s">
        <v>318</v>
      </c>
      <c r="C108" s="34">
        <v>22</v>
      </c>
      <c r="D108" s="34">
        <v>0</v>
      </c>
      <c r="E108" s="34">
        <v>0</v>
      </c>
      <c r="F108" s="34">
        <v>0</v>
      </c>
      <c r="G108" s="34">
        <v>8</v>
      </c>
      <c r="H108" s="34">
        <v>5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9</v>
      </c>
      <c r="R108" s="34">
        <v>0</v>
      </c>
    </row>
    <row r="109" spans="2:18" ht="20.100000000000001" customHeight="1" thickBot="1" x14ac:dyDescent="0.25">
      <c r="B109" s="4" t="s">
        <v>178</v>
      </c>
      <c r="C109" s="34">
        <v>853</v>
      </c>
      <c r="D109" s="34">
        <v>0</v>
      </c>
      <c r="E109" s="34">
        <v>1</v>
      </c>
      <c r="F109" s="34">
        <v>0</v>
      </c>
      <c r="G109" s="34">
        <v>363</v>
      </c>
      <c r="H109" s="34">
        <v>52</v>
      </c>
      <c r="I109" s="34">
        <v>43</v>
      </c>
      <c r="J109" s="34">
        <v>104</v>
      </c>
      <c r="K109" s="34">
        <v>7</v>
      </c>
      <c r="L109" s="34">
        <v>0</v>
      </c>
      <c r="M109" s="34">
        <v>15</v>
      </c>
      <c r="N109" s="34">
        <v>24</v>
      </c>
      <c r="O109" s="34">
        <v>34</v>
      </c>
      <c r="P109" s="34">
        <v>92</v>
      </c>
      <c r="Q109" s="34">
        <v>114</v>
      </c>
      <c r="R109" s="34">
        <v>4</v>
      </c>
    </row>
    <row r="110" spans="2:18" ht="20.100000000000001" customHeight="1" thickBot="1" x14ac:dyDescent="0.25">
      <c r="B110" s="4" t="s">
        <v>319</v>
      </c>
      <c r="C110" s="34">
        <v>24</v>
      </c>
      <c r="D110" s="34">
        <v>0</v>
      </c>
      <c r="E110" s="34">
        <v>0</v>
      </c>
      <c r="F110" s="34">
        <v>0</v>
      </c>
      <c r="G110" s="34">
        <v>24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</row>
    <row r="111" spans="2:18" ht="20.100000000000001" customHeight="1" thickBot="1" x14ac:dyDescent="0.25">
      <c r="B111" s="4" t="s">
        <v>320</v>
      </c>
      <c r="C111" s="34">
        <v>13</v>
      </c>
      <c r="D111" s="34">
        <v>0</v>
      </c>
      <c r="E111" s="34">
        <v>0</v>
      </c>
      <c r="F111" s="34">
        <v>0</v>
      </c>
      <c r="G111" s="34">
        <v>0</v>
      </c>
      <c r="H111" s="34">
        <v>13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</row>
    <row r="112" spans="2:18" ht="20.100000000000001" customHeight="1" thickBot="1" x14ac:dyDescent="0.25">
      <c r="B112" s="4" t="s">
        <v>321</v>
      </c>
      <c r="C112" s="34">
        <v>3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2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1</v>
      </c>
      <c r="R112" s="34">
        <v>0</v>
      </c>
    </row>
    <row r="113" spans="2:18" ht="20.100000000000001" customHeight="1" thickBot="1" x14ac:dyDescent="0.25">
      <c r="B113" s="4" t="s">
        <v>322</v>
      </c>
      <c r="C113" s="34">
        <v>39</v>
      </c>
      <c r="D113" s="34">
        <v>0</v>
      </c>
      <c r="E113" s="34">
        <v>0</v>
      </c>
      <c r="F113" s="34">
        <v>0</v>
      </c>
      <c r="G113" s="34">
        <v>24</v>
      </c>
      <c r="H113" s="34">
        <v>1</v>
      </c>
      <c r="I113" s="34">
        <v>1</v>
      </c>
      <c r="J113" s="34">
        <v>7</v>
      </c>
      <c r="K113" s="34">
        <v>0</v>
      </c>
      <c r="L113" s="34">
        <v>3</v>
      </c>
      <c r="M113" s="34">
        <v>0</v>
      </c>
      <c r="N113" s="34">
        <v>0</v>
      </c>
      <c r="O113" s="34">
        <v>0</v>
      </c>
      <c r="P113" s="34">
        <v>0</v>
      </c>
      <c r="Q113" s="34">
        <v>3</v>
      </c>
      <c r="R113" s="34">
        <v>0</v>
      </c>
    </row>
    <row r="114" spans="2:18" ht="20.100000000000001" customHeight="1" thickBot="1" x14ac:dyDescent="0.25">
      <c r="B114" s="4" t="s">
        <v>323</v>
      </c>
      <c r="C114" s="34">
        <v>3</v>
      </c>
      <c r="D114" s="34">
        <v>0</v>
      </c>
      <c r="E114" s="34">
        <v>0</v>
      </c>
      <c r="F114" s="34">
        <v>0</v>
      </c>
      <c r="G114" s="34">
        <v>1</v>
      </c>
      <c r="H114" s="34">
        <v>2</v>
      </c>
      <c r="I114" s="34">
        <v>0</v>
      </c>
      <c r="J114" s="34">
        <v>0</v>
      </c>
      <c r="K114" s="34">
        <v>0</v>
      </c>
      <c r="L114" s="34">
        <v>0</v>
      </c>
      <c r="M114" s="34">
        <v>0</v>
      </c>
      <c r="N114" s="34">
        <v>0</v>
      </c>
      <c r="O114" s="34">
        <v>0</v>
      </c>
      <c r="P114" s="34">
        <v>0</v>
      </c>
      <c r="Q114" s="34">
        <v>0</v>
      </c>
      <c r="R114" s="34">
        <v>0</v>
      </c>
    </row>
    <row r="115" spans="2:18" ht="20.100000000000001" customHeight="1" thickBot="1" x14ac:dyDescent="0.25">
      <c r="B115" s="4" t="s">
        <v>324</v>
      </c>
      <c r="C115" s="34">
        <v>17</v>
      </c>
      <c r="D115" s="34">
        <v>0</v>
      </c>
      <c r="E115" s="34">
        <v>0</v>
      </c>
      <c r="F115" s="34">
        <v>0</v>
      </c>
      <c r="G115" s="34">
        <v>8</v>
      </c>
      <c r="H115" s="34">
        <v>0</v>
      </c>
      <c r="I115" s="34">
        <v>0</v>
      </c>
      <c r="J115" s="34">
        <v>4</v>
      </c>
      <c r="K115" s="34">
        <v>1</v>
      </c>
      <c r="L115" s="34">
        <v>1</v>
      </c>
      <c r="M115" s="34">
        <v>0</v>
      </c>
      <c r="N115" s="34">
        <v>0</v>
      </c>
      <c r="O115" s="34">
        <v>0</v>
      </c>
      <c r="P115" s="34">
        <v>0</v>
      </c>
      <c r="Q115" s="34">
        <v>2</v>
      </c>
      <c r="R115" s="34">
        <v>1</v>
      </c>
    </row>
    <row r="116" spans="2:18" ht="20.100000000000001" customHeight="1" thickBot="1" x14ac:dyDescent="0.25">
      <c r="B116" s="4" t="s">
        <v>325</v>
      </c>
      <c r="C116" s="34">
        <v>6</v>
      </c>
      <c r="D116" s="34">
        <v>0</v>
      </c>
      <c r="E116" s="34">
        <v>0</v>
      </c>
      <c r="F116" s="34">
        <v>0</v>
      </c>
      <c r="G116" s="34">
        <v>3</v>
      </c>
      <c r="H116" s="34">
        <v>3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</row>
    <row r="117" spans="2:18" ht="20.100000000000001" customHeight="1" thickBot="1" x14ac:dyDescent="0.25">
      <c r="B117" s="4" t="s">
        <v>326</v>
      </c>
      <c r="C117" s="34">
        <v>74</v>
      </c>
      <c r="D117" s="34">
        <v>0</v>
      </c>
      <c r="E117" s="34">
        <v>0</v>
      </c>
      <c r="F117" s="34">
        <v>0</v>
      </c>
      <c r="G117" s="34">
        <v>48</v>
      </c>
      <c r="H117" s="34">
        <v>0</v>
      </c>
      <c r="I117" s="34">
        <v>0</v>
      </c>
      <c r="J117" s="34">
        <v>5</v>
      </c>
      <c r="K117" s="34">
        <v>0</v>
      </c>
      <c r="L117" s="34">
        <v>0</v>
      </c>
      <c r="M117" s="34">
        <v>0</v>
      </c>
      <c r="N117" s="34">
        <v>1</v>
      </c>
      <c r="O117" s="34">
        <v>0</v>
      </c>
      <c r="P117" s="34">
        <v>8</v>
      </c>
      <c r="Q117" s="34">
        <v>11</v>
      </c>
      <c r="R117" s="34">
        <v>1</v>
      </c>
    </row>
    <row r="118" spans="2:18" ht="20.100000000000001" customHeight="1" thickBot="1" x14ac:dyDescent="0.25">
      <c r="B118" s="4" t="s">
        <v>327</v>
      </c>
      <c r="C118" s="34">
        <v>19</v>
      </c>
      <c r="D118" s="34">
        <v>0</v>
      </c>
      <c r="E118" s="34">
        <v>0</v>
      </c>
      <c r="F118" s="34">
        <v>0</v>
      </c>
      <c r="G118" s="34">
        <v>0</v>
      </c>
      <c r="H118" s="34">
        <v>16</v>
      </c>
      <c r="I118" s="34">
        <v>0</v>
      </c>
      <c r="J118" s="34">
        <v>0</v>
      </c>
      <c r="K118" s="34">
        <v>0</v>
      </c>
      <c r="L118" s="34">
        <v>0</v>
      </c>
      <c r="M118" s="34">
        <v>0</v>
      </c>
      <c r="N118" s="34">
        <v>0</v>
      </c>
      <c r="O118" s="34">
        <v>0</v>
      </c>
      <c r="P118" s="34">
        <v>0</v>
      </c>
      <c r="Q118" s="34">
        <v>3</v>
      </c>
      <c r="R118" s="34">
        <v>0</v>
      </c>
    </row>
    <row r="119" spans="2:18" ht="20.100000000000001" customHeight="1" thickBot="1" x14ac:dyDescent="0.25">
      <c r="B119" s="4" t="s">
        <v>328</v>
      </c>
      <c r="C119" s="34">
        <v>33</v>
      </c>
      <c r="D119" s="34">
        <v>0</v>
      </c>
      <c r="E119" s="34">
        <v>0</v>
      </c>
      <c r="F119" s="34">
        <v>0</v>
      </c>
      <c r="G119" s="34">
        <v>9</v>
      </c>
      <c r="H119" s="34">
        <v>24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</row>
    <row r="120" spans="2:18" ht="20.100000000000001" customHeight="1" thickBot="1" x14ac:dyDescent="0.25">
      <c r="B120" s="4" t="s">
        <v>329</v>
      </c>
      <c r="C120" s="34">
        <v>5</v>
      </c>
      <c r="D120" s="34">
        <v>0</v>
      </c>
      <c r="E120" s="34">
        <v>0</v>
      </c>
      <c r="F120" s="34">
        <v>0</v>
      </c>
      <c r="G120" s="34">
        <v>3</v>
      </c>
      <c r="H120" s="34">
        <v>0</v>
      </c>
      <c r="I120" s="34">
        <v>0</v>
      </c>
      <c r="J120" s="34">
        <v>0</v>
      </c>
      <c r="K120" s="34">
        <v>0</v>
      </c>
      <c r="L120" s="34">
        <v>1</v>
      </c>
      <c r="M120" s="34">
        <v>0</v>
      </c>
      <c r="N120" s="34">
        <v>0</v>
      </c>
      <c r="O120" s="34">
        <v>0</v>
      </c>
      <c r="P120" s="34">
        <v>0</v>
      </c>
      <c r="Q120" s="34">
        <v>1</v>
      </c>
      <c r="R120" s="34">
        <v>0</v>
      </c>
    </row>
    <row r="121" spans="2:18" ht="20.100000000000001" customHeight="1" thickBot="1" x14ac:dyDescent="0.25">
      <c r="B121" s="4" t="s">
        <v>330</v>
      </c>
      <c r="C121" s="34">
        <v>421</v>
      </c>
      <c r="D121" s="34">
        <v>0</v>
      </c>
      <c r="E121" s="34">
        <v>0</v>
      </c>
      <c r="F121" s="34">
        <v>0</v>
      </c>
      <c r="G121" s="34">
        <v>145</v>
      </c>
      <c r="H121" s="34">
        <v>84</v>
      </c>
      <c r="I121" s="34">
        <v>12</v>
      </c>
      <c r="J121" s="34">
        <v>0</v>
      </c>
      <c r="K121" s="34">
        <v>16</v>
      </c>
      <c r="L121" s="34">
        <v>0</v>
      </c>
      <c r="M121" s="34">
        <v>0</v>
      </c>
      <c r="N121" s="34">
        <v>0</v>
      </c>
      <c r="O121" s="34">
        <v>41</v>
      </c>
      <c r="P121" s="34">
        <v>56</v>
      </c>
      <c r="Q121" s="34">
        <v>67</v>
      </c>
      <c r="R121" s="34">
        <v>0</v>
      </c>
    </row>
    <row r="122" spans="2:18" ht="20.100000000000001" customHeight="1" thickBot="1" x14ac:dyDescent="0.25">
      <c r="B122" s="4" t="s">
        <v>331</v>
      </c>
      <c r="C122" s="34">
        <v>30</v>
      </c>
      <c r="D122" s="34">
        <v>0</v>
      </c>
      <c r="E122" s="34">
        <v>0</v>
      </c>
      <c r="F122" s="34">
        <v>0</v>
      </c>
      <c r="G122" s="34">
        <v>20</v>
      </c>
      <c r="H122" s="34">
        <v>3</v>
      </c>
      <c r="I122" s="34">
        <v>2</v>
      </c>
      <c r="J122" s="34">
        <v>0</v>
      </c>
      <c r="K122" s="34">
        <v>0</v>
      </c>
      <c r="L122" s="34">
        <v>0</v>
      </c>
      <c r="M122" s="34">
        <v>0</v>
      </c>
      <c r="N122" s="34">
        <v>0</v>
      </c>
      <c r="O122" s="34">
        <v>0</v>
      </c>
      <c r="P122" s="34">
        <v>0</v>
      </c>
      <c r="Q122" s="34">
        <v>5</v>
      </c>
      <c r="R122" s="34">
        <v>0</v>
      </c>
    </row>
    <row r="123" spans="2:18" ht="20.100000000000001" customHeight="1" thickBot="1" x14ac:dyDescent="0.25">
      <c r="B123" s="4" t="s">
        <v>332</v>
      </c>
      <c r="C123" s="34">
        <v>351</v>
      </c>
      <c r="D123" s="34">
        <v>0</v>
      </c>
      <c r="E123" s="34">
        <v>0</v>
      </c>
      <c r="F123" s="34">
        <v>0</v>
      </c>
      <c r="G123" s="34">
        <v>159</v>
      </c>
      <c r="H123" s="34">
        <v>2</v>
      </c>
      <c r="I123" s="34">
        <v>4</v>
      </c>
      <c r="J123" s="34">
        <v>53</v>
      </c>
      <c r="K123" s="34">
        <v>16</v>
      </c>
      <c r="L123" s="34">
        <v>25</v>
      </c>
      <c r="M123" s="34">
        <v>2</v>
      </c>
      <c r="N123" s="34">
        <v>1</v>
      </c>
      <c r="O123" s="34">
        <v>14</v>
      </c>
      <c r="P123" s="34">
        <v>39</v>
      </c>
      <c r="Q123" s="34">
        <v>22</v>
      </c>
      <c r="R123" s="34">
        <v>14</v>
      </c>
    </row>
    <row r="124" spans="2:18" ht="20.100000000000001" customHeight="1" thickBot="1" x14ac:dyDescent="0.25">
      <c r="B124" s="4" t="s">
        <v>333</v>
      </c>
      <c r="C124" s="34">
        <v>10</v>
      </c>
      <c r="D124" s="34">
        <v>0</v>
      </c>
      <c r="E124" s="34">
        <v>0</v>
      </c>
      <c r="F124" s="34">
        <v>0</v>
      </c>
      <c r="G124" s="34">
        <v>3</v>
      </c>
      <c r="H124" s="34">
        <v>3</v>
      </c>
      <c r="I124" s="34">
        <v>1</v>
      </c>
      <c r="J124" s="34">
        <v>0</v>
      </c>
      <c r="K124" s="34">
        <v>2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1</v>
      </c>
      <c r="R124" s="34">
        <v>0</v>
      </c>
    </row>
    <row r="125" spans="2:18" ht="20.100000000000001" customHeight="1" thickBot="1" x14ac:dyDescent="0.25">
      <c r="B125" s="4" t="s">
        <v>334</v>
      </c>
      <c r="C125" s="34">
        <v>26</v>
      </c>
      <c r="D125" s="34">
        <v>0</v>
      </c>
      <c r="E125" s="34">
        <v>0</v>
      </c>
      <c r="F125" s="34">
        <v>0</v>
      </c>
      <c r="G125" s="34">
        <v>15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6</v>
      </c>
      <c r="Q125" s="34">
        <v>5</v>
      </c>
      <c r="R125" s="34">
        <v>0</v>
      </c>
    </row>
    <row r="126" spans="2:18" ht="20.100000000000001" customHeight="1" thickBot="1" x14ac:dyDescent="0.25">
      <c r="B126" s="4" t="s">
        <v>335</v>
      </c>
      <c r="C126" s="34">
        <v>81</v>
      </c>
      <c r="D126" s="34">
        <v>0</v>
      </c>
      <c r="E126" s="34">
        <v>0</v>
      </c>
      <c r="F126" s="34">
        <v>0</v>
      </c>
      <c r="G126" s="34">
        <v>19</v>
      </c>
      <c r="H126" s="34">
        <v>55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2</v>
      </c>
      <c r="Q126" s="34">
        <v>5</v>
      </c>
      <c r="R126" s="34">
        <v>0</v>
      </c>
    </row>
    <row r="127" spans="2:18" ht="20.100000000000001" customHeight="1" thickBot="1" x14ac:dyDescent="0.25">
      <c r="B127" s="4" t="s">
        <v>336</v>
      </c>
      <c r="C127" s="34">
        <v>1</v>
      </c>
      <c r="D127" s="34">
        <v>0</v>
      </c>
      <c r="E127" s="34">
        <v>0</v>
      </c>
      <c r="F127" s="34">
        <v>0</v>
      </c>
      <c r="G127" s="34">
        <v>0</v>
      </c>
      <c r="H127" s="34">
        <v>1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</row>
    <row r="128" spans="2:18" ht="20.100000000000001" customHeight="1" thickBot="1" x14ac:dyDescent="0.25">
      <c r="B128" s="4" t="s">
        <v>337</v>
      </c>
      <c r="C128" s="34">
        <v>13</v>
      </c>
      <c r="D128" s="34">
        <v>0</v>
      </c>
      <c r="E128" s="34">
        <v>0</v>
      </c>
      <c r="F128" s="34">
        <v>0</v>
      </c>
      <c r="G128" s="34">
        <v>5</v>
      </c>
      <c r="H128" s="34">
        <v>1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7</v>
      </c>
      <c r="R128" s="34">
        <v>0</v>
      </c>
    </row>
    <row r="129" spans="2:18" ht="20.100000000000001" customHeight="1" thickBot="1" x14ac:dyDescent="0.25">
      <c r="B129" s="4" t="s">
        <v>338</v>
      </c>
      <c r="C129" s="34">
        <v>6</v>
      </c>
      <c r="D129" s="34">
        <v>0</v>
      </c>
      <c r="E129" s="34">
        <v>0</v>
      </c>
      <c r="F129" s="34">
        <v>0</v>
      </c>
      <c r="G129" s="34">
        <v>6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</row>
    <row r="130" spans="2:18" ht="20.100000000000001" customHeight="1" thickBot="1" x14ac:dyDescent="0.25">
      <c r="B130" s="4" t="s">
        <v>339</v>
      </c>
      <c r="C130" s="34">
        <v>10</v>
      </c>
      <c r="D130" s="34">
        <v>0</v>
      </c>
      <c r="E130" s="34">
        <v>0</v>
      </c>
      <c r="F130" s="34">
        <v>0</v>
      </c>
      <c r="G130" s="34">
        <v>0</v>
      </c>
      <c r="H130" s="34">
        <v>3</v>
      </c>
      <c r="I130" s="34">
        <v>0</v>
      </c>
      <c r="J130" s="34">
        <v>0</v>
      </c>
      <c r="K130" s="34">
        <v>0</v>
      </c>
      <c r="L130" s="34">
        <v>4</v>
      </c>
      <c r="M130" s="34">
        <v>0</v>
      </c>
      <c r="N130" s="34">
        <v>0</v>
      </c>
      <c r="O130" s="34">
        <v>0</v>
      </c>
      <c r="P130" s="34">
        <v>0</v>
      </c>
      <c r="Q130" s="34">
        <v>3</v>
      </c>
      <c r="R130" s="34">
        <v>0</v>
      </c>
    </row>
    <row r="131" spans="2:18" ht="20.100000000000001" customHeight="1" thickBot="1" x14ac:dyDescent="0.25">
      <c r="B131" s="4" t="s">
        <v>340</v>
      </c>
      <c r="C131" s="34">
        <v>7</v>
      </c>
      <c r="D131" s="34">
        <v>0</v>
      </c>
      <c r="E131" s="34">
        <v>0</v>
      </c>
      <c r="F131" s="34">
        <v>0</v>
      </c>
      <c r="G131" s="34">
        <v>1</v>
      </c>
      <c r="H131" s="34">
        <v>2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4</v>
      </c>
      <c r="R131" s="34">
        <v>0</v>
      </c>
    </row>
    <row r="132" spans="2:18" ht="20.100000000000001" customHeight="1" thickBot="1" x14ac:dyDescent="0.25">
      <c r="B132" s="4" t="s">
        <v>639</v>
      </c>
      <c r="C132" s="34">
        <v>67</v>
      </c>
      <c r="D132" s="34">
        <v>0</v>
      </c>
      <c r="E132" s="34">
        <v>0</v>
      </c>
      <c r="F132" s="34">
        <v>0</v>
      </c>
      <c r="G132" s="34">
        <v>32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18</v>
      </c>
      <c r="Q132" s="34">
        <v>7</v>
      </c>
      <c r="R132" s="34">
        <v>10</v>
      </c>
    </row>
    <row r="133" spans="2:18" ht="20.100000000000001" customHeight="1" thickBot="1" x14ac:dyDescent="0.25">
      <c r="B133" s="4" t="s">
        <v>341</v>
      </c>
      <c r="C133" s="34">
        <v>168</v>
      </c>
      <c r="D133" s="34">
        <v>0</v>
      </c>
      <c r="E133" s="34">
        <v>0</v>
      </c>
      <c r="F133" s="34">
        <v>0</v>
      </c>
      <c r="G133" s="34">
        <v>58</v>
      </c>
      <c r="H133" s="34">
        <v>0</v>
      </c>
      <c r="I133" s="34">
        <v>0</v>
      </c>
      <c r="J133" s="34">
        <v>69</v>
      </c>
      <c r="K133" s="34">
        <v>0</v>
      </c>
      <c r="L133" s="34">
        <v>1</v>
      </c>
      <c r="M133" s="34">
        <v>0</v>
      </c>
      <c r="N133" s="34">
        <v>0</v>
      </c>
      <c r="O133" s="34">
        <v>0</v>
      </c>
      <c r="P133" s="34">
        <v>27</v>
      </c>
      <c r="Q133" s="34">
        <v>13</v>
      </c>
      <c r="R133" s="34">
        <v>0</v>
      </c>
    </row>
    <row r="134" spans="2:18" ht="20.100000000000001" customHeight="1" thickBot="1" x14ac:dyDescent="0.25">
      <c r="B134" s="4" t="s">
        <v>342</v>
      </c>
      <c r="C134" s="34">
        <v>1127</v>
      </c>
      <c r="D134" s="34">
        <v>0</v>
      </c>
      <c r="E134" s="34">
        <v>0</v>
      </c>
      <c r="F134" s="34">
        <v>0</v>
      </c>
      <c r="G134" s="34">
        <v>503</v>
      </c>
      <c r="H134" s="34">
        <v>197</v>
      </c>
      <c r="I134" s="34">
        <v>12</v>
      </c>
      <c r="J134" s="34">
        <v>6</v>
      </c>
      <c r="K134" s="34">
        <v>11</v>
      </c>
      <c r="L134" s="34">
        <v>12</v>
      </c>
      <c r="M134" s="34">
        <v>4</v>
      </c>
      <c r="N134" s="34">
        <v>10</v>
      </c>
      <c r="O134" s="34">
        <v>56</v>
      </c>
      <c r="P134" s="34">
        <v>92</v>
      </c>
      <c r="Q134" s="34">
        <v>209</v>
      </c>
      <c r="R134" s="34">
        <v>15</v>
      </c>
    </row>
    <row r="135" spans="2:18" ht="20.100000000000001" customHeight="1" thickBot="1" x14ac:dyDescent="0.25">
      <c r="B135" s="4" t="s">
        <v>343</v>
      </c>
      <c r="C135" s="34">
        <v>264</v>
      </c>
      <c r="D135" s="34">
        <v>0</v>
      </c>
      <c r="E135" s="34">
        <v>0</v>
      </c>
      <c r="F135" s="34">
        <v>0</v>
      </c>
      <c r="G135" s="34">
        <v>80</v>
      </c>
      <c r="H135" s="34">
        <v>40</v>
      </c>
      <c r="I135" s="34">
        <v>12</v>
      </c>
      <c r="J135" s="34">
        <v>6</v>
      </c>
      <c r="K135" s="34">
        <v>4</v>
      </c>
      <c r="L135" s="34">
        <v>9</v>
      </c>
      <c r="M135" s="34">
        <v>3</v>
      </c>
      <c r="N135" s="34">
        <v>2</v>
      </c>
      <c r="O135" s="34">
        <v>16</v>
      </c>
      <c r="P135" s="34">
        <v>37</v>
      </c>
      <c r="Q135" s="34">
        <v>22</v>
      </c>
      <c r="R135" s="34">
        <v>33</v>
      </c>
    </row>
    <row r="136" spans="2:18" ht="20.100000000000001" customHeight="1" thickBot="1" x14ac:dyDescent="0.25">
      <c r="B136" s="4" t="s">
        <v>344</v>
      </c>
      <c r="C136" s="34">
        <v>280</v>
      </c>
      <c r="D136" s="34">
        <v>0</v>
      </c>
      <c r="E136" s="34">
        <v>0</v>
      </c>
      <c r="F136" s="34">
        <v>0</v>
      </c>
      <c r="G136" s="34">
        <v>196</v>
      </c>
      <c r="H136" s="34">
        <v>1</v>
      </c>
      <c r="I136" s="34">
        <v>37</v>
      </c>
      <c r="J136" s="34">
        <v>0</v>
      </c>
      <c r="K136" s="34">
        <v>1</v>
      </c>
      <c r="L136" s="34">
        <v>0</v>
      </c>
      <c r="M136" s="34">
        <v>0</v>
      </c>
      <c r="N136" s="34">
        <v>0</v>
      </c>
      <c r="O136" s="34">
        <v>0</v>
      </c>
      <c r="P136" s="34">
        <v>22</v>
      </c>
      <c r="Q136" s="34">
        <v>22</v>
      </c>
      <c r="R136" s="34">
        <v>1</v>
      </c>
    </row>
    <row r="137" spans="2:18" ht="20.100000000000001" customHeight="1" thickBot="1" x14ac:dyDescent="0.25">
      <c r="B137" s="4" t="s">
        <v>345</v>
      </c>
      <c r="C137" s="34">
        <v>39</v>
      </c>
      <c r="D137" s="34">
        <v>0</v>
      </c>
      <c r="E137" s="34">
        <v>0</v>
      </c>
      <c r="F137" s="34">
        <v>0</v>
      </c>
      <c r="G137" s="34">
        <v>20</v>
      </c>
      <c r="H137" s="34">
        <v>0</v>
      </c>
      <c r="I137" s="34">
        <v>0</v>
      </c>
      <c r="J137" s="34">
        <v>10</v>
      </c>
      <c r="K137" s="34">
        <v>2</v>
      </c>
      <c r="L137" s="34">
        <v>0</v>
      </c>
      <c r="M137" s="34">
        <v>0</v>
      </c>
      <c r="N137" s="34">
        <v>0</v>
      </c>
      <c r="O137" s="34">
        <v>0</v>
      </c>
      <c r="P137" s="34">
        <v>4</v>
      </c>
      <c r="Q137" s="34">
        <v>3</v>
      </c>
      <c r="R137" s="34">
        <v>0</v>
      </c>
    </row>
    <row r="138" spans="2:18" ht="20.100000000000001" customHeight="1" thickBot="1" x14ac:dyDescent="0.25">
      <c r="B138" s="4" t="s">
        <v>346</v>
      </c>
      <c r="C138" s="34">
        <v>160</v>
      </c>
      <c r="D138" s="34">
        <v>0</v>
      </c>
      <c r="E138" s="34">
        <v>0</v>
      </c>
      <c r="F138" s="34">
        <v>0</v>
      </c>
      <c r="G138" s="34">
        <v>87</v>
      </c>
      <c r="H138" s="34">
        <v>26</v>
      </c>
      <c r="I138" s="34">
        <v>8</v>
      </c>
      <c r="J138" s="34">
        <v>26</v>
      </c>
      <c r="K138" s="34">
        <v>3</v>
      </c>
      <c r="L138" s="34">
        <v>7</v>
      </c>
      <c r="M138" s="34">
        <v>1</v>
      </c>
      <c r="N138" s="34">
        <v>0</v>
      </c>
      <c r="O138" s="34">
        <v>2</v>
      </c>
      <c r="P138" s="34">
        <v>0</v>
      </c>
      <c r="Q138" s="34">
        <v>0</v>
      </c>
      <c r="R138" s="34">
        <v>0</v>
      </c>
    </row>
    <row r="139" spans="2:18" ht="20.100000000000001" customHeight="1" thickBot="1" x14ac:dyDescent="0.25">
      <c r="B139" s="4" t="s">
        <v>347</v>
      </c>
      <c r="C139" s="34">
        <v>643</v>
      </c>
      <c r="D139" s="34">
        <v>0</v>
      </c>
      <c r="E139" s="34">
        <v>0</v>
      </c>
      <c r="F139" s="34">
        <v>0</v>
      </c>
      <c r="G139" s="34">
        <v>288</v>
      </c>
      <c r="H139" s="34">
        <v>20</v>
      </c>
      <c r="I139" s="34">
        <v>2</v>
      </c>
      <c r="J139" s="34">
        <v>128</v>
      </c>
      <c r="K139" s="34">
        <v>16</v>
      </c>
      <c r="L139" s="34">
        <v>0</v>
      </c>
      <c r="M139" s="34">
        <v>10</v>
      </c>
      <c r="N139" s="34">
        <v>0</v>
      </c>
      <c r="O139" s="34">
        <v>2</v>
      </c>
      <c r="P139" s="34">
        <v>110</v>
      </c>
      <c r="Q139" s="34">
        <v>57</v>
      </c>
      <c r="R139" s="34">
        <v>10</v>
      </c>
    </row>
    <row r="140" spans="2:18" ht="20.100000000000001" customHeight="1" thickBot="1" x14ac:dyDescent="0.25">
      <c r="B140" s="4" t="s">
        <v>348</v>
      </c>
      <c r="C140" s="34">
        <v>236</v>
      </c>
      <c r="D140" s="34">
        <v>0</v>
      </c>
      <c r="E140" s="34">
        <v>0</v>
      </c>
      <c r="F140" s="34">
        <v>0</v>
      </c>
      <c r="G140" s="34">
        <v>99</v>
      </c>
      <c r="H140" s="34">
        <v>35</v>
      </c>
      <c r="I140" s="34">
        <v>0</v>
      </c>
      <c r="J140" s="34">
        <v>15</v>
      </c>
      <c r="K140" s="34">
        <v>10</v>
      </c>
      <c r="L140" s="34">
        <v>0</v>
      </c>
      <c r="M140" s="34">
        <v>0</v>
      </c>
      <c r="N140" s="34">
        <v>0</v>
      </c>
      <c r="O140" s="34">
        <v>0</v>
      </c>
      <c r="P140" s="34">
        <v>72</v>
      </c>
      <c r="Q140" s="34">
        <v>5</v>
      </c>
      <c r="R140" s="34">
        <v>0</v>
      </c>
    </row>
    <row r="141" spans="2:18" ht="20.100000000000001" customHeight="1" thickBot="1" x14ac:dyDescent="0.25">
      <c r="B141" s="4" t="s">
        <v>349</v>
      </c>
      <c r="C141" s="34">
        <v>54</v>
      </c>
      <c r="D141" s="34">
        <v>0</v>
      </c>
      <c r="E141" s="34">
        <v>0</v>
      </c>
      <c r="F141" s="34">
        <v>0</v>
      </c>
      <c r="G141" s="34">
        <v>7</v>
      </c>
      <c r="H141" s="34">
        <v>22</v>
      </c>
      <c r="I141" s="34">
        <v>0</v>
      </c>
      <c r="J141" s="34">
        <v>16</v>
      </c>
      <c r="K141" s="34">
        <v>0</v>
      </c>
      <c r="L141" s="34">
        <v>0</v>
      </c>
      <c r="M141" s="34">
        <v>0</v>
      </c>
      <c r="N141" s="34">
        <v>3</v>
      </c>
      <c r="O141" s="34">
        <v>0</v>
      </c>
      <c r="P141" s="34">
        <v>0</v>
      </c>
      <c r="Q141" s="34">
        <v>6</v>
      </c>
      <c r="R141" s="34">
        <v>0</v>
      </c>
    </row>
    <row r="142" spans="2:18" ht="20.100000000000001" customHeight="1" thickBot="1" x14ac:dyDescent="0.25">
      <c r="B142" s="4" t="s">
        <v>350</v>
      </c>
      <c r="C142" s="34">
        <v>144</v>
      </c>
      <c r="D142" s="34">
        <v>0</v>
      </c>
      <c r="E142" s="34">
        <v>0</v>
      </c>
      <c r="F142" s="34">
        <v>0</v>
      </c>
      <c r="G142" s="34">
        <v>104</v>
      </c>
      <c r="H142" s="34">
        <v>40</v>
      </c>
      <c r="I142" s="34">
        <v>0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</row>
    <row r="143" spans="2:18" ht="20.100000000000001" customHeight="1" thickBot="1" x14ac:dyDescent="0.25">
      <c r="B143" s="4" t="s">
        <v>351</v>
      </c>
      <c r="C143" s="34">
        <v>249</v>
      </c>
      <c r="D143" s="34">
        <v>0</v>
      </c>
      <c r="E143" s="34">
        <v>0</v>
      </c>
      <c r="F143" s="34">
        <v>0</v>
      </c>
      <c r="G143" s="34">
        <v>136</v>
      </c>
      <c r="H143" s="34">
        <v>6</v>
      </c>
      <c r="I143" s="34">
        <v>1</v>
      </c>
      <c r="J143" s="34">
        <v>46</v>
      </c>
      <c r="K143" s="34">
        <v>1</v>
      </c>
      <c r="L143" s="34">
        <v>0</v>
      </c>
      <c r="M143" s="34">
        <v>2</v>
      </c>
      <c r="N143" s="34">
        <v>1</v>
      </c>
      <c r="O143" s="34">
        <v>3</v>
      </c>
      <c r="P143" s="34">
        <v>32</v>
      </c>
      <c r="Q143" s="34">
        <v>8</v>
      </c>
      <c r="R143" s="34">
        <v>13</v>
      </c>
    </row>
    <row r="144" spans="2:18" ht="20.100000000000001" customHeight="1" thickBot="1" x14ac:dyDescent="0.25">
      <c r="B144" s="4" t="s">
        <v>352</v>
      </c>
      <c r="C144" s="34">
        <v>39</v>
      </c>
      <c r="D144" s="34">
        <v>0</v>
      </c>
      <c r="E144" s="34">
        <v>0</v>
      </c>
      <c r="F144" s="34">
        <v>0</v>
      </c>
      <c r="G144" s="34">
        <v>6</v>
      </c>
      <c r="H144" s="34">
        <v>7</v>
      </c>
      <c r="I144" s="34">
        <v>5</v>
      </c>
      <c r="J144" s="34">
        <v>7</v>
      </c>
      <c r="K144" s="34">
        <v>1</v>
      </c>
      <c r="L144" s="34">
        <v>6</v>
      </c>
      <c r="M144" s="34">
        <v>0</v>
      </c>
      <c r="N144" s="34">
        <v>0</v>
      </c>
      <c r="O144" s="34">
        <v>0</v>
      </c>
      <c r="P144" s="34">
        <v>6</v>
      </c>
      <c r="Q144" s="34">
        <v>1</v>
      </c>
      <c r="R144" s="34">
        <v>0</v>
      </c>
    </row>
    <row r="145" spans="2:18" ht="20.100000000000001" customHeight="1" thickBot="1" x14ac:dyDescent="0.25">
      <c r="B145" s="4" t="s">
        <v>353</v>
      </c>
      <c r="C145" s="34">
        <v>0</v>
      </c>
      <c r="D145" s="34">
        <v>0</v>
      </c>
      <c r="E145" s="34">
        <v>0</v>
      </c>
      <c r="F145" s="34">
        <v>0</v>
      </c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</row>
    <row r="146" spans="2:18" ht="20.100000000000001" customHeight="1" thickBot="1" x14ac:dyDescent="0.25">
      <c r="B146" s="4" t="s">
        <v>354</v>
      </c>
      <c r="C146" s="34">
        <v>18</v>
      </c>
      <c r="D146" s="34">
        <v>0</v>
      </c>
      <c r="E146" s="34">
        <v>0</v>
      </c>
      <c r="F146" s="34">
        <v>0</v>
      </c>
      <c r="G146" s="34">
        <v>10</v>
      </c>
      <c r="H146" s="34">
        <v>0</v>
      </c>
      <c r="I146" s="34">
        <v>0</v>
      </c>
      <c r="J146" s="34">
        <v>0</v>
      </c>
      <c r="K146" s="34">
        <v>1</v>
      </c>
      <c r="L146" s="34">
        <v>5</v>
      </c>
      <c r="M146" s="34">
        <v>0</v>
      </c>
      <c r="N146" s="34">
        <v>0</v>
      </c>
      <c r="O146" s="34">
        <v>0</v>
      </c>
      <c r="P146" s="34">
        <v>0</v>
      </c>
      <c r="Q146" s="34">
        <v>2</v>
      </c>
      <c r="R146" s="34">
        <v>0</v>
      </c>
    </row>
    <row r="147" spans="2:18" ht="20.100000000000001" customHeight="1" thickBot="1" x14ac:dyDescent="0.25">
      <c r="B147" s="4" t="s">
        <v>179</v>
      </c>
      <c r="C147" s="34">
        <v>638</v>
      </c>
      <c r="D147" s="34">
        <v>0</v>
      </c>
      <c r="E147" s="34">
        <v>0</v>
      </c>
      <c r="F147" s="34">
        <v>0</v>
      </c>
      <c r="G147" s="34">
        <v>338</v>
      </c>
      <c r="H147" s="34">
        <v>87</v>
      </c>
      <c r="I147" s="34">
        <v>0</v>
      </c>
      <c r="J147" s="34">
        <v>55</v>
      </c>
      <c r="K147" s="34">
        <v>12</v>
      </c>
      <c r="L147" s="34">
        <v>43</v>
      </c>
      <c r="M147" s="34">
        <v>0</v>
      </c>
      <c r="N147" s="34">
        <v>0</v>
      </c>
      <c r="O147" s="34">
        <v>0</v>
      </c>
      <c r="P147" s="34">
        <v>68</v>
      </c>
      <c r="Q147" s="34">
        <v>35</v>
      </c>
      <c r="R147" s="34">
        <v>0</v>
      </c>
    </row>
    <row r="148" spans="2:18" ht="20.100000000000001" customHeight="1" thickBot="1" x14ac:dyDescent="0.25">
      <c r="B148" s="4" t="s">
        <v>355</v>
      </c>
      <c r="C148" s="34">
        <v>23</v>
      </c>
      <c r="D148" s="34">
        <v>0</v>
      </c>
      <c r="E148" s="34">
        <v>0</v>
      </c>
      <c r="F148" s="34">
        <v>0</v>
      </c>
      <c r="G148" s="34">
        <v>0</v>
      </c>
      <c r="H148" s="34">
        <v>17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4</v>
      </c>
      <c r="R148" s="34">
        <v>2</v>
      </c>
    </row>
    <row r="149" spans="2:18" ht="20.100000000000001" customHeight="1" thickBot="1" x14ac:dyDescent="0.25">
      <c r="B149" s="4" t="s">
        <v>356</v>
      </c>
      <c r="C149" s="34">
        <v>41</v>
      </c>
      <c r="D149" s="34">
        <v>0</v>
      </c>
      <c r="E149" s="34">
        <v>0</v>
      </c>
      <c r="F149" s="34">
        <v>0</v>
      </c>
      <c r="G149" s="34">
        <v>27</v>
      </c>
      <c r="H149" s="34">
        <v>0</v>
      </c>
      <c r="I149" s="34">
        <v>0</v>
      </c>
      <c r="J149" s="34">
        <v>0</v>
      </c>
      <c r="K149" s="34">
        <v>0</v>
      </c>
      <c r="L149" s="34">
        <v>0</v>
      </c>
      <c r="M149" s="34">
        <v>0</v>
      </c>
      <c r="N149" s="34">
        <v>0</v>
      </c>
      <c r="O149" s="34">
        <v>0</v>
      </c>
      <c r="P149" s="34">
        <v>0</v>
      </c>
      <c r="Q149" s="34">
        <v>3</v>
      </c>
      <c r="R149" s="34">
        <v>11</v>
      </c>
    </row>
    <row r="150" spans="2:18" ht="20.100000000000001" customHeight="1" thickBot="1" x14ac:dyDescent="0.25">
      <c r="B150" s="4" t="s">
        <v>357</v>
      </c>
      <c r="C150" s="34">
        <v>14</v>
      </c>
      <c r="D150" s="34">
        <v>0</v>
      </c>
      <c r="E150" s="34">
        <v>0</v>
      </c>
      <c r="F150" s="34">
        <v>0</v>
      </c>
      <c r="G150" s="34">
        <v>4</v>
      </c>
      <c r="H150" s="34">
        <v>10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</row>
    <row r="151" spans="2:18" ht="20.100000000000001" customHeight="1" thickBot="1" x14ac:dyDescent="0.25">
      <c r="B151" s="4" t="s">
        <v>358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</row>
    <row r="152" spans="2:18" ht="20.100000000000001" customHeight="1" thickBot="1" x14ac:dyDescent="0.25">
      <c r="B152" s="4" t="s">
        <v>359</v>
      </c>
      <c r="C152" s="34">
        <v>153</v>
      </c>
      <c r="D152" s="34">
        <v>0</v>
      </c>
      <c r="E152" s="34">
        <v>0</v>
      </c>
      <c r="F152" s="34">
        <v>0</v>
      </c>
      <c r="G152" s="34">
        <v>66</v>
      </c>
      <c r="H152" s="34">
        <v>32</v>
      </c>
      <c r="I152" s="34">
        <v>0</v>
      </c>
      <c r="J152" s="34">
        <v>22</v>
      </c>
      <c r="K152" s="34">
        <v>2</v>
      </c>
      <c r="L152" s="34">
        <v>2</v>
      </c>
      <c r="M152" s="34">
        <v>0</v>
      </c>
      <c r="N152" s="34">
        <v>1</v>
      </c>
      <c r="O152" s="34">
        <v>1</v>
      </c>
      <c r="P152" s="34">
        <v>4</v>
      </c>
      <c r="Q152" s="34">
        <v>21</v>
      </c>
      <c r="R152" s="34">
        <v>2</v>
      </c>
    </row>
    <row r="153" spans="2:18" ht="20.100000000000001" customHeight="1" thickBot="1" x14ac:dyDescent="0.25">
      <c r="B153" s="4" t="s">
        <v>360</v>
      </c>
      <c r="C153" s="34">
        <v>61</v>
      </c>
      <c r="D153" s="34">
        <v>0</v>
      </c>
      <c r="E153" s="34">
        <v>0</v>
      </c>
      <c r="F153" s="34">
        <v>0</v>
      </c>
      <c r="G153" s="34">
        <v>13</v>
      </c>
      <c r="H153" s="34">
        <v>0</v>
      </c>
      <c r="I153" s="34">
        <v>0</v>
      </c>
      <c r="J153" s="34">
        <v>0</v>
      </c>
      <c r="K153" s="34">
        <v>0</v>
      </c>
      <c r="L153" s="34">
        <v>10</v>
      </c>
      <c r="M153" s="34">
        <v>0</v>
      </c>
      <c r="N153" s="34">
        <v>0</v>
      </c>
      <c r="O153" s="34">
        <v>0</v>
      </c>
      <c r="P153" s="34">
        <v>0</v>
      </c>
      <c r="Q153" s="34">
        <v>38</v>
      </c>
      <c r="R153" s="34">
        <v>0</v>
      </c>
    </row>
    <row r="154" spans="2:18" ht="20.100000000000001" customHeight="1" thickBot="1" x14ac:dyDescent="0.25">
      <c r="B154" s="4" t="s">
        <v>361</v>
      </c>
      <c r="C154" s="34">
        <v>62</v>
      </c>
      <c r="D154" s="34">
        <v>0</v>
      </c>
      <c r="E154" s="34">
        <v>0</v>
      </c>
      <c r="F154" s="34">
        <v>0</v>
      </c>
      <c r="G154" s="34">
        <v>47</v>
      </c>
      <c r="H154" s="34">
        <v>0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15</v>
      </c>
      <c r="R154" s="34">
        <v>0</v>
      </c>
    </row>
    <row r="155" spans="2:18" ht="20.100000000000001" customHeight="1" thickBot="1" x14ac:dyDescent="0.25">
      <c r="B155" s="4" t="s">
        <v>362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0</v>
      </c>
    </row>
    <row r="156" spans="2:18" ht="20.100000000000001" customHeight="1" thickBot="1" x14ac:dyDescent="0.25">
      <c r="B156" s="4" t="s">
        <v>363</v>
      </c>
      <c r="C156" s="34">
        <v>586</v>
      </c>
      <c r="D156" s="34">
        <v>0</v>
      </c>
      <c r="E156" s="34">
        <v>0</v>
      </c>
      <c r="F156" s="34">
        <v>0</v>
      </c>
      <c r="G156" s="34">
        <v>388</v>
      </c>
      <c r="H156" s="34">
        <v>5</v>
      </c>
      <c r="I156" s="34">
        <v>0</v>
      </c>
      <c r="J156" s="34">
        <v>82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103</v>
      </c>
      <c r="Q156" s="34">
        <v>0</v>
      </c>
      <c r="R156" s="34">
        <v>8</v>
      </c>
    </row>
    <row r="157" spans="2:18" ht="20.100000000000001" customHeight="1" thickBot="1" x14ac:dyDescent="0.25">
      <c r="B157" s="4" t="s">
        <v>364</v>
      </c>
      <c r="C157" s="34">
        <v>77</v>
      </c>
      <c r="D157" s="34">
        <v>0</v>
      </c>
      <c r="E157" s="34">
        <v>0</v>
      </c>
      <c r="F157" s="34">
        <v>0</v>
      </c>
      <c r="G157" s="34">
        <v>46</v>
      </c>
      <c r="H157" s="34">
        <v>17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7</v>
      </c>
      <c r="Q157" s="34">
        <v>7</v>
      </c>
      <c r="R157" s="34">
        <v>0</v>
      </c>
    </row>
    <row r="158" spans="2:18" ht="20.100000000000001" customHeight="1" thickBot="1" x14ac:dyDescent="0.25">
      <c r="B158" s="4" t="s">
        <v>365</v>
      </c>
      <c r="C158" s="34">
        <v>37</v>
      </c>
      <c r="D158" s="34">
        <v>0</v>
      </c>
      <c r="E158" s="34">
        <v>0</v>
      </c>
      <c r="F158" s="34">
        <v>0</v>
      </c>
      <c r="G158" s="34">
        <v>6</v>
      </c>
      <c r="H158" s="34">
        <v>8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18</v>
      </c>
      <c r="Q158" s="34">
        <v>5</v>
      </c>
      <c r="R158" s="34">
        <v>0</v>
      </c>
    </row>
    <row r="159" spans="2:18" ht="20.100000000000001" customHeight="1" thickBot="1" x14ac:dyDescent="0.25">
      <c r="B159" s="4" t="s">
        <v>366</v>
      </c>
      <c r="C159" s="34">
        <v>394</v>
      </c>
      <c r="D159" s="34">
        <v>0</v>
      </c>
      <c r="E159" s="34">
        <v>0</v>
      </c>
      <c r="F159" s="34">
        <v>0</v>
      </c>
      <c r="G159" s="34">
        <v>108</v>
      </c>
      <c r="H159" s="34">
        <v>16</v>
      </c>
      <c r="I159" s="34">
        <v>0</v>
      </c>
      <c r="J159" s="34">
        <v>50</v>
      </c>
      <c r="K159" s="34">
        <v>4</v>
      </c>
      <c r="L159" s="34">
        <v>31</v>
      </c>
      <c r="M159" s="34">
        <v>4</v>
      </c>
      <c r="N159" s="34">
        <v>0</v>
      </c>
      <c r="O159" s="34">
        <v>2</v>
      </c>
      <c r="P159" s="34">
        <v>112</v>
      </c>
      <c r="Q159" s="34">
        <v>45</v>
      </c>
      <c r="R159" s="34">
        <v>22</v>
      </c>
    </row>
    <row r="160" spans="2:18" ht="20.100000000000001" customHeight="1" thickBot="1" x14ac:dyDescent="0.25">
      <c r="B160" s="4" t="s">
        <v>367</v>
      </c>
      <c r="C160" s="34">
        <v>34</v>
      </c>
      <c r="D160" s="34">
        <v>0</v>
      </c>
      <c r="E160" s="34">
        <v>0</v>
      </c>
      <c r="F160" s="34">
        <v>0</v>
      </c>
      <c r="G160" s="34">
        <v>30</v>
      </c>
      <c r="H160" s="34">
        <v>0</v>
      </c>
      <c r="I160" s="34">
        <v>0</v>
      </c>
      <c r="J160" s="34">
        <v>0</v>
      </c>
      <c r="K160" s="34">
        <v>0</v>
      </c>
      <c r="L160" s="34">
        <v>0</v>
      </c>
      <c r="M160" s="34">
        <v>0</v>
      </c>
      <c r="N160" s="34">
        <v>0</v>
      </c>
      <c r="O160" s="34">
        <v>0</v>
      </c>
      <c r="P160" s="34">
        <v>0</v>
      </c>
      <c r="Q160" s="34">
        <v>4</v>
      </c>
      <c r="R160" s="34">
        <v>0</v>
      </c>
    </row>
    <row r="161" spans="2:18" ht="20.100000000000001" customHeight="1" thickBot="1" x14ac:dyDescent="0.25">
      <c r="B161" s="4" t="s">
        <v>368</v>
      </c>
      <c r="C161" s="34">
        <v>15</v>
      </c>
      <c r="D161" s="34">
        <v>0</v>
      </c>
      <c r="E161" s="34">
        <v>0</v>
      </c>
      <c r="F161" s="34">
        <v>0</v>
      </c>
      <c r="G161" s="34">
        <v>6</v>
      </c>
      <c r="H161" s="34">
        <v>1</v>
      </c>
      <c r="I161" s="34">
        <v>1</v>
      </c>
      <c r="J161" s="34">
        <v>0</v>
      </c>
      <c r="K161" s="34">
        <v>0</v>
      </c>
      <c r="L161" s="34">
        <v>0</v>
      </c>
      <c r="M161" s="34">
        <v>0</v>
      </c>
      <c r="N161" s="34">
        <v>0</v>
      </c>
      <c r="O161" s="34">
        <v>0</v>
      </c>
      <c r="P161" s="34">
        <v>2</v>
      </c>
      <c r="Q161" s="34">
        <v>5</v>
      </c>
      <c r="R161" s="34">
        <v>0</v>
      </c>
    </row>
    <row r="162" spans="2:18" ht="20.100000000000001" customHeight="1" thickBot="1" x14ac:dyDescent="0.25">
      <c r="B162" s="4" t="s">
        <v>369</v>
      </c>
      <c r="C162" s="34">
        <v>35</v>
      </c>
      <c r="D162" s="34">
        <v>0</v>
      </c>
      <c r="E162" s="34">
        <v>0</v>
      </c>
      <c r="F162" s="34">
        <v>0</v>
      </c>
      <c r="G162" s="34">
        <v>0</v>
      </c>
      <c r="H162" s="34">
        <v>24</v>
      </c>
      <c r="I162" s="34">
        <v>5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2</v>
      </c>
      <c r="Q162" s="34">
        <v>4</v>
      </c>
      <c r="R162" s="34">
        <v>0</v>
      </c>
    </row>
    <row r="163" spans="2:18" ht="20.100000000000001" customHeight="1" thickBot="1" x14ac:dyDescent="0.25">
      <c r="B163" s="4" t="s">
        <v>370</v>
      </c>
      <c r="C163" s="34">
        <v>37</v>
      </c>
      <c r="D163" s="34">
        <v>0</v>
      </c>
      <c r="E163" s="34">
        <v>0</v>
      </c>
      <c r="F163" s="34">
        <v>0</v>
      </c>
      <c r="G163" s="34">
        <v>3</v>
      </c>
      <c r="H163" s="34">
        <v>16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14</v>
      </c>
      <c r="Q163" s="34">
        <v>4</v>
      </c>
      <c r="R163" s="34">
        <v>0</v>
      </c>
    </row>
    <row r="164" spans="2:18" ht="20.100000000000001" customHeight="1" thickBot="1" x14ac:dyDescent="0.25">
      <c r="B164" s="4" t="s">
        <v>640</v>
      </c>
      <c r="C164" s="34">
        <v>45</v>
      </c>
      <c r="D164" s="34">
        <v>0</v>
      </c>
      <c r="E164" s="34">
        <v>0</v>
      </c>
      <c r="F164" s="34">
        <v>0</v>
      </c>
      <c r="G164" s="34">
        <v>20</v>
      </c>
      <c r="H164" s="34">
        <v>0</v>
      </c>
      <c r="I164" s="34">
        <v>0</v>
      </c>
      <c r="J164" s="34">
        <v>6</v>
      </c>
      <c r="K164" s="34">
        <v>2</v>
      </c>
      <c r="L164" s="34">
        <v>2</v>
      </c>
      <c r="M164" s="34">
        <v>0</v>
      </c>
      <c r="N164" s="34">
        <v>1</v>
      </c>
      <c r="O164" s="34">
        <v>0</v>
      </c>
      <c r="P164" s="34">
        <v>3</v>
      </c>
      <c r="Q164" s="34">
        <v>8</v>
      </c>
      <c r="R164" s="34">
        <v>3</v>
      </c>
    </row>
    <row r="165" spans="2:18" ht="20.100000000000001" customHeight="1" thickBot="1" x14ac:dyDescent="0.25">
      <c r="B165" s="4" t="s">
        <v>371</v>
      </c>
      <c r="C165" s="34">
        <v>8</v>
      </c>
      <c r="D165" s="34">
        <v>0</v>
      </c>
      <c r="E165" s="34">
        <v>0</v>
      </c>
      <c r="F165" s="34">
        <v>0</v>
      </c>
      <c r="G165" s="34">
        <v>8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</row>
    <row r="166" spans="2:18" ht="20.100000000000001" customHeight="1" thickBot="1" x14ac:dyDescent="0.25">
      <c r="B166" s="4" t="s">
        <v>372</v>
      </c>
      <c r="C166" s="34">
        <v>57</v>
      </c>
      <c r="D166" s="34">
        <v>0</v>
      </c>
      <c r="E166" s="34">
        <v>0</v>
      </c>
      <c r="F166" s="34">
        <v>0</v>
      </c>
      <c r="G166" s="34">
        <v>16</v>
      </c>
      <c r="H166" s="34">
        <v>31</v>
      </c>
      <c r="I166" s="34">
        <v>0</v>
      </c>
      <c r="J166" s="34">
        <v>1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9</v>
      </c>
      <c r="R166" s="34">
        <v>0</v>
      </c>
    </row>
    <row r="167" spans="2:18" ht="20.100000000000001" customHeight="1" thickBot="1" x14ac:dyDescent="0.25">
      <c r="B167" s="4" t="s">
        <v>180</v>
      </c>
      <c r="C167" s="34">
        <v>79</v>
      </c>
      <c r="D167" s="34">
        <v>0</v>
      </c>
      <c r="E167" s="34">
        <v>0</v>
      </c>
      <c r="F167" s="34">
        <v>0</v>
      </c>
      <c r="G167" s="34">
        <v>34</v>
      </c>
      <c r="H167" s="34">
        <v>22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4</v>
      </c>
      <c r="Q167" s="34">
        <v>19</v>
      </c>
      <c r="R167" s="34">
        <v>0</v>
      </c>
    </row>
    <row r="168" spans="2:18" ht="20.100000000000001" customHeight="1" thickBot="1" x14ac:dyDescent="0.25">
      <c r="B168" s="4" t="s">
        <v>373</v>
      </c>
      <c r="C168" s="34">
        <v>3</v>
      </c>
      <c r="D168" s="34">
        <v>0</v>
      </c>
      <c r="E168" s="34">
        <v>0</v>
      </c>
      <c r="F168" s="34">
        <v>0</v>
      </c>
      <c r="G168" s="34">
        <v>3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</row>
    <row r="169" spans="2:18" ht="20.100000000000001" customHeight="1" thickBot="1" x14ac:dyDescent="0.25">
      <c r="B169" s="4" t="s">
        <v>181</v>
      </c>
      <c r="C169" s="34">
        <v>162</v>
      </c>
      <c r="D169" s="34">
        <v>0</v>
      </c>
      <c r="E169" s="34">
        <v>0</v>
      </c>
      <c r="F169" s="34">
        <v>0</v>
      </c>
      <c r="G169" s="34">
        <v>89</v>
      </c>
      <c r="H169" s="34">
        <v>3</v>
      </c>
      <c r="I169" s="34">
        <v>0</v>
      </c>
      <c r="J169" s="34">
        <v>0</v>
      </c>
      <c r="K169" s="34">
        <v>2</v>
      </c>
      <c r="L169" s="34">
        <v>0</v>
      </c>
      <c r="M169" s="34">
        <v>3</v>
      </c>
      <c r="N169" s="34">
        <v>42</v>
      </c>
      <c r="O169" s="34">
        <v>2</v>
      </c>
      <c r="P169" s="34">
        <v>10</v>
      </c>
      <c r="Q169" s="34">
        <v>11</v>
      </c>
      <c r="R169" s="34">
        <v>0</v>
      </c>
    </row>
    <row r="170" spans="2:18" ht="20.100000000000001" customHeight="1" thickBot="1" x14ac:dyDescent="0.25">
      <c r="B170" s="4" t="s">
        <v>374</v>
      </c>
      <c r="C170" s="34">
        <v>38</v>
      </c>
      <c r="D170" s="34">
        <v>0</v>
      </c>
      <c r="E170" s="34">
        <v>0</v>
      </c>
      <c r="F170" s="34">
        <v>0</v>
      </c>
      <c r="G170" s="34">
        <v>18</v>
      </c>
      <c r="H170" s="34">
        <v>0</v>
      </c>
      <c r="I170" s="34">
        <v>10</v>
      </c>
      <c r="J170" s="34">
        <v>2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8</v>
      </c>
      <c r="R170" s="34">
        <v>0</v>
      </c>
    </row>
    <row r="171" spans="2:18" ht="20.100000000000001" customHeight="1" thickBot="1" x14ac:dyDescent="0.25">
      <c r="B171" s="4" t="s">
        <v>375</v>
      </c>
      <c r="C171" s="34">
        <v>29</v>
      </c>
      <c r="D171" s="34">
        <v>0</v>
      </c>
      <c r="E171" s="34">
        <v>0</v>
      </c>
      <c r="F171" s="34">
        <v>0</v>
      </c>
      <c r="G171" s="34">
        <v>2</v>
      </c>
      <c r="H171" s="34">
        <v>19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2</v>
      </c>
      <c r="Q171" s="34">
        <v>6</v>
      </c>
      <c r="R171" s="34">
        <v>0</v>
      </c>
    </row>
    <row r="172" spans="2:18" ht="20.100000000000001" customHeight="1" thickBot="1" x14ac:dyDescent="0.25">
      <c r="B172" s="4" t="s">
        <v>376</v>
      </c>
      <c r="C172" s="34">
        <v>40</v>
      </c>
      <c r="D172" s="34">
        <v>0</v>
      </c>
      <c r="E172" s="34">
        <v>0</v>
      </c>
      <c r="F172" s="34">
        <v>0</v>
      </c>
      <c r="G172" s="34">
        <v>38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2</v>
      </c>
      <c r="R172" s="34">
        <v>0</v>
      </c>
    </row>
    <row r="173" spans="2:18" ht="20.100000000000001" customHeight="1" thickBot="1" x14ac:dyDescent="0.25">
      <c r="B173" s="4" t="s">
        <v>377</v>
      </c>
      <c r="C173" s="34">
        <v>1</v>
      </c>
      <c r="D173" s="34">
        <v>0</v>
      </c>
      <c r="E173" s="34">
        <v>0</v>
      </c>
      <c r="F173" s="34">
        <v>0</v>
      </c>
      <c r="G173" s="34">
        <v>0</v>
      </c>
      <c r="H173" s="34">
        <v>1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</row>
    <row r="174" spans="2:18" ht="20.100000000000001" customHeight="1" thickBot="1" x14ac:dyDescent="0.25">
      <c r="B174" s="4" t="s">
        <v>378</v>
      </c>
      <c r="C174" s="34">
        <v>10</v>
      </c>
      <c r="D174" s="34">
        <v>0</v>
      </c>
      <c r="E174" s="34">
        <v>0</v>
      </c>
      <c r="F174" s="34">
        <v>0</v>
      </c>
      <c r="G174" s="34">
        <v>10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</row>
    <row r="175" spans="2:18" ht="20.100000000000001" customHeight="1" thickBot="1" x14ac:dyDescent="0.25">
      <c r="B175" s="4" t="s">
        <v>379</v>
      </c>
      <c r="C175" s="34">
        <v>4</v>
      </c>
      <c r="D175" s="34">
        <v>0</v>
      </c>
      <c r="E175" s="34">
        <v>0</v>
      </c>
      <c r="F175" s="34">
        <v>0</v>
      </c>
      <c r="G175" s="34">
        <v>4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</row>
    <row r="176" spans="2:18" ht="20.100000000000001" customHeight="1" thickBot="1" x14ac:dyDescent="0.25">
      <c r="B176" s="4" t="s">
        <v>380</v>
      </c>
      <c r="C176" s="34">
        <v>0</v>
      </c>
      <c r="D176" s="34">
        <v>0</v>
      </c>
      <c r="E176" s="34">
        <v>0</v>
      </c>
      <c r="F176" s="34">
        <v>0</v>
      </c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</row>
    <row r="177" spans="2:18" ht="20.100000000000001" customHeight="1" thickBot="1" x14ac:dyDescent="0.25">
      <c r="B177" s="4" t="s">
        <v>182</v>
      </c>
      <c r="C177" s="34">
        <v>119</v>
      </c>
      <c r="D177" s="34">
        <v>0</v>
      </c>
      <c r="E177" s="34">
        <v>0</v>
      </c>
      <c r="F177" s="34">
        <v>0</v>
      </c>
      <c r="G177" s="34">
        <v>58</v>
      </c>
      <c r="H177" s="34">
        <v>0</v>
      </c>
      <c r="I177" s="34">
        <v>0</v>
      </c>
      <c r="J177" s="34">
        <v>37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11</v>
      </c>
      <c r="Q177" s="34">
        <v>13</v>
      </c>
      <c r="R177" s="34">
        <v>0</v>
      </c>
    </row>
    <row r="178" spans="2:18" ht="20.100000000000001" customHeight="1" thickBot="1" x14ac:dyDescent="0.25">
      <c r="B178" s="4" t="s">
        <v>381</v>
      </c>
      <c r="C178" s="34">
        <v>10</v>
      </c>
      <c r="D178" s="34">
        <v>0</v>
      </c>
      <c r="E178" s="34">
        <v>0</v>
      </c>
      <c r="F178" s="34">
        <v>0</v>
      </c>
      <c r="G178" s="34">
        <v>5</v>
      </c>
      <c r="H178" s="34">
        <v>5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</row>
    <row r="179" spans="2:18" ht="20.100000000000001" customHeight="1" thickBot="1" x14ac:dyDescent="0.25">
      <c r="B179" s="4" t="s">
        <v>382</v>
      </c>
      <c r="C179" s="34">
        <v>125</v>
      </c>
      <c r="D179" s="34">
        <v>0</v>
      </c>
      <c r="E179" s="34">
        <v>0</v>
      </c>
      <c r="F179" s="34">
        <v>0</v>
      </c>
      <c r="G179" s="34">
        <v>52</v>
      </c>
      <c r="H179" s="34">
        <v>50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2</v>
      </c>
      <c r="Q179" s="34">
        <v>21</v>
      </c>
      <c r="R179" s="34">
        <v>0</v>
      </c>
    </row>
    <row r="180" spans="2:18" ht="20.100000000000001" customHeight="1" thickBot="1" x14ac:dyDescent="0.25">
      <c r="B180" s="4" t="s">
        <v>383</v>
      </c>
      <c r="C180" s="34">
        <v>14</v>
      </c>
      <c r="D180" s="34">
        <v>0</v>
      </c>
      <c r="E180" s="34">
        <v>0</v>
      </c>
      <c r="F180" s="34">
        <v>0</v>
      </c>
      <c r="G180" s="34">
        <v>8</v>
      </c>
      <c r="H180" s="34">
        <v>0</v>
      </c>
      <c r="I180" s="34">
        <v>1</v>
      </c>
      <c r="J180" s="34">
        <v>4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1</v>
      </c>
      <c r="Q180" s="34">
        <v>0</v>
      </c>
      <c r="R180" s="34">
        <v>0</v>
      </c>
    </row>
    <row r="181" spans="2:18" ht="20.100000000000001" customHeight="1" thickBot="1" x14ac:dyDescent="0.25">
      <c r="B181" s="4" t="s">
        <v>384</v>
      </c>
      <c r="C181" s="34">
        <v>5</v>
      </c>
      <c r="D181" s="34">
        <v>0</v>
      </c>
      <c r="E181" s="34">
        <v>0</v>
      </c>
      <c r="F181" s="34">
        <v>0</v>
      </c>
      <c r="G181" s="34">
        <v>3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1</v>
      </c>
      <c r="Q181" s="34">
        <v>1</v>
      </c>
      <c r="R181" s="34">
        <v>0</v>
      </c>
    </row>
    <row r="182" spans="2:18" ht="20.100000000000001" customHeight="1" thickBot="1" x14ac:dyDescent="0.25">
      <c r="B182" s="4" t="s">
        <v>385</v>
      </c>
      <c r="C182" s="34">
        <v>4</v>
      </c>
      <c r="D182" s="34">
        <v>0</v>
      </c>
      <c r="E182" s="34">
        <v>0</v>
      </c>
      <c r="F182" s="34">
        <v>0</v>
      </c>
      <c r="G182" s="34">
        <v>0</v>
      </c>
      <c r="H182" s="34">
        <v>4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</row>
    <row r="183" spans="2:18" ht="20.100000000000001" customHeight="1" thickBot="1" x14ac:dyDescent="0.25">
      <c r="B183" s="4" t="s">
        <v>183</v>
      </c>
      <c r="C183" s="34">
        <v>29</v>
      </c>
      <c r="D183" s="34">
        <v>1</v>
      </c>
      <c r="E183" s="34">
        <v>0</v>
      </c>
      <c r="F183" s="34">
        <v>0</v>
      </c>
      <c r="G183" s="34">
        <v>11</v>
      </c>
      <c r="H183" s="34">
        <v>10</v>
      </c>
      <c r="I183" s="34">
        <v>0</v>
      </c>
      <c r="J183" s="34">
        <v>0</v>
      </c>
      <c r="K183" s="34">
        <v>1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6</v>
      </c>
      <c r="R183" s="34">
        <v>0</v>
      </c>
    </row>
    <row r="184" spans="2:18" ht="20.100000000000001" customHeight="1" thickBot="1" x14ac:dyDescent="0.25">
      <c r="B184" s="4" t="s">
        <v>386</v>
      </c>
      <c r="C184" s="34">
        <v>1</v>
      </c>
      <c r="D184" s="34">
        <v>0</v>
      </c>
      <c r="E184" s="34">
        <v>0</v>
      </c>
      <c r="F184" s="34">
        <v>0</v>
      </c>
      <c r="G184" s="34">
        <v>0</v>
      </c>
      <c r="H184" s="34">
        <v>1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</row>
    <row r="185" spans="2:18" ht="20.100000000000001" customHeight="1" thickBot="1" x14ac:dyDescent="0.25">
      <c r="B185" s="4" t="s">
        <v>387</v>
      </c>
      <c r="C185" s="34">
        <v>7</v>
      </c>
      <c r="D185" s="34">
        <v>0</v>
      </c>
      <c r="E185" s="34">
        <v>0</v>
      </c>
      <c r="F185" s="34">
        <v>0</v>
      </c>
      <c r="G185" s="34">
        <v>0</v>
      </c>
      <c r="H185" s="34">
        <v>4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3</v>
      </c>
      <c r="R185" s="34">
        <v>0</v>
      </c>
    </row>
    <row r="186" spans="2:18" ht="20.100000000000001" customHeight="1" thickBot="1" x14ac:dyDescent="0.25">
      <c r="B186" s="4" t="s">
        <v>184</v>
      </c>
      <c r="C186" s="34">
        <v>112</v>
      </c>
      <c r="D186" s="34">
        <v>0</v>
      </c>
      <c r="E186" s="34">
        <v>0</v>
      </c>
      <c r="F186" s="34">
        <v>0</v>
      </c>
      <c r="G186" s="34">
        <v>109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3</v>
      </c>
      <c r="R186" s="34">
        <v>0</v>
      </c>
    </row>
    <row r="187" spans="2:18" ht="20.100000000000001" customHeight="1" thickBot="1" x14ac:dyDescent="0.25">
      <c r="B187" s="4" t="s">
        <v>388</v>
      </c>
      <c r="C187" s="34">
        <v>14</v>
      </c>
      <c r="D187" s="34">
        <v>0</v>
      </c>
      <c r="E187" s="34">
        <v>0</v>
      </c>
      <c r="F187" s="34">
        <v>0</v>
      </c>
      <c r="G187" s="34">
        <v>7</v>
      </c>
      <c r="H187" s="34">
        <v>0</v>
      </c>
      <c r="I187" s="34">
        <v>0</v>
      </c>
      <c r="J187" s="34">
        <v>2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5</v>
      </c>
      <c r="R187" s="34">
        <v>0</v>
      </c>
    </row>
    <row r="188" spans="2:18" ht="20.100000000000001" customHeight="1" thickBot="1" x14ac:dyDescent="0.25">
      <c r="B188" s="4" t="s">
        <v>389</v>
      </c>
      <c r="C188" s="34">
        <v>0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</row>
    <row r="189" spans="2:18" ht="20.100000000000001" customHeight="1" thickBot="1" x14ac:dyDescent="0.25">
      <c r="B189" s="4" t="s">
        <v>390</v>
      </c>
      <c r="C189" s="34">
        <v>14</v>
      </c>
      <c r="D189" s="34">
        <v>0</v>
      </c>
      <c r="E189" s="34">
        <v>0</v>
      </c>
      <c r="F189" s="34">
        <v>0</v>
      </c>
      <c r="G189" s="34">
        <v>0</v>
      </c>
      <c r="H189" s="34">
        <v>13</v>
      </c>
      <c r="I189" s="34">
        <v>0</v>
      </c>
      <c r="J189" s="34">
        <v>0</v>
      </c>
      <c r="K189" s="34">
        <v>0</v>
      </c>
      <c r="L189" s="34">
        <v>1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</row>
    <row r="190" spans="2:18" ht="20.100000000000001" customHeight="1" thickBot="1" x14ac:dyDescent="0.25">
      <c r="B190" s="4" t="s">
        <v>391</v>
      </c>
      <c r="C190" s="34">
        <v>4</v>
      </c>
      <c r="D190" s="34">
        <v>0</v>
      </c>
      <c r="E190" s="34">
        <v>0</v>
      </c>
      <c r="F190" s="34">
        <v>0</v>
      </c>
      <c r="G190" s="34">
        <v>4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</row>
    <row r="191" spans="2:18" ht="20.100000000000001" customHeight="1" thickBot="1" x14ac:dyDescent="0.25">
      <c r="B191" s="4" t="s">
        <v>185</v>
      </c>
      <c r="C191" s="34">
        <v>193</v>
      </c>
      <c r="D191" s="34">
        <v>0</v>
      </c>
      <c r="E191" s="34">
        <v>0</v>
      </c>
      <c r="F191" s="34">
        <v>0</v>
      </c>
      <c r="G191" s="34">
        <v>86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9</v>
      </c>
      <c r="Q191" s="34">
        <v>98</v>
      </c>
      <c r="R191" s="34">
        <v>0</v>
      </c>
    </row>
    <row r="192" spans="2:18" ht="20.100000000000001" customHeight="1" thickBot="1" x14ac:dyDescent="0.25">
      <c r="B192" s="4" t="s">
        <v>392</v>
      </c>
      <c r="C192" s="34">
        <v>9</v>
      </c>
      <c r="D192" s="34">
        <v>0</v>
      </c>
      <c r="E192" s="34">
        <v>0</v>
      </c>
      <c r="F192" s="34">
        <v>0</v>
      </c>
      <c r="G192" s="34">
        <v>9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</row>
    <row r="193" spans="2:18" ht="20.100000000000001" customHeight="1" thickBot="1" x14ac:dyDescent="0.25">
      <c r="B193" s="4" t="s">
        <v>393</v>
      </c>
      <c r="C193" s="34">
        <v>3</v>
      </c>
      <c r="D193" s="34">
        <v>0</v>
      </c>
      <c r="E193" s="34">
        <v>0</v>
      </c>
      <c r="F193" s="34">
        <v>0</v>
      </c>
      <c r="G193" s="34">
        <v>3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</row>
    <row r="194" spans="2:18" ht="20.100000000000001" customHeight="1" thickBot="1" x14ac:dyDescent="0.25">
      <c r="B194" s="4" t="s">
        <v>394</v>
      </c>
      <c r="C194" s="34">
        <v>1</v>
      </c>
      <c r="D194" s="34">
        <v>0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34">
        <v>0</v>
      </c>
      <c r="Q194" s="34">
        <v>1</v>
      </c>
      <c r="R194" s="34">
        <v>0</v>
      </c>
    </row>
    <row r="195" spans="2:18" ht="20.100000000000001" customHeight="1" thickBot="1" x14ac:dyDescent="0.25">
      <c r="B195" s="4" t="s">
        <v>395</v>
      </c>
      <c r="C195" s="34">
        <v>2</v>
      </c>
      <c r="D195" s="34">
        <v>0</v>
      </c>
      <c r="E195" s="34">
        <v>0</v>
      </c>
      <c r="F195" s="34">
        <v>0</v>
      </c>
      <c r="G195" s="34">
        <v>0</v>
      </c>
      <c r="H195" s="34">
        <v>2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34">
        <v>0</v>
      </c>
      <c r="Q195" s="34">
        <v>0</v>
      </c>
      <c r="R195" s="34">
        <v>0</v>
      </c>
    </row>
    <row r="196" spans="2:18" ht="20.100000000000001" customHeight="1" thickBot="1" x14ac:dyDescent="0.25">
      <c r="B196" s="4" t="s">
        <v>396</v>
      </c>
      <c r="C196" s="34">
        <v>1</v>
      </c>
      <c r="D196" s="34">
        <v>0</v>
      </c>
      <c r="E196" s="34">
        <v>0</v>
      </c>
      <c r="F196" s="34">
        <v>0</v>
      </c>
      <c r="G196" s="34">
        <v>1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</row>
    <row r="197" spans="2:18" ht="20.100000000000001" customHeight="1" thickBot="1" x14ac:dyDescent="0.25">
      <c r="B197" s="4" t="s">
        <v>186</v>
      </c>
      <c r="C197" s="34">
        <v>41</v>
      </c>
      <c r="D197" s="34">
        <v>0</v>
      </c>
      <c r="E197" s="34">
        <v>0</v>
      </c>
      <c r="F197" s="34">
        <v>0</v>
      </c>
      <c r="G197" s="34">
        <v>16</v>
      </c>
      <c r="H197" s="34">
        <v>0</v>
      </c>
      <c r="I197" s="34">
        <v>0</v>
      </c>
      <c r="J197" s="34">
        <v>10</v>
      </c>
      <c r="K197" s="34">
        <v>0</v>
      </c>
      <c r="L197" s="34">
        <v>3</v>
      </c>
      <c r="M197" s="34">
        <v>0</v>
      </c>
      <c r="N197" s="34">
        <v>0</v>
      </c>
      <c r="O197" s="34">
        <v>0</v>
      </c>
      <c r="P197" s="34">
        <v>10</v>
      </c>
      <c r="Q197" s="34">
        <v>2</v>
      </c>
      <c r="R197" s="34">
        <v>0</v>
      </c>
    </row>
    <row r="198" spans="2:18" ht="20.100000000000001" customHeight="1" thickBot="1" x14ac:dyDescent="0.25">
      <c r="B198" s="4" t="s">
        <v>187</v>
      </c>
      <c r="C198" s="34">
        <v>323</v>
      </c>
      <c r="D198" s="34">
        <v>0</v>
      </c>
      <c r="E198" s="34">
        <v>0</v>
      </c>
      <c r="F198" s="34">
        <v>0</v>
      </c>
      <c r="G198" s="34">
        <v>170</v>
      </c>
      <c r="H198" s="34">
        <v>40</v>
      </c>
      <c r="I198" s="34">
        <v>13</v>
      </c>
      <c r="J198" s="34">
        <v>0</v>
      </c>
      <c r="K198" s="34">
        <v>35</v>
      </c>
      <c r="L198" s="34">
        <v>0</v>
      </c>
      <c r="M198" s="34">
        <v>0</v>
      </c>
      <c r="N198" s="34">
        <v>0</v>
      </c>
      <c r="O198" s="34">
        <v>10</v>
      </c>
      <c r="P198" s="34">
        <v>42</v>
      </c>
      <c r="Q198" s="34">
        <v>13</v>
      </c>
      <c r="R198" s="34">
        <v>0</v>
      </c>
    </row>
    <row r="199" spans="2:18" ht="20.100000000000001" customHeight="1" thickBot="1" x14ac:dyDescent="0.25">
      <c r="B199" s="4" t="s">
        <v>397</v>
      </c>
      <c r="C199" s="34">
        <v>26</v>
      </c>
      <c r="D199" s="34">
        <v>0</v>
      </c>
      <c r="E199" s="34">
        <v>0</v>
      </c>
      <c r="F199" s="34">
        <v>0</v>
      </c>
      <c r="G199" s="34">
        <v>3</v>
      </c>
      <c r="H199" s="34">
        <v>0</v>
      </c>
      <c r="I199" s="34">
        <v>0</v>
      </c>
      <c r="J199" s="34">
        <v>14</v>
      </c>
      <c r="K199" s="34">
        <v>0</v>
      </c>
      <c r="L199" s="34">
        <v>0</v>
      </c>
      <c r="M199" s="34">
        <v>1</v>
      </c>
      <c r="N199" s="34">
        <v>0</v>
      </c>
      <c r="O199" s="34">
        <v>0</v>
      </c>
      <c r="P199" s="34">
        <v>0</v>
      </c>
      <c r="Q199" s="34">
        <v>6</v>
      </c>
      <c r="R199" s="34">
        <v>2</v>
      </c>
    </row>
    <row r="200" spans="2:18" ht="20.100000000000001" customHeight="1" thickBot="1" x14ac:dyDescent="0.25">
      <c r="B200" s="4" t="s">
        <v>398</v>
      </c>
      <c r="C200" s="34">
        <v>4</v>
      </c>
      <c r="D200" s="34">
        <v>0</v>
      </c>
      <c r="E200" s="34">
        <v>0</v>
      </c>
      <c r="F200" s="34">
        <v>0</v>
      </c>
      <c r="G200" s="34">
        <v>4</v>
      </c>
      <c r="H200" s="34">
        <v>0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0</v>
      </c>
      <c r="Q200" s="34">
        <v>0</v>
      </c>
      <c r="R200" s="34">
        <v>0</v>
      </c>
    </row>
    <row r="201" spans="2:18" ht="20.100000000000001" customHeight="1" thickBot="1" x14ac:dyDescent="0.25">
      <c r="B201" s="4" t="s">
        <v>399</v>
      </c>
      <c r="C201" s="34">
        <v>11</v>
      </c>
      <c r="D201" s="34">
        <v>0</v>
      </c>
      <c r="E201" s="34">
        <v>0</v>
      </c>
      <c r="F201" s="34">
        <v>0</v>
      </c>
      <c r="G201" s="34">
        <v>0</v>
      </c>
      <c r="H201" s="34">
        <v>7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4</v>
      </c>
      <c r="R201" s="34">
        <v>0</v>
      </c>
    </row>
    <row r="202" spans="2:18" ht="20.100000000000001" customHeight="1" thickBot="1" x14ac:dyDescent="0.25">
      <c r="B202" s="4" t="s">
        <v>188</v>
      </c>
      <c r="C202" s="34">
        <v>60</v>
      </c>
      <c r="D202" s="34">
        <v>0</v>
      </c>
      <c r="E202" s="34">
        <v>0</v>
      </c>
      <c r="F202" s="34">
        <v>0</v>
      </c>
      <c r="G202" s="34">
        <v>8</v>
      </c>
      <c r="H202" s="34">
        <v>34</v>
      </c>
      <c r="I202" s="34">
        <v>0</v>
      </c>
      <c r="J202" s="34">
        <v>0</v>
      </c>
      <c r="K202" s="34">
        <v>0</v>
      </c>
      <c r="L202" s="34">
        <v>2</v>
      </c>
      <c r="M202" s="34">
        <v>0</v>
      </c>
      <c r="N202" s="34">
        <v>0</v>
      </c>
      <c r="O202" s="34">
        <v>0</v>
      </c>
      <c r="P202" s="34">
        <v>0</v>
      </c>
      <c r="Q202" s="34">
        <v>16</v>
      </c>
      <c r="R202" s="34">
        <v>0</v>
      </c>
    </row>
    <row r="203" spans="2:18" ht="20.100000000000001" customHeight="1" thickBot="1" x14ac:dyDescent="0.25">
      <c r="B203" s="4" t="s">
        <v>400</v>
      </c>
      <c r="C203" s="34">
        <v>20</v>
      </c>
      <c r="D203" s="34">
        <v>0</v>
      </c>
      <c r="E203" s="34">
        <v>0</v>
      </c>
      <c r="F203" s="34">
        <v>0</v>
      </c>
      <c r="G203" s="34">
        <v>11</v>
      </c>
      <c r="H203" s="34">
        <v>2</v>
      </c>
      <c r="I203" s="34">
        <v>0</v>
      </c>
      <c r="J203" s="34">
        <v>1</v>
      </c>
      <c r="K203" s="34">
        <v>0</v>
      </c>
      <c r="L203" s="34">
        <v>0</v>
      </c>
      <c r="M203" s="34">
        <v>2</v>
      </c>
      <c r="N203" s="34">
        <v>0</v>
      </c>
      <c r="O203" s="34">
        <v>0</v>
      </c>
      <c r="P203" s="34">
        <v>0</v>
      </c>
      <c r="Q203" s="34">
        <v>4</v>
      </c>
      <c r="R203" s="34">
        <v>0</v>
      </c>
    </row>
    <row r="204" spans="2:18" ht="20.100000000000001" customHeight="1" thickBot="1" x14ac:dyDescent="0.25">
      <c r="B204" s="4" t="s">
        <v>401</v>
      </c>
      <c r="C204" s="34">
        <v>5</v>
      </c>
      <c r="D204" s="34">
        <v>0</v>
      </c>
      <c r="E204" s="34">
        <v>0</v>
      </c>
      <c r="F204" s="34">
        <v>0</v>
      </c>
      <c r="G204" s="34">
        <v>4</v>
      </c>
      <c r="H204" s="34">
        <v>0</v>
      </c>
      <c r="I204" s="34">
        <v>0</v>
      </c>
      <c r="J204" s="34">
        <v>0</v>
      </c>
      <c r="K204" s="34">
        <v>0</v>
      </c>
      <c r="L204" s="34">
        <v>0</v>
      </c>
      <c r="M204" s="34">
        <v>0</v>
      </c>
      <c r="N204" s="34">
        <v>0</v>
      </c>
      <c r="O204" s="34">
        <v>0</v>
      </c>
      <c r="P204" s="34">
        <v>0</v>
      </c>
      <c r="Q204" s="34">
        <v>1</v>
      </c>
      <c r="R204" s="34">
        <v>0</v>
      </c>
    </row>
    <row r="205" spans="2:18" ht="20.100000000000001" customHeight="1" thickBot="1" x14ac:dyDescent="0.25">
      <c r="B205" s="4" t="s">
        <v>402</v>
      </c>
      <c r="C205" s="34">
        <v>3</v>
      </c>
      <c r="D205" s="34">
        <v>0</v>
      </c>
      <c r="E205" s="34">
        <v>0</v>
      </c>
      <c r="F205" s="34">
        <v>0</v>
      </c>
      <c r="G205" s="34">
        <v>0</v>
      </c>
      <c r="H205" s="34">
        <v>1</v>
      </c>
      <c r="I205" s="34">
        <v>0</v>
      </c>
      <c r="J205" s="34">
        <v>1</v>
      </c>
      <c r="K205" s="34">
        <v>0</v>
      </c>
      <c r="L205" s="34">
        <v>0</v>
      </c>
      <c r="M205" s="34">
        <v>0</v>
      </c>
      <c r="N205" s="34">
        <v>1</v>
      </c>
      <c r="O205" s="34">
        <v>0</v>
      </c>
      <c r="P205" s="34">
        <v>0</v>
      </c>
      <c r="Q205" s="34">
        <v>0</v>
      </c>
      <c r="R205" s="34">
        <v>0</v>
      </c>
    </row>
    <row r="206" spans="2:18" ht="20.100000000000001" customHeight="1" thickBot="1" x14ac:dyDescent="0.25">
      <c r="B206" s="4" t="s">
        <v>189</v>
      </c>
      <c r="C206" s="34">
        <v>165</v>
      </c>
      <c r="D206" s="34">
        <v>0</v>
      </c>
      <c r="E206" s="34">
        <v>0</v>
      </c>
      <c r="F206" s="34">
        <v>0</v>
      </c>
      <c r="G206" s="34">
        <v>57</v>
      </c>
      <c r="H206" s="34">
        <v>36</v>
      </c>
      <c r="I206" s="34">
        <v>16</v>
      </c>
      <c r="J206" s="34">
        <v>9</v>
      </c>
      <c r="K206" s="34">
        <v>3</v>
      </c>
      <c r="L206" s="34">
        <v>0</v>
      </c>
      <c r="M206" s="34">
        <v>0</v>
      </c>
      <c r="N206" s="34">
        <v>0</v>
      </c>
      <c r="O206" s="34">
        <v>0</v>
      </c>
      <c r="P206" s="34">
        <v>14</v>
      </c>
      <c r="Q206" s="34">
        <v>25</v>
      </c>
      <c r="R206" s="34">
        <v>5</v>
      </c>
    </row>
    <row r="207" spans="2:18" ht="20.100000000000001" customHeight="1" thickBot="1" x14ac:dyDescent="0.25">
      <c r="B207" s="4" t="s">
        <v>403</v>
      </c>
      <c r="C207" s="34">
        <v>3</v>
      </c>
      <c r="D207" s="34">
        <v>0</v>
      </c>
      <c r="E207" s="34">
        <v>0</v>
      </c>
      <c r="F207" s="34">
        <v>0</v>
      </c>
      <c r="G207" s="34">
        <v>0</v>
      </c>
      <c r="H207" s="34">
        <v>1</v>
      </c>
      <c r="I207" s="34">
        <v>0</v>
      </c>
      <c r="J207" s="34">
        <v>0</v>
      </c>
      <c r="K207" s="34">
        <v>0</v>
      </c>
      <c r="L207" s="34">
        <v>0</v>
      </c>
      <c r="M207" s="34">
        <v>0</v>
      </c>
      <c r="N207" s="34">
        <v>0</v>
      </c>
      <c r="O207" s="34">
        <v>0</v>
      </c>
      <c r="P207" s="34">
        <v>1</v>
      </c>
      <c r="Q207" s="34">
        <v>1</v>
      </c>
      <c r="R207" s="34">
        <v>0</v>
      </c>
    </row>
    <row r="208" spans="2:18" ht="20.100000000000001" customHeight="1" thickBot="1" x14ac:dyDescent="0.25">
      <c r="B208" s="4" t="s">
        <v>404</v>
      </c>
      <c r="C208" s="34">
        <v>12</v>
      </c>
      <c r="D208" s="34">
        <v>0</v>
      </c>
      <c r="E208" s="34">
        <v>0</v>
      </c>
      <c r="F208" s="34">
        <v>0</v>
      </c>
      <c r="G208" s="34">
        <v>0</v>
      </c>
      <c r="H208" s="34">
        <v>8</v>
      </c>
      <c r="I208" s="34">
        <v>0</v>
      </c>
      <c r="J208" s="34">
        <v>1</v>
      </c>
      <c r="K208" s="34">
        <v>0</v>
      </c>
      <c r="L208" s="34">
        <v>0</v>
      </c>
      <c r="M208" s="34">
        <v>0</v>
      </c>
      <c r="N208" s="34">
        <v>0</v>
      </c>
      <c r="O208" s="34">
        <v>0</v>
      </c>
      <c r="P208" s="34">
        <v>0</v>
      </c>
      <c r="Q208" s="34">
        <v>3</v>
      </c>
      <c r="R208" s="34">
        <v>0</v>
      </c>
    </row>
    <row r="209" spans="2:18" ht="20.100000000000001" customHeight="1" thickBot="1" x14ac:dyDescent="0.25">
      <c r="B209" s="4" t="s">
        <v>405</v>
      </c>
      <c r="C209" s="34">
        <v>36</v>
      </c>
      <c r="D209" s="34">
        <v>0</v>
      </c>
      <c r="E209" s="34">
        <v>0</v>
      </c>
      <c r="F209" s="34">
        <v>0</v>
      </c>
      <c r="G209" s="34">
        <v>8</v>
      </c>
      <c r="H209" s="34">
        <v>10</v>
      </c>
      <c r="I209" s="34">
        <v>6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0</v>
      </c>
      <c r="P209" s="34">
        <v>4</v>
      </c>
      <c r="Q209" s="34">
        <v>8</v>
      </c>
      <c r="R209" s="34">
        <v>0</v>
      </c>
    </row>
    <row r="210" spans="2:18" ht="20.100000000000001" customHeight="1" thickBot="1" x14ac:dyDescent="0.25">
      <c r="B210" s="4" t="s">
        <v>406</v>
      </c>
      <c r="C210" s="34">
        <v>20</v>
      </c>
      <c r="D210" s="34">
        <v>0</v>
      </c>
      <c r="E210" s="34">
        <v>0</v>
      </c>
      <c r="F210" s="34">
        <v>0</v>
      </c>
      <c r="G210" s="34">
        <v>20</v>
      </c>
      <c r="H210" s="34">
        <v>0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</row>
    <row r="211" spans="2:18" ht="20.100000000000001" customHeight="1" thickBot="1" x14ac:dyDescent="0.25">
      <c r="B211" s="4" t="s">
        <v>407</v>
      </c>
      <c r="C211" s="34">
        <v>31</v>
      </c>
      <c r="D211" s="34">
        <v>0</v>
      </c>
      <c r="E211" s="34">
        <v>0</v>
      </c>
      <c r="F211" s="34">
        <v>0</v>
      </c>
      <c r="G211" s="34">
        <v>0</v>
      </c>
      <c r="H211" s="34">
        <v>0</v>
      </c>
      <c r="I211" s="34">
        <v>28</v>
      </c>
      <c r="J211" s="34">
        <v>1</v>
      </c>
      <c r="K211" s="34">
        <v>0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2</v>
      </c>
      <c r="R211" s="34">
        <v>0</v>
      </c>
    </row>
    <row r="212" spans="2:18" ht="20.100000000000001" customHeight="1" thickBot="1" x14ac:dyDescent="0.25">
      <c r="B212" s="4" t="s">
        <v>641</v>
      </c>
      <c r="C212" s="34">
        <v>11</v>
      </c>
      <c r="D212" s="34">
        <v>0</v>
      </c>
      <c r="E212" s="34">
        <v>0</v>
      </c>
      <c r="F212" s="34">
        <v>0</v>
      </c>
      <c r="G212" s="34">
        <v>9</v>
      </c>
      <c r="H212" s="34">
        <v>0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2</v>
      </c>
      <c r="R212" s="34">
        <v>0</v>
      </c>
    </row>
    <row r="213" spans="2:18" ht="20.100000000000001" customHeight="1" thickBot="1" x14ac:dyDescent="0.25">
      <c r="B213" s="4" t="s">
        <v>408</v>
      </c>
      <c r="C213" s="34">
        <v>83</v>
      </c>
      <c r="D213" s="34">
        <v>0</v>
      </c>
      <c r="E213" s="34">
        <v>0</v>
      </c>
      <c r="F213" s="34">
        <v>0</v>
      </c>
      <c r="G213" s="34">
        <v>63</v>
      </c>
      <c r="H213" s="34">
        <v>0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10</v>
      </c>
      <c r="Q213" s="34">
        <v>10</v>
      </c>
      <c r="R213" s="34">
        <v>0</v>
      </c>
    </row>
    <row r="214" spans="2:18" ht="20.100000000000001" customHeight="1" thickBot="1" x14ac:dyDescent="0.25">
      <c r="B214" s="4" t="s">
        <v>190</v>
      </c>
      <c r="C214" s="34">
        <v>161</v>
      </c>
      <c r="D214" s="34">
        <v>1</v>
      </c>
      <c r="E214" s="34">
        <v>0</v>
      </c>
      <c r="F214" s="34">
        <v>0</v>
      </c>
      <c r="G214" s="34">
        <v>76</v>
      </c>
      <c r="H214" s="34">
        <v>9</v>
      </c>
      <c r="I214" s="34">
        <v>7</v>
      </c>
      <c r="J214" s="34">
        <v>0</v>
      </c>
      <c r="K214" s="34">
        <v>5</v>
      </c>
      <c r="L214" s="34">
        <v>0</v>
      </c>
      <c r="M214" s="34">
        <v>0</v>
      </c>
      <c r="N214" s="34">
        <v>0</v>
      </c>
      <c r="O214" s="34">
        <v>0</v>
      </c>
      <c r="P214" s="34">
        <v>35</v>
      </c>
      <c r="Q214" s="34">
        <v>28</v>
      </c>
      <c r="R214" s="34">
        <v>0</v>
      </c>
    </row>
    <row r="215" spans="2:18" ht="20.100000000000001" customHeight="1" thickBot="1" x14ac:dyDescent="0.25">
      <c r="B215" s="4" t="s">
        <v>409</v>
      </c>
      <c r="C215" s="34">
        <v>49</v>
      </c>
      <c r="D215" s="34">
        <v>0</v>
      </c>
      <c r="E215" s="34">
        <v>0</v>
      </c>
      <c r="F215" s="34">
        <v>0</v>
      </c>
      <c r="G215" s="34">
        <v>21</v>
      </c>
      <c r="H215" s="34">
        <v>4</v>
      </c>
      <c r="I215" s="34">
        <v>1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6</v>
      </c>
      <c r="Q215" s="34">
        <v>5</v>
      </c>
      <c r="R215" s="34">
        <v>12</v>
      </c>
    </row>
    <row r="216" spans="2:18" ht="20.100000000000001" customHeight="1" thickBot="1" x14ac:dyDescent="0.25">
      <c r="B216" s="4" t="s">
        <v>410</v>
      </c>
      <c r="C216" s="34">
        <v>29</v>
      </c>
      <c r="D216" s="34">
        <v>0</v>
      </c>
      <c r="E216" s="34">
        <v>0</v>
      </c>
      <c r="F216" s="34">
        <v>0</v>
      </c>
      <c r="G216" s="34">
        <v>10</v>
      </c>
      <c r="H216" s="34">
        <v>9</v>
      </c>
      <c r="I216" s="34">
        <v>0</v>
      </c>
      <c r="J216" s="34">
        <v>4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1</v>
      </c>
      <c r="Q216" s="34">
        <v>5</v>
      </c>
      <c r="R216" s="34">
        <v>0</v>
      </c>
    </row>
    <row r="217" spans="2:18" ht="20.100000000000001" customHeight="1" thickBot="1" x14ac:dyDescent="0.25">
      <c r="B217" s="4" t="s">
        <v>411</v>
      </c>
      <c r="C217" s="34">
        <v>32</v>
      </c>
      <c r="D217" s="34">
        <v>0</v>
      </c>
      <c r="E217" s="34">
        <v>0</v>
      </c>
      <c r="F217" s="34">
        <v>0</v>
      </c>
      <c r="G217" s="34">
        <v>25</v>
      </c>
      <c r="H217" s="34">
        <v>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7</v>
      </c>
      <c r="R217" s="34">
        <v>0</v>
      </c>
    </row>
    <row r="218" spans="2:18" ht="20.100000000000001" customHeight="1" thickBot="1" x14ac:dyDescent="0.25">
      <c r="B218" s="4" t="s">
        <v>412</v>
      </c>
      <c r="C218" s="34">
        <v>7</v>
      </c>
      <c r="D218" s="34">
        <v>0</v>
      </c>
      <c r="E218" s="34">
        <v>0</v>
      </c>
      <c r="F218" s="34">
        <v>0</v>
      </c>
      <c r="G218" s="34">
        <v>7</v>
      </c>
      <c r="H218" s="34">
        <v>0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</row>
    <row r="219" spans="2:18" ht="20.100000000000001" customHeight="1" thickBot="1" x14ac:dyDescent="0.25">
      <c r="B219" s="4" t="s">
        <v>413</v>
      </c>
      <c r="C219" s="34">
        <v>78</v>
      </c>
      <c r="D219" s="34">
        <v>0</v>
      </c>
      <c r="E219" s="34">
        <v>0</v>
      </c>
      <c r="F219" s="34">
        <v>0</v>
      </c>
      <c r="G219" s="34">
        <v>58</v>
      </c>
      <c r="H219" s="34">
        <v>7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2</v>
      </c>
      <c r="Q219" s="34">
        <v>11</v>
      </c>
      <c r="R219" s="34">
        <v>0</v>
      </c>
    </row>
    <row r="220" spans="2:18" ht="20.100000000000001" customHeight="1" thickBot="1" x14ac:dyDescent="0.25">
      <c r="B220" s="4" t="s">
        <v>414</v>
      </c>
      <c r="C220" s="34">
        <v>73</v>
      </c>
      <c r="D220" s="34">
        <v>0</v>
      </c>
      <c r="E220" s="34">
        <v>0</v>
      </c>
      <c r="F220" s="34">
        <v>0</v>
      </c>
      <c r="G220" s="34">
        <v>28</v>
      </c>
      <c r="H220" s="34">
        <v>17</v>
      </c>
      <c r="I220" s="34">
        <v>8</v>
      </c>
      <c r="J220" s="34">
        <v>6</v>
      </c>
      <c r="K220" s="34">
        <v>0</v>
      </c>
      <c r="L220" s="34">
        <v>0</v>
      </c>
      <c r="M220" s="34">
        <v>0</v>
      </c>
      <c r="N220" s="34">
        <v>2</v>
      </c>
      <c r="O220" s="34">
        <v>0</v>
      </c>
      <c r="P220" s="34">
        <v>8</v>
      </c>
      <c r="Q220" s="34">
        <v>4</v>
      </c>
      <c r="R220" s="34">
        <v>0</v>
      </c>
    </row>
    <row r="221" spans="2:18" ht="20.100000000000001" customHeight="1" thickBot="1" x14ac:dyDescent="0.25">
      <c r="B221" s="4" t="s">
        <v>415</v>
      </c>
      <c r="C221" s="34">
        <v>25</v>
      </c>
      <c r="D221" s="34">
        <v>0</v>
      </c>
      <c r="E221" s="34">
        <v>0</v>
      </c>
      <c r="F221" s="34">
        <v>0</v>
      </c>
      <c r="G221" s="34">
        <v>19</v>
      </c>
      <c r="H221" s="34">
        <v>0</v>
      </c>
      <c r="I221" s="34">
        <v>0</v>
      </c>
      <c r="J221" s="34">
        <v>0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6</v>
      </c>
      <c r="Q221" s="34">
        <v>0</v>
      </c>
      <c r="R221" s="34">
        <v>0</v>
      </c>
    </row>
    <row r="222" spans="2:18" ht="20.100000000000001" customHeight="1" thickBot="1" x14ac:dyDescent="0.25">
      <c r="B222" s="4" t="s">
        <v>416</v>
      </c>
      <c r="C222" s="34">
        <v>1</v>
      </c>
      <c r="D222" s="34">
        <v>0</v>
      </c>
      <c r="E222" s="34">
        <v>0</v>
      </c>
      <c r="F222" s="34">
        <v>0</v>
      </c>
      <c r="G222" s="34">
        <v>1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</row>
    <row r="223" spans="2:18" ht="20.100000000000001" customHeight="1" thickBot="1" x14ac:dyDescent="0.25">
      <c r="B223" s="4" t="s">
        <v>191</v>
      </c>
      <c r="C223" s="34">
        <v>39</v>
      </c>
      <c r="D223" s="34">
        <v>0</v>
      </c>
      <c r="E223" s="34">
        <v>0</v>
      </c>
      <c r="F223" s="34">
        <v>0</v>
      </c>
      <c r="G223" s="34">
        <v>31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8</v>
      </c>
      <c r="R223" s="34">
        <v>0</v>
      </c>
    </row>
    <row r="224" spans="2:18" ht="20.100000000000001" customHeight="1" thickBot="1" x14ac:dyDescent="0.25">
      <c r="B224" s="4" t="s">
        <v>417</v>
      </c>
      <c r="C224" s="34">
        <v>28</v>
      </c>
      <c r="D224" s="34">
        <v>0</v>
      </c>
      <c r="E224" s="34">
        <v>0</v>
      </c>
      <c r="F224" s="34">
        <v>0</v>
      </c>
      <c r="G224" s="34">
        <v>10</v>
      </c>
      <c r="H224" s="34">
        <v>3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4</v>
      </c>
      <c r="Q224" s="34">
        <v>4</v>
      </c>
      <c r="R224" s="34">
        <v>7</v>
      </c>
    </row>
    <row r="225" spans="2:18" ht="20.100000000000001" customHeight="1" thickBot="1" x14ac:dyDescent="0.25">
      <c r="B225" s="4" t="s">
        <v>418</v>
      </c>
      <c r="C225" s="34">
        <v>16</v>
      </c>
      <c r="D225" s="34">
        <v>0</v>
      </c>
      <c r="E225" s="34">
        <v>0</v>
      </c>
      <c r="F225" s="34">
        <v>0</v>
      </c>
      <c r="G225" s="34">
        <v>14</v>
      </c>
      <c r="H225" s="34">
        <v>2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</row>
    <row r="226" spans="2:18" ht="20.100000000000001" customHeight="1" thickBot="1" x14ac:dyDescent="0.25">
      <c r="B226" s="4" t="s">
        <v>419</v>
      </c>
      <c r="C226" s="34">
        <v>18</v>
      </c>
      <c r="D226" s="34">
        <v>0</v>
      </c>
      <c r="E226" s="34">
        <v>0</v>
      </c>
      <c r="F226" s="34">
        <v>0</v>
      </c>
      <c r="G226" s="34">
        <v>18</v>
      </c>
      <c r="H226" s="34">
        <v>0</v>
      </c>
      <c r="I226" s="34">
        <v>0</v>
      </c>
      <c r="J226" s="34">
        <v>0</v>
      </c>
      <c r="K226" s="34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</row>
    <row r="227" spans="2:18" ht="20.100000000000001" customHeight="1" thickBot="1" x14ac:dyDescent="0.25">
      <c r="B227" s="4" t="s">
        <v>192</v>
      </c>
      <c r="C227" s="34">
        <v>252</v>
      </c>
      <c r="D227" s="34">
        <v>1</v>
      </c>
      <c r="E227" s="34">
        <v>0</v>
      </c>
      <c r="F227" s="34">
        <v>0</v>
      </c>
      <c r="G227" s="34">
        <v>82</v>
      </c>
      <c r="H227" s="34">
        <v>121</v>
      </c>
      <c r="I227" s="34">
        <v>0</v>
      </c>
      <c r="J227" s="34">
        <v>3</v>
      </c>
      <c r="K227" s="34">
        <v>0</v>
      </c>
      <c r="L227" s="34">
        <v>0</v>
      </c>
      <c r="M227" s="34">
        <v>3</v>
      </c>
      <c r="N227" s="34">
        <v>0</v>
      </c>
      <c r="O227" s="34">
        <v>0</v>
      </c>
      <c r="P227" s="34">
        <v>0</v>
      </c>
      <c r="Q227" s="34">
        <v>42</v>
      </c>
      <c r="R227" s="34">
        <v>0</v>
      </c>
    </row>
    <row r="228" spans="2:18" ht="20.100000000000001" customHeight="1" thickBot="1" x14ac:dyDescent="0.25">
      <c r="B228" s="4" t="s">
        <v>420</v>
      </c>
      <c r="C228" s="34">
        <v>10</v>
      </c>
      <c r="D228" s="34">
        <v>0</v>
      </c>
      <c r="E228" s="34">
        <v>0</v>
      </c>
      <c r="F228" s="34">
        <v>0</v>
      </c>
      <c r="G228" s="34">
        <v>0</v>
      </c>
      <c r="H228" s="34">
        <v>4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6</v>
      </c>
      <c r="R228" s="34">
        <v>0</v>
      </c>
    </row>
    <row r="229" spans="2:18" ht="20.100000000000001" customHeight="1" thickBot="1" x14ac:dyDescent="0.25">
      <c r="B229" s="4" t="s">
        <v>421</v>
      </c>
      <c r="C229" s="34">
        <v>18</v>
      </c>
      <c r="D229" s="34">
        <v>0</v>
      </c>
      <c r="E229" s="34">
        <v>0</v>
      </c>
      <c r="F229" s="34">
        <v>0</v>
      </c>
      <c r="G229" s="34">
        <v>1</v>
      </c>
      <c r="H229" s="34">
        <v>8</v>
      </c>
      <c r="I229" s="34">
        <v>0</v>
      </c>
      <c r="J229" s="34">
        <v>2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6</v>
      </c>
      <c r="Q229" s="34">
        <v>1</v>
      </c>
      <c r="R229" s="34">
        <v>0</v>
      </c>
    </row>
    <row r="230" spans="2:18" ht="20.100000000000001" customHeight="1" thickBot="1" x14ac:dyDescent="0.25">
      <c r="B230" s="4" t="s">
        <v>422</v>
      </c>
      <c r="C230" s="34">
        <v>28</v>
      </c>
      <c r="D230" s="34">
        <v>0</v>
      </c>
      <c r="E230" s="34">
        <v>0</v>
      </c>
      <c r="F230" s="34">
        <v>0</v>
      </c>
      <c r="G230" s="34">
        <v>0</v>
      </c>
      <c r="H230" s="34">
        <v>25</v>
      </c>
      <c r="I230" s="34">
        <v>0</v>
      </c>
      <c r="J230" s="34">
        <v>0</v>
      </c>
      <c r="K230" s="34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3</v>
      </c>
      <c r="Q230" s="34">
        <v>0</v>
      </c>
      <c r="R230" s="34">
        <v>0</v>
      </c>
    </row>
    <row r="231" spans="2:18" ht="20.100000000000001" customHeight="1" thickBot="1" x14ac:dyDescent="0.25">
      <c r="B231" s="4" t="s">
        <v>423</v>
      </c>
      <c r="C231" s="34">
        <v>23</v>
      </c>
      <c r="D231" s="34">
        <v>0</v>
      </c>
      <c r="E231" s="34">
        <v>0</v>
      </c>
      <c r="F231" s="34">
        <v>0</v>
      </c>
      <c r="G231" s="34">
        <v>0</v>
      </c>
      <c r="H231" s="34">
        <v>0</v>
      </c>
      <c r="I231" s="34">
        <v>21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2</v>
      </c>
      <c r="R231" s="34">
        <v>0</v>
      </c>
    </row>
    <row r="232" spans="2:18" ht="20.100000000000001" customHeight="1" thickBot="1" x14ac:dyDescent="0.25">
      <c r="B232" s="4" t="s">
        <v>424</v>
      </c>
      <c r="C232" s="34">
        <v>310</v>
      </c>
      <c r="D232" s="34">
        <v>0</v>
      </c>
      <c r="E232" s="34">
        <v>0</v>
      </c>
      <c r="F232" s="34">
        <v>0</v>
      </c>
      <c r="G232" s="34">
        <v>193</v>
      </c>
      <c r="H232" s="34">
        <v>61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56</v>
      </c>
      <c r="R232" s="34">
        <v>0</v>
      </c>
    </row>
    <row r="233" spans="2:18" ht="20.100000000000001" customHeight="1" thickBot="1" x14ac:dyDescent="0.25">
      <c r="B233" s="4" t="s">
        <v>425</v>
      </c>
      <c r="C233" s="34">
        <v>121</v>
      </c>
      <c r="D233" s="34">
        <v>0</v>
      </c>
      <c r="E233" s="34">
        <v>0</v>
      </c>
      <c r="F233" s="34">
        <v>0</v>
      </c>
      <c r="G233" s="34">
        <v>0</v>
      </c>
      <c r="H233" s="34">
        <v>0</v>
      </c>
      <c r="I233" s="34">
        <v>101</v>
      </c>
      <c r="J233" s="34">
        <v>0</v>
      </c>
      <c r="K233" s="34">
        <v>0</v>
      </c>
      <c r="L233" s="34">
        <v>0</v>
      </c>
      <c r="M233" s="34">
        <v>0</v>
      </c>
      <c r="N233" s="34">
        <v>0</v>
      </c>
      <c r="O233" s="34">
        <v>0</v>
      </c>
      <c r="P233" s="34">
        <v>11</v>
      </c>
      <c r="Q233" s="34">
        <v>0</v>
      </c>
      <c r="R233" s="34">
        <v>9</v>
      </c>
    </row>
    <row r="234" spans="2:18" ht="20.100000000000001" customHeight="1" thickBot="1" x14ac:dyDescent="0.25">
      <c r="B234" s="4" t="s">
        <v>193</v>
      </c>
      <c r="C234" s="34">
        <v>103</v>
      </c>
      <c r="D234" s="34">
        <v>0</v>
      </c>
      <c r="E234" s="34">
        <v>0</v>
      </c>
      <c r="F234" s="34">
        <v>0</v>
      </c>
      <c r="G234" s="34">
        <v>75</v>
      </c>
      <c r="H234" s="34">
        <v>0</v>
      </c>
      <c r="I234" s="34">
        <v>0</v>
      </c>
      <c r="J234" s="34">
        <v>7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10</v>
      </c>
      <c r="Q234" s="34">
        <v>11</v>
      </c>
      <c r="R234" s="34">
        <v>0</v>
      </c>
    </row>
    <row r="235" spans="2:18" ht="20.100000000000001" customHeight="1" thickBot="1" x14ac:dyDescent="0.25">
      <c r="B235" s="4" t="s">
        <v>426</v>
      </c>
      <c r="C235" s="34">
        <v>101</v>
      </c>
      <c r="D235" s="34">
        <v>0</v>
      </c>
      <c r="E235" s="34">
        <v>0</v>
      </c>
      <c r="F235" s="34">
        <v>0</v>
      </c>
      <c r="G235" s="34">
        <v>89</v>
      </c>
      <c r="H235" s="34">
        <v>2</v>
      </c>
      <c r="I235" s="34">
        <v>10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0</v>
      </c>
      <c r="R235" s="34">
        <v>0</v>
      </c>
    </row>
    <row r="236" spans="2:18" ht="20.100000000000001" customHeight="1" thickBot="1" x14ac:dyDescent="0.25">
      <c r="B236" s="4" t="s">
        <v>427</v>
      </c>
      <c r="C236" s="34">
        <v>24</v>
      </c>
      <c r="D236" s="34">
        <v>0</v>
      </c>
      <c r="E236" s="34">
        <v>0</v>
      </c>
      <c r="F236" s="34">
        <v>0</v>
      </c>
      <c r="G236" s="34">
        <v>13</v>
      </c>
      <c r="H236" s="34">
        <v>0</v>
      </c>
      <c r="I236" s="34">
        <v>0</v>
      </c>
      <c r="J236" s="34">
        <v>0</v>
      </c>
      <c r="K236" s="34">
        <v>1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4</v>
      </c>
      <c r="R236" s="34">
        <v>6</v>
      </c>
    </row>
    <row r="237" spans="2:18" ht="20.100000000000001" customHeight="1" thickBot="1" x14ac:dyDescent="0.25">
      <c r="B237" s="4" t="s">
        <v>428</v>
      </c>
      <c r="C237" s="34">
        <v>115</v>
      </c>
      <c r="D237" s="34">
        <v>0</v>
      </c>
      <c r="E237" s="34">
        <v>0</v>
      </c>
      <c r="F237" s="34">
        <v>0</v>
      </c>
      <c r="G237" s="34">
        <v>38</v>
      </c>
      <c r="H237" s="34">
        <v>45</v>
      </c>
      <c r="I237" s="34">
        <v>17</v>
      </c>
      <c r="J237" s="34">
        <v>0</v>
      </c>
      <c r="K237" s="34">
        <v>0</v>
      </c>
      <c r="L237" s="34">
        <v>0</v>
      </c>
      <c r="M237" s="34">
        <v>0</v>
      </c>
      <c r="N237" s="34">
        <v>0</v>
      </c>
      <c r="O237" s="34">
        <v>0</v>
      </c>
      <c r="P237" s="34">
        <v>0</v>
      </c>
      <c r="Q237" s="34">
        <v>15</v>
      </c>
      <c r="R237" s="34">
        <v>0</v>
      </c>
    </row>
    <row r="238" spans="2:18" ht="20.100000000000001" customHeight="1" thickBot="1" x14ac:dyDescent="0.25">
      <c r="B238" s="4" t="s">
        <v>429</v>
      </c>
      <c r="C238" s="34">
        <v>171</v>
      </c>
      <c r="D238" s="34">
        <v>0</v>
      </c>
      <c r="E238" s="34">
        <v>0</v>
      </c>
      <c r="F238" s="34">
        <v>0</v>
      </c>
      <c r="G238" s="34">
        <v>78</v>
      </c>
      <c r="H238" s="34">
        <v>0</v>
      </c>
      <c r="I238" s="34">
        <v>35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26</v>
      </c>
      <c r="Q238" s="34">
        <v>24</v>
      </c>
      <c r="R238" s="34">
        <v>8</v>
      </c>
    </row>
    <row r="239" spans="2:18" ht="20.100000000000001" customHeight="1" thickBot="1" x14ac:dyDescent="0.25">
      <c r="B239" s="4" t="s">
        <v>430</v>
      </c>
      <c r="C239" s="34">
        <v>248</v>
      </c>
      <c r="D239" s="34">
        <v>0</v>
      </c>
      <c r="E239" s="34">
        <v>0</v>
      </c>
      <c r="F239" s="34">
        <v>0</v>
      </c>
      <c r="G239" s="34">
        <v>147</v>
      </c>
      <c r="H239" s="34">
        <v>66</v>
      </c>
      <c r="I239" s="34">
        <v>0</v>
      </c>
      <c r="J239" s="34">
        <v>0</v>
      </c>
      <c r="K239" s="34">
        <v>33</v>
      </c>
      <c r="L239" s="34">
        <v>0</v>
      </c>
      <c r="M239" s="34">
        <v>0</v>
      </c>
      <c r="N239" s="34">
        <v>0</v>
      </c>
      <c r="O239" s="34">
        <v>2</v>
      </c>
      <c r="P239" s="34">
        <v>0</v>
      </c>
      <c r="Q239" s="34">
        <v>0</v>
      </c>
      <c r="R239" s="34">
        <v>0</v>
      </c>
    </row>
    <row r="240" spans="2:18" ht="20.100000000000001" customHeight="1" thickBot="1" x14ac:dyDescent="0.25">
      <c r="B240" s="4" t="s">
        <v>431</v>
      </c>
      <c r="C240" s="34">
        <v>204</v>
      </c>
      <c r="D240" s="34">
        <v>0</v>
      </c>
      <c r="E240" s="34">
        <v>0</v>
      </c>
      <c r="F240" s="34">
        <v>0</v>
      </c>
      <c r="G240" s="34">
        <v>53</v>
      </c>
      <c r="H240" s="34">
        <v>21</v>
      </c>
      <c r="I240" s="34">
        <v>21</v>
      </c>
      <c r="J240" s="34">
        <v>22</v>
      </c>
      <c r="K240" s="34">
        <v>6</v>
      </c>
      <c r="L240" s="34">
        <v>2</v>
      </c>
      <c r="M240" s="34">
        <v>0</v>
      </c>
      <c r="N240" s="34">
        <v>8</v>
      </c>
      <c r="O240" s="34">
        <v>3</v>
      </c>
      <c r="P240" s="34">
        <v>14</v>
      </c>
      <c r="Q240" s="34">
        <v>25</v>
      </c>
      <c r="R240" s="34">
        <v>29</v>
      </c>
    </row>
    <row r="241" spans="2:18" ht="20.100000000000001" customHeight="1" thickBot="1" x14ac:dyDescent="0.25">
      <c r="B241" s="4" t="s">
        <v>432</v>
      </c>
      <c r="C241" s="34">
        <v>109</v>
      </c>
      <c r="D241" s="34">
        <v>0</v>
      </c>
      <c r="E241" s="34">
        <v>0</v>
      </c>
      <c r="F241" s="34">
        <v>0</v>
      </c>
      <c r="G241" s="34">
        <v>27</v>
      </c>
      <c r="H241" s="34">
        <v>42</v>
      </c>
      <c r="I241" s="34">
        <v>0</v>
      </c>
      <c r="J241" s="34">
        <v>4</v>
      </c>
      <c r="K241" s="34">
        <v>4</v>
      </c>
      <c r="L241" s="34">
        <v>0</v>
      </c>
      <c r="M241" s="34">
        <v>1</v>
      </c>
      <c r="N241" s="34">
        <v>1</v>
      </c>
      <c r="O241" s="34">
        <v>0</v>
      </c>
      <c r="P241" s="34">
        <v>12</v>
      </c>
      <c r="Q241" s="34">
        <v>7</v>
      </c>
      <c r="R241" s="34">
        <v>11</v>
      </c>
    </row>
    <row r="242" spans="2:18" ht="20.100000000000001" customHeight="1" thickBot="1" x14ac:dyDescent="0.25">
      <c r="B242" s="4" t="s">
        <v>433</v>
      </c>
      <c r="C242" s="34">
        <v>146</v>
      </c>
      <c r="D242" s="34">
        <v>1</v>
      </c>
      <c r="E242" s="34">
        <v>0</v>
      </c>
      <c r="F242" s="34">
        <v>0</v>
      </c>
      <c r="G242" s="34">
        <v>71</v>
      </c>
      <c r="H242" s="34">
        <v>0</v>
      </c>
      <c r="I242" s="34">
        <v>0</v>
      </c>
      <c r="J242" s="34">
        <v>30</v>
      </c>
      <c r="K242" s="34">
        <v>8</v>
      </c>
      <c r="L242" s="34">
        <v>0</v>
      </c>
      <c r="M242" s="34">
        <v>4</v>
      </c>
      <c r="N242" s="34">
        <v>1</v>
      </c>
      <c r="O242" s="34">
        <v>2</v>
      </c>
      <c r="P242" s="34">
        <v>3</v>
      </c>
      <c r="Q242" s="34">
        <v>21</v>
      </c>
      <c r="R242" s="34">
        <v>5</v>
      </c>
    </row>
    <row r="243" spans="2:18" ht="20.100000000000001" customHeight="1" thickBot="1" x14ac:dyDescent="0.25">
      <c r="B243" s="4" t="s">
        <v>434</v>
      </c>
      <c r="C243" s="34">
        <v>90</v>
      </c>
      <c r="D243" s="34">
        <v>0</v>
      </c>
      <c r="E243" s="34">
        <v>0</v>
      </c>
      <c r="F243" s="34">
        <v>0</v>
      </c>
      <c r="G243" s="34">
        <v>9</v>
      </c>
      <c r="H243" s="34">
        <v>54</v>
      </c>
      <c r="I243" s="34">
        <v>0</v>
      </c>
      <c r="J243" s="34">
        <v>0</v>
      </c>
      <c r="K243" s="34">
        <v>0</v>
      </c>
      <c r="L243" s="34">
        <v>7</v>
      </c>
      <c r="M243" s="34">
        <v>0</v>
      </c>
      <c r="N243" s="34">
        <v>0</v>
      </c>
      <c r="O243" s="34">
        <v>7</v>
      </c>
      <c r="P243" s="34">
        <v>13</v>
      </c>
      <c r="Q243" s="34">
        <v>0</v>
      </c>
      <c r="R243" s="34">
        <v>0</v>
      </c>
    </row>
    <row r="244" spans="2:18" ht="20.100000000000001" customHeight="1" thickBot="1" x14ac:dyDescent="0.25">
      <c r="B244" s="4" t="s">
        <v>435</v>
      </c>
      <c r="C244" s="34">
        <v>20</v>
      </c>
      <c r="D244" s="34">
        <v>0</v>
      </c>
      <c r="E244" s="34">
        <v>0</v>
      </c>
      <c r="F244" s="34">
        <v>0</v>
      </c>
      <c r="G244" s="34">
        <v>11</v>
      </c>
      <c r="H244" s="34">
        <v>6</v>
      </c>
      <c r="I244" s="34">
        <v>0</v>
      </c>
      <c r="J244" s="34">
        <v>1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34">
        <v>0</v>
      </c>
      <c r="Q244" s="34">
        <v>2</v>
      </c>
      <c r="R244" s="34">
        <v>0</v>
      </c>
    </row>
    <row r="245" spans="2:18" ht="20.100000000000001" customHeight="1" thickBot="1" x14ac:dyDescent="0.25">
      <c r="B245" s="4" t="s">
        <v>436</v>
      </c>
      <c r="C245" s="34">
        <v>90</v>
      </c>
      <c r="D245" s="34">
        <v>0</v>
      </c>
      <c r="E245" s="34">
        <v>0</v>
      </c>
      <c r="F245" s="34">
        <v>0</v>
      </c>
      <c r="G245" s="34">
        <v>0</v>
      </c>
      <c r="H245" s="34">
        <v>85</v>
      </c>
      <c r="I245" s="34">
        <v>0</v>
      </c>
      <c r="J245" s="34">
        <v>0</v>
      </c>
      <c r="K245" s="34">
        <v>0</v>
      </c>
      <c r="L245" s="34">
        <v>0</v>
      </c>
      <c r="M245" s="34">
        <v>0</v>
      </c>
      <c r="N245" s="34">
        <v>0</v>
      </c>
      <c r="O245" s="34">
        <v>0</v>
      </c>
      <c r="P245" s="34">
        <v>0</v>
      </c>
      <c r="Q245" s="34">
        <v>5</v>
      </c>
      <c r="R245" s="34">
        <v>0</v>
      </c>
    </row>
    <row r="246" spans="2:18" ht="20.100000000000001" customHeight="1" thickBot="1" x14ac:dyDescent="0.25">
      <c r="B246" s="4" t="s">
        <v>437</v>
      </c>
      <c r="C246" s="34">
        <v>255</v>
      </c>
      <c r="D246" s="34">
        <v>0</v>
      </c>
      <c r="E246" s="34">
        <v>0</v>
      </c>
      <c r="F246" s="34">
        <v>0</v>
      </c>
      <c r="G246" s="34">
        <v>88</v>
      </c>
      <c r="H246" s="34">
        <v>49</v>
      </c>
      <c r="I246" s="34">
        <v>0</v>
      </c>
      <c r="J246" s="34">
        <v>60</v>
      </c>
      <c r="K246" s="34">
        <v>11</v>
      </c>
      <c r="L246" s="34">
        <v>0</v>
      </c>
      <c r="M246" s="34">
        <v>2</v>
      </c>
      <c r="N246" s="34">
        <v>5</v>
      </c>
      <c r="O246" s="34">
        <v>5</v>
      </c>
      <c r="P246" s="34">
        <v>15</v>
      </c>
      <c r="Q246" s="34">
        <v>20</v>
      </c>
      <c r="R246" s="34">
        <v>0</v>
      </c>
    </row>
    <row r="247" spans="2:18" ht="20.100000000000001" customHeight="1" thickBot="1" x14ac:dyDescent="0.25">
      <c r="B247" s="4" t="s">
        <v>194</v>
      </c>
      <c r="C247" s="34">
        <v>2278</v>
      </c>
      <c r="D247" s="34">
        <v>1</v>
      </c>
      <c r="E247" s="34">
        <v>0</v>
      </c>
      <c r="F247" s="34">
        <v>0</v>
      </c>
      <c r="G247" s="34">
        <v>841</v>
      </c>
      <c r="H247" s="34">
        <v>244</v>
      </c>
      <c r="I247" s="34">
        <v>233</v>
      </c>
      <c r="J247" s="34">
        <v>356</v>
      </c>
      <c r="K247" s="34">
        <v>74</v>
      </c>
      <c r="L247" s="34">
        <v>21</v>
      </c>
      <c r="M247" s="34">
        <v>40</v>
      </c>
      <c r="N247" s="34">
        <v>36</v>
      </c>
      <c r="O247" s="34">
        <v>29</v>
      </c>
      <c r="P247" s="34">
        <v>101</v>
      </c>
      <c r="Q247" s="34">
        <v>209</v>
      </c>
      <c r="R247" s="34">
        <v>93</v>
      </c>
    </row>
    <row r="248" spans="2:18" ht="20.100000000000001" customHeight="1" thickBot="1" x14ac:dyDescent="0.25">
      <c r="B248" s="4" t="s">
        <v>438</v>
      </c>
      <c r="C248" s="34">
        <v>30</v>
      </c>
      <c r="D248" s="34">
        <v>0</v>
      </c>
      <c r="E248" s="34">
        <v>0</v>
      </c>
      <c r="F248" s="34">
        <v>0</v>
      </c>
      <c r="G248" s="34">
        <v>14</v>
      </c>
      <c r="H248" s="34">
        <v>4</v>
      </c>
      <c r="I248" s="34">
        <v>7</v>
      </c>
      <c r="J248" s="34">
        <v>0</v>
      </c>
      <c r="K248" s="34">
        <v>1</v>
      </c>
      <c r="L248" s="34">
        <v>0</v>
      </c>
      <c r="M248" s="34">
        <v>0</v>
      </c>
      <c r="N248" s="34">
        <v>0</v>
      </c>
      <c r="O248" s="34">
        <v>0</v>
      </c>
      <c r="P248" s="34">
        <v>1</v>
      </c>
      <c r="Q248" s="34">
        <v>3</v>
      </c>
      <c r="R248" s="34">
        <v>0</v>
      </c>
    </row>
    <row r="249" spans="2:18" ht="20.100000000000001" customHeight="1" thickBot="1" x14ac:dyDescent="0.25">
      <c r="B249" s="4" t="s">
        <v>439</v>
      </c>
      <c r="C249" s="34">
        <v>203</v>
      </c>
      <c r="D249" s="34">
        <v>0</v>
      </c>
      <c r="E249" s="34">
        <v>0</v>
      </c>
      <c r="F249" s="34">
        <v>0</v>
      </c>
      <c r="G249" s="34">
        <v>132</v>
      </c>
      <c r="H249" s="34">
        <v>15</v>
      </c>
      <c r="I249" s="34">
        <v>0</v>
      </c>
      <c r="J249" s="34">
        <v>23</v>
      </c>
      <c r="K249" s="34">
        <v>6</v>
      </c>
      <c r="L249" s="34">
        <v>0</v>
      </c>
      <c r="M249" s="34">
        <v>0</v>
      </c>
      <c r="N249" s="34">
        <v>0</v>
      </c>
      <c r="O249" s="34">
        <v>1</v>
      </c>
      <c r="P249" s="34">
        <v>12</v>
      </c>
      <c r="Q249" s="34">
        <v>14</v>
      </c>
      <c r="R249" s="34">
        <v>0</v>
      </c>
    </row>
    <row r="250" spans="2:18" ht="20.100000000000001" customHeight="1" thickBot="1" x14ac:dyDescent="0.25">
      <c r="B250" s="4" t="s">
        <v>440</v>
      </c>
      <c r="C250" s="34">
        <v>95</v>
      </c>
      <c r="D250" s="34">
        <v>0</v>
      </c>
      <c r="E250" s="34">
        <v>0</v>
      </c>
      <c r="F250" s="34">
        <v>0</v>
      </c>
      <c r="G250" s="34">
        <v>49</v>
      </c>
      <c r="H250" s="34">
        <v>0</v>
      </c>
      <c r="I250" s="34">
        <v>12</v>
      </c>
      <c r="J250" s="34">
        <v>2</v>
      </c>
      <c r="K250" s="34">
        <v>0</v>
      </c>
      <c r="L250" s="34">
        <v>1</v>
      </c>
      <c r="M250" s="34">
        <v>0</v>
      </c>
      <c r="N250" s="34">
        <v>0</v>
      </c>
      <c r="O250" s="34">
        <v>0</v>
      </c>
      <c r="P250" s="34">
        <v>12</v>
      </c>
      <c r="Q250" s="34">
        <v>1</v>
      </c>
      <c r="R250" s="34">
        <v>18</v>
      </c>
    </row>
    <row r="251" spans="2:18" ht="20.100000000000001" customHeight="1" thickBot="1" x14ac:dyDescent="0.25">
      <c r="B251" s="4" t="s">
        <v>441</v>
      </c>
      <c r="C251" s="34">
        <v>184</v>
      </c>
      <c r="D251" s="34">
        <v>0</v>
      </c>
      <c r="E251" s="34">
        <v>0</v>
      </c>
      <c r="F251" s="34">
        <v>0</v>
      </c>
      <c r="G251" s="34">
        <v>95</v>
      </c>
      <c r="H251" s="34">
        <v>2</v>
      </c>
      <c r="I251" s="34">
        <v>2</v>
      </c>
      <c r="J251" s="34">
        <v>0</v>
      </c>
      <c r="K251" s="34">
        <v>35</v>
      </c>
      <c r="L251" s="34">
        <v>0</v>
      </c>
      <c r="M251" s="34">
        <v>5</v>
      </c>
      <c r="N251" s="34">
        <v>2</v>
      </c>
      <c r="O251" s="34">
        <v>3</v>
      </c>
      <c r="P251" s="34">
        <v>25</v>
      </c>
      <c r="Q251" s="34">
        <v>15</v>
      </c>
      <c r="R251" s="34">
        <v>0</v>
      </c>
    </row>
    <row r="252" spans="2:18" ht="20.100000000000001" customHeight="1" thickBot="1" x14ac:dyDescent="0.25">
      <c r="B252" s="4" t="s">
        <v>442</v>
      </c>
      <c r="C252" s="34">
        <v>124</v>
      </c>
      <c r="D252" s="34">
        <v>0</v>
      </c>
      <c r="E252" s="34">
        <v>0</v>
      </c>
      <c r="F252" s="34">
        <v>0</v>
      </c>
      <c r="G252" s="34">
        <v>73</v>
      </c>
      <c r="H252" s="34">
        <v>0</v>
      </c>
      <c r="I252" s="34">
        <v>0</v>
      </c>
      <c r="J252" s="34">
        <v>0</v>
      </c>
      <c r="K252" s="34">
        <v>4</v>
      </c>
      <c r="L252" s="34">
        <v>0</v>
      </c>
      <c r="M252" s="34">
        <v>0</v>
      </c>
      <c r="N252" s="34">
        <v>0</v>
      </c>
      <c r="O252" s="34">
        <v>0</v>
      </c>
      <c r="P252" s="34">
        <v>18</v>
      </c>
      <c r="Q252" s="34">
        <v>10</v>
      </c>
      <c r="R252" s="34">
        <v>19</v>
      </c>
    </row>
    <row r="253" spans="2:18" ht="20.100000000000001" customHeight="1" thickBot="1" x14ac:dyDescent="0.25">
      <c r="B253" s="4" t="s">
        <v>443</v>
      </c>
      <c r="C253" s="34">
        <v>652</v>
      </c>
      <c r="D253" s="34">
        <v>0</v>
      </c>
      <c r="E253" s="34">
        <v>0</v>
      </c>
      <c r="F253" s="34">
        <v>0</v>
      </c>
      <c r="G253" s="34">
        <v>245</v>
      </c>
      <c r="H253" s="34">
        <v>0</v>
      </c>
      <c r="I253" s="34">
        <v>0</v>
      </c>
      <c r="J253" s="34">
        <v>150</v>
      </c>
      <c r="K253" s="34">
        <v>25</v>
      </c>
      <c r="L253" s="34">
        <v>17</v>
      </c>
      <c r="M253" s="34">
        <v>20</v>
      </c>
      <c r="N253" s="34">
        <v>82</v>
      </c>
      <c r="O253" s="34">
        <v>7</v>
      </c>
      <c r="P253" s="34">
        <v>6</v>
      </c>
      <c r="Q253" s="34">
        <v>100</v>
      </c>
      <c r="R253" s="34">
        <v>0</v>
      </c>
    </row>
    <row r="254" spans="2:18" ht="20.100000000000001" customHeight="1" thickBot="1" x14ac:dyDescent="0.25">
      <c r="B254" s="4" t="s">
        <v>444</v>
      </c>
      <c r="C254" s="34">
        <v>173</v>
      </c>
      <c r="D254" s="34">
        <v>0</v>
      </c>
      <c r="E254" s="34">
        <v>0</v>
      </c>
      <c r="F254" s="34">
        <v>0</v>
      </c>
      <c r="G254" s="34">
        <v>106</v>
      </c>
      <c r="H254" s="34">
        <v>6</v>
      </c>
      <c r="I254" s="34">
        <v>0</v>
      </c>
      <c r="J254" s="34">
        <v>13</v>
      </c>
      <c r="K254" s="34">
        <v>4</v>
      </c>
      <c r="L254" s="34">
        <v>1</v>
      </c>
      <c r="M254" s="34">
        <v>0</v>
      </c>
      <c r="N254" s="34">
        <v>0</v>
      </c>
      <c r="O254" s="34">
        <v>1</v>
      </c>
      <c r="P254" s="34">
        <v>12</v>
      </c>
      <c r="Q254" s="34">
        <v>30</v>
      </c>
      <c r="R254" s="34">
        <v>0</v>
      </c>
    </row>
    <row r="255" spans="2:18" ht="20.100000000000001" customHeight="1" thickBot="1" x14ac:dyDescent="0.25">
      <c r="B255" s="4" t="s">
        <v>445</v>
      </c>
      <c r="C255" s="34">
        <v>203</v>
      </c>
      <c r="D255" s="34">
        <v>0</v>
      </c>
      <c r="E255" s="34">
        <v>0</v>
      </c>
      <c r="F255" s="34">
        <v>0</v>
      </c>
      <c r="G255" s="34">
        <v>99</v>
      </c>
      <c r="H255" s="34">
        <v>44</v>
      </c>
      <c r="I255" s="34">
        <v>0</v>
      </c>
      <c r="J255" s="34">
        <v>6</v>
      </c>
      <c r="K255" s="34">
        <v>7</v>
      </c>
      <c r="L255" s="34">
        <v>0</v>
      </c>
      <c r="M255" s="34">
        <v>1</v>
      </c>
      <c r="N255" s="34">
        <v>1</v>
      </c>
      <c r="O255" s="34">
        <v>1</v>
      </c>
      <c r="P255" s="34">
        <v>20</v>
      </c>
      <c r="Q255" s="34">
        <v>9</v>
      </c>
      <c r="R255" s="34">
        <v>15</v>
      </c>
    </row>
    <row r="256" spans="2:18" ht="20.100000000000001" customHeight="1" thickBot="1" x14ac:dyDescent="0.25">
      <c r="B256" s="4" t="s">
        <v>446</v>
      </c>
      <c r="C256" s="34">
        <v>92</v>
      </c>
      <c r="D256" s="34">
        <v>0</v>
      </c>
      <c r="E256" s="34">
        <v>0</v>
      </c>
      <c r="F256" s="34">
        <v>0</v>
      </c>
      <c r="G256" s="34">
        <v>92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v>0</v>
      </c>
      <c r="O256" s="34">
        <v>0</v>
      </c>
      <c r="P256" s="34">
        <v>0</v>
      </c>
      <c r="Q256" s="34">
        <v>0</v>
      </c>
      <c r="R256" s="34">
        <v>0</v>
      </c>
    </row>
    <row r="257" spans="2:18" ht="20.100000000000001" customHeight="1" thickBot="1" x14ac:dyDescent="0.25">
      <c r="B257" s="4" t="s">
        <v>447</v>
      </c>
      <c r="C257" s="34">
        <v>278</v>
      </c>
      <c r="D257" s="34">
        <v>0</v>
      </c>
      <c r="E257" s="34">
        <v>0</v>
      </c>
      <c r="F257" s="34">
        <v>0</v>
      </c>
      <c r="G257" s="34">
        <v>80</v>
      </c>
      <c r="H257" s="34">
        <v>20</v>
      </c>
      <c r="I257" s="34">
        <v>9</v>
      </c>
      <c r="J257" s="34">
        <v>48</v>
      </c>
      <c r="K257" s="34">
        <v>15</v>
      </c>
      <c r="L257" s="34">
        <v>0</v>
      </c>
      <c r="M257" s="34">
        <v>4</v>
      </c>
      <c r="N257" s="34">
        <v>31</v>
      </c>
      <c r="O257" s="34">
        <v>0</v>
      </c>
      <c r="P257" s="34">
        <v>35</v>
      </c>
      <c r="Q257" s="34">
        <v>0</v>
      </c>
      <c r="R257" s="34">
        <v>36</v>
      </c>
    </row>
    <row r="258" spans="2:18" ht="20.100000000000001" customHeight="1" thickBot="1" x14ac:dyDescent="0.25">
      <c r="B258" s="4" t="s">
        <v>448</v>
      </c>
      <c r="C258" s="34">
        <v>107</v>
      </c>
      <c r="D258" s="34">
        <v>0</v>
      </c>
      <c r="E258" s="34">
        <v>0</v>
      </c>
      <c r="F258" s="34">
        <v>0</v>
      </c>
      <c r="G258" s="34">
        <v>35</v>
      </c>
      <c r="H258" s="34">
        <v>35</v>
      </c>
      <c r="I258" s="34">
        <v>3</v>
      </c>
      <c r="J258" s="34">
        <v>0</v>
      </c>
      <c r="K258" s="34">
        <v>12</v>
      </c>
      <c r="L258" s="34">
        <v>0</v>
      </c>
      <c r="M258" s="34">
        <v>0</v>
      </c>
      <c r="N258" s="34">
        <v>0</v>
      </c>
      <c r="O258" s="34">
        <v>0</v>
      </c>
      <c r="P258" s="34">
        <v>22</v>
      </c>
      <c r="Q258" s="34">
        <v>0</v>
      </c>
      <c r="R258" s="34">
        <v>0</v>
      </c>
    </row>
    <row r="259" spans="2:18" ht="20.100000000000001" customHeight="1" thickBot="1" x14ac:dyDescent="0.25">
      <c r="B259" s="4" t="s">
        <v>642</v>
      </c>
      <c r="C259" s="34">
        <v>72</v>
      </c>
      <c r="D259" s="34">
        <v>0</v>
      </c>
      <c r="E259" s="34">
        <v>0</v>
      </c>
      <c r="F259" s="34">
        <v>0</v>
      </c>
      <c r="G259" s="34">
        <v>17</v>
      </c>
      <c r="H259" s="34">
        <v>15</v>
      </c>
      <c r="I259" s="34">
        <v>17</v>
      </c>
      <c r="J259" s="34">
        <v>2</v>
      </c>
      <c r="K259" s="34">
        <v>4</v>
      </c>
      <c r="L259" s="34">
        <v>7</v>
      </c>
      <c r="M259" s="34">
        <v>0</v>
      </c>
      <c r="N259" s="34">
        <v>0</v>
      </c>
      <c r="O259" s="34">
        <v>0</v>
      </c>
      <c r="P259" s="34">
        <v>4</v>
      </c>
      <c r="Q259" s="34">
        <v>6</v>
      </c>
      <c r="R259" s="34">
        <v>0</v>
      </c>
    </row>
    <row r="260" spans="2:18" ht="20.100000000000001" customHeight="1" thickBot="1" x14ac:dyDescent="0.25">
      <c r="B260" s="4" t="s">
        <v>449</v>
      </c>
      <c r="C260" s="34">
        <v>112</v>
      </c>
      <c r="D260" s="34">
        <v>0</v>
      </c>
      <c r="E260" s="34">
        <v>0</v>
      </c>
      <c r="F260" s="34">
        <v>0</v>
      </c>
      <c r="G260" s="34">
        <v>98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14</v>
      </c>
      <c r="Q260" s="34">
        <v>0</v>
      </c>
      <c r="R260" s="34">
        <v>0</v>
      </c>
    </row>
    <row r="261" spans="2:18" ht="20.100000000000001" customHeight="1" thickBot="1" x14ac:dyDescent="0.25">
      <c r="B261" s="4" t="s">
        <v>450</v>
      </c>
      <c r="C261" s="34">
        <v>70</v>
      </c>
      <c r="D261" s="34">
        <v>0</v>
      </c>
      <c r="E261" s="34">
        <v>0</v>
      </c>
      <c r="F261" s="34">
        <v>0</v>
      </c>
      <c r="G261" s="34">
        <v>29</v>
      </c>
      <c r="H261" s="34">
        <v>0</v>
      </c>
      <c r="I261" s="34">
        <v>13</v>
      </c>
      <c r="J261" s="34">
        <v>10</v>
      </c>
      <c r="K261" s="34">
        <v>0</v>
      </c>
      <c r="L261" s="34">
        <v>2</v>
      </c>
      <c r="M261" s="34">
        <v>0</v>
      </c>
      <c r="N261" s="34">
        <v>0</v>
      </c>
      <c r="O261" s="34">
        <v>0</v>
      </c>
      <c r="P261" s="34">
        <v>1</v>
      </c>
      <c r="Q261" s="34">
        <v>11</v>
      </c>
      <c r="R261" s="34">
        <v>4</v>
      </c>
    </row>
    <row r="262" spans="2:18" ht="20.100000000000001" customHeight="1" thickBot="1" x14ac:dyDescent="0.25">
      <c r="B262" s="4" t="s">
        <v>451</v>
      </c>
      <c r="C262" s="34">
        <v>228</v>
      </c>
      <c r="D262" s="34">
        <v>0</v>
      </c>
      <c r="E262" s="34">
        <v>0</v>
      </c>
      <c r="F262" s="34">
        <v>0</v>
      </c>
      <c r="G262" s="34">
        <v>90</v>
      </c>
      <c r="H262" s="34">
        <v>6</v>
      </c>
      <c r="I262" s="34">
        <v>0</v>
      </c>
      <c r="J262" s="34">
        <v>37</v>
      </c>
      <c r="K262" s="34">
        <v>3</v>
      </c>
      <c r="L262" s="34">
        <v>0</v>
      </c>
      <c r="M262" s="34">
        <v>1</v>
      </c>
      <c r="N262" s="34">
        <v>3</v>
      </c>
      <c r="O262" s="34">
        <v>0</v>
      </c>
      <c r="P262" s="34">
        <v>18</v>
      </c>
      <c r="Q262" s="34">
        <v>18</v>
      </c>
      <c r="R262" s="34">
        <v>52</v>
      </c>
    </row>
    <row r="263" spans="2:18" ht="20.100000000000001" customHeight="1" thickBot="1" x14ac:dyDescent="0.25">
      <c r="B263" s="4" t="s">
        <v>195</v>
      </c>
      <c r="C263" s="34">
        <v>225</v>
      </c>
      <c r="D263" s="34">
        <v>0</v>
      </c>
      <c r="E263" s="34">
        <v>0</v>
      </c>
      <c r="F263" s="34">
        <v>0</v>
      </c>
      <c r="G263" s="34">
        <v>87</v>
      </c>
      <c r="H263" s="34">
        <v>12</v>
      </c>
      <c r="I263" s="34">
        <v>30</v>
      </c>
      <c r="J263" s="34">
        <v>33</v>
      </c>
      <c r="K263" s="34">
        <v>0</v>
      </c>
      <c r="L263" s="34">
        <v>0</v>
      </c>
      <c r="M263" s="34">
        <v>0</v>
      </c>
      <c r="N263" s="34">
        <v>0</v>
      </c>
      <c r="O263" s="34">
        <v>7</v>
      </c>
      <c r="P263" s="34">
        <v>30</v>
      </c>
      <c r="Q263" s="34">
        <v>26</v>
      </c>
      <c r="R263" s="34">
        <v>0</v>
      </c>
    </row>
    <row r="264" spans="2:18" ht="20.100000000000001" customHeight="1" thickBot="1" x14ac:dyDescent="0.25">
      <c r="B264" s="4" t="s">
        <v>452</v>
      </c>
      <c r="C264" s="34">
        <v>76</v>
      </c>
      <c r="D264" s="34">
        <v>0</v>
      </c>
      <c r="E264" s="34">
        <v>0</v>
      </c>
      <c r="F264" s="34">
        <v>0</v>
      </c>
      <c r="G264" s="34">
        <v>74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0</v>
      </c>
      <c r="P264" s="34">
        <v>2</v>
      </c>
      <c r="Q264" s="34">
        <v>0</v>
      </c>
      <c r="R264" s="34">
        <v>0</v>
      </c>
    </row>
    <row r="265" spans="2:18" ht="20.100000000000001" customHeight="1" thickBot="1" x14ac:dyDescent="0.25">
      <c r="B265" s="4" t="s">
        <v>453</v>
      </c>
      <c r="C265" s="34">
        <v>14</v>
      </c>
      <c r="D265" s="34">
        <v>0</v>
      </c>
      <c r="E265" s="34">
        <v>0</v>
      </c>
      <c r="F265" s="34">
        <v>0</v>
      </c>
      <c r="G265" s="34">
        <v>11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3</v>
      </c>
      <c r="R265" s="34">
        <v>0</v>
      </c>
    </row>
    <row r="266" spans="2:18" ht="20.100000000000001" customHeight="1" thickBot="1" x14ac:dyDescent="0.25">
      <c r="B266" s="4" t="s">
        <v>454</v>
      </c>
      <c r="C266" s="34">
        <v>96</v>
      </c>
      <c r="D266" s="34">
        <v>0</v>
      </c>
      <c r="E266" s="34">
        <v>0</v>
      </c>
      <c r="F266" s="34">
        <v>0</v>
      </c>
      <c r="G266" s="34">
        <v>0</v>
      </c>
      <c r="H266" s="34">
        <v>79</v>
      </c>
      <c r="I266" s="34">
        <v>0</v>
      </c>
      <c r="J266" s="34">
        <v>0</v>
      </c>
      <c r="K266" s="34">
        <v>9</v>
      </c>
      <c r="L266" s="34">
        <v>0</v>
      </c>
      <c r="M266" s="34">
        <v>0</v>
      </c>
      <c r="N266" s="34">
        <v>0</v>
      </c>
      <c r="O266" s="34">
        <v>0</v>
      </c>
      <c r="P266" s="34">
        <v>8</v>
      </c>
      <c r="Q266" s="34">
        <v>0</v>
      </c>
      <c r="R266" s="34">
        <v>0</v>
      </c>
    </row>
    <row r="267" spans="2:18" ht="20.100000000000001" customHeight="1" thickBot="1" x14ac:dyDescent="0.25">
      <c r="B267" s="4" t="s">
        <v>455</v>
      </c>
      <c r="C267" s="34">
        <v>77</v>
      </c>
      <c r="D267" s="34">
        <v>0</v>
      </c>
      <c r="E267" s="34">
        <v>0</v>
      </c>
      <c r="F267" s="34">
        <v>0</v>
      </c>
      <c r="G267" s="34">
        <v>25</v>
      </c>
      <c r="H267" s="34">
        <v>20</v>
      </c>
      <c r="I267" s="34">
        <v>0</v>
      </c>
      <c r="J267" s="34">
        <v>9</v>
      </c>
      <c r="K267" s="34">
        <v>2</v>
      </c>
      <c r="L267" s="34">
        <v>0</v>
      </c>
      <c r="M267" s="34">
        <v>1</v>
      </c>
      <c r="N267" s="34">
        <v>0</v>
      </c>
      <c r="O267" s="34">
        <v>0</v>
      </c>
      <c r="P267" s="34">
        <v>0</v>
      </c>
      <c r="Q267" s="34">
        <v>12</v>
      </c>
      <c r="R267" s="34">
        <v>8</v>
      </c>
    </row>
    <row r="268" spans="2:18" ht="20.100000000000001" customHeight="1" thickBot="1" x14ac:dyDescent="0.25">
      <c r="B268" s="4" t="s">
        <v>456</v>
      </c>
      <c r="C268" s="34">
        <v>144</v>
      </c>
      <c r="D268" s="34">
        <v>0</v>
      </c>
      <c r="E268" s="34">
        <v>0</v>
      </c>
      <c r="F268" s="34">
        <v>0</v>
      </c>
      <c r="G268" s="34">
        <v>62</v>
      </c>
      <c r="H268" s="34">
        <v>9</v>
      </c>
      <c r="I268" s="34">
        <v>21</v>
      </c>
      <c r="J268" s="34">
        <v>11</v>
      </c>
      <c r="K268" s="34">
        <v>3</v>
      </c>
      <c r="L268" s="34">
        <v>0</v>
      </c>
      <c r="M268" s="34">
        <v>0</v>
      </c>
      <c r="N268" s="34">
        <v>0</v>
      </c>
      <c r="O268" s="34">
        <v>9</v>
      </c>
      <c r="P268" s="34">
        <v>22</v>
      </c>
      <c r="Q268" s="34">
        <v>0</v>
      </c>
      <c r="R268" s="34">
        <v>7</v>
      </c>
    </row>
    <row r="269" spans="2:18" ht="20.100000000000001" customHeight="1" thickBot="1" x14ac:dyDescent="0.25">
      <c r="B269" s="4" t="s">
        <v>457</v>
      </c>
      <c r="C269" s="34">
        <v>48</v>
      </c>
      <c r="D269" s="34">
        <v>0</v>
      </c>
      <c r="E269" s="34">
        <v>0</v>
      </c>
      <c r="F269" s="34">
        <v>0</v>
      </c>
      <c r="G269" s="34">
        <v>13</v>
      </c>
      <c r="H269" s="34">
        <v>15</v>
      </c>
      <c r="I269" s="34">
        <v>6</v>
      </c>
      <c r="J269" s="34">
        <v>0</v>
      </c>
      <c r="K269" s="34">
        <v>2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12</v>
      </c>
      <c r="R269" s="34">
        <v>0</v>
      </c>
    </row>
    <row r="270" spans="2:18" ht="20.100000000000001" customHeight="1" thickBot="1" x14ac:dyDescent="0.25">
      <c r="B270" s="4" t="s">
        <v>458</v>
      </c>
      <c r="C270" s="34">
        <v>15</v>
      </c>
      <c r="D270" s="34">
        <v>0</v>
      </c>
      <c r="E270" s="34">
        <v>0</v>
      </c>
      <c r="F270" s="34">
        <v>0</v>
      </c>
      <c r="G270" s="34">
        <v>8</v>
      </c>
      <c r="H270" s="34">
        <v>5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2</v>
      </c>
    </row>
    <row r="271" spans="2:18" ht="20.100000000000001" customHeight="1" thickBot="1" x14ac:dyDescent="0.25">
      <c r="B271" s="4" t="s">
        <v>459</v>
      </c>
      <c r="C271" s="34">
        <v>29</v>
      </c>
      <c r="D271" s="34">
        <v>0</v>
      </c>
      <c r="E271" s="34">
        <v>0</v>
      </c>
      <c r="F271" s="34">
        <v>0</v>
      </c>
      <c r="G271" s="34">
        <v>18</v>
      </c>
      <c r="H271" s="34">
        <v>6</v>
      </c>
      <c r="I271" s="34">
        <v>5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</row>
    <row r="272" spans="2:18" ht="20.100000000000001" customHeight="1" thickBot="1" x14ac:dyDescent="0.25">
      <c r="B272" s="4" t="s">
        <v>460</v>
      </c>
      <c r="C272" s="34">
        <v>108</v>
      </c>
      <c r="D272" s="34">
        <v>0</v>
      </c>
      <c r="E272" s="34">
        <v>0</v>
      </c>
      <c r="F272" s="34">
        <v>0</v>
      </c>
      <c r="G272" s="34">
        <v>8</v>
      </c>
      <c r="H272" s="34">
        <v>40</v>
      </c>
      <c r="I272" s="34">
        <v>0</v>
      </c>
      <c r="J272" s="34">
        <v>14</v>
      </c>
      <c r="K272" s="34">
        <v>4</v>
      </c>
      <c r="L272" s="34">
        <v>0</v>
      </c>
      <c r="M272" s="34">
        <v>4</v>
      </c>
      <c r="N272" s="34">
        <v>0</v>
      </c>
      <c r="O272" s="34">
        <v>0</v>
      </c>
      <c r="P272" s="34">
        <v>20</v>
      </c>
      <c r="Q272" s="34">
        <v>8</v>
      </c>
      <c r="R272" s="34">
        <v>10</v>
      </c>
    </row>
    <row r="273" spans="2:18" ht="20.100000000000001" customHeight="1" thickBot="1" x14ac:dyDescent="0.25">
      <c r="B273" s="4" t="s">
        <v>461</v>
      </c>
      <c r="C273" s="34">
        <v>51</v>
      </c>
      <c r="D273" s="34">
        <v>0</v>
      </c>
      <c r="E273" s="34">
        <v>0</v>
      </c>
      <c r="F273" s="34">
        <v>0</v>
      </c>
      <c r="G273" s="34">
        <v>6</v>
      </c>
      <c r="H273" s="34">
        <v>17</v>
      </c>
      <c r="I273" s="34">
        <v>0</v>
      </c>
      <c r="J273" s="34">
        <v>8</v>
      </c>
      <c r="K273" s="34">
        <v>2</v>
      </c>
      <c r="L273" s="34">
        <v>0</v>
      </c>
      <c r="M273" s="34">
        <v>0</v>
      </c>
      <c r="N273" s="34">
        <v>0</v>
      </c>
      <c r="O273" s="34">
        <v>1</v>
      </c>
      <c r="P273" s="34">
        <v>5</v>
      </c>
      <c r="Q273" s="34">
        <v>1</v>
      </c>
      <c r="R273" s="34">
        <v>11</v>
      </c>
    </row>
    <row r="274" spans="2:18" ht="20.100000000000001" customHeight="1" thickBot="1" x14ac:dyDescent="0.25">
      <c r="B274" s="4" t="s">
        <v>196</v>
      </c>
      <c r="C274" s="34">
        <v>320</v>
      </c>
      <c r="D274" s="34">
        <v>0</v>
      </c>
      <c r="E274" s="34">
        <v>0</v>
      </c>
      <c r="F274" s="34">
        <v>0</v>
      </c>
      <c r="G274" s="34">
        <v>137</v>
      </c>
      <c r="H274" s="34">
        <v>10</v>
      </c>
      <c r="I274" s="34">
        <v>52</v>
      </c>
      <c r="J274" s="34">
        <v>80</v>
      </c>
      <c r="K274" s="34">
        <v>3</v>
      </c>
      <c r="L274" s="34">
        <v>5</v>
      </c>
      <c r="M274" s="34">
        <v>1</v>
      </c>
      <c r="N274" s="34">
        <v>1</v>
      </c>
      <c r="O274" s="34">
        <v>0</v>
      </c>
      <c r="P274" s="34">
        <v>21</v>
      </c>
      <c r="Q274" s="34">
        <v>10</v>
      </c>
      <c r="R274" s="34">
        <v>0</v>
      </c>
    </row>
    <row r="275" spans="2:18" ht="20.100000000000001" customHeight="1" thickBot="1" x14ac:dyDescent="0.25">
      <c r="B275" s="4" t="s">
        <v>462</v>
      </c>
      <c r="C275" s="34">
        <v>40</v>
      </c>
      <c r="D275" s="34">
        <v>0</v>
      </c>
      <c r="E275" s="34">
        <v>0</v>
      </c>
      <c r="F275" s="34">
        <v>0</v>
      </c>
      <c r="G275" s="34">
        <v>13</v>
      </c>
      <c r="H275" s="34">
        <v>2</v>
      </c>
      <c r="I275" s="34">
        <v>0</v>
      </c>
      <c r="J275" s="34">
        <v>0</v>
      </c>
      <c r="K275" s="34">
        <v>1</v>
      </c>
      <c r="L275" s="34">
        <v>0</v>
      </c>
      <c r="M275" s="34">
        <v>0</v>
      </c>
      <c r="N275" s="34">
        <v>0</v>
      </c>
      <c r="O275" s="34">
        <v>0</v>
      </c>
      <c r="P275" s="34">
        <v>24</v>
      </c>
      <c r="Q275" s="34">
        <v>0</v>
      </c>
      <c r="R275" s="34">
        <v>0</v>
      </c>
    </row>
    <row r="276" spans="2:18" ht="20.100000000000001" customHeight="1" thickBot="1" x14ac:dyDescent="0.25">
      <c r="B276" s="4" t="s">
        <v>463</v>
      </c>
      <c r="C276" s="34">
        <v>5</v>
      </c>
      <c r="D276" s="34">
        <v>0</v>
      </c>
      <c r="E276" s="34">
        <v>0</v>
      </c>
      <c r="F276" s="34">
        <v>0</v>
      </c>
      <c r="G276" s="34">
        <v>5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</row>
    <row r="277" spans="2:18" ht="20.100000000000001" customHeight="1" thickBot="1" x14ac:dyDescent="0.25">
      <c r="B277" s="4" t="s">
        <v>464</v>
      </c>
      <c r="C277" s="34">
        <v>23</v>
      </c>
      <c r="D277" s="34">
        <v>0</v>
      </c>
      <c r="E277" s="34">
        <v>0</v>
      </c>
      <c r="F277" s="34">
        <v>0</v>
      </c>
      <c r="G277" s="34">
        <v>0</v>
      </c>
      <c r="H277" s="34">
        <v>20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v>0</v>
      </c>
      <c r="O277" s="34">
        <v>0</v>
      </c>
      <c r="P277" s="34">
        <v>1</v>
      </c>
      <c r="Q277" s="34">
        <v>2</v>
      </c>
      <c r="R277" s="34">
        <v>0</v>
      </c>
    </row>
    <row r="278" spans="2:18" ht="20.100000000000001" customHeight="1" thickBot="1" x14ac:dyDescent="0.25">
      <c r="B278" s="4" t="s">
        <v>465</v>
      </c>
      <c r="C278" s="34">
        <v>187</v>
      </c>
      <c r="D278" s="34">
        <v>0</v>
      </c>
      <c r="E278" s="34">
        <v>0</v>
      </c>
      <c r="F278" s="34">
        <v>0</v>
      </c>
      <c r="G278" s="34">
        <v>144</v>
      </c>
      <c r="H278" s="34">
        <v>0</v>
      </c>
      <c r="I278" s="34">
        <v>0</v>
      </c>
      <c r="J278" s="34">
        <v>0</v>
      </c>
      <c r="K278" s="34">
        <v>2</v>
      </c>
      <c r="L278" s="34">
        <v>0</v>
      </c>
      <c r="M278" s="34">
        <v>0</v>
      </c>
      <c r="N278" s="34">
        <v>0</v>
      </c>
      <c r="O278" s="34">
        <v>0</v>
      </c>
      <c r="P278" s="34">
        <v>20</v>
      </c>
      <c r="Q278" s="34">
        <v>13</v>
      </c>
      <c r="R278" s="34">
        <v>8</v>
      </c>
    </row>
    <row r="279" spans="2:18" ht="20.100000000000001" customHeight="1" thickBot="1" x14ac:dyDescent="0.25">
      <c r="B279" s="4" t="s">
        <v>466</v>
      </c>
      <c r="C279" s="34">
        <v>282</v>
      </c>
      <c r="D279" s="34">
        <v>0</v>
      </c>
      <c r="E279" s="34">
        <v>0</v>
      </c>
      <c r="F279" s="34">
        <v>0</v>
      </c>
      <c r="G279" s="34">
        <v>88</v>
      </c>
      <c r="H279" s="34">
        <v>36</v>
      </c>
      <c r="I279" s="34">
        <v>25</v>
      </c>
      <c r="J279" s="34">
        <v>33</v>
      </c>
      <c r="K279" s="34">
        <v>6</v>
      </c>
      <c r="L279" s="34">
        <v>1</v>
      </c>
      <c r="M279" s="34">
        <v>0</v>
      </c>
      <c r="N279" s="34">
        <v>10</v>
      </c>
      <c r="O279" s="34">
        <v>2</v>
      </c>
      <c r="P279" s="34">
        <v>28</v>
      </c>
      <c r="Q279" s="34">
        <v>33</v>
      </c>
      <c r="R279" s="34">
        <v>20</v>
      </c>
    </row>
    <row r="280" spans="2:18" ht="20.100000000000001" customHeight="1" thickBot="1" x14ac:dyDescent="0.25">
      <c r="B280" s="4" t="s">
        <v>467</v>
      </c>
      <c r="C280" s="34">
        <v>93</v>
      </c>
      <c r="D280" s="34">
        <v>0</v>
      </c>
      <c r="E280" s="34">
        <v>0</v>
      </c>
      <c r="F280" s="34">
        <v>0</v>
      </c>
      <c r="G280" s="34">
        <v>53</v>
      </c>
      <c r="H280" s="34">
        <v>4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12</v>
      </c>
      <c r="R280" s="34">
        <v>24</v>
      </c>
    </row>
    <row r="281" spans="2:18" ht="20.100000000000001" customHeight="1" thickBot="1" x14ac:dyDescent="0.25">
      <c r="B281" s="4" t="s">
        <v>468</v>
      </c>
      <c r="C281" s="34">
        <v>64</v>
      </c>
      <c r="D281" s="34">
        <v>0</v>
      </c>
      <c r="E281" s="34">
        <v>0</v>
      </c>
      <c r="F281" s="34">
        <v>0</v>
      </c>
      <c r="G281" s="34">
        <v>37</v>
      </c>
      <c r="H281" s="34">
        <v>12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15</v>
      </c>
      <c r="Q281" s="34">
        <v>0</v>
      </c>
      <c r="R281" s="34">
        <v>0</v>
      </c>
    </row>
    <row r="282" spans="2:18" ht="20.100000000000001" customHeight="1" thickBot="1" x14ac:dyDescent="0.25">
      <c r="B282" s="4" t="s">
        <v>469</v>
      </c>
      <c r="C282" s="34">
        <v>13</v>
      </c>
      <c r="D282" s="34">
        <v>0</v>
      </c>
      <c r="E282" s="34">
        <v>0</v>
      </c>
      <c r="F282" s="34">
        <v>0</v>
      </c>
      <c r="G282" s="34">
        <v>13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</row>
    <row r="283" spans="2:18" ht="20.100000000000001" customHeight="1" thickBot="1" x14ac:dyDescent="0.25">
      <c r="B283" s="4" t="s">
        <v>197</v>
      </c>
      <c r="C283" s="34">
        <v>255</v>
      </c>
      <c r="D283" s="34">
        <v>0</v>
      </c>
      <c r="E283" s="34">
        <v>0</v>
      </c>
      <c r="F283" s="34">
        <v>0</v>
      </c>
      <c r="G283" s="34">
        <v>128</v>
      </c>
      <c r="H283" s="34">
        <v>52</v>
      </c>
      <c r="I283" s="34">
        <v>42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13</v>
      </c>
      <c r="Q283" s="34">
        <v>20</v>
      </c>
      <c r="R283" s="34">
        <v>0</v>
      </c>
    </row>
    <row r="284" spans="2:18" ht="20.100000000000001" customHeight="1" thickBot="1" x14ac:dyDescent="0.25">
      <c r="B284" s="4" t="s">
        <v>470</v>
      </c>
      <c r="C284" s="34">
        <v>105</v>
      </c>
      <c r="D284" s="34">
        <v>0</v>
      </c>
      <c r="E284" s="34">
        <v>0</v>
      </c>
      <c r="F284" s="34">
        <v>0</v>
      </c>
      <c r="G284" s="34">
        <v>56</v>
      </c>
      <c r="H284" s="34">
        <v>35</v>
      </c>
      <c r="I284" s="34">
        <v>5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v>6</v>
      </c>
      <c r="Q284" s="34">
        <v>3</v>
      </c>
      <c r="R284" s="34">
        <v>0</v>
      </c>
    </row>
    <row r="285" spans="2:18" ht="20.100000000000001" customHeight="1" thickBot="1" x14ac:dyDescent="0.25">
      <c r="B285" s="4" t="s">
        <v>471</v>
      </c>
      <c r="C285" s="34">
        <v>13</v>
      </c>
      <c r="D285" s="34">
        <v>0</v>
      </c>
      <c r="E285" s="34">
        <v>0</v>
      </c>
      <c r="F285" s="34">
        <v>0</v>
      </c>
      <c r="G285" s="34">
        <v>0</v>
      </c>
      <c r="H285" s="34">
        <v>13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</row>
    <row r="286" spans="2:18" ht="20.100000000000001" customHeight="1" thickBot="1" x14ac:dyDescent="0.25">
      <c r="B286" s="4" t="s">
        <v>472</v>
      </c>
      <c r="C286" s="34">
        <v>302</v>
      </c>
      <c r="D286" s="34">
        <v>0</v>
      </c>
      <c r="E286" s="34">
        <v>0</v>
      </c>
      <c r="F286" s="34">
        <v>0</v>
      </c>
      <c r="G286" s="34">
        <v>195</v>
      </c>
      <c r="H286" s="34">
        <v>5</v>
      </c>
      <c r="I286" s="34">
        <v>48</v>
      </c>
      <c r="J286" s="34">
        <v>0</v>
      </c>
      <c r="K286" s="34">
        <v>2</v>
      </c>
      <c r="L286" s="34">
        <v>0</v>
      </c>
      <c r="M286" s="34">
        <v>0</v>
      </c>
      <c r="N286" s="34">
        <v>0</v>
      </c>
      <c r="O286" s="34">
        <v>2</v>
      </c>
      <c r="P286" s="34">
        <v>22</v>
      </c>
      <c r="Q286" s="34">
        <v>28</v>
      </c>
      <c r="R286" s="34">
        <v>0</v>
      </c>
    </row>
    <row r="287" spans="2:18" ht="20.100000000000001" customHeight="1" thickBot="1" x14ac:dyDescent="0.25">
      <c r="B287" s="4" t="s">
        <v>473</v>
      </c>
      <c r="C287" s="34">
        <v>57</v>
      </c>
      <c r="D287" s="34">
        <v>1</v>
      </c>
      <c r="E287" s="34">
        <v>0</v>
      </c>
      <c r="F287" s="34">
        <v>0</v>
      </c>
      <c r="G287" s="34">
        <v>26</v>
      </c>
      <c r="H287" s="34">
        <v>0</v>
      </c>
      <c r="I287" s="34">
        <v>0</v>
      </c>
      <c r="J287" s="34">
        <v>7</v>
      </c>
      <c r="K287" s="34">
        <v>1</v>
      </c>
      <c r="L287" s="34">
        <v>0</v>
      </c>
      <c r="M287" s="34">
        <v>1</v>
      </c>
      <c r="N287" s="34">
        <v>1</v>
      </c>
      <c r="O287" s="34">
        <v>0</v>
      </c>
      <c r="P287" s="34">
        <v>6</v>
      </c>
      <c r="Q287" s="34">
        <v>14</v>
      </c>
      <c r="R287" s="34">
        <v>0</v>
      </c>
    </row>
    <row r="288" spans="2:18" ht="20.100000000000001" customHeight="1" thickBot="1" x14ac:dyDescent="0.25">
      <c r="B288" s="4" t="s">
        <v>198</v>
      </c>
      <c r="C288" s="34">
        <v>937</v>
      </c>
      <c r="D288" s="34">
        <v>0</v>
      </c>
      <c r="E288" s="34">
        <v>0</v>
      </c>
      <c r="F288" s="34">
        <v>0</v>
      </c>
      <c r="G288" s="34">
        <v>530</v>
      </c>
      <c r="H288" s="34">
        <v>97</v>
      </c>
      <c r="I288" s="34">
        <v>0</v>
      </c>
      <c r="J288" s="34">
        <v>55</v>
      </c>
      <c r="K288" s="34">
        <v>27</v>
      </c>
      <c r="L288" s="34">
        <v>0</v>
      </c>
      <c r="M288" s="34">
        <v>0</v>
      </c>
      <c r="N288" s="34">
        <v>0</v>
      </c>
      <c r="O288" s="34">
        <v>0</v>
      </c>
      <c r="P288" s="34">
        <v>32</v>
      </c>
      <c r="Q288" s="34">
        <v>172</v>
      </c>
      <c r="R288" s="34">
        <v>24</v>
      </c>
    </row>
    <row r="289" spans="2:18" ht="20.100000000000001" customHeight="1" thickBot="1" x14ac:dyDescent="0.25">
      <c r="B289" s="4" t="s">
        <v>474</v>
      </c>
      <c r="C289" s="34">
        <v>404</v>
      </c>
      <c r="D289" s="34">
        <v>0</v>
      </c>
      <c r="E289" s="34">
        <v>0</v>
      </c>
      <c r="F289" s="34">
        <v>0</v>
      </c>
      <c r="G289" s="34">
        <v>303</v>
      </c>
      <c r="H289" s="34">
        <v>31</v>
      </c>
      <c r="I289" s="34">
        <v>15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16</v>
      </c>
      <c r="R289" s="34">
        <v>39</v>
      </c>
    </row>
    <row r="290" spans="2:18" ht="20.100000000000001" customHeight="1" thickBot="1" x14ac:dyDescent="0.25">
      <c r="B290" s="4" t="s">
        <v>643</v>
      </c>
      <c r="C290" s="34">
        <v>0</v>
      </c>
      <c r="D290" s="34">
        <v>0</v>
      </c>
      <c r="E290" s="34">
        <v>0</v>
      </c>
      <c r="F290" s="34">
        <v>0</v>
      </c>
      <c r="G290" s="34">
        <v>0</v>
      </c>
      <c r="H290" s="34">
        <v>0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0</v>
      </c>
    </row>
    <row r="291" spans="2:18" ht="20.100000000000001" customHeight="1" thickBot="1" x14ac:dyDescent="0.25">
      <c r="B291" s="4" t="s">
        <v>475</v>
      </c>
      <c r="C291" s="34">
        <v>80</v>
      </c>
      <c r="D291" s="34">
        <v>0</v>
      </c>
      <c r="E291" s="34">
        <v>0</v>
      </c>
      <c r="F291" s="34">
        <v>0</v>
      </c>
      <c r="G291" s="34">
        <v>48</v>
      </c>
      <c r="H291" s="34">
        <v>14</v>
      </c>
      <c r="I291" s="34">
        <v>0</v>
      </c>
      <c r="J291" s="34">
        <v>6</v>
      </c>
      <c r="K291" s="34">
        <v>1</v>
      </c>
      <c r="L291" s="34">
        <v>0</v>
      </c>
      <c r="M291" s="34">
        <v>0</v>
      </c>
      <c r="N291" s="34">
        <v>1</v>
      </c>
      <c r="O291" s="34">
        <v>0</v>
      </c>
      <c r="P291" s="34">
        <v>2</v>
      </c>
      <c r="Q291" s="34">
        <v>8</v>
      </c>
      <c r="R291" s="34">
        <v>0</v>
      </c>
    </row>
    <row r="292" spans="2:18" ht="20.100000000000001" customHeight="1" thickBot="1" x14ac:dyDescent="0.25">
      <c r="B292" s="4" t="s">
        <v>476</v>
      </c>
      <c r="C292" s="34">
        <v>49</v>
      </c>
      <c r="D292" s="34">
        <v>0</v>
      </c>
      <c r="E292" s="34">
        <v>0</v>
      </c>
      <c r="F292" s="34">
        <v>0</v>
      </c>
      <c r="G292" s="34">
        <v>27</v>
      </c>
      <c r="H292" s="34">
        <v>14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4</v>
      </c>
      <c r="Q292" s="34">
        <v>4</v>
      </c>
      <c r="R292" s="34">
        <v>0</v>
      </c>
    </row>
    <row r="293" spans="2:18" ht="20.100000000000001" customHeight="1" thickBot="1" x14ac:dyDescent="0.25">
      <c r="B293" s="4" t="s">
        <v>477</v>
      </c>
      <c r="C293" s="34">
        <v>579</v>
      </c>
      <c r="D293" s="34">
        <v>0</v>
      </c>
      <c r="E293" s="34">
        <v>0</v>
      </c>
      <c r="F293" s="34">
        <v>0</v>
      </c>
      <c r="G293" s="34">
        <v>381</v>
      </c>
      <c r="H293" s="34">
        <v>22</v>
      </c>
      <c r="I293" s="34">
        <v>27</v>
      </c>
      <c r="J293" s="34">
        <v>21</v>
      </c>
      <c r="K293" s="34">
        <v>11</v>
      </c>
      <c r="L293" s="34">
        <v>4</v>
      </c>
      <c r="M293" s="34">
        <v>1</v>
      </c>
      <c r="N293" s="34">
        <v>3</v>
      </c>
      <c r="O293" s="34">
        <v>2</v>
      </c>
      <c r="P293" s="34">
        <v>30</v>
      </c>
      <c r="Q293" s="34">
        <v>72</v>
      </c>
      <c r="R293" s="34">
        <v>5</v>
      </c>
    </row>
    <row r="294" spans="2:18" ht="20.100000000000001" customHeight="1" thickBot="1" x14ac:dyDescent="0.25">
      <c r="B294" s="4" t="s">
        <v>478</v>
      </c>
      <c r="C294" s="34">
        <v>379</v>
      </c>
      <c r="D294" s="34">
        <v>0</v>
      </c>
      <c r="E294" s="34">
        <v>0</v>
      </c>
      <c r="F294" s="34">
        <v>0</v>
      </c>
      <c r="G294" s="34">
        <v>249</v>
      </c>
      <c r="H294" s="34">
        <v>12</v>
      </c>
      <c r="I294" s="34">
        <v>9</v>
      </c>
      <c r="J294" s="34">
        <v>11</v>
      </c>
      <c r="K294" s="34">
        <v>0</v>
      </c>
      <c r="L294" s="34">
        <v>0</v>
      </c>
      <c r="M294" s="34">
        <v>0</v>
      </c>
      <c r="N294" s="34">
        <v>2</v>
      </c>
      <c r="O294" s="34">
        <v>5</v>
      </c>
      <c r="P294" s="34">
        <v>83</v>
      </c>
      <c r="Q294" s="34">
        <v>2</v>
      </c>
      <c r="R294" s="34">
        <v>6</v>
      </c>
    </row>
    <row r="295" spans="2:18" ht="20.100000000000001" customHeight="1" thickBot="1" x14ac:dyDescent="0.25">
      <c r="B295" s="4" t="s">
        <v>479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</row>
    <row r="296" spans="2:18" ht="20.100000000000001" customHeight="1" thickBot="1" x14ac:dyDescent="0.25">
      <c r="B296" s="4" t="s">
        <v>480</v>
      </c>
      <c r="C296" s="34">
        <v>15</v>
      </c>
      <c r="D296" s="34">
        <v>0</v>
      </c>
      <c r="E296" s="34">
        <v>0</v>
      </c>
      <c r="F296" s="34">
        <v>0</v>
      </c>
      <c r="G296" s="34">
        <v>5</v>
      </c>
      <c r="H296" s="34">
        <v>5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3</v>
      </c>
      <c r="Q296" s="34">
        <v>0</v>
      </c>
      <c r="R296" s="34">
        <v>2</v>
      </c>
    </row>
    <row r="297" spans="2:18" ht="20.100000000000001" customHeight="1" thickBot="1" x14ac:dyDescent="0.25">
      <c r="B297" s="4" t="s">
        <v>481</v>
      </c>
      <c r="C297" s="34">
        <v>21</v>
      </c>
      <c r="D297" s="34">
        <v>0</v>
      </c>
      <c r="E297" s="34">
        <v>0</v>
      </c>
      <c r="F297" s="34">
        <v>0</v>
      </c>
      <c r="G297" s="34">
        <v>10</v>
      </c>
      <c r="H297" s="34">
        <v>3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4</v>
      </c>
      <c r="R297" s="34">
        <v>4</v>
      </c>
    </row>
    <row r="298" spans="2:18" ht="20.100000000000001" customHeight="1" thickBot="1" x14ac:dyDescent="0.25">
      <c r="B298" s="4" t="s">
        <v>482</v>
      </c>
      <c r="C298" s="34">
        <v>237</v>
      </c>
      <c r="D298" s="34">
        <v>0</v>
      </c>
      <c r="E298" s="34">
        <v>0</v>
      </c>
      <c r="F298" s="34">
        <v>0</v>
      </c>
      <c r="G298" s="34">
        <v>0</v>
      </c>
      <c r="H298" s="34">
        <v>102</v>
      </c>
      <c r="I298" s="34">
        <v>0</v>
      </c>
      <c r="J298" s="34">
        <v>0</v>
      </c>
      <c r="K298" s="34">
        <v>0</v>
      </c>
      <c r="L298" s="34">
        <v>87</v>
      </c>
      <c r="M298" s="34">
        <v>0</v>
      </c>
      <c r="N298" s="34">
        <v>0</v>
      </c>
      <c r="O298" s="34">
        <v>0</v>
      </c>
      <c r="P298" s="34">
        <v>48</v>
      </c>
      <c r="Q298" s="34">
        <v>0</v>
      </c>
      <c r="R298" s="34">
        <v>0</v>
      </c>
    </row>
    <row r="299" spans="2:18" ht="20.100000000000001" customHeight="1" thickBot="1" x14ac:dyDescent="0.25">
      <c r="B299" s="4" t="s">
        <v>483</v>
      </c>
      <c r="C299" s="34">
        <v>307</v>
      </c>
      <c r="D299" s="34">
        <v>0</v>
      </c>
      <c r="E299" s="34">
        <v>0</v>
      </c>
      <c r="F299" s="34">
        <v>0</v>
      </c>
      <c r="G299" s="34">
        <v>120</v>
      </c>
      <c r="H299" s="34">
        <v>50</v>
      </c>
      <c r="I299" s="34">
        <v>0</v>
      </c>
      <c r="J299" s="34">
        <v>0</v>
      </c>
      <c r="K299" s="34">
        <v>0</v>
      </c>
      <c r="L299" s="34">
        <v>0</v>
      </c>
      <c r="M299" s="34">
        <v>0</v>
      </c>
      <c r="N299" s="34">
        <v>47</v>
      </c>
      <c r="O299" s="34">
        <v>0</v>
      </c>
      <c r="P299" s="34">
        <v>67</v>
      </c>
      <c r="Q299" s="34">
        <v>21</v>
      </c>
      <c r="R299" s="34">
        <v>2</v>
      </c>
    </row>
    <row r="300" spans="2:18" ht="20.100000000000001" customHeight="1" thickBot="1" x14ac:dyDescent="0.25">
      <c r="B300" s="4" t="s">
        <v>484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</row>
    <row r="301" spans="2:18" ht="20.100000000000001" customHeight="1" thickBot="1" x14ac:dyDescent="0.25">
      <c r="B301" s="4" t="s">
        <v>485</v>
      </c>
      <c r="C301" s="34">
        <v>102</v>
      </c>
      <c r="D301" s="34">
        <v>0</v>
      </c>
      <c r="E301" s="34">
        <v>0</v>
      </c>
      <c r="F301" s="34">
        <v>0</v>
      </c>
      <c r="G301" s="34">
        <v>29</v>
      </c>
      <c r="H301" s="34">
        <v>42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8</v>
      </c>
      <c r="Q301" s="34">
        <v>6</v>
      </c>
      <c r="R301" s="34">
        <v>17</v>
      </c>
    </row>
    <row r="302" spans="2:18" ht="20.100000000000001" customHeight="1" thickBot="1" x14ac:dyDescent="0.25">
      <c r="B302" s="4" t="s">
        <v>486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0</v>
      </c>
      <c r="P302" s="34">
        <v>0</v>
      </c>
      <c r="Q302" s="34">
        <v>0</v>
      </c>
      <c r="R302" s="34">
        <v>0</v>
      </c>
    </row>
    <row r="303" spans="2:18" ht="20.100000000000001" customHeight="1" thickBot="1" x14ac:dyDescent="0.25">
      <c r="B303" s="4" t="s">
        <v>487</v>
      </c>
      <c r="C303" s="34">
        <v>264</v>
      </c>
      <c r="D303" s="34">
        <v>0</v>
      </c>
      <c r="E303" s="34">
        <v>0</v>
      </c>
      <c r="F303" s="34">
        <v>0</v>
      </c>
      <c r="G303" s="34">
        <v>91</v>
      </c>
      <c r="H303" s="34">
        <v>75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  <c r="N303" s="34">
        <v>0</v>
      </c>
      <c r="O303" s="34">
        <v>0</v>
      </c>
      <c r="P303" s="34">
        <v>25</v>
      </c>
      <c r="Q303" s="34">
        <v>73</v>
      </c>
      <c r="R303" s="34">
        <v>0</v>
      </c>
    </row>
    <row r="304" spans="2:18" ht="20.100000000000001" customHeight="1" thickBot="1" x14ac:dyDescent="0.25">
      <c r="B304" s="4" t="s">
        <v>488</v>
      </c>
      <c r="C304" s="34">
        <v>169</v>
      </c>
      <c r="D304" s="34">
        <v>0</v>
      </c>
      <c r="E304" s="34">
        <v>0</v>
      </c>
      <c r="F304" s="34">
        <v>0</v>
      </c>
      <c r="G304" s="34">
        <v>90</v>
      </c>
      <c r="H304" s="34">
        <v>6</v>
      </c>
      <c r="I304" s="34">
        <v>0</v>
      </c>
      <c r="J304" s="34">
        <v>31</v>
      </c>
      <c r="K304" s="34">
        <v>2</v>
      </c>
      <c r="L304" s="34">
        <v>0</v>
      </c>
      <c r="M304" s="34">
        <v>0</v>
      </c>
      <c r="N304" s="34">
        <v>0</v>
      </c>
      <c r="O304" s="34">
        <v>0</v>
      </c>
      <c r="P304" s="34">
        <v>28</v>
      </c>
      <c r="Q304" s="34">
        <v>12</v>
      </c>
      <c r="R304" s="34">
        <v>0</v>
      </c>
    </row>
    <row r="305" spans="2:18" ht="20.100000000000001" customHeight="1" thickBot="1" x14ac:dyDescent="0.25">
      <c r="B305" s="4" t="s">
        <v>489</v>
      </c>
      <c r="C305" s="34">
        <v>210</v>
      </c>
      <c r="D305" s="34">
        <v>0</v>
      </c>
      <c r="E305" s="34">
        <v>0</v>
      </c>
      <c r="F305" s="34">
        <v>0</v>
      </c>
      <c r="G305" s="34">
        <v>0</v>
      </c>
      <c r="H305" s="34">
        <v>190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20</v>
      </c>
      <c r="Q305" s="34">
        <v>0</v>
      </c>
      <c r="R305" s="34">
        <v>0</v>
      </c>
    </row>
    <row r="306" spans="2:18" ht="20.100000000000001" customHeight="1" thickBot="1" x14ac:dyDescent="0.25">
      <c r="B306" s="4" t="s">
        <v>490</v>
      </c>
      <c r="C306" s="34">
        <v>33</v>
      </c>
      <c r="D306" s="34">
        <v>0</v>
      </c>
      <c r="E306" s="34">
        <v>0</v>
      </c>
      <c r="F306" s="34">
        <v>0</v>
      </c>
      <c r="G306" s="34">
        <v>19</v>
      </c>
      <c r="H306" s="34">
        <v>14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</row>
    <row r="307" spans="2:18" ht="20.100000000000001" customHeight="1" thickBot="1" x14ac:dyDescent="0.25">
      <c r="B307" s="4" t="s">
        <v>644</v>
      </c>
      <c r="C307" s="34">
        <v>351</v>
      </c>
      <c r="D307" s="34">
        <v>0</v>
      </c>
      <c r="E307" s="34">
        <v>0</v>
      </c>
      <c r="F307" s="34">
        <v>0</v>
      </c>
      <c r="G307" s="34">
        <v>230</v>
      </c>
      <c r="H307" s="34">
        <v>0</v>
      </c>
      <c r="I307" s="34">
        <v>0</v>
      </c>
      <c r="J307" s="34">
        <v>32</v>
      </c>
      <c r="K307" s="34">
        <v>0</v>
      </c>
      <c r="L307" s="34">
        <v>0</v>
      </c>
      <c r="M307" s="34">
        <v>2</v>
      </c>
      <c r="N307" s="34">
        <v>0</v>
      </c>
      <c r="O307" s="34">
        <v>0</v>
      </c>
      <c r="P307" s="34">
        <v>41</v>
      </c>
      <c r="Q307" s="34">
        <v>46</v>
      </c>
      <c r="R307" s="34">
        <v>0</v>
      </c>
    </row>
    <row r="308" spans="2:18" ht="20.100000000000001" customHeight="1" thickBot="1" x14ac:dyDescent="0.25">
      <c r="B308" s="4" t="s">
        <v>491</v>
      </c>
      <c r="C308" s="34">
        <v>350</v>
      </c>
      <c r="D308" s="34">
        <v>0</v>
      </c>
      <c r="E308" s="34">
        <v>0</v>
      </c>
      <c r="F308" s="34">
        <v>0</v>
      </c>
      <c r="G308" s="34">
        <v>262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71</v>
      </c>
      <c r="Q308" s="34">
        <v>17</v>
      </c>
      <c r="R308" s="34">
        <v>0</v>
      </c>
    </row>
    <row r="309" spans="2:18" ht="20.100000000000001" customHeight="1" thickBot="1" x14ac:dyDescent="0.25">
      <c r="B309" s="4" t="s">
        <v>492</v>
      </c>
      <c r="C309" s="34">
        <v>1655</v>
      </c>
      <c r="D309" s="34">
        <v>0</v>
      </c>
      <c r="E309" s="34">
        <v>0</v>
      </c>
      <c r="F309" s="34">
        <v>0</v>
      </c>
      <c r="G309" s="34">
        <v>1024</v>
      </c>
      <c r="H309" s="34">
        <v>182</v>
      </c>
      <c r="I309" s="34">
        <v>63</v>
      </c>
      <c r="J309" s="34">
        <v>1</v>
      </c>
      <c r="K309" s="34">
        <v>34</v>
      </c>
      <c r="L309" s="34">
        <v>3</v>
      </c>
      <c r="M309" s="34">
        <v>0</v>
      </c>
      <c r="N309" s="34">
        <v>0</v>
      </c>
      <c r="O309" s="34">
        <v>0</v>
      </c>
      <c r="P309" s="34">
        <v>104</v>
      </c>
      <c r="Q309" s="34">
        <v>192</v>
      </c>
      <c r="R309" s="34">
        <v>52</v>
      </c>
    </row>
    <row r="310" spans="2:18" ht="20.100000000000001" customHeight="1" thickBot="1" x14ac:dyDescent="0.25">
      <c r="B310" s="4" t="s">
        <v>493</v>
      </c>
      <c r="C310" s="34">
        <v>151</v>
      </c>
      <c r="D310" s="34">
        <v>1</v>
      </c>
      <c r="E310" s="34">
        <v>0</v>
      </c>
      <c r="F310" s="34">
        <v>0</v>
      </c>
      <c r="G310" s="34">
        <v>112</v>
      </c>
      <c r="H310" s="34">
        <v>1</v>
      </c>
      <c r="I310" s="34">
        <v>0</v>
      </c>
      <c r="J310" s="34">
        <v>2</v>
      </c>
      <c r="K310" s="34">
        <v>0</v>
      </c>
      <c r="L310" s="34">
        <v>0</v>
      </c>
      <c r="M310" s="34">
        <v>0</v>
      </c>
      <c r="N310" s="34">
        <v>1</v>
      </c>
      <c r="O310" s="34">
        <v>0</v>
      </c>
      <c r="P310" s="34">
        <v>6</v>
      </c>
      <c r="Q310" s="34">
        <v>28</v>
      </c>
      <c r="R310" s="34">
        <v>0</v>
      </c>
    </row>
    <row r="311" spans="2:18" ht="20.100000000000001" customHeight="1" thickBot="1" x14ac:dyDescent="0.25">
      <c r="B311" s="4" t="s">
        <v>494</v>
      </c>
      <c r="C311" s="34">
        <v>351</v>
      </c>
      <c r="D311" s="34">
        <v>0</v>
      </c>
      <c r="E311" s="34">
        <v>0</v>
      </c>
      <c r="F311" s="34">
        <v>0</v>
      </c>
      <c r="G311" s="34">
        <v>143</v>
      </c>
      <c r="H311" s="34">
        <v>63</v>
      </c>
      <c r="I311" s="34">
        <v>0</v>
      </c>
      <c r="J311" s="34">
        <v>43</v>
      </c>
      <c r="K311" s="34">
        <v>2</v>
      </c>
      <c r="L311" s="34">
        <v>0</v>
      </c>
      <c r="M311" s="34">
        <v>1</v>
      </c>
      <c r="N311" s="34">
        <v>0</v>
      </c>
      <c r="O311" s="34">
        <v>8</v>
      </c>
      <c r="P311" s="34">
        <v>55</v>
      </c>
      <c r="Q311" s="34">
        <v>34</v>
      </c>
      <c r="R311" s="34">
        <v>2</v>
      </c>
    </row>
    <row r="312" spans="2:18" ht="20.100000000000001" customHeight="1" thickBot="1" x14ac:dyDescent="0.25">
      <c r="B312" s="4" t="s">
        <v>495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</row>
    <row r="313" spans="2:18" ht="20.100000000000001" customHeight="1" thickBot="1" x14ac:dyDescent="0.25">
      <c r="B313" s="4" t="s">
        <v>496</v>
      </c>
      <c r="C313" s="34">
        <v>17</v>
      </c>
      <c r="D313" s="34">
        <v>0</v>
      </c>
      <c r="E313" s="34">
        <v>0</v>
      </c>
      <c r="F313" s="34">
        <v>0</v>
      </c>
      <c r="G313" s="34">
        <v>3</v>
      </c>
      <c r="H313" s="34">
        <v>7</v>
      </c>
      <c r="I313" s="34">
        <v>0</v>
      </c>
      <c r="J313" s="34">
        <v>0</v>
      </c>
      <c r="K313" s="34">
        <v>0</v>
      </c>
      <c r="L313" s="34">
        <v>1</v>
      </c>
      <c r="M313" s="34">
        <v>0</v>
      </c>
      <c r="N313" s="34">
        <v>0</v>
      </c>
      <c r="O313" s="34">
        <v>0</v>
      </c>
      <c r="P313" s="34">
        <v>0</v>
      </c>
      <c r="Q313" s="34">
        <v>6</v>
      </c>
      <c r="R313" s="34">
        <v>0</v>
      </c>
    </row>
    <row r="314" spans="2:18" ht="20.100000000000001" customHeight="1" thickBot="1" x14ac:dyDescent="0.25">
      <c r="B314" s="4" t="s">
        <v>497</v>
      </c>
      <c r="C314" s="34">
        <v>124</v>
      </c>
      <c r="D314" s="34">
        <v>0</v>
      </c>
      <c r="E314" s="34">
        <v>0</v>
      </c>
      <c r="F314" s="34">
        <v>0</v>
      </c>
      <c r="G314" s="34">
        <v>79</v>
      </c>
      <c r="H314" s="34">
        <v>14</v>
      </c>
      <c r="I314" s="34">
        <v>4</v>
      </c>
      <c r="J314" s="34">
        <v>0</v>
      </c>
      <c r="K314" s="34">
        <v>2</v>
      </c>
      <c r="L314" s="34">
        <v>0</v>
      </c>
      <c r="M314" s="34">
        <v>0</v>
      </c>
      <c r="N314" s="34">
        <v>0</v>
      </c>
      <c r="O314" s="34">
        <v>0</v>
      </c>
      <c r="P314" s="34">
        <v>13</v>
      </c>
      <c r="Q314" s="34">
        <v>12</v>
      </c>
      <c r="R314" s="34">
        <v>0</v>
      </c>
    </row>
    <row r="315" spans="2:18" ht="20.100000000000001" customHeight="1" thickBot="1" x14ac:dyDescent="0.25">
      <c r="B315" s="4" t="s">
        <v>498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</row>
    <row r="316" spans="2:18" ht="20.100000000000001" customHeight="1" thickBot="1" x14ac:dyDescent="0.25">
      <c r="B316" s="4" t="s">
        <v>499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</row>
    <row r="317" spans="2:18" ht="20.100000000000001" customHeight="1" thickBot="1" x14ac:dyDescent="0.25">
      <c r="B317" s="4" t="s">
        <v>500</v>
      </c>
      <c r="C317" s="34">
        <v>340</v>
      </c>
      <c r="D317" s="34">
        <v>0</v>
      </c>
      <c r="E317" s="34">
        <v>0</v>
      </c>
      <c r="F317" s="34">
        <v>0</v>
      </c>
      <c r="G317" s="34">
        <v>112</v>
      </c>
      <c r="H317" s="34">
        <v>127</v>
      </c>
      <c r="I317" s="34">
        <v>0</v>
      </c>
      <c r="J317" s="34">
        <v>0</v>
      </c>
      <c r="K317" s="34">
        <v>5</v>
      </c>
      <c r="L317" s="34">
        <v>0</v>
      </c>
      <c r="M317" s="34">
        <v>0</v>
      </c>
      <c r="N317" s="34">
        <v>0</v>
      </c>
      <c r="O317" s="34">
        <v>0</v>
      </c>
      <c r="P317" s="34">
        <v>21</v>
      </c>
      <c r="Q317" s="34">
        <v>75</v>
      </c>
      <c r="R317" s="34">
        <v>0</v>
      </c>
    </row>
    <row r="318" spans="2:18" ht="20.100000000000001" customHeight="1" thickBot="1" x14ac:dyDescent="0.25">
      <c r="B318" s="4" t="s">
        <v>501</v>
      </c>
      <c r="C318" s="34">
        <v>2</v>
      </c>
      <c r="D318" s="34">
        <v>0</v>
      </c>
      <c r="E318" s="34">
        <v>0</v>
      </c>
      <c r="F318" s="34">
        <v>0</v>
      </c>
      <c r="G318" s="34">
        <v>2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</row>
    <row r="319" spans="2:18" ht="20.100000000000001" customHeight="1" thickBot="1" x14ac:dyDescent="0.25">
      <c r="B319" s="4" t="s">
        <v>502</v>
      </c>
      <c r="C319" s="34">
        <v>80</v>
      </c>
      <c r="D319" s="34">
        <v>0</v>
      </c>
      <c r="E319" s="34">
        <v>0</v>
      </c>
      <c r="F319" s="34">
        <v>0</v>
      </c>
      <c r="G319" s="34">
        <v>36</v>
      </c>
      <c r="H319" s="34">
        <v>9</v>
      </c>
      <c r="I319" s="34">
        <v>0</v>
      </c>
      <c r="J319" s="34">
        <v>4</v>
      </c>
      <c r="K319" s="34">
        <v>5</v>
      </c>
      <c r="L319" s="34">
        <v>3</v>
      </c>
      <c r="M319" s="34">
        <v>0</v>
      </c>
      <c r="N319" s="34">
        <v>0</v>
      </c>
      <c r="O319" s="34">
        <v>0</v>
      </c>
      <c r="P319" s="34">
        <v>3</v>
      </c>
      <c r="Q319" s="34">
        <v>20</v>
      </c>
      <c r="R319" s="34">
        <v>0</v>
      </c>
    </row>
    <row r="320" spans="2:18" ht="20.100000000000001" customHeight="1" thickBot="1" x14ac:dyDescent="0.25">
      <c r="B320" s="4" t="s">
        <v>503</v>
      </c>
      <c r="C320" s="34">
        <v>112</v>
      </c>
      <c r="D320" s="34">
        <v>0</v>
      </c>
      <c r="E320" s="34">
        <v>0</v>
      </c>
      <c r="F320" s="34">
        <v>0</v>
      </c>
      <c r="G320" s="34">
        <v>85</v>
      </c>
      <c r="H320" s="34">
        <v>0</v>
      </c>
      <c r="I320" s="34">
        <v>10</v>
      </c>
      <c r="J320" s="34">
        <v>1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7</v>
      </c>
      <c r="Q320" s="34">
        <v>9</v>
      </c>
      <c r="R320" s="34">
        <v>0</v>
      </c>
    </row>
    <row r="321" spans="2:18" ht="20.100000000000001" customHeight="1" thickBot="1" x14ac:dyDescent="0.25">
      <c r="B321" s="4" t="s">
        <v>504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</row>
    <row r="322" spans="2:18" ht="20.100000000000001" customHeight="1" thickBot="1" x14ac:dyDescent="0.25">
      <c r="B322" s="4" t="s">
        <v>505</v>
      </c>
      <c r="C322" s="34">
        <v>13</v>
      </c>
      <c r="D322" s="34">
        <v>0</v>
      </c>
      <c r="E322" s="34">
        <v>0</v>
      </c>
      <c r="F322" s="34">
        <v>0</v>
      </c>
      <c r="G322" s="34">
        <v>6</v>
      </c>
      <c r="H322" s="34">
        <v>0</v>
      </c>
      <c r="I322" s="34">
        <v>2</v>
      </c>
      <c r="J322" s="34">
        <v>0</v>
      </c>
      <c r="K322" s="34">
        <v>0</v>
      </c>
      <c r="L322" s="34">
        <v>1</v>
      </c>
      <c r="M322" s="34">
        <v>0</v>
      </c>
      <c r="N322" s="34">
        <v>1</v>
      </c>
      <c r="O322" s="34">
        <v>0</v>
      </c>
      <c r="P322" s="34">
        <v>0</v>
      </c>
      <c r="Q322" s="34">
        <v>0</v>
      </c>
      <c r="R322" s="34">
        <v>3</v>
      </c>
    </row>
    <row r="323" spans="2:18" ht="20.100000000000001" customHeight="1" thickBot="1" x14ac:dyDescent="0.25">
      <c r="B323" s="4" t="s">
        <v>506</v>
      </c>
      <c r="C323" s="34">
        <v>40</v>
      </c>
      <c r="D323" s="34">
        <v>0</v>
      </c>
      <c r="E323" s="34">
        <v>0</v>
      </c>
      <c r="F323" s="34">
        <v>0</v>
      </c>
      <c r="G323" s="34">
        <v>5</v>
      </c>
      <c r="H323" s="34">
        <v>21</v>
      </c>
      <c r="I323" s="34">
        <v>1</v>
      </c>
      <c r="J323" s="34">
        <v>0</v>
      </c>
      <c r="K323" s="34">
        <v>0</v>
      </c>
      <c r="L323" s="34">
        <v>3</v>
      </c>
      <c r="M323" s="34">
        <v>0</v>
      </c>
      <c r="N323" s="34">
        <v>0</v>
      </c>
      <c r="O323" s="34">
        <v>0</v>
      </c>
      <c r="P323" s="34">
        <v>4</v>
      </c>
      <c r="Q323" s="34">
        <v>6</v>
      </c>
      <c r="R323" s="34">
        <v>0</v>
      </c>
    </row>
    <row r="324" spans="2:18" ht="20.100000000000001" customHeight="1" thickBot="1" x14ac:dyDescent="0.25">
      <c r="B324" s="4" t="s">
        <v>507</v>
      </c>
      <c r="C324" s="34">
        <v>10</v>
      </c>
      <c r="D324" s="34">
        <v>0</v>
      </c>
      <c r="E324" s="34">
        <v>0</v>
      </c>
      <c r="F324" s="34">
        <v>0</v>
      </c>
      <c r="G324" s="34">
        <v>8</v>
      </c>
      <c r="H324" s="34">
        <v>2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</row>
    <row r="325" spans="2:18" ht="20.100000000000001" customHeight="1" thickBot="1" x14ac:dyDescent="0.25">
      <c r="B325" s="4" t="s">
        <v>508</v>
      </c>
      <c r="C325" s="34">
        <v>75</v>
      </c>
      <c r="D325" s="34">
        <v>0</v>
      </c>
      <c r="E325" s="34">
        <v>0</v>
      </c>
      <c r="F325" s="34">
        <v>0</v>
      </c>
      <c r="G325" s="34">
        <v>32</v>
      </c>
      <c r="H325" s="34">
        <v>10</v>
      </c>
      <c r="I325" s="34">
        <v>0</v>
      </c>
      <c r="J325" s="34">
        <v>0</v>
      </c>
      <c r="K325" s="34">
        <v>10</v>
      </c>
      <c r="L325" s="34">
        <v>5</v>
      </c>
      <c r="M325" s="34">
        <v>0</v>
      </c>
      <c r="N325" s="34">
        <v>0</v>
      </c>
      <c r="O325" s="34">
        <v>0</v>
      </c>
      <c r="P325" s="34">
        <v>18</v>
      </c>
      <c r="Q325" s="34">
        <v>0</v>
      </c>
      <c r="R325" s="34">
        <v>0</v>
      </c>
    </row>
    <row r="326" spans="2:18" ht="20.100000000000001" customHeight="1" thickBot="1" x14ac:dyDescent="0.25">
      <c r="B326" s="4" t="s">
        <v>199</v>
      </c>
      <c r="C326" s="34">
        <v>443</v>
      </c>
      <c r="D326" s="34">
        <v>0</v>
      </c>
      <c r="E326" s="34">
        <v>0</v>
      </c>
      <c r="F326" s="34">
        <v>0</v>
      </c>
      <c r="G326" s="34">
        <v>93</v>
      </c>
      <c r="H326" s="34">
        <v>9</v>
      </c>
      <c r="I326" s="34">
        <v>0</v>
      </c>
      <c r="J326" s="34">
        <v>48</v>
      </c>
      <c r="K326" s="34">
        <v>0</v>
      </c>
      <c r="L326" s="34">
        <v>0</v>
      </c>
      <c r="M326" s="34">
        <v>0</v>
      </c>
      <c r="N326" s="34">
        <v>0</v>
      </c>
      <c r="O326" s="34">
        <v>16</v>
      </c>
      <c r="P326" s="34">
        <v>232</v>
      </c>
      <c r="Q326" s="34">
        <v>45</v>
      </c>
      <c r="R326" s="34">
        <v>0</v>
      </c>
    </row>
    <row r="327" spans="2:18" ht="20.100000000000001" customHeight="1" thickBot="1" x14ac:dyDescent="0.25">
      <c r="B327" s="4" t="s">
        <v>509</v>
      </c>
      <c r="C327" s="34">
        <v>13</v>
      </c>
      <c r="D327" s="34">
        <v>0</v>
      </c>
      <c r="E327" s="34">
        <v>0</v>
      </c>
      <c r="F327" s="34">
        <v>0</v>
      </c>
      <c r="G327" s="34">
        <v>6</v>
      </c>
      <c r="H327" s="34">
        <v>1</v>
      </c>
      <c r="I327" s="34">
        <v>0</v>
      </c>
      <c r="J327" s="34">
        <v>2</v>
      </c>
      <c r="K327" s="34">
        <v>0</v>
      </c>
      <c r="L327" s="34">
        <v>0</v>
      </c>
      <c r="M327" s="34">
        <v>1</v>
      </c>
      <c r="N327" s="34">
        <v>0</v>
      </c>
      <c r="O327" s="34">
        <v>0</v>
      </c>
      <c r="P327" s="34">
        <v>0</v>
      </c>
      <c r="Q327" s="34">
        <v>1</v>
      </c>
      <c r="R327" s="34">
        <v>2</v>
      </c>
    </row>
    <row r="328" spans="2:18" ht="20.100000000000001" customHeight="1" thickBot="1" x14ac:dyDescent="0.25">
      <c r="B328" s="4" t="s">
        <v>510</v>
      </c>
      <c r="C328" s="34">
        <v>19</v>
      </c>
      <c r="D328" s="34">
        <v>0</v>
      </c>
      <c r="E328" s="34">
        <v>0</v>
      </c>
      <c r="F328" s="34">
        <v>0</v>
      </c>
      <c r="G328" s="34">
        <v>14</v>
      </c>
      <c r="H328" s="34">
        <v>1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0</v>
      </c>
      <c r="P328" s="34">
        <v>0</v>
      </c>
      <c r="Q328" s="34">
        <v>4</v>
      </c>
      <c r="R328" s="34">
        <v>0</v>
      </c>
    </row>
    <row r="329" spans="2:18" ht="20.100000000000001" customHeight="1" thickBot="1" x14ac:dyDescent="0.25">
      <c r="B329" s="4" t="s">
        <v>511</v>
      </c>
      <c r="C329" s="34">
        <v>17</v>
      </c>
      <c r="D329" s="34">
        <v>0</v>
      </c>
      <c r="E329" s="34">
        <v>0</v>
      </c>
      <c r="F329" s="34">
        <v>0</v>
      </c>
      <c r="G329" s="34">
        <v>15</v>
      </c>
      <c r="H329" s="34">
        <v>2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</v>
      </c>
      <c r="P329" s="34">
        <v>0</v>
      </c>
      <c r="Q329" s="34">
        <v>0</v>
      </c>
      <c r="R329" s="34">
        <v>0</v>
      </c>
    </row>
    <row r="330" spans="2:18" ht="20.100000000000001" customHeight="1" thickBot="1" x14ac:dyDescent="0.25">
      <c r="B330" s="4" t="s">
        <v>512</v>
      </c>
      <c r="C330" s="34">
        <v>3</v>
      </c>
      <c r="D330" s="34">
        <v>0</v>
      </c>
      <c r="E330" s="34">
        <v>0</v>
      </c>
      <c r="F330" s="34">
        <v>0</v>
      </c>
      <c r="G330" s="34">
        <v>0</v>
      </c>
      <c r="H330" s="34">
        <v>1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2</v>
      </c>
    </row>
    <row r="331" spans="2:18" ht="20.100000000000001" customHeight="1" thickBot="1" x14ac:dyDescent="0.25">
      <c r="B331" s="4" t="s">
        <v>513</v>
      </c>
      <c r="C331" s="34">
        <v>12</v>
      </c>
      <c r="D331" s="34">
        <v>0</v>
      </c>
      <c r="E331" s="34">
        <v>0</v>
      </c>
      <c r="F331" s="34">
        <v>0</v>
      </c>
      <c r="G331" s="34">
        <v>0</v>
      </c>
      <c r="H331" s="34">
        <v>10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2</v>
      </c>
      <c r="R331" s="34">
        <v>0</v>
      </c>
    </row>
    <row r="332" spans="2:18" ht="20.100000000000001" customHeight="1" thickBot="1" x14ac:dyDescent="0.25">
      <c r="B332" s="4" t="s">
        <v>514</v>
      </c>
      <c r="C332" s="34">
        <v>14</v>
      </c>
      <c r="D332" s="34">
        <v>0</v>
      </c>
      <c r="E332" s="34">
        <v>0</v>
      </c>
      <c r="F332" s="34">
        <v>0</v>
      </c>
      <c r="G332" s="34">
        <v>11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</v>
      </c>
      <c r="P332" s="34">
        <v>2</v>
      </c>
      <c r="Q332" s="34">
        <v>1</v>
      </c>
      <c r="R332" s="34">
        <v>0</v>
      </c>
    </row>
    <row r="333" spans="2:18" ht="20.100000000000001" customHeight="1" thickBot="1" x14ac:dyDescent="0.25">
      <c r="B333" s="4" t="s">
        <v>515</v>
      </c>
      <c r="C333" s="34">
        <v>6</v>
      </c>
      <c r="D333" s="34">
        <v>0</v>
      </c>
      <c r="E333" s="34">
        <v>0</v>
      </c>
      <c r="F333" s="34">
        <v>0</v>
      </c>
      <c r="G333" s="34">
        <v>1</v>
      </c>
      <c r="H333" s="34">
        <v>3</v>
      </c>
      <c r="I333" s="34">
        <v>2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</row>
    <row r="334" spans="2:18" ht="20.100000000000001" customHeight="1" thickBot="1" x14ac:dyDescent="0.25">
      <c r="B334" s="4" t="s">
        <v>516</v>
      </c>
      <c r="C334" s="34">
        <v>46</v>
      </c>
      <c r="D334" s="34">
        <v>0</v>
      </c>
      <c r="E334" s="34">
        <v>0</v>
      </c>
      <c r="F334" s="34">
        <v>0</v>
      </c>
      <c r="G334" s="34">
        <v>0</v>
      </c>
      <c r="H334" s="34">
        <v>4</v>
      </c>
      <c r="I334" s="34">
        <v>0</v>
      </c>
      <c r="J334" s="34">
        <v>0</v>
      </c>
      <c r="K334" s="34">
        <v>2</v>
      </c>
      <c r="L334" s="34">
        <v>0</v>
      </c>
      <c r="M334" s="34">
        <v>0</v>
      </c>
      <c r="N334" s="34">
        <v>3</v>
      </c>
      <c r="O334" s="34">
        <v>0</v>
      </c>
      <c r="P334" s="34">
        <v>19</v>
      </c>
      <c r="Q334" s="34">
        <v>18</v>
      </c>
      <c r="R334" s="34">
        <v>0</v>
      </c>
    </row>
    <row r="335" spans="2:18" ht="20.100000000000001" customHeight="1" thickBot="1" x14ac:dyDescent="0.25">
      <c r="B335" s="4" t="s">
        <v>517</v>
      </c>
      <c r="C335" s="34">
        <v>16</v>
      </c>
      <c r="D335" s="34">
        <v>0</v>
      </c>
      <c r="E335" s="34">
        <v>0</v>
      </c>
      <c r="F335" s="34">
        <v>0</v>
      </c>
      <c r="G335" s="34">
        <v>0</v>
      </c>
      <c r="H335" s="34">
        <v>16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0</v>
      </c>
      <c r="R335" s="34">
        <v>0</v>
      </c>
    </row>
    <row r="336" spans="2:18" ht="20.100000000000001" customHeight="1" thickBot="1" x14ac:dyDescent="0.25">
      <c r="B336" s="4" t="s">
        <v>200</v>
      </c>
      <c r="C336" s="34">
        <v>345</v>
      </c>
      <c r="D336" s="34">
        <v>0</v>
      </c>
      <c r="E336" s="34">
        <v>0</v>
      </c>
      <c r="F336" s="34">
        <v>0</v>
      </c>
      <c r="G336" s="34">
        <v>98</v>
      </c>
      <c r="H336" s="34">
        <v>70</v>
      </c>
      <c r="I336" s="34">
        <v>55</v>
      </c>
      <c r="J336" s="34">
        <v>2</v>
      </c>
      <c r="K336" s="34">
        <v>6</v>
      </c>
      <c r="L336" s="34">
        <v>10</v>
      </c>
      <c r="M336" s="34">
        <v>10</v>
      </c>
      <c r="N336" s="34">
        <v>4</v>
      </c>
      <c r="O336" s="34">
        <v>0</v>
      </c>
      <c r="P336" s="34">
        <v>50</v>
      </c>
      <c r="Q336" s="34">
        <v>30</v>
      </c>
      <c r="R336" s="34">
        <v>10</v>
      </c>
    </row>
    <row r="337" spans="2:18" ht="20.100000000000001" customHeight="1" thickBot="1" x14ac:dyDescent="0.25">
      <c r="B337" s="4" t="s">
        <v>518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0</v>
      </c>
      <c r="Q337" s="34">
        <v>0</v>
      </c>
      <c r="R337" s="34">
        <v>0</v>
      </c>
    </row>
    <row r="338" spans="2:18" ht="20.100000000000001" customHeight="1" thickBot="1" x14ac:dyDescent="0.25">
      <c r="B338" s="4" t="s">
        <v>519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</row>
    <row r="339" spans="2:18" ht="20.100000000000001" customHeight="1" thickBot="1" x14ac:dyDescent="0.25">
      <c r="B339" s="4" t="s">
        <v>520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</v>
      </c>
      <c r="P339" s="34">
        <v>0</v>
      </c>
      <c r="Q339" s="34">
        <v>0</v>
      </c>
      <c r="R339" s="34">
        <v>0</v>
      </c>
    </row>
    <row r="340" spans="2:18" ht="20.100000000000001" customHeight="1" thickBot="1" x14ac:dyDescent="0.25">
      <c r="B340" s="4" t="s">
        <v>521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</row>
    <row r="341" spans="2:18" ht="20.100000000000001" customHeight="1" thickBot="1" x14ac:dyDescent="0.25">
      <c r="B341" s="4" t="s">
        <v>522</v>
      </c>
      <c r="C341" s="34">
        <v>1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1</v>
      </c>
      <c r="R341" s="34">
        <v>0</v>
      </c>
    </row>
    <row r="342" spans="2:18" ht="20.100000000000001" customHeight="1" thickBot="1" x14ac:dyDescent="0.25">
      <c r="B342" s="4" t="s">
        <v>523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</row>
    <row r="343" spans="2:18" ht="20.100000000000001" customHeight="1" thickBot="1" x14ac:dyDescent="0.25">
      <c r="B343" s="4" t="s">
        <v>524</v>
      </c>
      <c r="C343" s="34">
        <v>51</v>
      </c>
      <c r="D343" s="34">
        <v>0</v>
      </c>
      <c r="E343" s="34">
        <v>0</v>
      </c>
      <c r="F343" s="34">
        <v>0</v>
      </c>
      <c r="G343" s="34">
        <v>7</v>
      </c>
      <c r="H343" s="34">
        <v>31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</v>
      </c>
      <c r="P343" s="34">
        <v>11</v>
      </c>
      <c r="Q343" s="34">
        <v>2</v>
      </c>
      <c r="R343" s="34">
        <v>0</v>
      </c>
    </row>
    <row r="344" spans="2:18" ht="20.100000000000001" customHeight="1" thickBot="1" x14ac:dyDescent="0.25">
      <c r="B344" s="4" t="s">
        <v>525</v>
      </c>
      <c r="C344" s="34">
        <v>113</v>
      </c>
      <c r="D344" s="34">
        <v>0</v>
      </c>
      <c r="E344" s="34">
        <v>0</v>
      </c>
      <c r="F344" s="34">
        <v>0</v>
      </c>
      <c r="G344" s="34">
        <v>113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</v>
      </c>
      <c r="P344" s="34">
        <v>0</v>
      </c>
      <c r="Q344" s="34">
        <v>0</v>
      </c>
      <c r="R344" s="34">
        <v>0</v>
      </c>
    </row>
    <row r="345" spans="2:18" ht="20.100000000000001" customHeight="1" thickBot="1" x14ac:dyDescent="0.25">
      <c r="B345" s="4" t="s">
        <v>526</v>
      </c>
      <c r="C345" s="34">
        <v>62</v>
      </c>
      <c r="D345" s="34">
        <v>0</v>
      </c>
      <c r="E345" s="34">
        <v>0</v>
      </c>
      <c r="F345" s="34">
        <v>0</v>
      </c>
      <c r="G345" s="34">
        <v>39</v>
      </c>
      <c r="H345" s="34">
        <v>8</v>
      </c>
      <c r="I345" s="34">
        <v>0</v>
      </c>
      <c r="J345" s="34">
        <v>0</v>
      </c>
      <c r="K345" s="34">
        <v>1</v>
      </c>
      <c r="L345" s="34">
        <v>0</v>
      </c>
      <c r="M345" s="34">
        <v>0</v>
      </c>
      <c r="N345" s="34">
        <v>0</v>
      </c>
      <c r="O345" s="34">
        <v>0</v>
      </c>
      <c r="P345" s="34">
        <v>1</v>
      </c>
      <c r="Q345" s="34">
        <v>13</v>
      </c>
      <c r="R345" s="34">
        <v>0</v>
      </c>
    </row>
    <row r="346" spans="2:18" ht="20.100000000000001" customHeight="1" thickBot="1" x14ac:dyDescent="0.25">
      <c r="B346" s="4" t="s">
        <v>201</v>
      </c>
      <c r="C346" s="34">
        <v>711</v>
      </c>
      <c r="D346" s="34">
        <v>2</v>
      </c>
      <c r="E346" s="34">
        <v>0</v>
      </c>
      <c r="F346" s="34">
        <v>0</v>
      </c>
      <c r="G346" s="34">
        <v>347</v>
      </c>
      <c r="H346" s="34">
        <v>0</v>
      </c>
      <c r="I346" s="34">
        <v>0</v>
      </c>
      <c r="J346" s="34">
        <v>226</v>
      </c>
      <c r="K346" s="34">
        <v>0</v>
      </c>
      <c r="L346" s="34">
        <v>124</v>
      </c>
      <c r="M346" s="34">
        <v>0</v>
      </c>
      <c r="N346" s="34">
        <v>0</v>
      </c>
      <c r="O346" s="34">
        <v>0</v>
      </c>
      <c r="P346" s="34">
        <v>1</v>
      </c>
      <c r="Q346" s="34">
        <v>11</v>
      </c>
      <c r="R346" s="34">
        <v>0</v>
      </c>
    </row>
    <row r="347" spans="2:18" ht="20.100000000000001" customHeight="1" thickBot="1" x14ac:dyDescent="0.25">
      <c r="B347" s="4" t="s">
        <v>527</v>
      </c>
      <c r="C347" s="34">
        <v>68</v>
      </c>
      <c r="D347" s="34">
        <v>0</v>
      </c>
      <c r="E347" s="34">
        <v>0</v>
      </c>
      <c r="F347" s="34">
        <v>0</v>
      </c>
      <c r="G347" s="34">
        <v>0</v>
      </c>
      <c r="H347" s="34">
        <v>20</v>
      </c>
      <c r="I347" s="34">
        <v>11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</v>
      </c>
      <c r="P347" s="34">
        <v>0</v>
      </c>
      <c r="Q347" s="34">
        <v>37</v>
      </c>
      <c r="R347" s="34">
        <v>0</v>
      </c>
    </row>
    <row r="348" spans="2:18" ht="20.100000000000001" customHeight="1" thickBot="1" x14ac:dyDescent="0.25">
      <c r="B348" s="4" t="s">
        <v>528</v>
      </c>
      <c r="C348" s="34">
        <v>47</v>
      </c>
      <c r="D348" s="34">
        <v>0</v>
      </c>
      <c r="E348" s="34">
        <v>0</v>
      </c>
      <c r="F348" s="34">
        <v>0</v>
      </c>
      <c r="G348" s="34">
        <v>29</v>
      </c>
      <c r="H348" s="34">
        <v>11</v>
      </c>
      <c r="I348" s="34">
        <v>0</v>
      </c>
      <c r="J348" s="34">
        <v>5</v>
      </c>
      <c r="K348" s="34">
        <v>0</v>
      </c>
      <c r="L348" s="34">
        <v>0</v>
      </c>
      <c r="M348" s="34">
        <v>0</v>
      </c>
      <c r="N348" s="34">
        <v>0</v>
      </c>
      <c r="O348" s="34">
        <v>0</v>
      </c>
      <c r="P348" s="34">
        <v>1</v>
      </c>
      <c r="Q348" s="34">
        <v>1</v>
      </c>
      <c r="R348" s="34">
        <v>0</v>
      </c>
    </row>
    <row r="349" spans="2:18" ht="20.100000000000001" customHeight="1" thickBot="1" x14ac:dyDescent="0.25">
      <c r="B349" s="4" t="s">
        <v>529</v>
      </c>
      <c r="C349" s="34">
        <v>22</v>
      </c>
      <c r="D349" s="34">
        <v>0</v>
      </c>
      <c r="E349" s="34">
        <v>0</v>
      </c>
      <c r="F349" s="34">
        <v>0</v>
      </c>
      <c r="G349" s="34">
        <v>1</v>
      </c>
      <c r="H349" s="34">
        <v>4</v>
      </c>
      <c r="I349" s="34">
        <v>0</v>
      </c>
      <c r="J349" s="34">
        <v>0</v>
      </c>
      <c r="K349" s="34">
        <v>11</v>
      </c>
      <c r="L349" s="34">
        <v>0</v>
      </c>
      <c r="M349" s="34">
        <v>0</v>
      </c>
      <c r="N349" s="34">
        <v>0</v>
      </c>
      <c r="O349" s="34">
        <v>0</v>
      </c>
      <c r="P349" s="34">
        <v>1</v>
      </c>
      <c r="Q349" s="34">
        <v>5</v>
      </c>
      <c r="R349" s="34">
        <v>0</v>
      </c>
    </row>
    <row r="350" spans="2:18" ht="20.100000000000001" customHeight="1" thickBot="1" x14ac:dyDescent="0.25">
      <c r="B350" s="4" t="s">
        <v>530</v>
      </c>
      <c r="C350" s="34">
        <v>5</v>
      </c>
      <c r="D350" s="34">
        <v>0</v>
      </c>
      <c r="E350" s="34">
        <v>0</v>
      </c>
      <c r="F350" s="34">
        <v>0</v>
      </c>
      <c r="G350" s="34">
        <v>3</v>
      </c>
      <c r="H350" s="34">
        <v>2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  <c r="N350" s="34">
        <v>0</v>
      </c>
      <c r="O350" s="34">
        <v>0</v>
      </c>
      <c r="P350" s="34">
        <v>0</v>
      </c>
      <c r="Q350" s="34">
        <v>0</v>
      </c>
      <c r="R350" s="34">
        <v>0</v>
      </c>
    </row>
    <row r="351" spans="2:18" ht="20.100000000000001" customHeight="1" thickBot="1" x14ac:dyDescent="0.25">
      <c r="B351" s="4" t="s">
        <v>531</v>
      </c>
      <c r="C351" s="34">
        <v>7</v>
      </c>
      <c r="D351" s="34">
        <v>0</v>
      </c>
      <c r="E351" s="34">
        <v>0</v>
      </c>
      <c r="F351" s="34">
        <v>0</v>
      </c>
      <c r="G351" s="34">
        <v>5</v>
      </c>
      <c r="H351" s="34">
        <v>2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</row>
    <row r="352" spans="2:18" ht="20.100000000000001" customHeight="1" thickBot="1" x14ac:dyDescent="0.25">
      <c r="B352" s="4" t="s">
        <v>532</v>
      </c>
      <c r="C352" s="34">
        <v>40</v>
      </c>
      <c r="D352" s="34">
        <v>0</v>
      </c>
      <c r="E352" s="34">
        <v>0</v>
      </c>
      <c r="F352" s="34">
        <v>0</v>
      </c>
      <c r="G352" s="34">
        <v>20</v>
      </c>
      <c r="H352" s="34">
        <v>10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10</v>
      </c>
    </row>
    <row r="353" spans="2:18" ht="20.100000000000001" customHeight="1" thickBot="1" x14ac:dyDescent="0.25">
      <c r="B353" s="4" t="s">
        <v>533</v>
      </c>
      <c r="C353" s="34">
        <v>7</v>
      </c>
      <c r="D353" s="34">
        <v>0</v>
      </c>
      <c r="E353" s="34">
        <v>0</v>
      </c>
      <c r="F353" s="34">
        <v>0</v>
      </c>
      <c r="G353" s="34">
        <v>6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  <c r="N353" s="34">
        <v>0</v>
      </c>
      <c r="O353" s="34">
        <v>0</v>
      </c>
      <c r="P353" s="34">
        <v>0</v>
      </c>
      <c r="Q353" s="34">
        <v>1</v>
      </c>
      <c r="R353" s="34">
        <v>0</v>
      </c>
    </row>
    <row r="354" spans="2:18" ht="20.100000000000001" customHeight="1" thickBot="1" x14ac:dyDescent="0.25">
      <c r="B354" s="4" t="s">
        <v>534</v>
      </c>
      <c r="C354" s="34">
        <v>5</v>
      </c>
      <c r="D354" s="34">
        <v>0</v>
      </c>
      <c r="E354" s="34">
        <v>0</v>
      </c>
      <c r="F354" s="34">
        <v>0</v>
      </c>
      <c r="G354" s="34">
        <v>5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0</v>
      </c>
      <c r="Q354" s="34">
        <v>0</v>
      </c>
      <c r="R354" s="34">
        <v>0</v>
      </c>
    </row>
    <row r="355" spans="2:18" ht="20.100000000000001" customHeight="1" thickBot="1" x14ac:dyDescent="0.25">
      <c r="B355" s="4" t="s">
        <v>535</v>
      </c>
      <c r="C355" s="34">
        <v>14</v>
      </c>
      <c r="D355" s="34">
        <v>0</v>
      </c>
      <c r="E355" s="34">
        <v>0</v>
      </c>
      <c r="F355" s="34">
        <v>0</v>
      </c>
      <c r="G355" s="34">
        <v>9</v>
      </c>
      <c r="H355" s="34">
        <v>0</v>
      </c>
      <c r="I355" s="34">
        <v>2</v>
      </c>
      <c r="J355" s="34">
        <v>0</v>
      </c>
      <c r="K355" s="34">
        <v>0</v>
      </c>
      <c r="L355" s="34">
        <v>0</v>
      </c>
      <c r="M355" s="34">
        <v>0</v>
      </c>
      <c r="N355" s="34">
        <v>0</v>
      </c>
      <c r="O355" s="34">
        <v>0</v>
      </c>
      <c r="P355" s="34">
        <v>0</v>
      </c>
      <c r="Q355" s="34">
        <v>3</v>
      </c>
      <c r="R355" s="34">
        <v>0</v>
      </c>
    </row>
    <row r="356" spans="2:18" ht="20.100000000000001" customHeight="1" thickBot="1" x14ac:dyDescent="0.25">
      <c r="B356" s="4" t="s">
        <v>536</v>
      </c>
      <c r="C356" s="34">
        <v>17</v>
      </c>
      <c r="D356" s="34">
        <v>0</v>
      </c>
      <c r="E356" s="34">
        <v>0</v>
      </c>
      <c r="F356" s="34">
        <v>0</v>
      </c>
      <c r="G356" s="34">
        <v>13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  <c r="N356" s="34">
        <v>0</v>
      </c>
      <c r="O356" s="34">
        <v>0</v>
      </c>
      <c r="P356" s="34">
        <v>1</v>
      </c>
      <c r="Q356" s="34">
        <v>2</v>
      </c>
      <c r="R356" s="34">
        <v>1</v>
      </c>
    </row>
    <row r="357" spans="2:18" ht="20.100000000000001" customHeight="1" thickBot="1" x14ac:dyDescent="0.25">
      <c r="B357" s="4" t="s">
        <v>537</v>
      </c>
      <c r="C357" s="34">
        <v>18</v>
      </c>
      <c r="D357" s="34">
        <v>0</v>
      </c>
      <c r="E357" s="34">
        <v>0</v>
      </c>
      <c r="F357" s="34">
        <v>0</v>
      </c>
      <c r="G357" s="34">
        <v>12</v>
      </c>
      <c r="H357" s="34">
        <v>3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  <c r="N357" s="34">
        <v>0</v>
      </c>
      <c r="O357" s="34">
        <v>0</v>
      </c>
      <c r="P357" s="34">
        <v>0</v>
      </c>
      <c r="Q357" s="34">
        <v>3</v>
      </c>
      <c r="R357" s="34">
        <v>0</v>
      </c>
    </row>
    <row r="358" spans="2:18" ht="20.100000000000001" customHeight="1" thickBot="1" x14ac:dyDescent="0.25">
      <c r="B358" s="4" t="s">
        <v>538</v>
      </c>
      <c r="C358" s="34">
        <v>15</v>
      </c>
      <c r="D358" s="34">
        <v>0</v>
      </c>
      <c r="E358" s="34">
        <v>0</v>
      </c>
      <c r="F358" s="34">
        <v>0</v>
      </c>
      <c r="G358" s="34">
        <v>7</v>
      </c>
      <c r="H358" s="34">
        <v>2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6</v>
      </c>
      <c r="R358" s="34">
        <v>0</v>
      </c>
    </row>
    <row r="359" spans="2:18" ht="20.100000000000001" customHeight="1" thickBot="1" x14ac:dyDescent="0.25">
      <c r="B359" s="4" t="s">
        <v>202</v>
      </c>
      <c r="C359" s="34">
        <v>89</v>
      </c>
      <c r="D359" s="34">
        <v>0</v>
      </c>
      <c r="E359" s="34">
        <v>0</v>
      </c>
      <c r="F359" s="34">
        <v>0</v>
      </c>
      <c r="G359" s="34">
        <v>88</v>
      </c>
      <c r="H359" s="34">
        <v>0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1</v>
      </c>
      <c r="R359" s="34">
        <v>0</v>
      </c>
    </row>
    <row r="360" spans="2:18" ht="20.100000000000001" customHeight="1" thickBot="1" x14ac:dyDescent="0.25">
      <c r="B360" s="4" t="s">
        <v>539</v>
      </c>
      <c r="C360" s="34">
        <v>17</v>
      </c>
      <c r="D360" s="34">
        <v>0</v>
      </c>
      <c r="E360" s="34">
        <v>0</v>
      </c>
      <c r="F360" s="34">
        <v>0</v>
      </c>
      <c r="G360" s="34">
        <v>17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  <c r="N360" s="34">
        <v>0</v>
      </c>
      <c r="O360" s="34">
        <v>0</v>
      </c>
      <c r="P360" s="34">
        <v>0</v>
      </c>
      <c r="Q360" s="34">
        <v>0</v>
      </c>
      <c r="R360" s="34">
        <v>0</v>
      </c>
    </row>
    <row r="361" spans="2:18" ht="20.100000000000001" customHeight="1" thickBot="1" x14ac:dyDescent="0.25">
      <c r="B361" s="4" t="s">
        <v>540</v>
      </c>
      <c r="C361" s="34">
        <v>28</v>
      </c>
      <c r="D361" s="34">
        <v>0</v>
      </c>
      <c r="E361" s="34">
        <v>0</v>
      </c>
      <c r="F361" s="34">
        <v>0</v>
      </c>
      <c r="G361" s="34">
        <v>18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10</v>
      </c>
      <c r="R361" s="34">
        <v>0</v>
      </c>
    </row>
    <row r="362" spans="2:18" ht="20.100000000000001" customHeight="1" thickBot="1" x14ac:dyDescent="0.25">
      <c r="B362" s="4" t="s">
        <v>541</v>
      </c>
      <c r="C362" s="34">
        <v>39</v>
      </c>
      <c r="D362" s="34">
        <v>0</v>
      </c>
      <c r="E362" s="34">
        <v>0</v>
      </c>
      <c r="F362" s="34">
        <v>0</v>
      </c>
      <c r="G362" s="34">
        <v>24</v>
      </c>
      <c r="H362" s="34">
        <v>0</v>
      </c>
      <c r="I362" s="34">
        <v>0</v>
      </c>
      <c r="J362" s="34">
        <v>1</v>
      </c>
      <c r="K362" s="34">
        <v>0</v>
      </c>
      <c r="L362" s="34">
        <v>3</v>
      </c>
      <c r="M362" s="34">
        <v>0</v>
      </c>
      <c r="N362" s="34">
        <v>0</v>
      </c>
      <c r="O362" s="34">
        <v>0</v>
      </c>
      <c r="P362" s="34">
        <v>0</v>
      </c>
      <c r="Q362" s="34">
        <v>11</v>
      </c>
      <c r="R362" s="34">
        <v>0</v>
      </c>
    </row>
    <row r="363" spans="2:18" ht="20.100000000000001" customHeight="1" thickBot="1" x14ac:dyDescent="0.25">
      <c r="B363" s="4" t="s">
        <v>542</v>
      </c>
      <c r="C363" s="34">
        <v>8</v>
      </c>
      <c r="D363" s="34">
        <v>0</v>
      </c>
      <c r="E363" s="34">
        <v>0</v>
      </c>
      <c r="F363" s="34">
        <v>0</v>
      </c>
      <c r="G363" s="34">
        <v>8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34">
        <v>0</v>
      </c>
    </row>
    <row r="364" spans="2:18" ht="20.100000000000001" customHeight="1" thickBot="1" x14ac:dyDescent="0.25">
      <c r="B364" s="4" t="s">
        <v>645</v>
      </c>
      <c r="C364" s="34">
        <v>1</v>
      </c>
      <c r="D364" s="34">
        <v>0</v>
      </c>
      <c r="E364" s="34">
        <v>0</v>
      </c>
      <c r="F364" s="34">
        <v>0</v>
      </c>
      <c r="G364" s="34">
        <v>0</v>
      </c>
      <c r="H364" s="34">
        <v>0</v>
      </c>
      <c r="I364" s="34">
        <v>1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0</v>
      </c>
      <c r="P364" s="34">
        <v>0</v>
      </c>
      <c r="Q364" s="34">
        <v>0</v>
      </c>
      <c r="R364" s="34">
        <v>0</v>
      </c>
    </row>
    <row r="365" spans="2:18" ht="20.100000000000001" customHeight="1" thickBot="1" x14ac:dyDescent="0.25">
      <c r="B365" s="4" t="s">
        <v>543</v>
      </c>
      <c r="C365" s="34">
        <v>1</v>
      </c>
      <c r="D365" s="34">
        <v>0</v>
      </c>
      <c r="E365" s="34">
        <v>0</v>
      </c>
      <c r="F365" s="34">
        <v>0</v>
      </c>
      <c r="G365" s="34">
        <v>0</v>
      </c>
      <c r="H365" s="34">
        <v>1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</row>
    <row r="366" spans="2:18" ht="20.100000000000001" customHeight="1" thickBot="1" x14ac:dyDescent="0.25">
      <c r="B366" s="4" t="s">
        <v>203</v>
      </c>
      <c r="C366" s="34">
        <v>127</v>
      </c>
      <c r="D366" s="34">
        <v>0</v>
      </c>
      <c r="E366" s="34">
        <v>0</v>
      </c>
      <c r="F366" s="34">
        <v>0</v>
      </c>
      <c r="G366" s="34">
        <v>41</v>
      </c>
      <c r="H366" s="34">
        <v>21</v>
      </c>
      <c r="I366" s="34">
        <v>0</v>
      </c>
      <c r="J366" s="34">
        <v>18</v>
      </c>
      <c r="K366" s="34">
        <v>8</v>
      </c>
      <c r="L366" s="34">
        <v>0</v>
      </c>
      <c r="M366" s="34">
        <v>1</v>
      </c>
      <c r="N366" s="34">
        <v>0</v>
      </c>
      <c r="O366" s="34">
        <v>8</v>
      </c>
      <c r="P366" s="34">
        <v>10</v>
      </c>
      <c r="Q366" s="34">
        <v>20</v>
      </c>
      <c r="R366" s="34">
        <v>0</v>
      </c>
    </row>
    <row r="367" spans="2:18" ht="20.100000000000001" customHeight="1" thickBot="1" x14ac:dyDescent="0.25">
      <c r="B367" s="4" t="s">
        <v>544</v>
      </c>
      <c r="C367" s="34">
        <v>3</v>
      </c>
      <c r="D367" s="34">
        <v>0</v>
      </c>
      <c r="E367" s="34">
        <v>0</v>
      </c>
      <c r="F367" s="34">
        <v>0</v>
      </c>
      <c r="G367" s="34">
        <v>3</v>
      </c>
      <c r="H367" s="34">
        <v>0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</row>
    <row r="368" spans="2:18" ht="20.100000000000001" customHeight="1" thickBot="1" x14ac:dyDescent="0.25">
      <c r="B368" s="4" t="s">
        <v>545</v>
      </c>
      <c r="C368" s="34">
        <v>13</v>
      </c>
      <c r="D368" s="34">
        <v>0</v>
      </c>
      <c r="E368" s="34">
        <v>0</v>
      </c>
      <c r="F368" s="34">
        <v>0</v>
      </c>
      <c r="G368" s="34">
        <v>0</v>
      </c>
      <c r="H368" s="34">
        <v>9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4</v>
      </c>
      <c r="R368" s="34">
        <v>0</v>
      </c>
    </row>
    <row r="369" spans="2:18" ht="20.100000000000001" customHeight="1" thickBot="1" x14ac:dyDescent="0.25">
      <c r="B369" s="4" t="s">
        <v>546</v>
      </c>
      <c r="C369" s="34">
        <v>7</v>
      </c>
      <c r="D369" s="34">
        <v>0</v>
      </c>
      <c r="E369" s="34">
        <v>0</v>
      </c>
      <c r="F369" s="34">
        <v>0</v>
      </c>
      <c r="G369" s="34">
        <v>2</v>
      </c>
      <c r="H369" s="34">
        <v>1</v>
      </c>
      <c r="I369" s="34">
        <v>0</v>
      </c>
      <c r="J369" s="34">
        <v>2</v>
      </c>
      <c r="K369" s="34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2</v>
      </c>
      <c r="R369" s="34">
        <v>0</v>
      </c>
    </row>
    <row r="370" spans="2:18" ht="20.100000000000001" customHeight="1" thickBot="1" x14ac:dyDescent="0.25">
      <c r="B370" s="4" t="s">
        <v>547</v>
      </c>
      <c r="C370" s="34">
        <v>20</v>
      </c>
      <c r="D370" s="34">
        <v>0</v>
      </c>
      <c r="E370" s="34">
        <v>0</v>
      </c>
      <c r="F370" s="34">
        <v>0</v>
      </c>
      <c r="G370" s="34">
        <v>0</v>
      </c>
      <c r="H370" s="34">
        <v>18</v>
      </c>
      <c r="I370" s="34">
        <v>0</v>
      </c>
      <c r="J370" s="34">
        <v>0</v>
      </c>
      <c r="K370" s="34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2</v>
      </c>
      <c r="R370" s="34">
        <v>0</v>
      </c>
    </row>
    <row r="371" spans="2:18" ht="20.100000000000001" customHeight="1" thickBot="1" x14ac:dyDescent="0.25">
      <c r="B371" s="4" t="s">
        <v>646</v>
      </c>
      <c r="C371" s="34">
        <v>5</v>
      </c>
      <c r="D371" s="34">
        <v>0</v>
      </c>
      <c r="E371" s="34">
        <v>0</v>
      </c>
      <c r="F371" s="34">
        <v>0</v>
      </c>
      <c r="G371" s="34">
        <v>2</v>
      </c>
      <c r="H371" s="34">
        <v>1</v>
      </c>
      <c r="I371" s="34">
        <v>0</v>
      </c>
      <c r="J371" s="34">
        <v>1</v>
      </c>
      <c r="K371" s="34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1</v>
      </c>
      <c r="R371" s="34">
        <v>0</v>
      </c>
    </row>
    <row r="372" spans="2:18" ht="20.100000000000001" customHeight="1" thickBot="1" x14ac:dyDescent="0.25">
      <c r="B372" s="4" t="s">
        <v>548</v>
      </c>
      <c r="C372" s="34">
        <v>24</v>
      </c>
      <c r="D372" s="34">
        <v>0</v>
      </c>
      <c r="E372" s="34">
        <v>0</v>
      </c>
      <c r="F372" s="34">
        <v>0</v>
      </c>
      <c r="G372" s="34">
        <v>4</v>
      </c>
      <c r="H372" s="34">
        <v>17</v>
      </c>
      <c r="I372" s="34">
        <v>0</v>
      </c>
      <c r="J372" s="34">
        <v>0</v>
      </c>
      <c r="K372" s="34">
        <v>0</v>
      </c>
      <c r="L372" s="34">
        <v>1</v>
      </c>
      <c r="M372" s="34">
        <v>0</v>
      </c>
      <c r="N372" s="34">
        <v>0</v>
      </c>
      <c r="O372" s="34">
        <v>0</v>
      </c>
      <c r="P372" s="34">
        <v>0</v>
      </c>
      <c r="Q372" s="34">
        <v>2</v>
      </c>
      <c r="R372" s="34">
        <v>0</v>
      </c>
    </row>
    <row r="373" spans="2:18" ht="20.100000000000001" customHeight="1" thickBot="1" x14ac:dyDescent="0.25">
      <c r="B373" s="4" t="s">
        <v>549</v>
      </c>
      <c r="C373" s="34">
        <v>2</v>
      </c>
      <c r="D373" s="34">
        <v>0</v>
      </c>
      <c r="E373" s="34">
        <v>0</v>
      </c>
      <c r="F373" s="34">
        <v>0</v>
      </c>
      <c r="G373" s="34">
        <v>0</v>
      </c>
      <c r="H373" s="34">
        <v>2</v>
      </c>
      <c r="I373" s="34">
        <v>0</v>
      </c>
      <c r="J373" s="34">
        <v>0</v>
      </c>
      <c r="K373" s="34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</row>
    <row r="374" spans="2:18" ht="20.100000000000001" customHeight="1" thickBot="1" x14ac:dyDescent="0.25">
      <c r="B374" s="4" t="s">
        <v>550</v>
      </c>
      <c r="C374" s="34">
        <v>8</v>
      </c>
      <c r="D374" s="34">
        <v>0</v>
      </c>
      <c r="E374" s="34">
        <v>0</v>
      </c>
      <c r="F374" s="34">
        <v>0</v>
      </c>
      <c r="G374" s="34">
        <v>0</v>
      </c>
      <c r="H374" s="34">
        <v>5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3</v>
      </c>
      <c r="O374" s="34">
        <v>0</v>
      </c>
      <c r="P374" s="34">
        <v>0</v>
      </c>
      <c r="Q374" s="34">
        <v>0</v>
      </c>
      <c r="R374" s="34">
        <v>0</v>
      </c>
    </row>
    <row r="375" spans="2:18" ht="20.100000000000001" customHeight="1" thickBot="1" x14ac:dyDescent="0.25">
      <c r="B375" s="4" t="s">
        <v>551</v>
      </c>
      <c r="C375" s="34">
        <v>60</v>
      </c>
      <c r="D375" s="34">
        <v>0</v>
      </c>
      <c r="E375" s="34">
        <v>0</v>
      </c>
      <c r="F375" s="34">
        <v>0</v>
      </c>
      <c r="G375" s="34">
        <v>9</v>
      </c>
      <c r="H375" s="34">
        <v>18</v>
      </c>
      <c r="I375" s="34">
        <v>0</v>
      </c>
      <c r="J375" s="34">
        <v>2</v>
      </c>
      <c r="K375" s="34">
        <v>0</v>
      </c>
      <c r="L375" s="34">
        <v>0</v>
      </c>
      <c r="M375" s="34">
        <v>0</v>
      </c>
      <c r="N375" s="34">
        <v>3</v>
      </c>
      <c r="O375" s="34">
        <v>0</v>
      </c>
      <c r="P375" s="34">
        <v>9</v>
      </c>
      <c r="Q375" s="34">
        <v>19</v>
      </c>
      <c r="R375" s="34">
        <v>0</v>
      </c>
    </row>
    <row r="376" spans="2:18" ht="20.100000000000001" customHeight="1" thickBot="1" x14ac:dyDescent="0.25">
      <c r="B376" s="4" t="s">
        <v>552</v>
      </c>
      <c r="C376" s="34">
        <v>59</v>
      </c>
      <c r="D376" s="34">
        <v>0</v>
      </c>
      <c r="E376" s="34">
        <v>0</v>
      </c>
      <c r="F376" s="34">
        <v>0</v>
      </c>
      <c r="G376" s="34">
        <v>59</v>
      </c>
      <c r="H376" s="34">
        <v>0</v>
      </c>
      <c r="I376" s="34">
        <v>0</v>
      </c>
      <c r="J376" s="34">
        <v>0</v>
      </c>
      <c r="K376" s="34">
        <v>0</v>
      </c>
      <c r="L376" s="34">
        <v>0</v>
      </c>
      <c r="M376" s="34">
        <v>0</v>
      </c>
      <c r="N376" s="34">
        <v>0</v>
      </c>
      <c r="O376" s="34">
        <v>0</v>
      </c>
      <c r="P376" s="34">
        <v>0</v>
      </c>
      <c r="Q376" s="34">
        <v>0</v>
      </c>
      <c r="R376" s="34">
        <v>0</v>
      </c>
    </row>
    <row r="377" spans="2:18" ht="20.100000000000001" customHeight="1" thickBot="1" x14ac:dyDescent="0.25">
      <c r="B377" s="4" t="s">
        <v>553</v>
      </c>
      <c r="C377" s="34">
        <v>333</v>
      </c>
      <c r="D377" s="34">
        <v>0</v>
      </c>
      <c r="E377" s="34">
        <v>0</v>
      </c>
      <c r="F377" s="34">
        <v>0</v>
      </c>
      <c r="G377" s="34">
        <v>205</v>
      </c>
      <c r="H377" s="34">
        <v>8</v>
      </c>
      <c r="I377" s="34">
        <v>6</v>
      </c>
      <c r="J377" s="34">
        <v>0</v>
      </c>
      <c r="K377" s="34">
        <v>8</v>
      </c>
      <c r="L377" s="34">
        <v>5</v>
      </c>
      <c r="M377" s="34">
        <v>4</v>
      </c>
      <c r="N377" s="34">
        <v>1</v>
      </c>
      <c r="O377" s="34">
        <v>0</v>
      </c>
      <c r="P377" s="34">
        <v>46</v>
      </c>
      <c r="Q377" s="34">
        <v>10</v>
      </c>
      <c r="R377" s="34">
        <v>40</v>
      </c>
    </row>
    <row r="378" spans="2:18" ht="20.100000000000001" customHeight="1" thickBot="1" x14ac:dyDescent="0.25">
      <c r="B378" s="4" t="s">
        <v>204</v>
      </c>
      <c r="C378" s="34">
        <v>91</v>
      </c>
      <c r="D378" s="34">
        <v>0</v>
      </c>
      <c r="E378" s="34">
        <v>0</v>
      </c>
      <c r="F378" s="34">
        <v>0</v>
      </c>
      <c r="G378" s="34">
        <v>53</v>
      </c>
      <c r="H378" s="34">
        <v>0</v>
      </c>
      <c r="I378" s="34">
        <v>1</v>
      </c>
      <c r="J378" s="34">
        <v>11</v>
      </c>
      <c r="K378" s="34">
        <v>2</v>
      </c>
      <c r="L378" s="34">
        <v>4</v>
      </c>
      <c r="M378" s="34">
        <v>3</v>
      </c>
      <c r="N378" s="34">
        <v>0</v>
      </c>
      <c r="O378" s="34">
        <v>0</v>
      </c>
      <c r="P378" s="34">
        <v>15</v>
      </c>
      <c r="Q378" s="34">
        <v>2</v>
      </c>
      <c r="R378" s="34">
        <v>0</v>
      </c>
    </row>
    <row r="379" spans="2:18" ht="20.100000000000001" customHeight="1" thickBot="1" x14ac:dyDescent="0.25">
      <c r="B379" s="4" t="s">
        <v>554</v>
      </c>
      <c r="C379" s="34">
        <v>6</v>
      </c>
      <c r="D379" s="34">
        <v>0</v>
      </c>
      <c r="E379" s="34">
        <v>0</v>
      </c>
      <c r="F379" s="34">
        <v>0</v>
      </c>
      <c r="G379" s="34">
        <v>2</v>
      </c>
      <c r="H379" s="34">
        <v>2</v>
      </c>
      <c r="I379" s="34">
        <v>0</v>
      </c>
      <c r="J379" s="34">
        <v>0</v>
      </c>
      <c r="K379" s="34">
        <v>0</v>
      </c>
      <c r="L379" s="34">
        <v>0</v>
      </c>
      <c r="M379" s="34">
        <v>0</v>
      </c>
      <c r="N379" s="34">
        <v>0</v>
      </c>
      <c r="O379" s="34">
        <v>0</v>
      </c>
      <c r="P379" s="34">
        <v>0</v>
      </c>
      <c r="Q379" s="34">
        <v>2</v>
      </c>
      <c r="R379" s="34">
        <v>0</v>
      </c>
    </row>
    <row r="380" spans="2:18" ht="20.100000000000001" customHeight="1" thickBot="1" x14ac:dyDescent="0.25">
      <c r="B380" s="4" t="s">
        <v>555</v>
      </c>
      <c r="C380" s="34">
        <v>30</v>
      </c>
      <c r="D380" s="34">
        <v>0</v>
      </c>
      <c r="E380" s="34">
        <v>0</v>
      </c>
      <c r="F380" s="34">
        <v>0</v>
      </c>
      <c r="G380" s="34">
        <v>0</v>
      </c>
      <c r="H380" s="34">
        <v>9</v>
      </c>
      <c r="I380" s="34">
        <v>4</v>
      </c>
      <c r="J380" s="34">
        <v>5</v>
      </c>
      <c r="K380" s="34">
        <v>1</v>
      </c>
      <c r="L380" s="34">
        <v>1</v>
      </c>
      <c r="M380" s="34">
        <v>0</v>
      </c>
      <c r="N380" s="34">
        <v>0</v>
      </c>
      <c r="O380" s="34">
        <v>1</v>
      </c>
      <c r="P380" s="34">
        <v>7</v>
      </c>
      <c r="Q380" s="34">
        <v>2</v>
      </c>
      <c r="R380" s="34">
        <v>0</v>
      </c>
    </row>
    <row r="381" spans="2:18" ht="20.100000000000001" customHeight="1" thickBot="1" x14ac:dyDescent="0.25">
      <c r="B381" s="4" t="s">
        <v>556</v>
      </c>
      <c r="C381" s="34">
        <v>38</v>
      </c>
      <c r="D381" s="34">
        <v>0</v>
      </c>
      <c r="E381" s="34">
        <v>0</v>
      </c>
      <c r="F381" s="34">
        <v>0</v>
      </c>
      <c r="G381" s="34">
        <v>0</v>
      </c>
      <c r="H381" s="34">
        <v>24</v>
      </c>
      <c r="I381" s="34">
        <v>0</v>
      </c>
      <c r="J381" s="34">
        <v>0</v>
      </c>
      <c r="K381" s="34">
        <v>0</v>
      </c>
      <c r="L381" s="34">
        <v>6</v>
      </c>
      <c r="M381" s="34">
        <v>8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</row>
    <row r="382" spans="2:18" ht="20.100000000000001" customHeight="1" thickBot="1" x14ac:dyDescent="0.25">
      <c r="B382" s="4" t="s">
        <v>557</v>
      </c>
      <c r="C382" s="34">
        <v>11</v>
      </c>
      <c r="D382" s="34">
        <v>0</v>
      </c>
      <c r="E382" s="34">
        <v>0</v>
      </c>
      <c r="F382" s="34">
        <v>0</v>
      </c>
      <c r="G382" s="34">
        <v>11</v>
      </c>
      <c r="H382" s="34">
        <v>0</v>
      </c>
      <c r="I382" s="34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</row>
    <row r="383" spans="2:18" ht="20.100000000000001" customHeight="1" thickBot="1" x14ac:dyDescent="0.25">
      <c r="B383" s="4" t="s">
        <v>558</v>
      </c>
      <c r="C383" s="34">
        <v>35</v>
      </c>
      <c r="D383" s="34">
        <v>0</v>
      </c>
      <c r="E383" s="34">
        <v>0</v>
      </c>
      <c r="F383" s="34">
        <v>0</v>
      </c>
      <c r="G383" s="34">
        <v>6</v>
      </c>
      <c r="H383" s="34">
        <v>2</v>
      </c>
      <c r="I383" s="34">
        <v>7</v>
      </c>
      <c r="J383" s="34">
        <v>3</v>
      </c>
      <c r="K383" s="34">
        <v>0</v>
      </c>
      <c r="L383" s="34">
        <v>0</v>
      </c>
      <c r="M383" s="34">
        <v>0</v>
      </c>
      <c r="N383" s="34">
        <v>0</v>
      </c>
      <c r="O383" s="34">
        <v>3</v>
      </c>
      <c r="P383" s="34">
        <v>2</v>
      </c>
      <c r="Q383" s="34">
        <v>12</v>
      </c>
      <c r="R383" s="34">
        <v>0</v>
      </c>
    </row>
    <row r="384" spans="2:18" ht="20.100000000000001" customHeight="1" thickBot="1" x14ac:dyDescent="0.25">
      <c r="B384" s="4" t="s">
        <v>559</v>
      </c>
      <c r="C384" s="34">
        <v>15</v>
      </c>
      <c r="D384" s="34">
        <v>0</v>
      </c>
      <c r="E384" s="34">
        <v>0</v>
      </c>
      <c r="F384" s="34">
        <v>0</v>
      </c>
      <c r="G384" s="34">
        <v>6</v>
      </c>
      <c r="H384" s="34">
        <v>0</v>
      </c>
      <c r="I384" s="34">
        <v>0</v>
      </c>
      <c r="J384" s="34">
        <v>4</v>
      </c>
      <c r="K384" s="34">
        <v>0</v>
      </c>
      <c r="L384" s="34">
        <v>0</v>
      </c>
      <c r="M384" s="34">
        <v>0</v>
      </c>
      <c r="N384" s="34">
        <v>1</v>
      </c>
      <c r="O384" s="34">
        <v>0</v>
      </c>
      <c r="P384" s="34">
        <v>2</v>
      </c>
      <c r="Q384" s="34">
        <v>2</v>
      </c>
      <c r="R384" s="34">
        <v>0</v>
      </c>
    </row>
    <row r="385" spans="2:18" ht="20.100000000000001" customHeight="1" thickBot="1" x14ac:dyDescent="0.25">
      <c r="B385" s="4" t="s">
        <v>647</v>
      </c>
      <c r="C385" s="34">
        <v>18</v>
      </c>
      <c r="D385" s="34">
        <v>0</v>
      </c>
      <c r="E385" s="34">
        <v>0</v>
      </c>
      <c r="F385" s="34">
        <v>0</v>
      </c>
      <c r="G385" s="34">
        <v>7</v>
      </c>
      <c r="H385" s="34">
        <v>1</v>
      </c>
      <c r="I385" s="34">
        <v>0</v>
      </c>
      <c r="J385" s="34">
        <v>0</v>
      </c>
      <c r="K385" s="34">
        <v>1</v>
      </c>
      <c r="L385" s="34">
        <v>5</v>
      </c>
      <c r="M385" s="34">
        <v>0</v>
      </c>
      <c r="N385" s="34">
        <v>0</v>
      </c>
      <c r="O385" s="34">
        <v>0</v>
      </c>
      <c r="P385" s="34">
        <v>0</v>
      </c>
      <c r="Q385" s="34">
        <v>4</v>
      </c>
      <c r="R385" s="34">
        <v>0</v>
      </c>
    </row>
    <row r="386" spans="2:18" ht="20.100000000000001" customHeight="1" thickBot="1" x14ac:dyDescent="0.25">
      <c r="B386" s="4" t="s">
        <v>560</v>
      </c>
      <c r="C386" s="34">
        <v>31</v>
      </c>
      <c r="D386" s="34">
        <v>0</v>
      </c>
      <c r="E386" s="34">
        <v>0</v>
      </c>
      <c r="F386" s="34">
        <v>0</v>
      </c>
      <c r="G386" s="34">
        <v>20</v>
      </c>
      <c r="H386" s="34">
        <v>4</v>
      </c>
      <c r="I386" s="34">
        <v>7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</row>
    <row r="387" spans="2:18" ht="20.100000000000001" customHeight="1" thickBot="1" x14ac:dyDescent="0.25">
      <c r="B387" s="4" t="s">
        <v>561</v>
      </c>
      <c r="C387" s="34">
        <v>28</v>
      </c>
      <c r="D387" s="34">
        <v>0</v>
      </c>
      <c r="E387" s="34">
        <v>0</v>
      </c>
      <c r="F387" s="34">
        <v>0</v>
      </c>
      <c r="G387" s="34">
        <v>28</v>
      </c>
      <c r="H387" s="34">
        <v>0</v>
      </c>
      <c r="I387" s="34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</row>
    <row r="388" spans="2:18" ht="20.100000000000001" customHeight="1" thickBot="1" x14ac:dyDescent="0.25">
      <c r="B388" s="4" t="s">
        <v>562</v>
      </c>
      <c r="C388" s="34">
        <v>33</v>
      </c>
      <c r="D388" s="34">
        <v>0</v>
      </c>
      <c r="E388" s="34">
        <v>0</v>
      </c>
      <c r="F388" s="34">
        <v>0</v>
      </c>
      <c r="G388" s="34">
        <v>23</v>
      </c>
      <c r="H388" s="34">
        <v>2</v>
      </c>
      <c r="I388" s="34">
        <v>0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8</v>
      </c>
      <c r="R388" s="34">
        <v>0</v>
      </c>
    </row>
    <row r="389" spans="2:18" ht="20.100000000000001" customHeight="1" thickBot="1" x14ac:dyDescent="0.25">
      <c r="B389" s="4" t="s">
        <v>563</v>
      </c>
      <c r="C389" s="34">
        <v>304</v>
      </c>
      <c r="D389" s="34">
        <v>0</v>
      </c>
      <c r="E389" s="34">
        <v>0</v>
      </c>
      <c r="F389" s="34">
        <v>0</v>
      </c>
      <c r="G389" s="34">
        <v>124</v>
      </c>
      <c r="H389" s="34">
        <v>9</v>
      </c>
      <c r="I389" s="34">
        <v>15</v>
      </c>
      <c r="J389" s="34">
        <v>6</v>
      </c>
      <c r="K389" s="34">
        <v>0</v>
      </c>
      <c r="L389" s="34">
        <v>9</v>
      </c>
      <c r="M389" s="34">
        <v>1</v>
      </c>
      <c r="N389" s="34">
        <v>1</v>
      </c>
      <c r="O389" s="34">
        <v>0</v>
      </c>
      <c r="P389" s="34">
        <v>104</v>
      </c>
      <c r="Q389" s="34">
        <v>0</v>
      </c>
      <c r="R389" s="34">
        <v>35</v>
      </c>
    </row>
    <row r="390" spans="2:18" ht="20.100000000000001" customHeight="1" thickBot="1" x14ac:dyDescent="0.25">
      <c r="B390" s="4" t="s">
        <v>564</v>
      </c>
      <c r="C390" s="34">
        <v>128</v>
      </c>
      <c r="D390" s="34">
        <v>0</v>
      </c>
      <c r="E390" s="34">
        <v>0</v>
      </c>
      <c r="F390" s="34">
        <v>0</v>
      </c>
      <c r="G390" s="34">
        <v>39</v>
      </c>
      <c r="H390" s="34">
        <v>58</v>
      </c>
      <c r="I390" s="34">
        <v>0</v>
      </c>
      <c r="J390" s="34">
        <v>0</v>
      </c>
      <c r="K390" s="34">
        <v>0</v>
      </c>
      <c r="L390" s="34">
        <v>0</v>
      </c>
      <c r="M390" s="34">
        <v>0</v>
      </c>
      <c r="N390" s="34">
        <v>0</v>
      </c>
      <c r="O390" s="34">
        <v>0</v>
      </c>
      <c r="P390" s="34">
        <v>0</v>
      </c>
      <c r="Q390" s="34">
        <v>31</v>
      </c>
      <c r="R390" s="34">
        <v>0</v>
      </c>
    </row>
    <row r="391" spans="2:18" ht="20.100000000000001" customHeight="1" thickBot="1" x14ac:dyDescent="0.25">
      <c r="B391" s="4" t="s">
        <v>565</v>
      </c>
      <c r="C391" s="34">
        <v>451</v>
      </c>
      <c r="D391" s="34">
        <v>0</v>
      </c>
      <c r="E391" s="34">
        <v>0</v>
      </c>
      <c r="F391" s="34">
        <v>0</v>
      </c>
      <c r="G391" s="34">
        <v>103</v>
      </c>
      <c r="H391" s="34">
        <v>19</v>
      </c>
      <c r="I391" s="34">
        <v>11</v>
      </c>
      <c r="J391" s="34">
        <v>11</v>
      </c>
      <c r="K391" s="34">
        <v>5</v>
      </c>
      <c r="L391" s="34">
        <v>22</v>
      </c>
      <c r="M391" s="34">
        <v>4</v>
      </c>
      <c r="N391" s="34">
        <v>0</v>
      </c>
      <c r="O391" s="34">
        <v>2</v>
      </c>
      <c r="P391" s="34">
        <v>0</v>
      </c>
      <c r="Q391" s="34">
        <v>170</v>
      </c>
      <c r="R391" s="34">
        <v>104</v>
      </c>
    </row>
    <row r="392" spans="2:18" ht="20.100000000000001" customHeight="1" thickBot="1" x14ac:dyDescent="0.25">
      <c r="B392" s="4" t="s">
        <v>566</v>
      </c>
      <c r="C392" s="34">
        <v>250</v>
      </c>
      <c r="D392" s="34">
        <v>0</v>
      </c>
      <c r="E392" s="34">
        <v>0</v>
      </c>
      <c r="F392" s="34">
        <v>0</v>
      </c>
      <c r="G392" s="34">
        <v>175</v>
      </c>
      <c r="H392" s="34">
        <v>7</v>
      </c>
      <c r="I392" s="34">
        <v>6</v>
      </c>
      <c r="J392" s="34">
        <v>7</v>
      </c>
      <c r="K392" s="34">
        <v>2</v>
      </c>
      <c r="L392" s="34">
        <v>7</v>
      </c>
      <c r="M392" s="34">
        <v>0</v>
      </c>
      <c r="N392" s="34">
        <v>0</v>
      </c>
      <c r="O392" s="34">
        <v>0</v>
      </c>
      <c r="P392" s="34">
        <v>20</v>
      </c>
      <c r="Q392" s="34">
        <v>26</v>
      </c>
      <c r="R392" s="34">
        <v>0</v>
      </c>
    </row>
    <row r="393" spans="2:18" ht="20.100000000000001" customHeight="1" thickBot="1" x14ac:dyDescent="0.25">
      <c r="B393" s="4" t="s">
        <v>567</v>
      </c>
      <c r="C393" s="34">
        <v>479</v>
      </c>
      <c r="D393" s="34">
        <v>0</v>
      </c>
      <c r="E393" s="34">
        <v>0</v>
      </c>
      <c r="F393" s="34">
        <v>0</v>
      </c>
      <c r="G393" s="34">
        <v>286</v>
      </c>
      <c r="H393" s="34">
        <v>42</v>
      </c>
      <c r="I393" s="34">
        <v>2</v>
      </c>
      <c r="J393" s="34">
        <v>9</v>
      </c>
      <c r="K393" s="34">
        <v>8</v>
      </c>
      <c r="L393" s="34">
        <v>42</v>
      </c>
      <c r="M393" s="34">
        <v>1</v>
      </c>
      <c r="N393" s="34">
        <v>0</v>
      </c>
      <c r="O393" s="34">
        <v>2</v>
      </c>
      <c r="P393" s="34">
        <v>52</v>
      </c>
      <c r="Q393" s="34">
        <v>0</v>
      </c>
      <c r="R393" s="34">
        <v>35</v>
      </c>
    </row>
    <row r="394" spans="2:18" ht="20.100000000000001" customHeight="1" thickBot="1" x14ac:dyDescent="0.25">
      <c r="B394" s="4" t="s">
        <v>568</v>
      </c>
      <c r="C394" s="34">
        <v>38</v>
      </c>
      <c r="D394" s="34">
        <v>0</v>
      </c>
      <c r="E394" s="34">
        <v>0</v>
      </c>
      <c r="F394" s="34">
        <v>0</v>
      </c>
      <c r="G394" s="34">
        <v>26</v>
      </c>
      <c r="H394" s="34">
        <v>0</v>
      </c>
      <c r="I394" s="34">
        <v>2</v>
      </c>
      <c r="J394" s="34">
        <v>3</v>
      </c>
      <c r="K394" s="34">
        <v>0</v>
      </c>
      <c r="L394" s="34">
        <v>0</v>
      </c>
      <c r="M394" s="34">
        <v>1</v>
      </c>
      <c r="N394" s="34">
        <v>0</v>
      </c>
      <c r="O394" s="34">
        <v>0</v>
      </c>
      <c r="P394" s="34">
        <v>5</v>
      </c>
      <c r="Q394" s="34">
        <v>1</v>
      </c>
      <c r="R394" s="34">
        <v>0</v>
      </c>
    </row>
    <row r="395" spans="2:18" ht="20.100000000000001" customHeight="1" thickBot="1" x14ac:dyDescent="0.25">
      <c r="B395" s="4" t="s">
        <v>569</v>
      </c>
      <c r="C395" s="34">
        <v>128</v>
      </c>
      <c r="D395" s="34">
        <v>0</v>
      </c>
      <c r="E395" s="34">
        <v>0</v>
      </c>
      <c r="F395" s="34">
        <v>0</v>
      </c>
      <c r="G395" s="34">
        <v>60</v>
      </c>
      <c r="H395" s="34">
        <v>0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1</v>
      </c>
      <c r="Q395" s="34">
        <v>67</v>
      </c>
      <c r="R395" s="34">
        <v>0</v>
      </c>
    </row>
    <row r="396" spans="2:18" ht="20.100000000000001" customHeight="1" thickBot="1" x14ac:dyDescent="0.25">
      <c r="B396" s="4" t="s">
        <v>570</v>
      </c>
      <c r="C396" s="34">
        <v>192</v>
      </c>
      <c r="D396" s="34">
        <v>0</v>
      </c>
      <c r="E396" s="34">
        <v>0</v>
      </c>
      <c r="F396" s="34">
        <v>0</v>
      </c>
      <c r="G396" s="34">
        <v>105</v>
      </c>
      <c r="H396" s="34">
        <v>8</v>
      </c>
      <c r="I396" s="34">
        <v>8</v>
      </c>
      <c r="J396" s="34">
        <v>12</v>
      </c>
      <c r="K396" s="34">
        <v>3</v>
      </c>
      <c r="L396" s="34">
        <v>8</v>
      </c>
      <c r="M396" s="34">
        <v>2</v>
      </c>
      <c r="N396" s="34">
        <v>1</v>
      </c>
      <c r="O396" s="34">
        <v>0</v>
      </c>
      <c r="P396" s="34">
        <v>7</v>
      </c>
      <c r="Q396" s="34">
        <v>20</v>
      </c>
      <c r="R396" s="34">
        <v>18</v>
      </c>
    </row>
    <row r="397" spans="2:18" ht="20.100000000000001" customHeight="1" thickBot="1" x14ac:dyDescent="0.25">
      <c r="B397" s="4" t="s">
        <v>571</v>
      </c>
      <c r="C397" s="34">
        <v>229</v>
      </c>
      <c r="D397" s="34">
        <v>1</v>
      </c>
      <c r="E397" s="34">
        <v>0</v>
      </c>
      <c r="F397" s="34">
        <v>0</v>
      </c>
      <c r="G397" s="34">
        <v>122</v>
      </c>
      <c r="H397" s="34">
        <v>11</v>
      </c>
      <c r="I397" s="34">
        <v>19</v>
      </c>
      <c r="J397" s="34">
        <v>7</v>
      </c>
      <c r="K397" s="34">
        <v>2</v>
      </c>
      <c r="L397" s="34">
        <v>11</v>
      </c>
      <c r="M397" s="34">
        <v>0</v>
      </c>
      <c r="N397" s="34">
        <v>0</v>
      </c>
      <c r="O397" s="34">
        <v>1</v>
      </c>
      <c r="P397" s="34">
        <v>0</v>
      </c>
      <c r="Q397" s="34">
        <v>41</v>
      </c>
      <c r="R397" s="34">
        <v>14</v>
      </c>
    </row>
    <row r="398" spans="2:18" ht="20.100000000000001" customHeight="1" thickBot="1" x14ac:dyDescent="0.25">
      <c r="B398" s="4" t="s">
        <v>205</v>
      </c>
      <c r="C398" s="34">
        <v>4511</v>
      </c>
      <c r="D398" s="34">
        <v>1</v>
      </c>
      <c r="E398" s="34">
        <v>0</v>
      </c>
      <c r="F398" s="34">
        <v>0</v>
      </c>
      <c r="G398" s="34">
        <v>2925</v>
      </c>
      <c r="H398" s="34">
        <v>193</v>
      </c>
      <c r="I398" s="34">
        <v>95</v>
      </c>
      <c r="J398" s="34">
        <v>276</v>
      </c>
      <c r="K398" s="34">
        <v>43</v>
      </c>
      <c r="L398" s="34">
        <v>70</v>
      </c>
      <c r="M398" s="34">
        <v>33</v>
      </c>
      <c r="N398" s="34">
        <v>3</v>
      </c>
      <c r="O398" s="34">
        <v>9</v>
      </c>
      <c r="P398" s="34">
        <v>256</v>
      </c>
      <c r="Q398" s="34">
        <v>503</v>
      </c>
      <c r="R398" s="34">
        <v>104</v>
      </c>
    </row>
    <row r="399" spans="2:18" ht="20.100000000000001" customHeight="1" thickBot="1" x14ac:dyDescent="0.25">
      <c r="B399" s="4" t="s">
        <v>572</v>
      </c>
      <c r="C399" s="34">
        <v>101</v>
      </c>
      <c r="D399" s="34">
        <v>0</v>
      </c>
      <c r="E399" s="34">
        <v>0</v>
      </c>
      <c r="F399" s="34">
        <v>0</v>
      </c>
      <c r="G399" s="34">
        <v>15</v>
      </c>
      <c r="H399" s="34">
        <v>27</v>
      </c>
      <c r="I399" s="34">
        <v>2</v>
      </c>
      <c r="J399" s="34">
        <v>3</v>
      </c>
      <c r="K399" s="34">
        <v>0</v>
      </c>
      <c r="L399" s="34">
        <v>12</v>
      </c>
      <c r="M399" s="34">
        <v>0</v>
      </c>
      <c r="N399" s="34">
        <v>0</v>
      </c>
      <c r="O399" s="34">
        <v>0</v>
      </c>
      <c r="P399" s="34">
        <v>20</v>
      </c>
      <c r="Q399" s="34">
        <v>21</v>
      </c>
      <c r="R399" s="34">
        <v>1</v>
      </c>
    </row>
    <row r="400" spans="2:18" ht="20.100000000000001" customHeight="1" thickBot="1" x14ac:dyDescent="0.25">
      <c r="B400" s="4" t="s">
        <v>573</v>
      </c>
      <c r="C400" s="34">
        <v>311</v>
      </c>
      <c r="D400" s="34">
        <v>0</v>
      </c>
      <c r="E400" s="34">
        <v>0</v>
      </c>
      <c r="F400" s="34">
        <v>0</v>
      </c>
      <c r="G400" s="34">
        <v>84</v>
      </c>
      <c r="H400" s="34">
        <v>16</v>
      </c>
      <c r="I400" s="34">
        <v>4</v>
      </c>
      <c r="J400" s="34">
        <v>13</v>
      </c>
      <c r="K400" s="34">
        <v>2</v>
      </c>
      <c r="L400" s="34">
        <v>16</v>
      </c>
      <c r="M400" s="34">
        <v>0</v>
      </c>
      <c r="N400" s="34">
        <v>0</v>
      </c>
      <c r="O400" s="34">
        <v>0</v>
      </c>
      <c r="P400" s="34">
        <v>0</v>
      </c>
      <c r="Q400" s="34">
        <v>166</v>
      </c>
      <c r="R400" s="34">
        <v>10</v>
      </c>
    </row>
    <row r="401" spans="2:18" ht="20.100000000000001" customHeight="1" thickBot="1" x14ac:dyDescent="0.25">
      <c r="B401" s="4" t="s">
        <v>574</v>
      </c>
      <c r="C401" s="34">
        <v>502</v>
      </c>
      <c r="D401" s="34">
        <v>0</v>
      </c>
      <c r="E401" s="34">
        <v>0</v>
      </c>
      <c r="F401" s="34">
        <v>0</v>
      </c>
      <c r="G401" s="34">
        <v>44</v>
      </c>
      <c r="H401" s="34">
        <v>61</v>
      </c>
      <c r="I401" s="34">
        <v>17</v>
      </c>
      <c r="J401" s="34">
        <v>12</v>
      </c>
      <c r="K401" s="34">
        <v>0</v>
      </c>
      <c r="L401" s="34">
        <v>62</v>
      </c>
      <c r="M401" s="34">
        <v>1</v>
      </c>
      <c r="N401" s="34">
        <v>0</v>
      </c>
      <c r="O401" s="34">
        <v>4</v>
      </c>
      <c r="P401" s="34">
        <v>125</v>
      </c>
      <c r="Q401" s="34">
        <v>131</v>
      </c>
      <c r="R401" s="34">
        <v>45</v>
      </c>
    </row>
    <row r="402" spans="2:18" ht="20.100000000000001" customHeight="1" thickBot="1" x14ac:dyDescent="0.25">
      <c r="B402" s="4" t="s">
        <v>575</v>
      </c>
      <c r="C402" s="34">
        <v>204</v>
      </c>
      <c r="D402" s="34">
        <v>0</v>
      </c>
      <c r="E402" s="34">
        <v>0</v>
      </c>
      <c r="F402" s="34">
        <v>1</v>
      </c>
      <c r="G402" s="34">
        <v>123</v>
      </c>
      <c r="H402" s="34">
        <v>15</v>
      </c>
      <c r="I402" s="34">
        <v>4</v>
      </c>
      <c r="J402" s="34">
        <v>7</v>
      </c>
      <c r="K402" s="34">
        <v>2</v>
      </c>
      <c r="L402" s="34">
        <v>0</v>
      </c>
      <c r="M402" s="34">
        <v>0</v>
      </c>
      <c r="N402" s="34">
        <v>0</v>
      </c>
      <c r="O402" s="34">
        <v>0</v>
      </c>
      <c r="P402" s="34">
        <v>14</v>
      </c>
      <c r="Q402" s="34">
        <v>14</v>
      </c>
      <c r="R402" s="34">
        <v>24</v>
      </c>
    </row>
    <row r="403" spans="2:18" ht="20.100000000000001" customHeight="1" thickBot="1" x14ac:dyDescent="0.25">
      <c r="B403" s="4" t="s">
        <v>576</v>
      </c>
      <c r="C403" s="34">
        <v>261</v>
      </c>
      <c r="D403" s="34">
        <v>0</v>
      </c>
      <c r="E403" s="34">
        <v>0</v>
      </c>
      <c r="F403" s="34">
        <v>0</v>
      </c>
      <c r="G403" s="34">
        <v>106</v>
      </c>
      <c r="H403" s="34">
        <v>14</v>
      </c>
      <c r="I403" s="34">
        <v>4</v>
      </c>
      <c r="J403" s="34">
        <v>34</v>
      </c>
      <c r="K403" s="34">
        <v>3</v>
      </c>
      <c r="L403" s="34">
        <v>14</v>
      </c>
      <c r="M403" s="34">
        <v>0</v>
      </c>
      <c r="N403" s="34">
        <v>0</v>
      </c>
      <c r="O403" s="34">
        <v>5</v>
      </c>
      <c r="P403" s="34">
        <v>10</v>
      </c>
      <c r="Q403" s="34">
        <v>54</v>
      </c>
      <c r="R403" s="34">
        <v>17</v>
      </c>
    </row>
    <row r="404" spans="2:18" ht="20.100000000000001" customHeight="1" thickBot="1" x14ac:dyDescent="0.25">
      <c r="B404" s="4" t="s">
        <v>577</v>
      </c>
      <c r="C404" s="34">
        <v>192</v>
      </c>
      <c r="D404" s="34">
        <v>0</v>
      </c>
      <c r="E404" s="34">
        <v>0</v>
      </c>
      <c r="F404" s="34">
        <v>0</v>
      </c>
      <c r="G404" s="34">
        <v>82</v>
      </c>
      <c r="H404" s="34">
        <v>12</v>
      </c>
      <c r="I404" s="34">
        <v>20</v>
      </c>
      <c r="J404" s="34">
        <v>4</v>
      </c>
      <c r="K404" s="34">
        <v>0</v>
      </c>
      <c r="L404" s="34">
        <v>12</v>
      </c>
      <c r="M404" s="34">
        <v>1</v>
      </c>
      <c r="N404" s="34">
        <v>0</v>
      </c>
      <c r="O404" s="34">
        <v>2</v>
      </c>
      <c r="P404" s="34">
        <v>9</v>
      </c>
      <c r="Q404" s="34">
        <v>12</v>
      </c>
      <c r="R404" s="34">
        <v>38</v>
      </c>
    </row>
    <row r="405" spans="2:18" ht="20.100000000000001" customHeight="1" thickBot="1" x14ac:dyDescent="0.25">
      <c r="B405" s="4" t="s">
        <v>578</v>
      </c>
      <c r="C405" s="34">
        <v>279</v>
      </c>
      <c r="D405" s="34">
        <v>0</v>
      </c>
      <c r="E405" s="34">
        <v>0</v>
      </c>
      <c r="F405" s="34">
        <v>0</v>
      </c>
      <c r="G405" s="34">
        <v>73</v>
      </c>
      <c r="H405" s="34">
        <v>19</v>
      </c>
      <c r="I405" s="34">
        <v>2</v>
      </c>
      <c r="J405" s="34">
        <v>10</v>
      </c>
      <c r="K405" s="34">
        <v>3</v>
      </c>
      <c r="L405" s="34">
        <v>20</v>
      </c>
      <c r="M405" s="34">
        <v>0</v>
      </c>
      <c r="N405" s="34">
        <v>2</v>
      </c>
      <c r="O405" s="34">
        <v>4</v>
      </c>
      <c r="P405" s="34">
        <v>38</v>
      </c>
      <c r="Q405" s="34">
        <v>56</v>
      </c>
      <c r="R405" s="34">
        <v>52</v>
      </c>
    </row>
    <row r="406" spans="2:18" ht="20.100000000000001" customHeight="1" thickBot="1" x14ac:dyDescent="0.25">
      <c r="B406" s="4" t="s">
        <v>579</v>
      </c>
      <c r="C406" s="34">
        <v>145</v>
      </c>
      <c r="D406" s="34">
        <v>0</v>
      </c>
      <c r="E406" s="34">
        <v>0</v>
      </c>
      <c r="F406" s="34">
        <v>0</v>
      </c>
      <c r="G406" s="34">
        <v>74</v>
      </c>
      <c r="H406" s="34">
        <v>21</v>
      </c>
      <c r="I406" s="34">
        <v>0</v>
      </c>
      <c r="J406" s="34">
        <v>0</v>
      </c>
      <c r="K406" s="34">
        <v>0</v>
      </c>
      <c r="L406" s="34">
        <v>15</v>
      </c>
      <c r="M406" s="34">
        <v>0</v>
      </c>
      <c r="N406" s="34">
        <v>0</v>
      </c>
      <c r="O406" s="34">
        <v>7</v>
      </c>
      <c r="P406" s="34">
        <v>8</v>
      </c>
      <c r="Q406" s="34">
        <v>20</v>
      </c>
      <c r="R406" s="34">
        <v>0</v>
      </c>
    </row>
    <row r="407" spans="2:18" ht="20.100000000000001" customHeight="1" thickBot="1" x14ac:dyDescent="0.25">
      <c r="B407" s="4" t="s">
        <v>580</v>
      </c>
      <c r="C407" s="34">
        <v>120</v>
      </c>
      <c r="D407" s="34">
        <v>0</v>
      </c>
      <c r="E407" s="34">
        <v>0</v>
      </c>
      <c r="F407" s="34">
        <v>0</v>
      </c>
      <c r="G407" s="34">
        <v>37</v>
      </c>
      <c r="H407" s="34">
        <v>31</v>
      </c>
      <c r="I407" s="34">
        <v>0</v>
      </c>
      <c r="J407" s="34">
        <v>22</v>
      </c>
      <c r="K407" s="34">
        <v>0</v>
      </c>
      <c r="L407" s="34">
        <v>7</v>
      </c>
      <c r="M407" s="34">
        <v>0</v>
      </c>
      <c r="N407" s="34">
        <v>0</v>
      </c>
      <c r="O407" s="34">
        <v>1</v>
      </c>
      <c r="P407" s="34">
        <v>11</v>
      </c>
      <c r="Q407" s="34">
        <v>11</v>
      </c>
      <c r="R407" s="34">
        <v>0</v>
      </c>
    </row>
    <row r="408" spans="2:18" ht="20.100000000000001" customHeight="1" thickBot="1" x14ac:dyDescent="0.25">
      <c r="B408" s="4" t="s">
        <v>581</v>
      </c>
      <c r="C408" s="34">
        <v>14</v>
      </c>
      <c r="D408" s="34">
        <v>0</v>
      </c>
      <c r="E408" s="34">
        <v>0</v>
      </c>
      <c r="F408" s="34">
        <v>0</v>
      </c>
      <c r="G408" s="34">
        <v>4</v>
      </c>
      <c r="H408" s="34">
        <v>5</v>
      </c>
      <c r="I408" s="34">
        <v>0</v>
      </c>
      <c r="J408" s="34">
        <v>0</v>
      </c>
      <c r="K408" s="34">
        <v>1</v>
      </c>
      <c r="L408" s="34">
        <v>0</v>
      </c>
      <c r="M408" s="34">
        <v>0</v>
      </c>
      <c r="N408" s="34">
        <v>0</v>
      </c>
      <c r="O408" s="34">
        <v>0</v>
      </c>
      <c r="P408" s="34">
        <v>1</v>
      </c>
      <c r="Q408" s="34">
        <v>3</v>
      </c>
      <c r="R408" s="34">
        <v>0</v>
      </c>
    </row>
    <row r="409" spans="2:18" ht="20.100000000000001" customHeight="1" thickBot="1" x14ac:dyDescent="0.25">
      <c r="B409" s="4" t="s">
        <v>582</v>
      </c>
      <c r="C409" s="34">
        <v>89</v>
      </c>
      <c r="D409" s="34">
        <v>0</v>
      </c>
      <c r="E409" s="34">
        <v>0</v>
      </c>
      <c r="F409" s="34">
        <v>0</v>
      </c>
      <c r="G409" s="34">
        <v>25</v>
      </c>
      <c r="H409" s="34">
        <v>64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v>0</v>
      </c>
      <c r="O409" s="34">
        <v>0</v>
      </c>
      <c r="P409" s="34">
        <v>0</v>
      </c>
      <c r="Q409" s="34">
        <v>0</v>
      </c>
      <c r="R409" s="34">
        <v>0</v>
      </c>
    </row>
    <row r="410" spans="2:18" ht="20.100000000000001" customHeight="1" thickBot="1" x14ac:dyDescent="0.25">
      <c r="B410" s="4" t="s">
        <v>583</v>
      </c>
      <c r="C410" s="34">
        <v>644</v>
      </c>
      <c r="D410" s="34">
        <v>0</v>
      </c>
      <c r="E410" s="34">
        <v>0</v>
      </c>
      <c r="F410" s="34">
        <v>0</v>
      </c>
      <c r="G410" s="34">
        <v>211</v>
      </c>
      <c r="H410" s="34">
        <v>177</v>
      </c>
      <c r="I410" s="34">
        <v>20</v>
      </c>
      <c r="J410" s="34">
        <v>34</v>
      </c>
      <c r="K410" s="34">
        <v>4</v>
      </c>
      <c r="L410" s="34">
        <v>0</v>
      </c>
      <c r="M410" s="34">
        <v>1</v>
      </c>
      <c r="N410" s="34">
        <v>22</v>
      </c>
      <c r="O410" s="34">
        <v>2</v>
      </c>
      <c r="P410" s="34">
        <v>90</v>
      </c>
      <c r="Q410" s="34">
        <v>83</v>
      </c>
      <c r="R410" s="34">
        <v>0</v>
      </c>
    </row>
    <row r="411" spans="2:18" ht="20.100000000000001" customHeight="1" thickBot="1" x14ac:dyDescent="0.25">
      <c r="B411" s="4" t="s">
        <v>584</v>
      </c>
      <c r="C411" s="34">
        <v>139</v>
      </c>
      <c r="D411" s="34">
        <v>0</v>
      </c>
      <c r="E411" s="34">
        <v>0</v>
      </c>
      <c r="F411" s="34">
        <v>0</v>
      </c>
      <c r="G411" s="34">
        <v>44</v>
      </c>
      <c r="H411" s="34">
        <v>11</v>
      </c>
      <c r="I411" s="34">
        <v>16</v>
      </c>
      <c r="J411" s="34">
        <v>24</v>
      </c>
      <c r="K411" s="34">
        <v>2</v>
      </c>
      <c r="L411" s="34">
        <v>7</v>
      </c>
      <c r="M411" s="34">
        <v>0</v>
      </c>
      <c r="N411" s="34">
        <v>6</v>
      </c>
      <c r="O411" s="34">
        <v>1</v>
      </c>
      <c r="P411" s="34">
        <v>25</v>
      </c>
      <c r="Q411" s="34">
        <v>3</v>
      </c>
      <c r="R411" s="34">
        <v>0</v>
      </c>
    </row>
    <row r="412" spans="2:18" ht="20.100000000000001" customHeight="1" thickBot="1" x14ac:dyDescent="0.25">
      <c r="B412" s="4" t="s">
        <v>585</v>
      </c>
      <c r="C412" s="34">
        <v>224</v>
      </c>
      <c r="D412" s="34">
        <v>0</v>
      </c>
      <c r="E412" s="34">
        <v>0</v>
      </c>
      <c r="F412" s="34">
        <v>0</v>
      </c>
      <c r="G412" s="34">
        <v>165</v>
      </c>
      <c r="H412" s="34">
        <v>37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16</v>
      </c>
      <c r="Q412" s="34">
        <v>0</v>
      </c>
      <c r="R412" s="34">
        <v>6</v>
      </c>
    </row>
    <row r="413" spans="2:18" ht="20.100000000000001" customHeight="1" thickBot="1" x14ac:dyDescent="0.25">
      <c r="B413" s="4" t="s">
        <v>586</v>
      </c>
      <c r="C413" s="34">
        <v>31</v>
      </c>
      <c r="D413" s="34">
        <v>0</v>
      </c>
      <c r="E413" s="34">
        <v>0</v>
      </c>
      <c r="F413" s="34">
        <v>0</v>
      </c>
      <c r="G413" s="34">
        <v>26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5</v>
      </c>
      <c r="R413" s="34">
        <v>0</v>
      </c>
    </row>
    <row r="414" spans="2:18" ht="20.100000000000001" customHeight="1" thickBot="1" x14ac:dyDescent="0.25">
      <c r="B414" s="4" t="s">
        <v>206</v>
      </c>
      <c r="C414" s="34">
        <v>1176</v>
      </c>
      <c r="D414" s="34">
        <v>0</v>
      </c>
      <c r="E414" s="34">
        <v>0</v>
      </c>
      <c r="F414" s="34">
        <v>0</v>
      </c>
      <c r="G414" s="34">
        <v>590</v>
      </c>
      <c r="H414" s="34">
        <v>77</v>
      </c>
      <c r="I414" s="34">
        <v>33</v>
      </c>
      <c r="J414" s="34">
        <v>78</v>
      </c>
      <c r="K414" s="34">
        <v>15</v>
      </c>
      <c r="L414" s="34">
        <v>5</v>
      </c>
      <c r="M414" s="34">
        <v>4</v>
      </c>
      <c r="N414" s="34">
        <v>28</v>
      </c>
      <c r="O414" s="34">
        <v>4</v>
      </c>
      <c r="P414" s="34">
        <v>237</v>
      </c>
      <c r="Q414" s="34">
        <v>87</v>
      </c>
      <c r="R414" s="34">
        <v>18</v>
      </c>
    </row>
    <row r="415" spans="2:18" ht="20.100000000000001" customHeight="1" thickBot="1" x14ac:dyDescent="0.25">
      <c r="B415" s="4" t="s">
        <v>587</v>
      </c>
      <c r="C415" s="34">
        <v>30</v>
      </c>
      <c r="D415" s="34">
        <v>0</v>
      </c>
      <c r="E415" s="34">
        <v>0</v>
      </c>
      <c r="F415" s="34">
        <v>0</v>
      </c>
      <c r="G415" s="34">
        <v>18</v>
      </c>
      <c r="H415" s="34">
        <v>5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v>0</v>
      </c>
      <c r="O415" s="34">
        <v>0</v>
      </c>
      <c r="P415" s="34">
        <v>2</v>
      </c>
      <c r="Q415" s="34">
        <v>5</v>
      </c>
      <c r="R415" s="34">
        <v>0</v>
      </c>
    </row>
    <row r="416" spans="2:18" ht="20.100000000000001" customHeight="1" thickBot="1" x14ac:dyDescent="0.25">
      <c r="B416" s="4" t="s">
        <v>588</v>
      </c>
      <c r="C416" s="34">
        <v>153</v>
      </c>
      <c r="D416" s="34">
        <v>0</v>
      </c>
      <c r="E416" s="34">
        <v>0</v>
      </c>
      <c r="F416" s="34">
        <v>0</v>
      </c>
      <c r="G416" s="34">
        <v>104</v>
      </c>
      <c r="H416" s="34">
        <v>10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12</v>
      </c>
      <c r="Q416" s="34">
        <v>27</v>
      </c>
      <c r="R416" s="34">
        <v>0</v>
      </c>
    </row>
    <row r="417" spans="2:18" ht="20.100000000000001" customHeight="1" thickBot="1" x14ac:dyDescent="0.25">
      <c r="B417" s="4" t="s">
        <v>589</v>
      </c>
      <c r="C417" s="34">
        <v>141</v>
      </c>
      <c r="D417" s="34">
        <v>0</v>
      </c>
      <c r="E417" s="34">
        <v>0</v>
      </c>
      <c r="F417" s="34">
        <v>0</v>
      </c>
      <c r="G417" s="34">
        <v>91</v>
      </c>
      <c r="H417" s="34">
        <v>0</v>
      </c>
      <c r="I417" s="34">
        <v>0</v>
      </c>
      <c r="J417" s="34">
        <v>32</v>
      </c>
      <c r="K417" s="34">
        <v>1</v>
      </c>
      <c r="L417" s="34">
        <v>1</v>
      </c>
      <c r="M417" s="34">
        <v>0</v>
      </c>
      <c r="N417" s="34">
        <v>0</v>
      </c>
      <c r="O417" s="34">
        <v>0</v>
      </c>
      <c r="P417" s="34">
        <v>10</v>
      </c>
      <c r="Q417" s="34">
        <v>6</v>
      </c>
      <c r="R417" s="34">
        <v>0</v>
      </c>
    </row>
    <row r="418" spans="2:18" ht="20.100000000000001" customHeight="1" thickBot="1" x14ac:dyDescent="0.25">
      <c r="B418" s="4" t="s">
        <v>590</v>
      </c>
      <c r="C418" s="34">
        <v>73</v>
      </c>
      <c r="D418" s="34">
        <v>0</v>
      </c>
      <c r="E418" s="34">
        <v>0</v>
      </c>
      <c r="F418" s="34">
        <v>0</v>
      </c>
      <c r="G418" s="34">
        <v>18</v>
      </c>
      <c r="H418" s="34">
        <v>18</v>
      </c>
      <c r="I418" s="34">
        <v>19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18</v>
      </c>
      <c r="R418" s="34">
        <v>0</v>
      </c>
    </row>
    <row r="419" spans="2:18" ht="20.100000000000001" customHeight="1" thickBot="1" x14ac:dyDescent="0.25">
      <c r="B419" s="4" t="s">
        <v>591</v>
      </c>
      <c r="C419" s="34">
        <v>144</v>
      </c>
      <c r="D419" s="34">
        <v>0</v>
      </c>
      <c r="E419" s="34">
        <v>0</v>
      </c>
      <c r="F419" s="34">
        <v>0</v>
      </c>
      <c r="G419" s="34">
        <v>82</v>
      </c>
      <c r="H419" s="34">
        <v>19</v>
      </c>
      <c r="I419" s="34">
        <v>0</v>
      </c>
      <c r="J419" s="34">
        <v>2</v>
      </c>
      <c r="K419" s="34">
        <v>0</v>
      </c>
      <c r="L419" s="34">
        <v>4</v>
      </c>
      <c r="M419" s="34">
        <v>0</v>
      </c>
      <c r="N419" s="34">
        <v>0</v>
      </c>
      <c r="O419" s="34">
        <v>0</v>
      </c>
      <c r="P419" s="34">
        <v>33</v>
      </c>
      <c r="Q419" s="34">
        <v>4</v>
      </c>
      <c r="R419" s="34">
        <v>0</v>
      </c>
    </row>
    <row r="420" spans="2:18" ht="20.100000000000001" customHeight="1" thickBot="1" x14ac:dyDescent="0.25">
      <c r="B420" s="4" t="s">
        <v>592</v>
      </c>
      <c r="C420" s="34">
        <v>49</v>
      </c>
      <c r="D420" s="34">
        <v>0</v>
      </c>
      <c r="E420" s="34">
        <v>0</v>
      </c>
      <c r="F420" s="34">
        <v>0</v>
      </c>
      <c r="G420" s="34">
        <v>23</v>
      </c>
      <c r="H420" s="34">
        <v>18</v>
      </c>
      <c r="I420" s="34">
        <v>3</v>
      </c>
      <c r="J420" s="34">
        <v>0</v>
      </c>
      <c r="K420" s="34">
        <v>1</v>
      </c>
      <c r="L420" s="34">
        <v>0</v>
      </c>
      <c r="M420" s="34">
        <v>0</v>
      </c>
      <c r="N420" s="34">
        <v>0</v>
      </c>
      <c r="O420" s="34">
        <v>0</v>
      </c>
      <c r="P420" s="34">
        <v>3</v>
      </c>
      <c r="Q420" s="34">
        <v>1</v>
      </c>
      <c r="R420" s="34">
        <v>0</v>
      </c>
    </row>
    <row r="421" spans="2:18" ht="20.100000000000001" customHeight="1" thickBot="1" x14ac:dyDescent="0.25">
      <c r="B421" s="4" t="s">
        <v>593</v>
      </c>
      <c r="C421" s="34">
        <v>31</v>
      </c>
      <c r="D421" s="34">
        <v>0</v>
      </c>
      <c r="E421" s="34">
        <v>0</v>
      </c>
      <c r="F421" s="34">
        <v>0</v>
      </c>
      <c r="G421" s="34">
        <v>0</v>
      </c>
      <c r="H421" s="34">
        <v>19</v>
      </c>
      <c r="I421" s="34">
        <v>0</v>
      </c>
      <c r="J421" s="34">
        <v>0</v>
      </c>
      <c r="K421" s="34">
        <v>0</v>
      </c>
      <c r="L421" s="34">
        <v>0</v>
      </c>
      <c r="M421" s="34">
        <v>0</v>
      </c>
      <c r="N421" s="34">
        <v>0</v>
      </c>
      <c r="O421" s="34">
        <v>0</v>
      </c>
      <c r="P421" s="34">
        <v>0</v>
      </c>
      <c r="Q421" s="34">
        <v>12</v>
      </c>
      <c r="R421" s="34">
        <v>0</v>
      </c>
    </row>
    <row r="422" spans="2:18" ht="20.100000000000001" customHeight="1" thickBot="1" x14ac:dyDescent="0.25">
      <c r="B422" s="4" t="s">
        <v>594</v>
      </c>
      <c r="C422" s="34">
        <v>97</v>
      </c>
      <c r="D422" s="34">
        <v>0</v>
      </c>
      <c r="E422" s="34">
        <v>1</v>
      </c>
      <c r="F422" s="34">
        <v>0</v>
      </c>
      <c r="G422" s="34">
        <v>54</v>
      </c>
      <c r="H422" s="34">
        <v>0</v>
      </c>
      <c r="I422" s="34">
        <v>0</v>
      </c>
      <c r="J422" s="34">
        <v>11</v>
      </c>
      <c r="K422" s="34">
        <v>2</v>
      </c>
      <c r="L422" s="34">
        <v>8</v>
      </c>
      <c r="M422" s="34">
        <v>0</v>
      </c>
      <c r="N422" s="34">
        <v>0</v>
      </c>
      <c r="O422" s="34">
        <v>0</v>
      </c>
      <c r="P422" s="34">
        <v>5</v>
      </c>
      <c r="Q422" s="34">
        <v>12</v>
      </c>
      <c r="R422" s="34">
        <v>4</v>
      </c>
    </row>
    <row r="423" spans="2:18" ht="20.100000000000001" customHeight="1" thickBot="1" x14ac:dyDescent="0.25">
      <c r="B423" s="4" t="s">
        <v>595</v>
      </c>
      <c r="C423" s="34">
        <v>665</v>
      </c>
      <c r="D423" s="34">
        <v>0</v>
      </c>
      <c r="E423" s="34">
        <v>0</v>
      </c>
      <c r="F423" s="34">
        <v>0</v>
      </c>
      <c r="G423" s="34">
        <v>244</v>
      </c>
      <c r="H423" s="34">
        <v>210</v>
      </c>
      <c r="I423" s="34">
        <v>26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71</v>
      </c>
      <c r="Q423" s="34">
        <v>79</v>
      </c>
      <c r="R423" s="34">
        <v>35</v>
      </c>
    </row>
    <row r="424" spans="2:18" ht="20.100000000000001" customHeight="1" thickBot="1" x14ac:dyDescent="0.25">
      <c r="B424" s="4" t="s">
        <v>596</v>
      </c>
      <c r="C424" s="34">
        <v>62</v>
      </c>
      <c r="D424" s="34">
        <v>0</v>
      </c>
      <c r="E424" s="34">
        <v>0</v>
      </c>
      <c r="F424" s="34">
        <v>0</v>
      </c>
      <c r="G424" s="34">
        <v>18</v>
      </c>
      <c r="H424" s="34">
        <v>16</v>
      </c>
      <c r="I424" s="34">
        <v>0</v>
      </c>
      <c r="J424" s="34">
        <v>13</v>
      </c>
      <c r="K424" s="34">
        <v>4</v>
      </c>
      <c r="L424" s="34">
        <v>0</v>
      </c>
      <c r="M424" s="34">
        <v>0</v>
      </c>
      <c r="N424" s="34">
        <v>5</v>
      </c>
      <c r="O424" s="34">
        <v>1</v>
      </c>
      <c r="P424" s="34">
        <v>1</v>
      </c>
      <c r="Q424" s="34">
        <v>4</v>
      </c>
      <c r="R424" s="34">
        <v>0</v>
      </c>
    </row>
    <row r="425" spans="2:18" ht="20.100000000000001" customHeight="1" thickBot="1" x14ac:dyDescent="0.25">
      <c r="B425" s="4" t="s">
        <v>597</v>
      </c>
      <c r="C425" s="34">
        <v>36</v>
      </c>
      <c r="D425" s="34">
        <v>0</v>
      </c>
      <c r="E425" s="34">
        <v>0</v>
      </c>
      <c r="F425" s="34">
        <v>0</v>
      </c>
      <c r="G425" s="34">
        <v>20</v>
      </c>
      <c r="H425" s="34">
        <v>10</v>
      </c>
      <c r="I425" s="34">
        <v>0</v>
      </c>
      <c r="J425" s="34">
        <v>0</v>
      </c>
      <c r="K425" s="34">
        <v>0</v>
      </c>
      <c r="L425" s="34">
        <v>0</v>
      </c>
      <c r="M425" s="34">
        <v>0</v>
      </c>
      <c r="N425" s="34">
        <v>0</v>
      </c>
      <c r="O425" s="34">
        <v>0</v>
      </c>
      <c r="P425" s="34">
        <v>3</v>
      </c>
      <c r="Q425" s="34">
        <v>3</v>
      </c>
      <c r="R425" s="34">
        <v>0</v>
      </c>
    </row>
    <row r="426" spans="2:18" ht="20.100000000000001" customHeight="1" thickBot="1" x14ac:dyDescent="0.25">
      <c r="B426" s="4" t="s">
        <v>598</v>
      </c>
      <c r="C426" s="34">
        <v>311</v>
      </c>
      <c r="D426" s="34">
        <v>0</v>
      </c>
      <c r="E426" s="34">
        <v>0</v>
      </c>
      <c r="F426" s="34">
        <v>0</v>
      </c>
      <c r="G426" s="34">
        <v>101</v>
      </c>
      <c r="H426" s="34">
        <v>161</v>
      </c>
      <c r="I426" s="34">
        <v>0</v>
      </c>
      <c r="J426" s="34">
        <v>0</v>
      </c>
      <c r="K426" s="34">
        <v>0</v>
      </c>
      <c r="L426" s="34">
        <v>0</v>
      </c>
      <c r="M426" s="34">
        <v>0</v>
      </c>
      <c r="N426" s="34">
        <v>0</v>
      </c>
      <c r="O426" s="34">
        <v>0</v>
      </c>
      <c r="P426" s="34">
        <v>7</v>
      </c>
      <c r="Q426" s="34">
        <v>32</v>
      </c>
      <c r="R426" s="34">
        <v>10</v>
      </c>
    </row>
    <row r="427" spans="2:18" ht="20.100000000000001" customHeight="1" thickBot="1" x14ac:dyDescent="0.25">
      <c r="B427" s="4" t="s">
        <v>599</v>
      </c>
      <c r="C427" s="34">
        <v>65</v>
      </c>
      <c r="D427" s="34">
        <v>0</v>
      </c>
      <c r="E427" s="34">
        <v>0</v>
      </c>
      <c r="F427" s="34">
        <v>0</v>
      </c>
      <c r="G427" s="34">
        <v>39</v>
      </c>
      <c r="H427" s="34">
        <v>15</v>
      </c>
      <c r="I427" s="34">
        <v>0</v>
      </c>
      <c r="J427" s="34">
        <v>0</v>
      </c>
      <c r="K427" s="34">
        <v>0</v>
      </c>
      <c r="L427" s="34">
        <v>1</v>
      </c>
      <c r="M427" s="34">
        <v>0</v>
      </c>
      <c r="N427" s="34">
        <v>0</v>
      </c>
      <c r="O427" s="34">
        <v>0</v>
      </c>
      <c r="P427" s="34">
        <v>0</v>
      </c>
      <c r="Q427" s="34">
        <v>10</v>
      </c>
      <c r="R427" s="34">
        <v>0</v>
      </c>
    </row>
    <row r="428" spans="2:18" ht="20.100000000000001" customHeight="1" thickBot="1" x14ac:dyDescent="0.25">
      <c r="B428" s="4" t="s">
        <v>600</v>
      </c>
      <c r="C428" s="34">
        <v>19</v>
      </c>
      <c r="D428" s="34">
        <v>0</v>
      </c>
      <c r="E428" s="34">
        <v>0</v>
      </c>
      <c r="F428" s="34">
        <v>0</v>
      </c>
      <c r="G428" s="34">
        <v>0</v>
      </c>
      <c r="H428" s="34">
        <v>12</v>
      </c>
      <c r="I428" s="34">
        <v>4</v>
      </c>
      <c r="J428" s="34">
        <v>3</v>
      </c>
      <c r="K428" s="34">
        <v>0</v>
      </c>
      <c r="L428" s="34">
        <v>0</v>
      </c>
      <c r="M428" s="34">
        <v>0</v>
      </c>
      <c r="N428" s="34">
        <v>0</v>
      </c>
      <c r="O428" s="34">
        <v>0</v>
      </c>
      <c r="P428" s="34">
        <v>0</v>
      </c>
      <c r="Q428" s="34">
        <v>0</v>
      </c>
      <c r="R428" s="34">
        <v>0</v>
      </c>
    </row>
    <row r="429" spans="2:18" ht="20.100000000000001" customHeight="1" thickBot="1" x14ac:dyDescent="0.25">
      <c r="B429" s="4" t="s">
        <v>601</v>
      </c>
      <c r="C429" s="34">
        <v>49</v>
      </c>
      <c r="D429" s="34">
        <v>0</v>
      </c>
      <c r="E429" s="34">
        <v>0</v>
      </c>
      <c r="F429" s="34">
        <v>0</v>
      </c>
      <c r="G429" s="34">
        <v>18</v>
      </c>
      <c r="H429" s="34">
        <v>15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0</v>
      </c>
      <c r="O429" s="34">
        <v>0</v>
      </c>
      <c r="P429" s="34">
        <v>10</v>
      </c>
      <c r="Q429" s="34">
        <v>6</v>
      </c>
      <c r="R429" s="34">
        <v>0</v>
      </c>
    </row>
    <row r="430" spans="2:18" ht="20.100000000000001" customHeight="1" thickBot="1" x14ac:dyDescent="0.25">
      <c r="B430" s="4" t="s">
        <v>602</v>
      </c>
      <c r="C430" s="34">
        <v>19</v>
      </c>
      <c r="D430" s="34">
        <v>0</v>
      </c>
      <c r="E430" s="34">
        <v>0</v>
      </c>
      <c r="F430" s="34">
        <v>0</v>
      </c>
      <c r="G430" s="34">
        <v>12</v>
      </c>
      <c r="H430" s="34">
        <v>7</v>
      </c>
      <c r="I430" s="34">
        <v>0</v>
      </c>
      <c r="J430" s="34">
        <v>0</v>
      </c>
      <c r="K430" s="34">
        <v>0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</row>
    <row r="431" spans="2:18" ht="20.100000000000001" customHeight="1" thickBot="1" x14ac:dyDescent="0.25">
      <c r="B431" s="4" t="s">
        <v>603</v>
      </c>
      <c r="C431" s="34">
        <v>355</v>
      </c>
      <c r="D431" s="34">
        <v>0</v>
      </c>
      <c r="E431" s="34">
        <v>0</v>
      </c>
      <c r="F431" s="34">
        <v>0</v>
      </c>
      <c r="G431" s="34">
        <v>150</v>
      </c>
      <c r="H431" s="34">
        <v>86</v>
      </c>
      <c r="I431" s="34">
        <v>50</v>
      </c>
      <c r="J431" s="34">
        <v>1</v>
      </c>
      <c r="K431" s="34">
        <v>2</v>
      </c>
      <c r="L431" s="34">
        <v>15</v>
      </c>
      <c r="M431" s="34">
        <v>0</v>
      </c>
      <c r="N431" s="34">
        <v>0</v>
      </c>
      <c r="O431" s="34">
        <v>0</v>
      </c>
      <c r="P431" s="34">
        <v>39</v>
      </c>
      <c r="Q431" s="34">
        <v>12</v>
      </c>
      <c r="R431" s="34">
        <v>0</v>
      </c>
    </row>
    <row r="432" spans="2:18" ht="20.100000000000001" customHeight="1" thickBot="1" x14ac:dyDescent="0.25">
      <c r="B432" s="4" t="s">
        <v>604</v>
      </c>
      <c r="C432" s="34">
        <v>88</v>
      </c>
      <c r="D432" s="34">
        <v>0</v>
      </c>
      <c r="E432" s="34">
        <v>0</v>
      </c>
      <c r="F432" s="34">
        <v>0</v>
      </c>
      <c r="G432" s="34">
        <v>56</v>
      </c>
      <c r="H432" s="34">
        <v>13</v>
      </c>
      <c r="I432" s="34">
        <v>0</v>
      </c>
      <c r="J432" s="34">
        <v>0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19</v>
      </c>
      <c r="Q432" s="34">
        <v>0</v>
      </c>
      <c r="R432" s="34">
        <v>0</v>
      </c>
    </row>
    <row r="433" spans="2:18" ht="20.100000000000001" customHeight="1" thickBot="1" x14ac:dyDescent="0.25">
      <c r="B433" s="4" t="s">
        <v>605</v>
      </c>
      <c r="C433" s="34">
        <v>101</v>
      </c>
      <c r="D433" s="34">
        <v>0</v>
      </c>
      <c r="E433" s="34">
        <v>0</v>
      </c>
      <c r="F433" s="34">
        <v>0</v>
      </c>
      <c r="G433" s="34">
        <v>40</v>
      </c>
      <c r="H433" s="34">
        <v>34</v>
      </c>
      <c r="I433" s="34">
        <v>0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4</v>
      </c>
      <c r="Q433" s="34">
        <v>21</v>
      </c>
      <c r="R433" s="34">
        <v>2</v>
      </c>
    </row>
    <row r="434" spans="2:18" ht="20.100000000000001" customHeight="1" thickBot="1" x14ac:dyDescent="0.25">
      <c r="B434" s="4" t="s">
        <v>606</v>
      </c>
      <c r="C434" s="34">
        <v>263</v>
      </c>
      <c r="D434" s="34">
        <v>0</v>
      </c>
      <c r="E434" s="34">
        <v>0</v>
      </c>
      <c r="F434" s="34">
        <v>0</v>
      </c>
      <c r="G434" s="34">
        <v>129</v>
      </c>
      <c r="H434" s="34">
        <v>66</v>
      </c>
      <c r="I434" s="34">
        <v>17</v>
      </c>
      <c r="J434" s="34">
        <v>0</v>
      </c>
      <c r="K434" s="34">
        <v>0</v>
      </c>
      <c r="L434" s="34">
        <v>0</v>
      </c>
      <c r="M434" s="34">
        <v>0</v>
      </c>
      <c r="N434" s="34">
        <v>0</v>
      </c>
      <c r="O434" s="34">
        <v>0</v>
      </c>
      <c r="P434" s="34">
        <v>37</v>
      </c>
      <c r="Q434" s="34">
        <v>14</v>
      </c>
      <c r="R434" s="34">
        <v>0</v>
      </c>
    </row>
    <row r="435" spans="2:18" ht="20.100000000000001" customHeight="1" thickBot="1" x14ac:dyDescent="0.25">
      <c r="B435" s="4" t="s">
        <v>607</v>
      </c>
      <c r="C435" s="34">
        <v>48</v>
      </c>
      <c r="D435" s="34">
        <v>0</v>
      </c>
      <c r="E435" s="34">
        <v>0</v>
      </c>
      <c r="F435" s="34">
        <v>0</v>
      </c>
      <c r="G435" s="34">
        <v>12</v>
      </c>
      <c r="H435" s="34">
        <v>17</v>
      </c>
      <c r="I435" s="34">
        <v>0</v>
      </c>
      <c r="J435" s="34">
        <v>1</v>
      </c>
      <c r="K435" s="34">
        <v>1</v>
      </c>
      <c r="L435" s="34">
        <v>0</v>
      </c>
      <c r="M435" s="34">
        <v>2</v>
      </c>
      <c r="N435" s="34">
        <v>0</v>
      </c>
      <c r="O435" s="34">
        <v>0</v>
      </c>
      <c r="P435" s="34">
        <v>6</v>
      </c>
      <c r="Q435" s="34">
        <v>9</v>
      </c>
      <c r="R435" s="34">
        <v>0</v>
      </c>
    </row>
    <row r="436" spans="2:18" ht="20.100000000000001" customHeight="1" thickBot="1" x14ac:dyDescent="0.25">
      <c r="B436" s="4" t="s">
        <v>608</v>
      </c>
      <c r="C436" s="34">
        <v>548</v>
      </c>
      <c r="D436" s="34">
        <v>0</v>
      </c>
      <c r="E436" s="34">
        <v>0</v>
      </c>
      <c r="F436" s="34">
        <v>0</v>
      </c>
      <c r="G436" s="34">
        <v>319</v>
      </c>
      <c r="H436" s="34">
        <v>83</v>
      </c>
      <c r="I436" s="34">
        <v>0</v>
      </c>
      <c r="J436" s="34">
        <v>4</v>
      </c>
      <c r="K436" s="34">
        <v>7</v>
      </c>
      <c r="L436" s="34">
        <v>0</v>
      </c>
      <c r="M436" s="34">
        <v>0</v>
      </c>
      <c r="N436" s="34">
        <v>0</v>
      </c>
      <c r="O436" s="34">
        <v>0</v>
      </c>
      <c r="P436" s="34">
        <v>75</v>
      </c>
      <c r="Q436" s="34">
        <v>60</v>
      </c>
      <c r="R436" s="34">
        <v>0</v>
      </c>
    </row>
    <row r="437" spans="2:18" ht="20.100000000000001" customHeight="1" thickBot="1" x14ac:dyDescent="0.25">
      <c r="B437" s="4" t="s">
        <v>609</v>
      </c>
      <c r="C437" s="34">
        <v>19</v>
      </c>
      <c r="D437" s="34">
        <v>0</v>
      </c>
      <c r="E437" s="34">
        <v>0</v>
      </c>
      <c r="F437" s="34">
        <v>0</v>
      </c>
      <c r="G437" s="34">
        <v>11</v>
      </c>
      <c r="H437" s="34">
        <v>8</v>
      </c>
      <c r="I437" s="34">
        <v>0</v>
      </c>
      <c r="J437" s="34">
        <v>0</v>
      </c>
      <c r="K437" s="34">
        <v>0</v>
      </c>
      <c r="L437" s="34">
        <v>0</v>
      </c>
      <c r="M437" s="34">
        <v>0</v>
      </c>
      <c r="N437" s="34">
        <v>0</v>
      </c>
      <c r="O437" s="34">
        <v>0</v>
      </c>
      <c r="P437" s="34">
        <v>0</v>
      </c>
      <c r="Q437" s="34">
        <v>0</v>
      </c>
      <c r="R437" s="34">
        <v>0</v>
      </c>
    </row>
    <row r="438" spans="2:18" ht="20.100000000000001" customHeight="1" thickBot="1" x14ac:dyDescent="0.25">
      <c r="B438" s="4" t="s">
        <v>610</v>
      </c>
      <c r="C438" s="34">
        <v>54</v>
      </c>
      <c r="D438" s="34">
        <v>0</v>
      </c>
      <c r="E438" s="34">
        <v>0</v>
      </c>
      <c r="F438" s="34">
        <v>0</v>
      </c>
      <c r="G438" s="34">
        <v>29</v>
      </c>
      <c r="H438" s="34">
        <v>5</v>
      </c>
      <c r="I438" s="34">
        <v>2</v>
      </c>
      <c r="J438" s="34">
        <v>0</v>
      </c>
      <c r="K438" s="34">
        <v>0</v>
      </c>
      <c r="L438" s="34">
        <v>0</v>
      </c>
      <c r="M438" s="34">
        <v>0</v>
      </c>
      <c r="N438" s="34">
        <v>0</v>
      </c>
      <c r="O438" s="34">
        <v>0</v>
      </c>
      <c r="P438" s="34">
        <v>11</v>
      </c>
      <c r="Q438" s="34">
        <v>7</v>
      </c>
      <c r="R438" s="34">
        <v>0</v>
      </c>
    </row>
    <row r="439" spans="2:18" ht="20.100000000000001" customHeight="1" thickBot="1" x14ac:dyDescent="0.25">
      <c r="B439" s="4" t="s">
        <v>611</v>
      </c>
      <c r="C439" s="34">
        <v>15</v>
      </c>
      <c r="D439" s="34">
        <v>0</v>
      </c>
      <c r="E439" s="34">
        <v>0</v>
      </c>
      <c r="F439" s="34">
        <v>0</v>
      </c>
      <c r="G439" s="34">
        <v>7</v>
      </c>
      <c r="H439" s="34">
        <v>3</v>
      </c>
      <c r="I439" s="34">
        <v>0</v>
      </c>
      <c r="J439" s="34">
        <v>0</v>
      </c>
      <c r="K439" s="34">
        <v>0</v>
      </c>
      <c r="L439" s="34">
        <v>0</v>
      </c>
      <c r="M439" s="34">
        <v>0</v>
      </c>
      <c r="N439" s="34">
        <v>0</v>
      </c>
      <c r="O439" s="34">
        <v>0</v>
      </c>
      <c r="P439" s="34">
        <v>0</v>
      </c>
      <c r="Q439" s="34">
        <v>4</v>
      </c>
      <c r="R439" s="34">
        <v>1</v>
      </c>
    </row>
    <row r="440" spans="2:18" ht="20.100000000000001" customHeight="1" thickBot="1" x14ac:dyDescent="0.25">
      <c r="B440" s="4" t="s">
        <v>612</v>
      </c>
      <c r="C440" s="34">
        <v>35</v>
      </c>
      <c r="D440" s="34">
        <v>0</v>
      </c>
      <c r="E440" s="34">
        <v>0</v>
      </c>
      <c r="F440" s="34">
        <v>0</v>
      </c>
      <c r="G440" s="34">
        <v>26</v>
      </c>
      <c r="H440" s="34">
        <v>0</v>
      </c>
      <c r="I440" s="34">
        <v>0</v>
      </c>
      <c r="J440" s="34">
        <v>0</v>
      </c>
      <c r="K440" s="34">
        <v>0</v>
      </c>
      <c r="L440" s="34">
        <v>0</v>
      </c>
      <c r="M440" s="34">
        <v>0</v>
      </c>
      <c r="N440" s="34">
        <v>0</v>
      </c>
      <c r="O440" s="34">
        <v>0</v>
      </c>
      <c r="P440" s="34">
        <v>0</v>
      </c>
      <c r="Q440" s="34">
        <v>9</v>
      </c>
      <c r="R440" s="34">
        <v>0</v>
      </c>
    </row>
    <row r="441" spans="2:18" ht="20.100000000000001" customHeight="1" thickBot="1" x14ac:dyDescent="0.25">
      <c r="B441" s="4" t="s">
        <v>613</v>
      </c>
      <c r="C441" s="34">
        <v>239</v>
      </c>
      <c r="D441" s="34">
        <v>0</v>
      </c>
      <c r="E441" s="34">
        <v>0</v>
      </c>
      <c r="F441" s="34">
        <v>0</v>
      </c>
      <c r="G441" s="34">
        <v>174</v>
      </c>
      <c r="H441" s="34">
        <v>0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35</v>
      </c>
      <c r="Q441" s="34">
        <v>27</v>
      </c>
      <c r="R441" s="34">
        <v>3</v>
      </c>
    </row>
    <row r="442" spans="2:18" s="58" customFormat="1" ht="20.100000000000001" customHeight="1" thickBot="1" x14ac:dyDescent="0.25">
      <c r="B442" s="7" t="s">
        <v>207</v>
      </c>
      <c r="C442" s="57">
        <f>SUM(C11:C441)</f>
        <v>57051</v>
      </c>
      <c r="D442" s="57">
        <f t="shared" ref="D442:R442" si="0">SUM(D11:D441)</f>
        <v>12</v>
      </c>
      <c r="E442" s="57">
        <f t="shared" si="0"/>
        <v>3</v>
      </c>
      <c r="F442" s="57">
        <f t="shared" si="0"/>
        <v>1</v>
      </c>
      <c r="G442" s="57">
        <f t="shared" si="0"/>
        <v>27342</v>
      </c>
      <c r="H442" s="57">
        <f t="shared" si="0"/>
        <v>8052</v>
      </c>
      <c r="I442" s="57">
        <f t="shared" si="0"/>
        <v>1931</v>
      </c>
      <c r="J442" s="57">
        <f t="shared" si="0"/>
        <v>3522</v>
      </c>
      <c r="K442" s="57">
        <f t="shared" si="0"/>
        <v>795</v>
      </c>
      <c r="L442" s="57">
        <f t="shared" si="0"/>
        <v>1096</v>
      </c>
      <c r="M442" s="57">
        <f t="shared" si="0"/>
        <v>237</v>
      </c>
      <c r="N442" s="57">
        <f t="shared" si="0"/>
        <v>471</v>
      </c>
      <c r="O442" s="57">
        <f t="shared" si="0"/>
        <v>380</v>
      </c>
      <c r="P442" s="57">
        <f t="shared" si="0"/>
        <v>4967</v>
      </c>
      <c r="Q442" s="57">
        <f t="shared" si="0"/>
        <v>6586</v>
      </c>
      <c r="R442" s="57">
        <f t="shared" si="0"/>
        <v>1656</v>
      </c>
    </row>
    <row r="443" spans="2:18" x14ac:dyDescent="0.2"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67" t="s">
        <v>51</v>
      </c>
      <c r="D8" s="61"/>
      <c r="E8" s="61"/>
      <c r="F8" s="68"/>
      <c r="G8" s="67" t="s">
        <v>52</v>
      </c>
      <c r="H8" s="61"/>
      <c r="I8" s="61"/>
      <c r="J8" s="68"/>
      <c r="K8" s="67" t="s">
        <v>53</v>
      </c>
      <c r="L8" s="61"/>
      <c r="M8" s="61"/>
      <c r="N8" s="61"/>
      <c r="O8" s="61"/>
      <c r="P8" s="68"/>
      <c r="Q8" s="67" t="s">
        <v>54</v>
      </c>
      <c r="R8" s="61"/>
      <c r="S8" s="61"/>
      <c r="T8" s="61"/>
      <c r="U8" s="61"/>
      <c r="V8" s="6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5">
        <v>7</v>
      </c>
      <c r="D10" s="15">
        <v>0</v>
      </c>
      <c r="E10" s="15">
        <v>7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5</v>
      </c>
      <c r="R10" s="15">
        <v>5</v>
      </c>
      <c r="S10" s="15">
        <v>0</v>
      </c>
      <c r="T10" s="15">
        <v>1</v>
      </c>
      <c r="U10" s="15">
        <v>1</v>
      </c>
      <c r="V10" s="15">
        <v>13</v>
      </c>
    </row>
    <row r="11" spans="2:22" ht="20.100000000000001" customHeight="1" thickBot="1" x14ac:dyDescent="0.25">
      <c r="B11" s="4" t="s">
        <v>236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8</v>
      </c>
    </row>
    <row r="12" spans="2:22" ht="20.100000000000001" customHeight="1" thickBot="1" x14ac:dyDescent="0.25">
      <c r="B12" s="4" t="s">
        <v>237</v>
      </c>
      <c r="C12" s="15">
        <v>2</v>
      </c>
      <c r="D12" s="15">
        <v>1</v>
      </c>
      <c r="E12" s="15">
        <v>1</v>
      </c>
      <c r="F12" s="15">
        <v>0</v>
      </c>
      <c r="G12" s="15">
        <v>2</v>
      </c>
      <c r="H12" s="15">
        <v>0</v>
      </c>
      <c r="I12" s="15">
        <v>2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1</v>
      </c>
      <c r="R12" s="15">
        <v>1</v>
      </c>
      <c r="S12" s="15">
        <v>0</v>
      </c>
      <c r="T12" s="15">
        <v>0</v>
      </c>
      <c r="U12" s="15">
        <v>2</v>
      </c>
      <c r="V12" s="15">
        <v>1</v>
      </c>
    </row>
    <row r="13" spans="2:22" ht="20.100000000000001" customHeight="1" thickBot="1" x14ac:dyDescent="0.25">
      <c r="B13" s="4" t="s">
        <v>238</v>
      </c>
      <c r="C13" s="15">
        <v>1</v>
      </c>
      <c r="D13" s="15">
        <v>0</v>
      </c>
      <c r="E13" s="15">
        <v>0</v>
      </c>
      <c r="F13" s="15">
        <v>1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1</v>
      </c>
    </row>
    <row r="14" spans="2:22" ht="20.100000000000001" customHeight="1" thickBot="1" x14ac:dyDescent="0.25">
      <c r="B14" s="4" t="s">
        <v>239</v>
      </c>
      <c r="C14" s="15">
        <v>12</v>
      </c>
      <c r="D14" s="15">
        <v>0</v>
      </c>
      <c r="E14" s="15">
        <v>4</v>
      </c>
      <c r="F14" s="15">
        <v>8</v>
      </c>
      <c r="G14" s="15">
        <v>5</v>
      </c>
      <c r="H14" s="15">
        <v>0</v>
      </c>
      <c r="I14" s="15">
        <v>5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2</v>
      </c>
      <c r="S14" s="15">
        <v>0</v>
      </c>
      <c r="T14" s="15">
        <v>0</v>
      </c>
      <c r="U14" s="15">
        <v>6</v>
      </c>
      <c r="V14" s="15">
        <v>6</v>
      </c>
    </row>
    <row r="15" spans="2:22" ht="20.100000000000001" customHeight="1" thickBot="1" x14ac:dyDescent="0.25">
      <c r="B15" s="4" t="s">
        <v>634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</row>
    <row r="16" spans="2:22" ht="20.100000000000001" customHeight="1" thickBot="1" x14ac:dyDescent="0.25">
      <c r="B16" s="4" t="s">
        <v>240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</row>
    <row r="17" spans="2:22" ht="20.100000000000001" customHeight="1" thickBot="1" x14ac:dyDescent="0.25">
      <c r="B17" s="4" t="s">
        <v>241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2</v>
      </c>
      <c r="V17" s="15">
        <v>0</v>
      </c>
    </row>
    <row r="18" spans="2:22" ht="20.100000000000001" customHeight="1" thickBot="1" x14ac:dyDescent="0.25">
      <c r="B18" s="4" t="s">
        <v>242</v>
      </c>
      <c r="C18" s="15">
        <v>6</v>
      </c>
      <c r="D18" s="15">
        <v>2</v>
      </c>
      <c r="E18" s="15">
        <v>4</v>
      </c>
      <c r="F18" s="15">
        <v>0</v>
      </c>
      <c r="G18" s="15">
        <v>3</v>
      </c>
      <c r="H18" s="15">
        <v>0</v>
      </c>
      <c r="I18" s="15">
        <v>3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3</v>
      </c>
      <c r="R18" s="15">
        <v>3</v>
      </c>
      <c r="S18" s="15">
        <v>0</v>
      </c>
      <c r="T18" s="15">
        <v>0</v>
      </c>
      <c r="U18" s="15">
        <v>0</v>
      </c>
      <c r="V18" s="15">
        <v>10</v>
      </c>
    </row>
    <row r="19" spans="2:22" ht="20.100000000000001" customHeight="1" thickBot="1" x14ac:dyDescent="0.25">
      <c r="B19" s="4" t="s">
        <v>243</v>
      </c>
      <c r="C19" s="15">
        <v>7</v>
      </c>
      <c r="D19" s="15">
        <v>7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</row>
    <row r="20" spans="2:22" ht="20.100000000000001" customHeight="1" thickBot="1" x14ac:dyDescent="0.25">
      <c r="B20" s="4" t="s">
        <v>244</v>
      </c>
      <c r="C20" s="15">
        <v>10</v>
      </c>
      <c r="D20" s="15">
        <v>10</v>
      </c>
      <c r="E20" s="15">
        <v>0</v>
      </c>
      <c r="F20" s="15">
        <v>0</v>
      </c>
      <c r="G20" s="15">
        <v>9</v>
      </c>
      <c r="H20" s="15">
        <v>0</v>
      </c>
      <c r="I20" s="15">
        <v>9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10</v>
      </c>
      <c r="R20" s="15">
        <v>10</v>
      </c>
      <c r="S20" s="15">
        <v>0</v>
      </c>
      <c r="T20" s="15">
        <v>0</v>
      </c>
      <c r="U20" s="15">
        <v>10</v>
      </c>
      <c r="V20" s="15">
        <v>15</v>
      </c>
    </row>
    <row r="21" spans="2:22" ht="20.100000000000001" customHeight="1" thickBot="1" x14ac:dyDescent="0.25">
      <c r="B21" s="4" t="s">
        <v>169</v>
      </c>
      <c r="C21" s="15">
        <v>13</v>
      </c>
      <c r="D21" s="15">
        <v>3</v>
      </c>
      <c r="E21" s="15">
        <v>10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6</v>
      </c>
      <c r="R21" s="15">
        <v>6</v>
      </c>
      <c r="S21" s="15">
        <v>2</v>
      </c>
      <c r="T21" s="15">
        <v>0</v>
      </c>
      <c r="U21" s="15">
        <v>5</v>
      </c>
      <c r="V21" s="15">
        <v>10</v>
      </c>
    </row>
    <row r="22" spans="2:22" ht="20.100000000000001" customHeight="1" thickBot="1" x14ac:dyDescent="0.25">
      <c r="B22" s="4" t="s">
        <v>245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4</v>
      </c>
    </row>
    <row r="23" spans="2:22" ht="20.100000000000001" customHeight="1" thickBot="1" x14ac:dyDescent="0.25">
      <c r="B23" s="4" t="s">
        <v>246</v>
      </c>
      <c r="C23" s="15">
        <v>7</v>
      </c>
      <c r="D23" s="15">
        <v>4</v>
      </c>
      <c r="E23" s="15">
        <v>3</v>
      </c>
      <c r="F23" s="15">
        <v>0</v>
      </c>
      <c r="G23" s="15">
        <v>4</v>
      </c>
      <c r="H23" s="15">
        <v>0</v>
      </c>
      <c r="I23" s="15">
        <v>4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4</v>
      </c>
      <c r="R23" s="15">
        <v>4</v>
      </c>
      <c r="S23" s="15">
        <v>0</v>
      </c>
      <c r="T23" s="15">
        <v>0</v>
      </c>
      <c r="U23" s="15">
        <v>3</v>
      </c>
      <c r="V23" s="15">
        <v>11</v>
      </c>
    </row>
    <row r="24" spans="2:22" ht="20.100000000000001" customHeight="1" thickBot="1" x14ac:dyDescent="0.25">
      <c r="B24" s="4" t="s">
        <v>247</v>
      </c>
      <c r="C24" s="15">
        <v>25</v>
      </c>
      <c r="D24" s="15">
        <v>2</v>
      </c>
      <c r="E24" s="15">
        <v>23</v>
      </c>
      <c r="F24" s="15">
        <v>0</v>
      </c>
      <c r="G24" s="15">
        <v>1</v>
      </c>
      <c r="H24" s="15">
        <v>0</v>
      </c>
      <c r="I24" s="15">
        <v>1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8</v>
      </c>
      <c r="R24" s="15">
        <v>8</v>
      </c>
      <c r="S24" s="15">
        <v>0</v>
      </c>
      <c r="T24" s="15">
        <v>1</v>
      </c>
      <c r="U24" s="15">
        <v>6</v>
      </c>
      <c r="V24" s="15">
        <v>16</v>
      </c>
    </row>
    <row r="25" spans="2:22" ht="20.100000000000001" customHeight="1" thickBot="1" x14ac:dyDescent="0.25">
      <c r="B25" s="5" t="s">
        <v>248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</row>
    <row r="26" spans="2:22" ht="20.100000000000001" customHeight="1" thickBot="1" x14ac:dyDescent="0.25">
      <c r="B26" s="6" t="s">
        <v>249</v>
      </c>
      <c r="C26" s="15">
        <v>5</v>
      </c>
      <c r="D26" s="15">
        <v>3</v>
      </c>
      <c r="E26" s="15">
        <v>0</v>
      </c>
      <c r="F26" s="15">
        <v>2</v>
      </c>
      <c r="G26" s="15">
        <v>5</v>
      </c>
      <c r="H26" s="15">
        <v>0</v>
      </c>
      <c r="I26" s="15">
        <v>5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16</v>
      </c>
    </row>
    <row r="27" spans="2:22" ht="20.100000000000001" customHeight="1" thickBot="1" x14ac:dyDescent="0.25">
      <c r="B27" s="4" t="s">
        <v>250</v>
      </c>
      <c r="C27" s="15">
        <v>6</v>
      </c>
      <c r="D27" s="15">
        <v>4</v>
      </c>
      <c r="E27" s="15">
        <v>2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10</v>
      </c>
      <c r="R27" s="15">
        <v>10</v>
      </c>
      <c r="S27" s="15">
        <v>0</v>
      </c>
      <c r="T27" s="15">
        <v>0</v>
      </c>
      <c r="U27" s="15">
        <v>0</v>
      </c>
      <c r="V27" s="15">
        <v>16</v>
      </c>
    </row>
    <row r="28" spans="2:22" ht="20.100000000000001" customHeight="1" thickBot="1" x14ac:dyDescent="0.25">
      <c r="B28" s="4" t="s">
        <v>251</v>
      </c>
      <c r="C28" s="15">
        <v>1</v>
      </c>
      <c r="D28" s="15">
        <v>0</v>
      </c>
      <c r="E28" s="15">
        <v>1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</row>
    <row r="29" spans="2:22" ht="20.100000000000001" customHeight="1" thickBot="1" x14ac:dyDescent="0.25">
      <c r="B29" s="4" t="s">
        <v>252</v>
      </c>
      <c r="C29" s="15">
        <v>10</v>
      </c>
      <c r="D29" s="15">
        <v>0</v>
      </c>
      <c r="E29" s="15">
        <v>8</v>
      </c>
      <c r="F29" s="15">
        <v>2</v>
      </c>
      <c r="G29" s="15">
        <v>5</v>
      </c>
      <c r="H29" s="15">
        <v>0</v>
      </c>
      <c r="I29" s="15">
        <v>4</v>
      </c>
      <c r="J29" s="15">
        <v>1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6</v>
      </c>
      <c r="R29" s="15">
        <v>6</v>
      </c>
      <c r="S29" s="15">
        <v>0</v>
      </c>
      <c r="T29" s="15">
        <v>0</v>
      </c>
      <c r="U29" s="15">
        <v>1</v>
      </c>
      <c r="V29" s="15">
        <v>15</v>
      </c>
    </row>
    <row r="30" spans="2:22" ht="20.100000000000001" customHeight="1" thickBot="1" x14ac:dyDescent="0.25">
      <c r="B30" s="4" t="s">
        <v>253</v>
      </c>
      <c r="C30" s="15">
        <v>2</v>
      </c>
      <c r="D30" s="15">
        <v>0</v>
      </c>
      <c r="E30" s="15">
        <v>2</v>
      </c>
      <c r="F30" s="15">
        <v>0</v>
      </c>
      <c r="G30" s="15">
        <v>2</v>
      </c>
      <c r="H30" s="15">
        <v>0</v>
      </c>
      <c r="I30" s="15">
        <v>2</v>
      </c>
      <c r="J30" s="15">
        <v>2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5</v>
      </c>
    </row>
    <row r="31" spans="2:22" ht="20.100000000000001" customHeight="1" thickBot="1" x14ac:dyDescent="0.25">
      <c r="B31" s="4" t="s">
        <v>635</v>
      </c>
      <c r="C31" s="15">
        <v>10</v>
      </c>
      <c r="D31" s="15">
        <v>0</v>
      </c>
      <c r="E31" s="15">
        <v>3</v>
      </c>
      <c r="F31" s="15">
        <v>7</v>
      </c>
      <c r="G31" s="15">
        <v>3</v>
      </c>
      <c r="H31" s="15">
        <v>0</v>
      </c>
      <c r="I31" s="15">
        <v>3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10</v>
      </c>
    </row>
    <row r="32" spans="2:22" ht="20.100000000000001" customHeight="1" thickBot="1" x14ac:dyDescent="0.25">
      <c r="B32" s="4" t="s">
        <v>254</v>
      </c>
      <c r="C32" s="15">
        <v>1</v>
      </c>
      <c r="D32" s="15">
        <v>0</v>
      </c>
      <c r="E32" s="15">
        <v>1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</row>
    <row r="33" spans="2:22" ht="20.100000000000001" customHeight="1" thickBot="1" x14ac:dyDescent="0.25">
      <c r="B33" s="4" t="s">
        <v>255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1</v>
      </c>
      <c r="S33" s="15">
        <v>0</v>
      </c>
      <c r="T33" s="15">
        <v>0</v>
      </c>
      <c r="U33" s="15">
        <v>0</v>
      </c>
      <c r="V33" s="15">
        <v>0</v>
      </c>
    </row>
    <row r="34" spans="2:22" ht="20.100000000000001" customHeight="1" thickBot="1" x14ac:dyDescent="0.25">
      <c r="B34" s="4" t="s">
        <v>636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</row>
    <row r="35" spans="2:22" ht="20.100000000000001" customHeight="1" thickBot="1" x14ac:dyDescent="0.25">
      <c r="B35" s="4" t="s">
        <v>256</v>
      </c>
      <c r="C35" s="15">
        <v>1</v>
      </c>
      <c r="D35" s="15">
        <v>0</v>
      </c>
      <c r="E35" s="15">
        <v>1</v>
      </c>
      <c r="F35" s="15">
        <v>0</v>
      </c>
      <c r="G35" s="15">
        <v>0</v>
      </c>
      <c r="H35" s="15">
        <v>0</v>
      </c>
      <c r="I35" s="15">
        <v>0</v>
      </c>
      <c r="J35" s="15">
        <v>1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1</v>
      </c>
      <c r="R35" s="15">
        <v>1</v>
      </c>
      <c r="S35" s="15">
        <v>0</v>
      </c>
      <c r="T35" s="15">
        <v>0</v>
      </c>
      <c r="U35" s="15">
        <v>1</v>
      </c>
      <c r="V35" s="15">
        <v>2</v>
      </c>
    </row>
    <row r="36" spans="2:22" ht="20.100000000000001" customHeight="1" thickBot="1" x14ac:dyDescent="0.25">
      <c r="B36" s="4" t="s">
        <v>257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</row>
    <row r="37" spans="2:22" ht="20.100000000000001" customHeight="1" thickBot="1" x14ac:dyDescent="0.25">
      <c r="B37" s="4" t="s">
        <v>258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2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3</v>
      </c>
      <c r="R37" s="15">
        <v>3</v>
      </c>
      <c r="S37" s="15">
        <v>0</v>
      </c>
      <c r="T37" s="15">
        <v>0</v>
      </c>
      <c r="U37" s="15">
        <v>6</v>
      </c>
      <c r="V37" s="15">
        <v>0</v>
      </c>
    </row>
    <row r="38" spans="2:22" ht="20.100000000000001" customHeight="1" thickBot="1" x14ac:dyDescent="0.25">
      <c r="B38" s="4" t="s">
        <v>259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2</v>
      </c>
      <c r="R38" s="15">
        <v>2</v>
      </c>
      <c r="S38" s="15">
        <v>0</v>
      </c>
      <c r="T38" s="15">
        <v>0</v>
      </c>
      <c r="U38" s="15">
        <v>1</v>
      </c>
      <c r="V38" s="15">
        <v>4</v>
      </c>
    </row>
    <row r="39" spans="2:22" ht="20.100000000000001" customHeight="1" thickBot="1" x14ac:dyDescent="0.25">
      <c r="B39" s="4" t="s">
        <v>260</v>
      </c>
      <c r="C39" s="15">
        <v>3</v>
      </c>
      <c r="D39" s="15">
        <v>1</v>
      </c>
      <c r="E39" s="15">
        <v>2</v>
      </c>
      <c r="F39" s="15">
        <v>0</v>
      </c>
      <c r="G39" s="15">
        <v>2</v>
      </c>
      <c r="H39" s="15">
        <v>0</v>
      </c>
      <c r="I39" s="15">
        <v>2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5</v>
      </c>
      <c r="R39" s="15">
        <v>5</v>
      </c>
      <c r="S39" s="15">
        <v>0</v>
      </c>
      <c r="T39" s="15">
        <v>0</v>
      </c>
      <c r="U39" s="15">
        <v>0</v>
      </c>
      <c r="V39" s="15">
        <v>10</v>
      </c>
    </row>
    <row r="40" spans="2:22" ht="20.100000000000001" customHeight="1" thickBot="1" x14ac:dyDescent="0.25">
      <c r="B40" s="4" t="s">
        <v>170</v>
      </c>
      <c r="C40" s="15">
        <v>11</v>
      </c>
      <c r="D40" s="15">
        <v>0</v>
      </c>
      <c r="E40" s="15">
        <v>11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</v>
      </c>
      <c r="V40" s="15">
        <v>15</v>
      </c>
    </row>
    <row r="41" spans="2:22" ht="20.100000000000001" customHeight="1" thickBot="1" x14ac:dyDescent="0.25">
      <c r="B41" s="4" t="s">
        <v>261</v>
      </c>
      <c r="C41" s="15">
        <v>1</v>
      </c>
      <c r="D41" s="15">
        <v>0</v>
      </c>
      <c r="E41" s="15">
        <v>1</v>
      </c>
      <c r="F41" s="15">
        <v>0</v>
      </c>
      <c r="G41" s="15">
        <v>1</v>
      </c>
      <c r="H41" s="15">
        <v>0</v>
      </c>
      <c r="I41" s="15">
        <v>1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</row>
    <row r="42" spans="2:22" ht="20.100000000000001" customHeight="1" thickBot="1" x14ac:dyDescent="0.25">
      <c r="B42" s="4" t="s">
        <v>262</v>
      </c>
      <c r="C42" s="15">
        <v>4</v>
      </c>
      <c r="D42" s="15">
        <v>0</v>
      </c>
      <c r="E42" s="15">
        <v>4</v>
      </c>
      <c r="F42" s="15">
        <v>0</v>
      </c>
      <c r="G42" s="15">
        <v>4</v>
      </c>
      <c r="H42" s="15">
        <v>0</v>
      </c>
      <c r="I42" s="15">
        <v>4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2</v>
      </c>
      <c r="R42" s="15">
        <v>2</v>
      </c>
      <c r="S42" s="15">
        <v>0</v>
      </c>
      <c r="T42" s="15">
        <v>1</v>
      </c>
      <c r="U42" s="15">
        <v>0</v>
      </c>
      <c r="V42" s="15">
        <v>2</v>
      </c>
    </row>
    <row r="43" spans="2:22" ht="20.100000000000001" customHeight="1" thickBot="1" x14ac:dyDescent="0.25">
      <c r="B43" s="4" t="s">
        <v>263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1</v>
      </c>
      <c r="J43" s="15">
        <v>2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1</v>
      </c>
      <c r="R43" s="15">
        <v>1</v>
      </c>
      <c r="S43" s="15">
        <v>0</v>
      </c>
      <c r="T43" s="15">
        <v>0</v>
      </c>
      <c r="U43" s="15">
        <v>1</v>
      </c>
      <c r="V43" s="15">
        <v>0</v>
      </c>
    </row>
    <row r="44" spans="2:22" ht="20.100000000000001" customHeight="1" thickBot="1" x14ac:dyDescent="0.25">
      <c r="B44" s="4" t="s">
        <v>637</v>
      </c>
      <c r="C44" s="15">
        <v>2</v>
      </c>
      <c r="D44" s="15">
        <v>0</v>
      </c>
      <c r="E44" s="15">
        <v>0</v>
      </c>
      <c r="F44" s="15">
        <v>2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2</v>
      </c>
      <c r="R44" s="15">
        <v>2</v>
      </c>
      <c r="S44" s="15">
        <v>0</v>
      </c>
      <c r="T44" s="15">
        <v>0</v>
      </c>
      <c r="U44" s="15">
        <v>2</v>
      </c>
      <c r="V44" s="15">
        <v>4</v>
      </c>
    </row>
    <row r="45" spans="2:22" ht="20.100000000000001" customHeight="1" thickBot="1" x14ac:dyDescent="0.25">
      <c r="B45" s="4" t="s">
        <v>264</v>
      </c>
      <c r="C45" s="15">
        <v>2</v>
      </c>
      <c r="D45" s="15">
        <v>1</v>
      </c>
      <c r="E45" s="15">
        <v>1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1</v>
      </c>
      <c r="R45" s="15">
        <v>1</v>
      </c>
      <c r="S45" s="15">
        <v>0</v>
      </c>
      <c r="T45" s="15">
        <v>0</v>
      </c>
      <c r="U45" s="15">
        <v>2</v>
      </c>
      <c r="V45" s="15">
        <v>1</v>
      </c>
    </row>
    <row r="46" spans="2:22" ht="20.100000000000001" customHeight="1" thickBot="1" x14ac:dyDescent="0.25">
      <c r="B46" s="4" t="s">
        <v>265</v>
      </c>
      <c r="C46" s="15">
        <v>1</v>
      </c>
      <c r="D46" s="15">
        <v>0</v>
      </c>
      <c r="E46" s="15">
        <v>0</v>
      </c>
      <c r="F46" s="15">
        <v>1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1</v>
      </c>
      <c r="S46" s="15">
        <v>0</v>
      </c>
      <c r="T46" s="15">
        <v>0</v>
      </c>
      <c r="U46" s="15">
        <v>0</v>
      </c>
      <c r="V46" s="15">
        <v>4</v>
      </c>
    </row>
    <row r="47" spans="2:22" ht="20.100000000000001" customHeight="1" thickBot="1" x14ac:dyDescent="0.25">
      <c r="B47" s="4" t="s">
        <v>171</v>
      </c>
      <c r="C47" s="15">
        <v>66</v>
      </c>
      <c r="D47" s="15">
        <v>0</v>
      </c>
      <c r="E47" s="15">
        <v>66</v>
      </c>
      <c r="F47" s="15">
        <v>0</v>
      </c>
      <c r="G47" s="15">
        <v>54</v>
      </c>
      <c r="H47" s="15">
        <v>0</v>
      </c>
      <c r="I47" s="15">
        <v>54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75</v>
      </c>
      <c r="R47" s="15">
        <v>75</v>
      </c>
      <c r="S47" s="15">
        <v>0</v>
      </c>
      <c r="T47" s="15">
        <v>1</v>
      </c>
      <c r="U47" s="15">
        <v>48</v>
      </c>
      <c r="V47" s="15">
        <v>153</v>
      </c>
    </row>
    <row r="48" spans="2:22" ht="20.100000000000001" customHeight="1" thickBot="1" x14ac:dyDescent="0.25">
      <c r="B48" s="4" t="s">
        <v>266</v>
      </c>
      <c r="C48" s="15">
        <v>7</v>
      </c>
      <c r="D48" s="15">
        <v>1</v>
      </c>
      <c r="E48" s="15">
        <v>6</v>
      </c>
      <c r="F48" s="15">
        <v>0</v>
      </c>
      <c r="G48" s="15">
        <v>7</v>
      </c>
      <c r="H48" s="15">
        <v>0</v>
      </c>
      <c r="I48" s="15">
        <v>7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7</v>
      </c>
      <c r="R48" s="15">
        <v>7</v>
      </c>
      <c r="S48" s="15">
        <v>0</v>
      </c>
      <c r="T48" s="15">
        <v>0</v>
      </c>
      <c r="U48" s="15">
        <v>12</v>
      </c>
      <c r="V48" s="15">
        <v>14</v>
      </c>
    </row>
    <row r="49" spans="2:22" ht="20.100000000000001" customHeight="1" thickBot="1" x14ac:dyDescent="0.25">
      <c r="B49" s="4" t="s">
        <v>267</v>
      </c>
      <c r="C49" s="15">
        <v>1</v>
      </c>
      <c r="D49" s="15">
        <v>0</v>
      </c>
      <c r="E49" s="15">
        <v>0</v>
      </c>
      <c r="F49" s="15">
        <v>1</v>
      </c>
      <c r="G49" s="15">
        <v>1</v>
      </c>
      <c r="H49" s="15">
        <v>0</v>
      </c>
      <c r="I49" s="15">
        <v>1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1</v>
      </c>
      <c r="S49" s="15">
        <v>0</v>
      </c>
      <c r="T49" s="15">
        <v>0</v>
      </c>
      <c r="U49" s="15">
        <v>1</v>
      </c>
      <c r="V49" s="15">
        <v>1</v>
      </c>
    </row>
    <row r="50" spans="2:22" ht="20.100000000000001" customHeight="1" thickBot="1" x14ac:dyDescent="0.25">
      <c r="B50" s="4" t="s">
        <v>268</v>
      </c>
      <c r="C50" s="15">
        <v>4</v>
      </c>
      <c r="D50" s="15">
        <v>0</v>
      </c>
      <c r="E50" s="15">
        <v>4</v>
      </c>
      <c r="F50" s="15">
        <v>0</v>
      </c>
      <c r="G50" s="15">
        <v>4</v>
      </c>
      <c r="H50" s="15">
        <v>0</v>
      </c>
      <c r="I50" s="15">
        <v>4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2</v>
      </c>
      <c r="V50" s="15">
        <v>15</v>
      </c>
    </row>
    <row r="51" spans="2:22" ht="20.100000000000001" customHeight="1" thickBot="1" x14ac:dyDescent="0.25">
      <c r="B51" s="4" t="s">
        <v>269</v>
      </c>
      <c r="C51" s="15">
        <v>6</v>
      </c>
      <c r="D51" s="15">
        <v>6</v>
      </c>
      <c r="E51" s="15">
        <v>0</v>
      </c>
      <c r="F51" s="15">
        <v>0</v>
      </c>
      <c r="G51" s="15">
        <v>2</v>
      </c>
      <c r="H51" s="15">
        <v>0</v>
      </c>
      <c r="I51" s="15">
        <v>2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2</v>
      </c>
      <c r="R51" s="15">
        <v>2</v>
      </c>
      <c r="S51" s="15">
        <v>0</v>
      </c>
      <c r="T51" s="15">
        <v>3</v>
      </c>
      <c r="U51" s="15">
        <v>0</v>
      </c>
      <c r="V51" s="15">
        <v>11</v>
      </c>
    </row>
    <row r="52" spans="2:22" ht="20.100000000000001" customHeight="1" thickBot="1" x14ac:dyDescent="0.25">
      <c r="B52" s="4" t="s">
        <v>270</v>
      </c>
      <c r="C52" s="15">
        <v>1</v>
      </c>
      <c r="D52" s="15">
        <v>0</v>
      </c>
      <c r="E52" s="15">
        <v>1</v>
      </c>
      <c r="F52" s="15">
        <v>0</v>
      </c>
      <c r="G52" s="15">
        <v>1</v>
      </c>
      <c r="H52" s="15">
        <v>0</v>
      </c>
      <c r="I52" s="15">
        <v>1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1</v>
      </c>
      <c r="S52" s="15">
        <v>0</v>
      </c>
      <c r="T52" s="15">
        <v>0</v>
      </c>
      <c r="U52" s="15">
        <v>1</v>
      </c>
      <c r="V52" s="15">
        <v>1</v>
      </c>
    </row>
    <row r="53" spans="2:22" ht="20.100000000000001" customHeight="1" thickBot="1" x14ac:dyDescent="0.25">
      <c r="B53" s="4" t="s">
        <v>271</v>
      </c>
      <c r="C53" s="15">
        <v>2</v>
      </c>
      <c r="D53" s="15">
        <v>0</v>
      </c>
      <c r="E53" s="15">
        <v>2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4</v>
      </c>
      <c r="R53" s="15">
        <v>4</v>
      </c>
      <c r="S53" s="15">
        <v>0</v>
      </c>
      <c r="T53" s="15">
        <v>1</v>
      </c>
      <c r="U53" s="15">
        <v>3</v>
      </c>
      <c r="V53" s="15">
        <v>0</v>
      </c>
    </row>
    <row r="54" spans="2:22" ht="20.100000000000001" customHeight="1" thickBot="1" x14ac:dyDescent="0.25">
      <c r="B54" s="4" t="s">
        <v>272</v>
      </c>
      <c r="C54" s="15">
        <v>1</v>
      </c>
      <c r="D54" s="15">
        <v>0</v>
      </c>
      <c r="E54" s="15">
        <v>0</v>
      </c>
      <c r="F54" s="15">
        <v>1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</row>
    <row r="55" spans="2:22" ht="20.100000000000001" customHeight="1" thickBot="1" x14ac:dyDescent="0.25">
      <c r="B55" s="4" t="s">
        <v>172</v>
      </c>
      <c r="C55" s="15">
        <v>13</v>
      </c>
      <c r="D55" s="15">
        <v>5</v>
      </c>
      <c r="E55" s="15">
        <v>8</v>
      </c>
      <c r="F55" s="15">
        <v>0</v>
      </c>
      <c r="G55" s="15">
        <v>8</v>
      </c>
      <c r="H55" s="15">
        <v>0</v>
      </c>
      <c r="I55" s="15">
        <v>8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7</v>
      </c>
      <c r="S55" s="15">
        <v>0</v>
      </c>
      <c r="T55" s="15">
        <v>0</v>
      </c>
      <c r="U55" s="15">
        <v>0</v>
      </c>
      <c r="V55" s="15">
        <v>12</v>
      </c>
    </row>
    <row r="56" spans="2:22" ht="20.100000000000001" customHeight="1" thickBot="1" x14ac:dyDescent="0.25">
      <c r="B56" s="4" t="s">
        <v>273</v>
      </c>
      <c r="C56" s="15">
        <v>5</v>
      </c>
      <c r="D56" s="15">
        <v>4</v>
      </c>
      <c r="E56" s="15">
        <v>0</v>
      </c>
      <c r="F56" s="15">
        <v>1</v>
      </c>
      <c r="G56" s="15">
        <v>4</v>
      </c>
      <c r="H56" s="15">
        <v>0</v>
      </c>
      <c r="I56" s="15">
        <v>4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1</v>
      </c>
      <c r="R56" s="15">
        <v>1</v>
      </c>
      <c r="S56" s="15">
        <v>0</v>
      </c>
      <c r="T56" s="15">
        <v>0</v>
      </c>
      <c r="U56" s="15">
        <v>0</v>
      </c>
      <c r="V56" s="15">
        <v>6</v>
      </c>
    </row>
    <row r="57" spans="2:22" ht="20.100000000000001" customHeight="1" thickBot="1" x14ac:dyDescent="0.25">
      <c r="B57" s="4" t="s">
        <v>274</v>
      </c>
      <c r="C57" s="15">
        <v>3</v>
      </c>
      <c r="D57" s="15">
        <v>1</v>
      </c>
      <c r="E57" s="15">
        <v>2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2</v>
      </c>
      <c r="S57" s="15">
        <v>0</v>
      </c>
      <c r="T57" s="15">
        <v>0</v>
      </c>
      <c r="U57" s="15">
        <v>1</v>
      </c>
      <c r="V57" s="15">
        <v>1</v>
      </c>
    </row>
    <row r="58" spans="2:22" ht="20.100000000000001" customHeight="1" thickBot="1" x14ac:dyDescent="0.25">
      <c r="B58" s="4" t="s">
        <v>275</v>
      </c>
      <c r="C58" s="15">
        <v>9</v>
      </c>
      <c r="D58" s="15">
        <v>9</v>
      </c>
      <c r="E58" s="15">
        <v>0</v>
      </c>
      <c r="F58" s="15">
        <v>0</v>
      </c>
      <c r="G58" s="15">
        <v>6</v>
      </c>
      <c r="H58" s="15">
        <v>0</v>
      </c>
      <c r="I58" s="15">
        <v>6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2</v>
      </c>
      <c r="R58" s="15">
        <v>2</v>
      </c>
      <c r="S58" s="15">
        <v>0</v>
      </c>
      <c r="T58" s="15">
        <v>0</v>
      </c>
      <c r="U58" s="15">
        <v>0</v>
      </c>
      <c r="V58" s="15">
        <v>10</v>
      </c>
    </row>
    <row r="59" spans="2:22" ht="20.100000000000001" customHeight="1" thickBot="1" x14ac:dyDescent="0.25">
      <c r="B59" s="4" t="s">
        <v>276</v>
      </c>
      <c r="C59" s="15">
        <v>71</v>
      </c>
      <c r="D59" s="15">
        <v>0</v>
      </c>
      <c r="E59" s="15">
        <v>17</v>
      </c>
      <c r="F59" s="15">
        <v>54</v>
      </c>
      <c r="G59" s="15">
        <v>1</v>
      </c>
      <c r="H59" s="15">
        <v>0</v>
      </c>
      <c r="I59" s="15">
        <v>1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</row>
    <row r="60" spans="2:22" ht="20.100000000000001" customHeight="1" thickBot="1" x14ac:dyDescent="0.25">
      <c r="B60" s="4" t="s">
        <v>173</v>
      </c>
      <c r="C60" s="15">
        <v>8</v>
      </c>
      <c r="D60" s="15">
        <v>7</v>
      </c>
      <c r="E60" s="15">
        <v>0</v>
      </c>
      <c r="F60" s="15">
        <v>1</v>
      </c>
      <c r="G60" s="15">
        <v>2</v>
      </c>
      <c r="H60" s="15">
        <v>0</v>
      </c>
      <c r="I60" s="15">
        <v>2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5</v>
      </c>
      <c r="R60" s="15">
        <v>5</v>
      </c>
      <c r="S60" s="15">
        <v>0</v>
      </c>
      <c r="T60" s="15">
        <v>0</v>
      </c>
      <c r="U60" s="15">
        <v>0</v>
      </c>
      <c r="V60" s="15">
        <v>5</v>
      </c>
    </row>
    <row r="61" spans="2:22" ht="20.100000000000001" customHeight="1" thickBot="1" x14ac:dyDescent="0.25">
      <c r="B61" s="4" t="s">
        <v>277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</row>
    <row r="62" spans="2:22" ht="20.100000000000001" customHeight="1" thickBot="1" x14ac:dyDescent="0.25">
      <c r="B62" s="4" t="s">
        <v>278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</row>
    <row r="63" spans="2:22" ht="20.100000000000001" customHeight="1" thickBot="1" x14ac:dyDescent="0.25">
      <c r="B63" s="4" t="s">
        <v>279</v>
      </c>
      <c r="C63" s="15">
        <v>3</v>
      </c>
      <c r="D63" s="15">
        <v>1</v>
      </c>
      <c r="E63" s="15">
        <v>2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1</v>
      </c>
      <c r="S63" s="15">
        <v>0</v>
      </c>
      <c r="T63" s="15">
        <v>0</v>
      </c>
      <c r="U63" s="15">
        <v>1</v>
      </c>
      <c r="V63" s="15">
        <v>0</v>
      </c>
    </row>
    <row r="64" spans="2:22" ht="20.100000000000001" customHeight="1" thickBot="1" x14ac:dyDescent="0.25">
      <c r="B64" s="4" t="s">
        <v>280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1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1</v>
      </c>
    </row>
    <row r="65" spans="2:22" ht="20.100000000000001" customHeight="1" thickBot="1" x14ac:dyDescent="0.25">
      <c r="B65" s="4" t="s">
        <v>281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4</v>
      </c>
      <c r="U65" s="15">
        <v>0</v>
      </c>
      <c r="V65" s="15">
        <v>1</v>
      </c>
    </row>
    <row r="66" spans="2:22" ht="20.100000000000001" customHeight="1" thickBot="1" x14ac:dyDescent="0.25">
      <c r="B66" s="4" t="s">
        <v>282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</row>
    <row r="67" spans="2:22" ht="20.100000000000001" customHeight="1" thickBot="1" x14ac:dyDescent="0.25">
      <c r="B67" s="4" t="s">
        <v>283</v>
      </c>
      <c r="C67" s="15">
        <v>1</v>
      </c>
      <c r="D67" s="15">
        <v>0</v>
      </c>
      <c r="E67" s="15">
        <v>1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</row>
    <row r="68" spans="2:22" ht="20.100000000000001" customHeight="1" thickBot="1" x14ac:dyDescent="0.25">
      <c r="B68" s="4" t="s">
        <v>284</v>
      </c>
      <c r="C68" s="15">
        <v>11</v>
      </c>
      <c r="D68" s="15">
        <v>5</v>
      </c>
      <c r="E68" s="15">
        <v>6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</row>
    <row r="69" spans="2:22" ht="20.100000000000001" customHeight="1" thickBot="1" x14ac:dyDescent="0.25">
      <c r="B69" s="4" t="s">
        <v>285</v>
      </c>
      <c r="C69" s="15">
        <v>2</v>
      </c>
      <c r="D69" s="15">
        <v>0</v>
      </c>
      <c r="E69" s="15">
        <v>2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2</v>
      </c>
      <c r="R69" s="15">
        <v>2</v>
      </c>
      <c r="S69" s="15">
        <v>0</v>
      </c>
      <c r="T69" s="15">
        <v>0</v>
      </c>
      <c r="U69" s="15">
        <v>3</v>
      </c>
      <c r="V69" s="15">
        <v>0</v>
      </c>
    </row>
    <row r="70" spans="2:22" ht="20.100000000000001" customHeight="1" thickBot="1" x14ac:dyDescent="0.25">
      <c r="B70" s="4" t="s">
        <v>286</v>
      </c>
      <c r="C70" s="15">
        <v>1</v>
      </c>
      <c r="D70" s="15">
        <v>1</v>
      </c>
      <c r="E70" s="15">
        <v>0</v>
      </c>
      <c r="F70" s="15">
        <v>0</v>
      </c>
      <c r="G70" s="15">
        <v>1</v>
      </c>
      <c r="H70" s="15">
        <v>0</v>
      </c>
      <c r="I70" s="15">
        <v>1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</row>
    <row r="71" spans="2:22" ht="20.100000000000001" customHeight="1" thickBot="1" x14ac:dyDescent="0.25">
      <c r="B71" s="4" t="s">
        <v>638</v>
      </c>
      <c r="C71" s="15">
        <v>7</v>
      </c>
      <c r="D71" s="15">
        <v>0</v>
      </c>
      <c r="E71" s="15">
        <v>5</v>
      </c>
      <c r="F71" s="15">
        <v>2</v>
      </c>
      <c r="G71" s="15">
        <v>5</v>
      </c>
      <c r="H71" s="15">
        <v>0</v>
      </c>
      <c r="I71" s="15">
        <v>5</v>
      </c>
      <c r="J71" s="15">
        <v>4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1</v>
      </c>
      <c r="R71" s="15">
        <v>1</v>
      </c>
      <c r="S71" s="15">
        <v>0</v>
      </c>
      <c r="T71" s="15">
        <v>0</v>
      </c>
      <c r="U71" s="15">
        <v>5</v>
      </c>
      <c r="V71" s="15">
        <v>2</v>
      </c>
    </row>
    <row r="72" spans="2:22" ht="20.100000000000001" customHeight="1" thickBot="1" x14ac:dyDescent="0.25">
      <c r="B72" s="4" t="s">
        <v>174</v>
      </c>
      <c r="C72" s="15">
        <v>24</v>
      </c>
      <c r="D72" s="15">
        <v>0</v>
      </c>
      <c r="E72" s="15">
        <v>17</v>
      </c>
      <c r="F72" s="15">
        <v>7</v>
      </c>
      <c r="G72" s="15">
        <v>1</v>
      </c>
      <c r="H72" s="15">
        <v>0</v>
      </c>
      <c r="I72" s="15">
        <v>1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2</v>
      </c>
      <c r="R72" s="15">
        <v>2</v>
      </c>
      <c r="S72" s="15">
        <v>0</v>
      </c>
      <c r="T72" s="15">
        <v>0</v>
      </c>
      <c r="U72" s="15">
        <v>6</v>
      </c>
      <c r="V72" s="15">
        <v>21</v>
      </c>
    </row>
    <row r="73" spans="2:22" ht="20.100000000000001" customHeight="1" thickBot="1" x14ac:dyDescent="0.25">
      <c r="B73" s="4" t="s">
        <v>287</v>
      </c>
      <c r="C73" s="15">
        <v>1</v>
      </c>
      <c r="D73" s="15">
        <v>0</v>
      </c>
      <c r="E73" s="15">
        <v>1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1</v>
      </c>
      <c r="V73" s="15">
        <v>6</v>
      </c>
    </row>
    <row r="74" spans="2:22" ht="20.100000000000001" customHeight="1" thickBot="1" x14ac:dyDescent="0.25">
      <c r="B74" s="4" t="s">
        <v>288</v>
      </c>
      <c r="C74" s="15">
        <v>0</v>
      </c>
      <c r="D74" s="15">
        <v>0</v>
      </c>
      <c r="E74" s="15">
        <v>0</v>
      </c>
      <c r="F74" s="15">
        <v>0</v>
      </c>
      <c r="G74" s="15">
        <v>2</v>
      </c>
      <c r="H74" s="15">
        <v>0</v>
      </c>
      <c r="I74" s="15">
        <v>2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2</v>
      </c>
      <c r="T74" s="15">
        <v>0</v>
      </c>
      <c r="U74" s="15">
        <v>0</v>
      </c>
      <c r="V74" s="15">
        <v>5</v>
      </c>
    </row>
    <row r="75" spans="2:22" ht="20.100000000000001" customHeight="1" thickBot="1" x14ac:dyDescent="0.25">
      <c r="B75" s="4" t="s">
        <v>289</v>
      </c>
      <c r="C75" s="15">
        <v>12</v>
      </c>
      <c r="D75" s="15">
        <v>8</v>
      </c>
      <c r="E75" s="15">
        <v>4</v>
      </c>
      <c r="F75" s="15">
        <v>0</v>
      </c>
      <c r="G75" s="15">
        <v>4</v>
      </c>
      <c r="H75" s="15">
        <v>0</v>
      </c>
      <c r="I75" s="15">
        <v>4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2</v>
      </c>
      <c r="R75" s="15">
        <v>2</v>
      </c>
      <c r="S75" s="15">
        <v>0</v>
      </c>
      <c r="T75" s="15">
        <v>3</v>
      </c>
      <c r="U75" s="15">
        <v>3</v>
      </c>
      <c r="V75" s="15">
        <v>3</v>
      </c>
    </row>
    <row r="76" spans="2:22" ht="20.100000000000001" customHeight="1" thickBot="1" x14ac:dyDescent="0.25">
      <c r="B76" s="4" t="s">
        <v>290</v>
      </c>
      <c r="C76" s="15">
        <v>6</v>
      </c>
      <c r="D76" s="15">
        <v>2</v>
      </c>
      <c r="E76" s="15">
        <v>4</v>
      </c>
      <c r="F76" s="15">
        <v>0</v>
      </c>
      <c r="G76" s="15">
        <v>6</v>
      </c>
      <c r="H76" s="15">
        <v>0</v>
      </c>
      <c r="I76" s="15">
        <v>5</v>
      </c>
      <c r="J76" s="15">
        <v>1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6</v>
      </c>
    </row>
    <row r="77" spans="2:22" ht="20.100000000000001" customHeight="1" thickBot="1" x14ac:dyDescent="0.25">
      <c r="B77" s="4" t="s">
        <v>291</v>
      </c>
      <c r="C77" s="15">
        <v>10</v>
      </c>
      <c r="D77" s="15">
        <v>5</v>
      </c>
      <c r="E77" s="15">
        <v>3</v>
      </c>
      <c r="F77" s="15">
        <v>2</v>
      </c>
      <c r="G77" s="15">
        <v>1</v>
      </c>
      <c r="H77" s="15">
        <v>0</v>
      </c>
      <c r="I77" s="15">
        <v>1</v>
      </c>
      <c r="J77" s="15">
        <v>3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</row>
    <row r="78" spans="2:22" ht="20.100000000000001" customHeight="1" thickBot="1" x14ac:dyDescent="0.25">
      <c r="B78" s="4" t="s">
        <v>292</v>
      </c>
      <c r="C78" s="15">
        <v>2</v>
      </c>
      <c r="D78" s="15">
        <v>0</v>
      </c>
      <c r="E78" s="15">
        <v>2</v>
      </c>
      <c r="F78" s="15">
        <v>0</v>
      </c>
      <c r="G78" s="15">
        <v>2</v>
      </c>
      <c r="H78" s="15">
        <v>0</v>
      </c>
      <c r="I78" s="15">
        <v>2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5</v>
      </c>
      <c r="S78" s="15">
        <v>0</v>
      </c>
      <c r="T78" s="15">
        <v>0</v>
      </c>
      <c r="U78" s="15">
        <v>0</v>
      </c>
      <c r="V78" s="15">
        <v>0</v>
      </c>
    </row>
    <row r="79" spans="2:22" ht="20.100000000000001" customHeight="1" thickBot="1" x14ac:dyDescent="0.25">
      <c r="B79" s="4" t="s">
        <v>293</v>
      </c>
      <c r="C79" s="15">
        <v>2</v>
      </c>
      <c r="D79" s="15">
        <v>0</v>
      </c>
      <c r="E79" s="15">
        <v>1</v>
      </c>
      <c r="F79" s="15">
        <v>1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4</v>
      </c>
    </row>
    <row r="80" spans="2:22" ht="20.100000000000001" customHeight="1" thickBot="1" x14ac:dyDescent="0.25">
      <c r="B80" s="4" t="s">
        <v>294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</row>
    <row r="81" spans="2:22" ht="20.100000000000001" customHeight="1" thickBot="1" x14ac:dyDescent="0.25">
      <c r="B81" s="4" t="s">
        <v>295</v>
      </c>
      <c r="C81" s="15">
        <v>16</v>
      </c>
      <c r="D81" s="15">
        <v>2</v>
      </c>
      <c r="E81" s="15">
        <v>7</v>
      </c>
      <c r="F81" s="15">
        <v>7</v>
      </c>
      <c r="G81" s="15">
        <v>2</v>
      </c>
      <c r="H81" s="15">
        <v>0</v>
      </c>
      <c r="I81" s="15">
        <v>2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7</v>
      </c>
      <c r="R81" s="15">
        <v>7</v>
      </c>
      <c r="S81" s="15">
        <v>0</v>
      </c>
      <c r="T81" s="15">
        <v>3</v>
      </c>
      <c r="U81" s="15">
        <v>2</v>
      </c>
      <c r="V81" s="15">
        <v>14</v>
      </c>
    </row>
    <row r="82" spans="2:22" ht="20.100000000000001" customHeight="1" thickBot="1" x14ac:dyDescent="0.25">
      <c r="B82" s="4" t="s">
        <v>296</v>
      </c>
      <c r="C82" s="15">
        <v>23</v>
      </c>
      <c r="D82" s="15">
        <v>0</v>
      </c>
      <c r="E82" s="15">
        <v>0</v>
      </c>
      <c r="F82" s="15">
        <v>23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</row>
    <row r="83" spans="2:22" ht="20.100000000000001" customHeight="1" thickBot="1" x14ac:dyDescent="0.25">
      <c r="B83" s="4" t="s">
        <v>297</v>
      </c>
      <c r="C83" s="15">
        <v>3</v>
      </c>
      <c r="D83" s="15">
        <v>2</v>
      </c>
      <c r="E83" s="15">
        <v>0</v>
      </c>
      <c r="F83" s="15">
        <v>1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1</v>
      </c>
    </row>
    <row r="84" spans="2:22" ht="20.100000000000001" customHeight="1" thickBot="1" x14ac:dyDescent="0.25">
      <c r="B84" s="4" t="s">
        <v>298</v>
      </c>
      <c r="C84" s="15">
        <v>9</v>
      </c>
      <c r="D84" s="15">
        <v>1</v>
      </c>
      <c r="E84" s="15">
        <v>3</v>
      </c>
      <c r="F84" s="15">
        <v>5</v>
      </c>
      <c r="G84" s="15">
        <v>5</v>
      </c>
      <c r="H84" s="15">
        <v>0</v>
      </c>
      <c r="I84" s="15">
        <v>4</v>
      </c>
      <c r="J84" s="15">
        <v>2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7</v>
      </c>
      <c r="R84" s="15">
        <v>7</v>
      </c>
      <c r="S84" s="15">
        <v>0</v>
      </c>
      <c r="T84" s="15">
        <v>0</v>
      </c>
      <c r="U84" s="15">
        <v>4</v>
      </c>
      <c r="V84" s="15">
        <v>7</v>
      </c>
    </row>
    <row r="85" spans="2:22" ht="20.100000000000001" customHeight="1" thickBot="1" x14ac:dyDescent="0.25">
      <c r="B85" s="4" t="s">
        <v>299</v>
      </c>
      <c r="C85" s="15">
        <v>6</v>
      </c>
      <c r="D85" s="15">
        <v>4</v>
      </c>
      <c r="E85" s="15">
        <v>2</v>
      </c>
      <c r="F85" s="15">
        <v>0</v>
      </c>
      <c r="G85" s="15">
        <v>2</v>
      </c>
      <c r="H85" s="15">
        <v>0</v>
      </c>
      <c r="I85" s="15">
        <v>2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4</v>
      </c>
      <c r="R85" s="15">
        <v>4</v>
      </c>
      <c r="S85" s="15">
        <v>0</v>
      </c>
      <c r="T85" s="15">
        <v>0</v>
      </c>
      <c r="U85" s="15">
        <v>6</v>
      </c>
      <c r="V85" s="15">
        <v>4</v>
      </c>
    </row>
    <row r="86" spans="2:22" ht="20.100000000000001" customHeight="1" thickBot="1" x14ac:dyDescent="0.25">
      <c r="B86" s="4" t="s">
        <v>300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1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2</v>
      </c>
      <c r="V86" s="15">
        <v>0</v>
      </c>
    </row>
    <row r="87" spans="2:22" ht="20.100000000000001" customHeight="1" thickBot="1" x14ac:dyDescent="0.25">
      <c r="B87" s="4" t="s">
        <v>175</v>
      </c>
      <c r="C87" s="15">
        <v>70</v>
      </c>
      <c r="D87" s="15">
        <v>47</v>
      </c>
      <c r="E87" s="15">
        <v>23</v>
      </c>
      <c r="F87" s="15">
        <v>0</v>
      </c>
      <c r="G87" s="15">
        <v>13</v>
      </c>
      <c r="H87" s="15">
        <v>0</v>
      </c>
      <c r="I87" s="15">
        <v>13</v>
      </c>
      <c r="J87" s="15">
        <v>1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26</v>
      </c>
      <c r="R87" s="15">
        <v>26</v>
      </c>
      <c r="S87" s="15">
        <v>0</v>
      </c>
      <c r="T87" s="15">
        <v>5</v>
      </c>
      <c r="U87" s="15">
        <v>22</v>
      </c>
      <c r="V87" s="15">
        <v>29</v>
      </c>
    </row>
    <row r="88" spans="2:22" ht="20.100000000000001" customHeight="1" thickBot="1" x14ac:dyDescent="0.25">
      <c r="B88" s="4" t="s">
        <v>301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3</v>
      </c>
    </row>
    <row r="89" spans="2:22" ht="20.100000000000001" customHeight="1" thickBot="1" x14ac:dyDescent="0.25">
      <c r="B89" s="4" t="s">
        <v>302</v>
      </c>
      <c r="C89" s="15">
        <v>4</v>
      </c>
      <c r="D89" s="15">
        <v>0</v>
      </c>
      <c r="E89" s="15">
        <v>4</v>
      </c>
      <c r="F89" s="15">
        <v>0</v>
      </c>
      <c r="G89" s="15">
        <v>2</v>
      </c>
      <c r="H89" s="15">
        <v>0</v>
      </c>
      <c r="I89" s="15">
        <v>2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1</v>
      </c>
      <c r="R89" s="15">
        <v>1</v>
      </c>
      <c r="S89" s="15">
        <v>0</v>
      </c>
      <c r="T89" s="15">
        <v>0</v>
      </c>
      <c r="U89" s="15">
        <v>1</v>
      </c>
      <c r="V89" s="15">
        <v>2</v>
      </c>
    </row>
    <row r="90" spans="2:22" ht="20.100000000000001" customHeight="1" thickBot="1" x14ac:dyDescent="0.25">
      <c r="B90" s="4" t="s">
        <v>303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</row>
    <row r="91" spans="2:22" ht="20.100000000000001" customHeight="1" thickBot="1" x14ac:dyDescent="0.25">
      <c r="B91" s="4" t="s">
        <v>304</v>
      </c>
      <c r="C91" s="15">
        <v>1</v>
      </c>
      <c r="D91" s="15">
        <v>1</v>
      </c>
      <c r="E91" s="15">
        <v>0</v>
      </c>
      <c r="F91" s="15">
        <v>0</v>
      </c>
      <c r="G91" s="15">
        <v>1</v>
      </c>
      <c r="H91" s="15">
        <v>0</v>
      </c>
      <c r="I91" s="15">
        <v>1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</row>
    <row r="92" spans="2:22" ht="20.100000000000001" customHeight="1" thickBot="1" x14ac:dyDescent="0.25">
      <c r="B92" s="4" t="s">
        <v>305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0</v>
      </c>
      <c r="I92" s="15">
        <v>2</v>
      </c>
      <c r="J92" s="15">
        <v>2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7</v>
      </c>
    </row>
    <row r="93" spans="2:22" ht="20.100000000000001" customHeight="1" thickBot="1" x14ac:dyDescent="0.25">
      <c r="B93" s="4" t="s">
        <v>306</v>
      </c>
      <c r="C93" s="15">
        <v>3</v>
      </c>
      <c r="D93" s="15">
        <v>0</v>
      </c>
      <c r="E93" s="15">
        <v>3</v>
      </c>
      <c r="F93" s="15">
        <v>0</v>
      </c>
      <c r="G93" s="15">
        <v>3</v>
      </c>
      <c r="H93" s="15">
        <v>0</v>
      </c>
      <c r="I93" s="15">
        <v>3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1</v>
      </c>
      <c r="R93" s="15">
        <v>1</v>
      </c>
      <c r="S93" s="15">
        <v>0</v>
      </c>
      <c r="T93" s="15">
        <v>0</v>
      </c>
      <c r="U93" s="15">
        <v>0</v>
      </c>
      <c r="V93" s="15">
        <v>6</v>
      </c>
    </row>
    <row r="94" spans="2:22" ht="20.100000000000001" customHeight="1" thickBot="1" x14ac:dyDescent="0.25">
      <c r="B94" s="4" t="s">
        <v>307</v>
      </c>
      <c r="C94" s="15">
        <v>5</v>
      </c>
      <c r="D94" s="15">
        <v>0</v>
      </c>
      <c r="E94" s="15">
        <v>0</v>
      </c>
      <c r="F94" s="15">
        <v>5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2</v>
      </c>
    </row>
    <row r="95" spans="2:22" ht="20.100000000000001" customHeight="1" thickBot="1" x14ac:dyDescent="0.25">
      <c r="B95" s="4" t="s">
        <v>308</v>
      </c>
      <c r="C95" s="15">
        <v>32</v>
      </c>
      <c r="D95" s="15">
        <v>0</v>
      </c>
      <c r="E95" s="15">
        <v>0</v>
      </c>
      <c r="F95" s="15">
        <v>32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4</v>
      </c>
      <c r="V95" s="15">
        <v>20</v>
      </c>
    </row>
    <row r="96" spans="2:22" ht="20.100000000000001" customHeight="1" thickBot="1" x14ac:dyDescent="0.25">
      <c r="B96" s="4" t="s">
        <v>309</v>
      </c>
      <c r="C96" s="15">
        <v>5</v>
      </c>
      <c r="D96" s="15">
        <v>0</v>
      </c>
      <c r="E96" s="15">
        <v>3</v>
      </c>
      <c r="F96" s="15">
        <v>2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</row>
    <row r="97" spans="2:22" ht="20.100000000000001" customHeight="1" thickBot="1" x14ac:dyDescent="0.25">
      <c r="B97" s="4" t="s">
        <v>310</v>
      </c>
      <c r="C97" s="15">
        <v>17</v>
      </c>
      <c r="D97" s="15">
        <v>0</v>
      </c>
      <c r="E97" s="15">
        <v>0</v>
      </c>
      <c r="F97" s="15">
        <v>17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2:22" ht="20.100000000000001" customHeight="1" thickBot="1" x14ac:dyDescent="0.25">
      <c r="B98" s="4" t="s">
        <v>311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</row>
    <row r="99" spans="2:22" ht="20.100000000000001" customHeight="1" thickBot="1" x14ac:dyDescent="0.25">
      <c r="B99" s="4" t="s">
        <v>312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</row>
    <row r="100" spans="2:22" ht="20.100000000000001" customHeight="1" thickBot="1" x14ac:dyDescent="0.25">
      <c r="B100" s="4" t="s">
        <v>176</v>
      </c>
      <c r="C100" s="15">
        <v>1</v>
      </c>
      <c r="D100" s="15">
        <v>0</v>
      </c>
      <c r="E100" s="15">
        <v>1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1</v>
      </c>
    </row>
    <row r="101" spans="2:22" ht="20.100000000000001" customHeight="1" thickBot="1" x14ac:dyDescent="0.25">
      <c r="B101" s="4" t="s">
        <v>313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</row>
    <row r="102" spans="2:22" ht="20.100000000000001" customHeight="1" thickBot="1" x14ac:dyDescent="0.25">
      <c r="B102" s="4" t="s">
        <v>314</v>
      </c>
      <c r="C102" s="15">
        <v>1</v>
      </c>
      <c r="D102" s="15">
        <v>0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1</v>
      </c>
      <c r="R102" s="15">
        <v>0</v>
      </c>
      <c r="S102" s="15">
        <v>0</v>
      </c>
      <c r="T102" s="15">
        <v>0</v>
      </c>
      <c r="U102" s="15">
        <v>1</v>
      </c>
      <c r="V102" s="15">
        <v>2</v>
      </c>
    </row>
    <row r="103" spans="2:22" ht="20.100000000000001" customHeight="1" thickBot="1" x14ac:dyDescent="0.25">
      <c r="B103" s="4" t="s">
        <v>315</v>
      </c>
      <c r="C103" s="15">
        <v>10</v>
      </c>
      <c r="D103" s="15">
        <v>2</v>
      </c>
      <c r="E103" s="15">
        <v>8</v>
      </c>
      <c r="F103" s="15">
        <v>0</v>
      </c>
      <c r="G103" s="15">
        <v>5</v>
      </c>
      <c r="H103" s="15">
        <v>0</v>
      </c>
      <c r="I103" s="15">
        <v>5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1</v>
      </c>
    </row>
    <row r="104" spans="2:22" ht="20.100000000000001" customHeight="1" thickBot="1" x14ac:dyDescent="0.25">
      <c r="B104" s="4" t="s">
        <v>316</v>
      </c>
      <c r="C104" s="15">
        <v>3</v>
      </c>
      <c r="D104" s="15">
        <v>0</v>
      </c>
      <c r="E104" s="15">
        <v>0</v>
      </c>
      <c r="F104" s="15">
        <v>3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1</v>
      </c>
      <c r="R104" s="15">
        <v>1</v>
      </c>
      <c r="S104" s="15">
        <v>0</v>
      </c>
      <c r="T104" s="15">
        <v>0</v>
      </c>
      <c r="U104" s="15">
        <v>2</v>
      </c>
      <c r="V104" s="15">
        <v>1</v>
      </c>
    </row>
    <row r="105" spans="2:22" ht="20.100000000000001" customHeight="1" thickBot="1" x14ac:dyDescent="0.25">
      <c r="B105" s="4" t="s">
        <v>177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5</v>
      </c>
    </row>
    <row r="106" spans="2:22" ht="20.100000000000001" customHeight="1" thickBot="1" x14ac:dyDescent="0.25">
      <c r="B106" s="4" t="s">
        <v>317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</row>
    <row r="107" spans="2:22" ht="20.100000000000001" customHeight="1" thickBot="1" x14ac:dyDescent="0.25">
      <c r="B107" s="4" t="s">
        <v>318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</row>
    <row r="108" spans="2:22" ht="20.100000000000001" customHeight="1" thickBot="1" x14ac:dyDescent="0.25">
      <c r="B108" s="4" t="s">
        <v>178</v>
      </c>
      <c r="C108" s="15">
        <v>43</v>
      </c>
      <c r="D108" s="15">
        <v>3</v>
      </c>
      <c r="E108" s="15">
        <v>40</v>
      </c>
      <c r="F108" s="15">
        <v>0</v>
      </c>
      <c r="G108" s="15">
        <v>34</v>
      </c>
      <c r="H108" s="15">
        <v>0</v>
      </c>
      <c r="I108" s="15">
        <v>35</v>
      </c>
      <c r="J108" s="15">
        <v>3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28</v>
      </c>
      <c r="R108" s="15">
        <v>27</v>
      </c>
      <c r="S108" s="15">
        <v>0</v>
      </c>
      <c r="T108" s="15">
        <v>0</v>
      </c>
      <c r="U108" s="15">
        <v>29</v>
      </c>
      <c r="V108" s="15">
        <v>67</v>
      </c>
    </row>
    <row r="109" spans="2:22" ht="20.100000000000001" customHeight="1" thickBot="1" x14ac:dyDescent="0.25">
      <c r="B109" s="4" t="s">
        <v>319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1</v>
      </c>
      <c r="S109" s="15">
        <v>0</v>
      </c>
      <c r="T109" s="15">
        <v>0</v>
      </c>
      <c r="U109" s="15">
        <v>0</v>
      </c>
      <c r="V109" s="15">
        <v>0</v>
      </c>
    </row>
    <row r="110" spans="2:22" ht="20.100000000000001" customHeight="1" thickBot="1" x14ac:dyDescent="0.25">
      <c r="B110" s="4" t="s">
        <v>320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</row>
    <row r="111" spans="2:22" ht="20.100000000000001" customHeight="1" thickBot="1" x14ac:dyDescent="0.25">
      <c r="B111" s="4" t="s">
        <v>321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</row>
    <row r="112" spans="2:22" ht="20.100000000000001" customHeight="1" thickBot="1" x14ac:dyDescent="0.25">
      <c r="B112" s="4" t="s">
        <v>322</v>
      </c>
      <c r="C112" s="15">
        <v>3</v>
      </c>
      <c r="D112" s="15">
        <v>0</v>
      </c>
      <c r="E112" s="15">
        <v>3</v>
      </c>
      <c r="F112" s="15">
        <v>0</v>
      </c>
      <c r="G112" s="15">
        <v>1</v>
      </c>
      <c r="H112" s="15">
        <v>0</v>
      </c>
      <c r="I112" s="15">
        <v>1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2</v>
      </c>
      <c r="R112" s="15">
        <v>2</v>
      </c>
      <c r="S112" s="15">
        <v>0</v>
      </c>
      <c r="T112" s="15">
        <v>0</v>
      </c>
      <c r="U112" s="15">
        <v>0</v>
      </c>
      <c r="V112" s="15">
        <v>3</v>
      </c>
    </row>
    <row r="113" spans="2:22" ht="20.100000000000001" customHeight="1" thickBot="1" x14ac:dyDescent="0.25">
      <c r="B113" s="4" t="s">
        <v>323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</row>
    <row r="114" spans="2:22" ht="20.100000000000001" customHeight="1" thickBot="1" x14ac:dyDescent="0.25">
      <c r="B114" s="4" t="s">
        <v>324</v>
      </c>
      <c r="C114" s="15">
        <v>3</v>
      </c>
      <c r="D114" s="15">
        <v>0</v>
      </c>
      <c r="E114" s="15">
        <v>1</v>
      </c>
      <c r="F114" s="15">
        <v>2</v>
      </c>
      <c r="G114" s="15">
        <v>3</v>
      </c>
      <c r="H114" s="15">
        <v>0</v>
      </c>
      <c r="I114" s="15">
        <v>3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1</v>
      </c>
      <c r="R114" s="15">
        <v>1</v>
      </c>
      <c r="S114" s="15">
        <v>0</v>
      </c>
      <c r="T114" s="15">
        <v>0</v>
      </c>
      <c r="U114" s="15">
        <v>0</v>
      </c>
      <c r="V114" s="15">
        <v>3</v>
      </c>
    </row>
    <row r="115" spans="2:22" ht="20.100000000000001" customHeight="1" thickBot="1" x14ac:dyDescent="0.25">
      <c r="B115" s="4" t="s">
        <v>325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</row>
    <row r="116" spans="2:22" ht="20.100000000000001" customHeight="1" thickBot="1" x14ac:dyDescent="0.25">
      <c r="B116" s="4" t="s">
        <v>326</v>
      </c>
      <c r="C116" s="15">
        <v>8</v>
      </c>
      <c r="D116" s="15">
        <v>0</v>
      </c>
      <c r="E116" s="15">
        <v>8</v>
      </c>
      <c r="F116" s="15">
        <v>0</v>
      </c>
      <c r="G116" s="15">
        <v>2</v>
      </c>
      <c r="H116" s="15">
        <v>0</v>
      </c>
      <c r="I116" s="15">
        <v>2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6</v>
      </c>
      <c r="R116" s="15">
        <v>6</v>
      </c>
      <c r="S116" s="15">
        <v>1</v>
      </c>
      <c r="T116" s="15">
        <v>0</v>
      </c>
      <c r="U116" s="15">
        <v>5</v>
      </c>
      <c r="V116" s="15">
        <v>14</v>
      </c>
    </row>
    <row r="117" spans="2:22" ht="20.100000000000001" customHeight="1" thickBot="1" x14ac:dyDescent="0.25">
      <c r="B117" s="4" t="s">
        <v>327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</row>
    <row r="118" spans="2:22" ht="20.100000000000001" customHeight="1" thickBot="1" x14ac:dyDescent="0.25">
      <c r="B118" s="4" t="s">
        <v>328</v>
      </c>
      <c r="C118" s="15">
        <v>3</v>
      </c>
      <c r="D118" s="15">
        <v>0</v>
      </c>
      <c r="E118" s="15">
        <v>0</v>
      </c>
      <c r="F118" s="15">
        <v>3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3</v>
      </c>
      <c r="R118" s="15">
        <v>3</v>
      </c>
      <c r="S118" s="15">
        <v>0</v>
      </c>
      <c r="T118" s="15">
        <v>0</v>
      </c>
      <c r="U118" s="15">
        <v>0</v>
      </c>
      <c r="V118" s="15">
        <v>3</v>
      </c>
    </row>
    <row r="119" spans="2:22" ht="20.100000000000001" customHeight="1" thickBot="1" x14ac:dyDescent="0.25">
      <c r="B119" s="4" t="s">
        <v>329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</row>
    <row r="120" spans="2:22" ht="20.100000000000001" customHeight="1" thickBot="1" x14ac:dyDescent="0.25">
      <c r="B120" s="4" t="s">
        <v>330</v>
      </c>
      <c r="C120" s="15">
        <v>5</v>
      </c>
      <c r="D120" s="15">
        <v>3</v>
      </c>
      <c r="E120" s="15">
        <v>2</v>
      </c>
      <c r="F120" s="15">
        <v>0</v>
      </c>
      <c r="G120" s="15">
        <v>3</v>
      </c>
      <c r="H120" s="15">
        <v>0</v>
      </c>
      <c r="I120" s="15">
        <v>3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11</v>
      </c>
      <c r="R120" s="15">
        <v>11</v>
      </c>
      <c r="S120" s="15">
        <v>0</v>
      </c>
      <c r="T120" s="15">
        <v>0</v>
      </c>
      <c r="U120" s="15">
        <v>8</v>
      </c>
      <c r="V120" s="15">
        <v>6</v>
      </c>
    </row>
    <row r="121" spans="2:22" ht="20.100000000000001" customHeight="1" thickBot="1" x14ac:dyDescent="0.25">
      <c r="B121" s="4" t="s">
        <v>331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</row>
    <row r="122" spans="2:22" ht="20.100000000000001" customHeight="1" thickBot="1" x14ac:dyDescent="0.25">
      <c r="B122" s="4" t="s">
        <v>332</v>
      </c>
      <c r="C122" s="15">
        <v>7</v>
      </c>
      <c r="D122" s="15">
        <v>2</v>
      </c>
      <c r="E122" s="15">
        <v>5</v>
      </c>
      <c r="F122" s="15">
        <v>0</v>
      </c>
      <c r="G122" s="15">
        <v>7</v>
      </c>
      <c r="H122" s="15">
        <v>0</v>
      </c>
      <c r="I122" s="15">
        <v>7</v>
      </c>
      <c r="J122" s="15">
        <v>1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7</v>
      </c>
      <c r="R122" s="15">
        <v>7</v>
      </c>
      <c r="S122" s="15">
        <v>1</v>
      </c>
      <c r="T122" s="15">
        <v>2</v>
      </c>
      <c r="U122" s="15">
        <v>5</v>
      </c>
      <c r="V122" s="15">
        <v>14</v>
      </c>
    </row>
    <row r="123" spans="2:22" ht="20.100000000000001" customHeight="1" thickBot="1" x14ac:dyDescent="0.25">
      <c r="B123" s="4" t="s">
        <v>333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1</v>
      </c>
      <c r="R123" s="15">
        <v>1</v>
      </c>
      <c r="S123" s="15">
        <v>0</v>
      </c>
      <c r="T123" s="15">
        <v>0</v>
      </c>
      <c r="U123" s="15">
        <v>0</v>
      </c>
      <c r="V123" s="15">
        <v>1</v>
      </c>
    </row>
    <row r="124" spans="2:22" ht="20.100000000000001" customHeight="1" thickBot="1" x14ac:dyDescent="0.25">
      <c r="B124" s="4" t="s">
        <v>334</v>
      </c>
      <c r="C124" s="15">
        <v>3</v>
      </c>
      <c r="D124" s="15">
        <v>2</v>
      </c>
      <c r="E124" s="15">
        <v>0</v>
      </c>
      <c r="F124" s="15">
        <v>1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</row>
    <row r="125" spans="2:22" ht="20.100000000000001" customHeight="1" thickBot="1" x14ac:dyDescent="0.25">
      <c r="B125" s="4" t="s">
        <v>335</v>
      </c>
      <c r="C125" s="15">
        <v>1</v>
      </c>
      <c r="D125" s="15">
        <v>1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</row>
    <row r="126" spans="2:22" ht="20.100000000000001" customHeight="1" thickBot="1" x14ac:dyDescent="0.25">
      <c r="B126" s="4" t="s">
        <v>336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</row>
    <row r="127" spans="2:22" ht="20.100000000000001" customHeight="1" thickBot="1" x14ac:dyDescent="0.25">
      <c r="B127" s="4" t="s">
        <v>337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</row>
    <row r="128" spans="2:22" ht="20.100000000000001" customHeight="1" thickBot="1" x14ac:dyDescent="0.25">
      <c r="B128" s="4" t="s">
        <v>338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</row>
    <row r="129" spans="2:22" ht="20.100000000000001" customHeight="1" thickBot="1" x14ac:dyDescent="0.25">
      <c r="B129" s="4" t="s">
        <v>339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</row>
    <row r="130" spans="2:22" ht="20.100000000000001" customHeight="1" thickBot="1" x14ac:dyDescent="0.25">
      <c r="B130" s="4" t="s">
        <v>340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1</v>
      </c>
    </row>
    <row r="131" spans="2:22" ht="20.100000000000001" customHeight="1" thickBot="1" x14ac:dyDescent="0.25">
      <c r="B131" s="4" t="s">
        <v>639</v>
      </c>
      <c r="C131" s="15">
        <v>2</v>
      </c>
      <c r="D131" s="15">
        <v>2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</row>
    <row r="132" spans="2:22" ht="20.100000000000001" customHeight="1" thickBot="1" x14ac:dyDescent="0.25">
      <c r="B132" s="4" t="s">
        <v>341</v>
      </c>
      <c r="C132" s="15">
        <v>7</v>
      </c>
      <c r="D132" s="15">
        <v>3</v>
      </c>
      <c r="E132" s="15">
        <v>3</v>
      </c>
      <c r="F132" s="15">
        <v>1</v>
      </c>
      <c r="G132" s="15">
        <v>7</v>
      </c>
      <c r="H132" s="15">
        <v>0</v>
      </c>
      <c r="I132" s="15">
        <v>7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3</v>
      </c>
      <c r="R132" s="15">
        <v>3</v>
      </c>
      <c r="S132" s="15">
        <v>0</v>
      </c>
      <c r="T132" s="15">
        <v>0</v>
      </c>
      <c r="U132" s="15">
        <v>0</v>
      </c>
      <c r="V132" s="15">
        <v>22</v>
      </c>
    </row>
    <row r="133" spans="2:22" ht="20.100000000000001" customHeight="1" thickBot="1" x14ac:dyDescent="0.25">
      <c r="B133" s="4" t="s">
        <v>342</v>
      </c>
      <c r="C133" s="15">
        <v>23</v>
      </c>
      <c r="D133" s="15">
        <v>8</v>
      </c>
      <c r="E133" s="15">
        <v>4</v>
      </c>
      <c r="F133" s="15">
        <v>11</v>
      </c>
      <c r="G133" s="15">
        <v>10</v>
      </c>
      <c r="H133" s="15">
        <v>0</v>
      </c>
      <c r="I133" s="15">
        <v>13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20</v>
      </c>
      <c r="R133" s="15">
        <v>22</v>
      </c>
      <c r="S133" s="15">
        <v>0</v>
      </c>
      <c r="T133" s="15">
        <v>8</v>
      </c>
      <c r="U133" s="15">
        <v>8</v>
      </c>
      <c r="V133" s="15">
        <v>37</v>
      </c>
    </row>
    <row r="134" spans="2:22" ht="20.100000000000001" customHeight="1" thickBot="1" x14ac:dyDescent="0.25">
      <c r="B134" s="4" t="s">
        <v>343</v>
      </c>
      <c r="C134" s="15">
        <v>7</v>
      </c>
      <c r="D134" s="15">
        <v>3</v>
      </c>
      <c r="E134" s="15">
        <v>2</v>
      </c>
      <c r="F134" s="15">
        <v>2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4</v>
      </c>
      <c r="R134" s="15">
        <v>4</v>
      </c>
      <c r="S134" s="15">
        <v>0</v>
      </c>
      <c r="T134" s="15">
        <v>0</v>
      </c>
      <c r="U134" s="15">
        <v>17</v>
      </c>
      <c r="V134" s="15">
        <v>31</v>
      </c>
    </row>
    <row r="135" spans="2:22" ht="20.100000000000001" customHeight="1" thickBot="1" x14ac:dyDescent="0.25">
      <c r="B135" s="4" t="s">
        <v>344</v>
      </c>
      <c r="C135" s="15">
        <v>14</v>
      </c>
      <c r="D135" s="15">
        <v>2</v>
      </c>
      <c r="E135" s="15">
        <v>12</v>
      </c>
      <c r="F135" s="15">
        <v>0</v>
      </c>
      <c r="G135" s="15">
        <v>2</v>
      </c>
      <c r="H135" s="15">
        <v>0</v>
      </c>
      <c r="I135" s="15">
        <v>2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10</v>
      </c>
      <c r="R135" s="15">
        <v>10</v>
      </c>
      <c r="S135" s="15">
        <v>0</v>
      </c>
      <c r="T135" s="15">
        <v>0</v>
      </c>
      <c r="U135" s="15">
        <v>8</v>
      </c>
      <c r="V135" s="15">
        <v>18</v>
      </c>
    </row>
    <row r="136" spans="2:22" ht="20.100000000000001" customHeight="1" thickBot="1" x14ac:dyDescent="0.25">
      <c r="B136" s="4" t="s">
        <v>345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1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6</v>
      </c>
    </row>
    <row r="137" spans="2:22" ht="20.100000000000001" customHeight="1" thickBot="1" x14ac:dyDescent="0.25">
      <c r="B137" s="4" t="s">
        <v>346</v>
      </c>
      <c r="C137" s="15">
        <v>12</v>
      </c>
      <c r="D137" s="15">
        <v>3</v>
      </c>
      <c r="E137" s="15">
        <v>9</v>
      </c>
      <c r="F137" s="15">
        <v>0</v>
      </c>
      <c r="G137" s="15">
        <v>9</v>
      </c>
      <c r="H137" s="15">
        <v>0</v>
      </c>
      <c r="I137" s="15">
        <v>9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5</v>
      </c>
      <c r="R137" s="15">
        <v>5</v>
      </c>
      <c r="S137" s="15">
        <v>0</v>
      </c>
      <c r="T137" s="15">
        <v>0</v>
      </c>
      <c r="U137" s="15">
        <v>6</v>
      </c>
      <c r="V137" s="15">
        <v>25</v>
      </c>
    </row>
    <row r="138" spans="2:22" ht="20.100000000000001" customHeight="1" thickBot="1" x14ac:dyDescent="0.25">
      <c r="B138" s="4" t="s">
        <v>347</v>
      </c>
      <c r="C138" s="15">
        <v>56</v>
      </c>
      <c r="D138" s="15">
        <v>0</v>
      </c>
      <c r="E138" s="15">
        <v>56</v>
      </c>
      <c r="F138" s="15">
        <v>0</v>
      </c>
      <c r="G138" s="15">
        <v>41</v>
      </c>
      <c r="H138" s="15">
        <v>0</v>
      </c>
      <c r="I138" s="15">
        <v>38</v>
      </c>
      <c r="J138" s="15">
        <v>12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46</v>
      </c>
      <c r="R138" s="15">
        <v>46</v>
      </c>
      <c r="S138" s="15">
        <v>0</v>
      </c>
      <c r="T138" s="15">
        <v>0</v>
      </c>
      <c r="U138" s="15">
        <v>43</v>
      </c>
      <c r="V138" s="15">
        <v>89</v>
      </c>
    </row>
    <row r="139" spans="2:22" ht="20.100000000000001" customHeight="1" thickBot="1" x14ac:dyDescent="0.25">
      <c r="B139" s="4" t="s">
        <v>348</v>
      </c>
      <c r="C139" s="15">
        <v>39</v>
      </c>
      <c r="D139" s="15">
        <v>0</v>
      </c>
      <c r="E139" s="15">
        <v>22</v>
      </c>
      <c r="F139" s="15">
        <v>17</v>
      </c>
      <c r="G139" s="15">
        <v>15</v>
      </c>
      <c r="H139" s="15">
        <v>0</v>
      </c>
      <c r="I139" s="15">
        <v>15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9</v>
      </c>
      <c r="R139" s="15">
        <v>9</v>
      </c>
      <c r="S139" s="15">
        <v>0</v>
      </c>
      <c r="T139" s="15">
        <v>0</v>
      </c>
      <c r="U139" s="15">
        <v>10</v>
      </c>
      <c r="V139" s="15">
        <v>23</v>
      </c>
    </row>
    <row r="140" spans="2:22" ht="20.100000000000001" customHeight="1" thickBot="1" x14ac:dyDescent="0.25">
      <c r="B140" s="4" t="s">
        <v>349</v>
      </c>
      <c r="C140" s="15">
        <v>6</v>
      </c>
      <c r="D140" s="15">
        <v>3</v>
      </c>
      <c r="E140" s="15">
        <v>3</v>
      </c>
      <c r="F140" s="15">
        <v>0</v>
      </c>
      <c r="G140" s="15">
        <v>4</v>
      </c>
      <c r="H140" s="15">
        <v>0</v>
      </c>
      <c r="I140" s="15">
        <v>2</v>
      </c>
      <c r="J140" s="15">
        <v>2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3</v>
      </c>
      <c r="R140" s="15">
        <v>3</v>
      </c>
      <c r="S140" s="15">
        <v>0</v>
      </c>
      <c r="T140" s="15">
        <v>0</v>
      </c>
      <c r="U140" s="15">
        <v>6</v>
      </c>
      <c r="V140" s="15">
        <v>5</v>
      </c>
    </row>
    <row r="141" spans="2:22" ht="20.100000000000001" customHeight="1" thickBot="1" x14ac:dyDescent="0.25">
      <c r="B141" s="4" t="s">
        <v>350</v>
      </c>
      <c r="C141" s="15">
        <v>15</v>
      </c>
      <c r="D141" s="15">
        <v>0</v>
      </c>
      <c r="E141" s="15">
        <v>6</v>
      </c>
      <c r="F141" s="15">
        <v>9</v>
      </c>
      <c r="G141" s="15">
        <v>29</v>
      </c>
      <c r="H141" s="15">
        <v>0</v>
      </c>
      <c r="I141" s="15">
        <v>29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41</v>
      </c>
      <c r="R141" s="15">
        <v>41</v>
      </c>
      <c r="S141" s="15">
        <v>0</v>
      </c>
      <c r="T141" s="15">
        <v>0</v>
      </c>
      <c r="U141" s="15">
        <v>62</v>
      </c>
      <c r="V141" s="15">
        <v>51</v>
      </c>
    </row>
    <row r="142" spans="2:22" ht="20.100000000000001" customHeight="1" thickBot="1" x14ac:dyDescent="0.25">
      <c r="B142" s="4" t="s">
        <v>351</v>
      </c>
      <c r="C142" s="15">
        <v>45</v>
      </c>
      <c r="D142" s="15">
        <v>5</v>
      </c>
      <c r="E142" s="15">
        <v>40</v>
      </c>
      <c r="F142" s="15">
        <v>0</v>
      </c>
      <c r="G142" s="15">
        <v>23</v>
      </c>
      <c r="H142" s="15">
        <v>0</v>
      </c>
      <c r="I142" s="15">
        <v>24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21</v>
      </c>
      <c r="R142" s="15">
        <v>21</v>
      </c>
      <c r="S142" s="15">
        <v>0</v>
      </c>
      <c r="T142" s="15">
        <v>0</v>
      </c>
      <c r="U142" s="15">
        <v>9</v>
      </c>
      <c r="V142" s="15">
        <v>41</v>
      </c>
    </row>
    <row r="143" spans="2:22" ht="20.100000000000001" customHeight="1" thickBot="1" x14ac:dyDescent="0.25">
      <c r="B143" s="4" t="s">
        <v>352</v>
      </c>
      <c r="C143" s="15">
        <v>7</v>
      </c>
      <c r="D143" s="15">
        <v>0</v>
      </c>
      <c r="E143" s="15">
        <v>7</v>
      </c>
      <c r="F143" s="15">
        <v>0</v>
      </c>
      <c r="G143" s="15">
        <v>7</v>
      </c>
      <c r="H143" s="15">
        <v>0</v>
      </c>
      <c r="I143" s="15">
        <v>7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5</v>
      </c>
      <c r="S143" s="15">
        <v>0</v>
      </c>
      <c r="T143" s="15">
        <v>0</v>
      </c>
      <c r="U143" s="15">
        <v>4</v>
      </c>
      <c r="V143" s="15">
        <v>7</v>
      </c>
    </row>
    <row r="144" spans="2:22" ht="20.100000000000001" customHeight="1" thickBot="1" x14ac:dyDescent="0.25">
      <c r="B144" s="4" t="s">
        <v>353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18</v>
      </c>
    </row>
    <row r="145" spans="2:22" ht="20.100000000000001" customHeight="1" thickBot="1" x14ac:dyDescent="0.25">
      <c r="B145" s="4" t="s">
        <v>354</v>
      </c>
      <c r="C145" s="15">
        <v>3</v>
      </c>
      <c r="D145" s="15">
        <v>0</v>
      </c>
      <c r="E145" s="15">
        <v>3</v>
      </c>
      <c r="F145" s="15">
        <v>0</v>
      </c>
      <c r="G145" s="15">
        <v>2</v>
      </c>
      <c r="H145" s="15">
        <v>0</v>
      </c>
      <c r="I145" s="15">
        <v>2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5</v>
      </c>
      <c r="R145" s="15">
        <v>5</v>
      </c>
      <c r="S145" s="15">
        <v>0</v>
      </c>
      <c r="T145" s="15">
        <v>0</v>
      </c>
      <c r="U145" s="15">
        <v>0</v>
      </c>
      <c r="V145" s="15">
        <v>5</v>
      </c>
    </row>
    <row r="146" spans="2:22" ht="20.100000000000001" customHeight="1" thickBot="1" x14ac:dyDescent="0.25">
      <c r="B146" s="4" t="s">
        <v>179</v>
      </c>
      <c r="C146" s="15">
        <v>23</v>
      </c>
      <c r="D146" s="15">
        <v>10</v>
      </c>
      <c r="E146" s="15">
        <v>9</v>
      </c>
      <c r="F146" s="15">
        <v>4</v>
      </c>
      <c r="G146" s="15">
        <v>27</v>
      </c>
      <c r="H146" s="15">
        <v>0</v>
      </c>
      <c r="I146" s="15">
        <v>21</v>
      </c>
      <c r="J146" s="15">
        <v>6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12</v>
      </c>
      <c r="R146" s="15">
        <v>12</v>
      </c>
      <c r="S146" s="15">
        <v>0</v>
      </c>
      <c r="T146" s="15">
        <v>0</v>
      </c>
      <c r="U146" s="15">
        <v>7</v>
      </c>
      <c r="V146" s="15">
        <v>42</v>
      </c>
    </row>
    <row r="147" spans="2:22" ht="20.100000000000001" customHeight="1" thickBot="1" x14ac:dyDescent="0.25">
      <c r="B147" s="4" t="s">
        <v>355</v>
      </c>
      <c r="C147" s="15">
        <v>2</v>
      </c>
      <c r="D147" s="15">
        <v>0</v>
      </c>
      <c r="E147" s="15">
        <v>2</v>
      </c>
      <c r="F147" s="15">
        <v>0</v>
      </c>
      <c r="G147" s="15">
        <v>1</v>
      </c>
      <c r="H147" s="15">
        <v>0</v>
      </c>
      <c r="I147" s="15">
        <v>1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2</v>
      </c>
      <c r="S147" s="15">
        <v>0</v>
      </c>
      <c r="T147" s="15">
        <v>0</v>
      </c>
      <c r="U147" s="15">
        <v>0</v>
      </c>
      <c r="V147" s="15">
        <v>0</v>
      </c>
    </row>
    <row r="148" spans="2:22" ht="20.100000000000001" customHeight="1" thickBot="1" x14ac:dyDescent="0.25">
      <c r="B148" s="4" t="s">
        <v>356</v>
      </c>
      <c r="C148" s="15">
        <v>2</v>
      </c>
      <c r="D148" s="15">
        <v>0</v>
      </c>
      <c r="E148" s="15">
        <v>0</v>
      </c>
      <c r="F148" s="15">
        <v>2</v>
      </c>
      <c r="G148" s="15">
        <v>1</v>
      </c>
      <c r="H148" s="15">
        <v>0</v>
      </c>
      <c r="I148" s="15">
        <v>1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4</v>
      </c>
    </row>
    <row r="149" spans="2:22" ht="20.100000000000001" customHeight="1" thickBot="1" x14ac:dyDescent="0.25">
      <c r="B149" s="4" t="s">
        <v>357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1</v>
      </c>
      <c r="R149" s="15">
        <v>1</v>
      </c>
      <c r="S149" s="15">
        <v>0</v>
      </c>
      <c r="T149" s="15">
        <v>0</v>
      </c>
      <c r="U149" s="15">
        <v>2</v>
      </c>
      <c r="V149" s="15">
        <v>2</v>
      </c>
    </row>
    <row r="150" spans="2:22" ht="20.100000000000001" customHeight="1" thickBot="1" x14ac:dyDescent="0.25">
      <c r="B150" s="4" t="s">
        <v>358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9</v>
      </c>
      <c r="R150" s="15">
        <v>9</v>
      </c>
      <c r="S150" s="15">
        <v>0</v>
      </c>
      <c r="T150" s="15">
        <v>0</v>
      </c>
      <c r="U150" s="15">
        <v>19</v>
      </c>
      <c r="V150" s="15">
        <v>2</v>
      </c>
    </row>
    <row r="151" spans="2:22" ht="20.100000000000001" customHeight="1" thickBot="1" x14ac:dyDescent="0.25">
      <c r="B151" s="4" t="s">
        <v>359</v>
      </c>
      <c r="C151" s="15">
        <v>7</v>
      </c>
      <c r="D151" s="15">
        <v>2</v>
      </c>
      <c r="E151" s="15">
        <v>3</v>
      </c>
      <c r="F151" s="15">
        <v>2</v>
      </c>
      <c r="G151" s="15">
        <v>7</v>
      </c>
      <c r="H151" s="15">
        <v>0</v>
      </c>
      <c r="I151" s="15">
        <v>5</v>
      </c>
      <c r="J151" s="15">
        <v>6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8</v>
      </c>
    </row>
    <row r="152" spans="2:22" ht="20.100000000000001" customHeight="1" thickBot="1" x14ac:dyDescent="0.25">
      <c r="B152" s="4" t="s">
        <v>360</v>
      </c>
      <c r="C152" s="15">
        <v>1</v>
      </c>
      <c r="D152" s="15">
        <v>0</v>
      </c>
      <c r="E152" s="15">
        <v>1</v>
      </c>
      <c r="F152" s="15">
        <v>0</v>
      </c>
      <c r="G152" s="15">
        <v>1</v>
      </c>
      <c r="H152" s="15">
        <v>0</v>
      </c>
      <c r="I152" s="15">
        <v>1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3</v>
      </c>
    </row>
    <row r="153" spans="2:22" ht="20.100000000000001" customHeight="1" thickBot="1" x14ac:dyDescent="0.25">
      <c r="B153" s="4" t="s">
        <v>361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</row>
    <row r="154" spans="2:22" ht="20.100000000000001" customHeight="1" thickBot="1" x14ac:dyDescent="0.25">
      <c r="B154" s="4" t="s">
        <v>362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1</v>
      </c>
    </row>
    <row r="155" spans="2:22" ht="20.100000000000001" customHeight="1" thickBot="1" x14ac:dyDescent="0.25">
      <c r="B155" s="4" t="s">
        <v>363</v>
      </c>
      <c r="C155" s="15">
        <v>18</v>
      </c>
      <c r="D155" s="15">
        <v>0</v>
      </c>
      <c r="E155" s="15">
        <v>18</v>
      </c>
      <c r="F155" s="15">
        <v>0</v>
      </c>
      <c r="G155" s="15">
        <v>15</v>
      </c>
      <c r="H155" s="15">
        <v>0</v>
      </c>
      <c r="I155" s="15">
        <v>15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16</v>
      </c>
      <c r="R155" s="15">
        <v>14</v>
      </c>
      <c r="S155" s="15">
        <v>10</v>
      </c>
      <c r="T155" s="15">
        <v>14</v>
      </c>
      <c r="U155" s="15">
        <v>13</v>
      </c>
      <c r="V155" s="15">
        <v>16</v>
      </c>
    </row>
    <row r="156" spans="2:22" ht="20.100000000000001" customHeight="1" thickBot="1" x14ac:dyDescent="0.25">
      <c r="B156" s="4" t="s">
        <v>364</v>
      </c>
      <c r="C156" s="15">
        <v>26</v>
      </c>
      <c r="D156" s="15">
        <v>26</v>
      </c>
      <c r="E156" s="15">
        <v>0</v>
      </c>
      <c r="F156" s="15">
        <v>0</v>
      </c>
      <c r="G156" s="15">
        <v>2</v>
      </c>
      <c r="H156" s="15">
        <v>0</v>
      </c>
      <c r="I156" s="15">
        <v>2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4</v>
      </c>
      <c r="R156" s="15">
        <v>4</v>
      </c>
      <c r="S156" s="15">
        <v>0</v>
      </c>
      <c r="T156" s="15">
        <v>0</v>
      </c>
      <c r="U156" s="15">
        <v>2</v>
      </c>
      <c r="V156" s="15">
        <v>10</v>
      </c>
    </row>
    <row r="157" spans="2:22" ht="20.100000000000001" customHeight="1" thickBot="1" x14ac:dyDescent="0.25">
      <c r="B157" s="4" t="s">
        <v>365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1</v>
      </c>
    </row>
    <row r="158" spans="2:22" ht="20.100000000000001" customHeight="1" thickBot="1" x14ac:dyDescent="0.25">
      <c r="B158" s="4" t="s">
        <v>366</v>
      </c>
      <c r="C158" s="15">
        <v>13</v>
      </c>
      <c r="D158" s="15">
        <v>4</v>
      </c>
      <c r="E158" s="15">
        <v>9</v>
      </c>
      <c r="F158" s="15">
        <v>0</v>
      </c>
      <c r="G158" s="15">
        <v>6</v>
      </c>
      <c r="H158" s="15">
        <v>0</v>
      </c>
      <c r="I158" s="15">
        <v>6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5</v>
      </c>
      <c r="R158" s="15">
        <v>5</v>
      </c>
      <c r="S158" s="15">
        <v>0</v>
      </c>
      <c r="T158" s="15">
        <v>0</v>
      </c>
      <c r="U158" s="15">
        <v>4</v>
      </c>
      <c r="V158" s="15">
        <v>9</v>
      </c>
    </row>
    <row r="159" spans="2:22" ht="20.100000000000001" customHeight="1" thickBot="1" x14ac:dyDescent="0.25">
      <c r="B159" s="4" t="s">
        <v>367</v>
      </c>
      <c r="C159" s="15">
        <v>3</v>
      </c>
      <c r="D159" s="15">
        <v>0</v>
      </c>
      <c r="E159" s="15">
        <v>0</v>
      </c>
      <c r="F159" s="15">
        <v>3</v>
      </c>
      <c r="G159" s="15">
        <v>2</v>
      </c>
      <c r="H159" s="15">
        <v>0</v>
      </c>
      <c r="I159" s="15">
        <v>2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</row>
    <row r="160" spans="2:22" ht="20.100000000000001" customHeight="1" thickBot="1" x14ac:dyDescent="0.25">
      <c r="B160" s="4" t="s">
        <v>368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</row>
    <row r="161" spans="2:22" ht="20.100000000000001" customHeight="1" thickBot="1" x14ac:dyDescent="0.25">
      <c r="B161" s="4" t="s">
        <v>369</v>
      </c>
      <c r="C161" s="15">
        <v>2</v>
      </c>
      <c r="D161" s="15">
        <v>2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</row>
    <row r="162" spans="2:22" ht="20.100000000000001" customHeight="1" thickBot="1" x14ac:dyDescent="0.25">
      <c r="B162" s="4" t="s">
        <v>370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1</v>
      </c>
    </row>
    <row r="163" spans="2:22" ht="20.100000000000001" customHeight="1" thickBot="1" x14ac:dyDescent="0.25">
      <c r="B163" s="4" t="s">
        <v>640</v>
      </c>
      <c r="C163" s="15">
        <v>3</v>
      </c>
      <c r="D163" s="15">
        <v>1</v>
      </c>
      <c r="E163" s="15">
        <v>1</v>
      </c>
      <c r="F163" s="15">
        <v>1</v>
      </c>
      <c r="G163" s="15">
        <v>1</v>
      </c>
      <c r="H163" s="15">
        <v>0</v>
      </c>
      <c r="I163" s="15">
        <v>1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3</v>
      </c>
    </row>
    <row r="164" spans="2:22" ht="20.100000000000001" customHeight="1" thickBot="1" x14ac:dyDescent="0.25">
      <c r="B164" s="4" t="s">
        <v>371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</row>
    <row r="165" spans="2:22" ht="20.100000000000001" customHeight="1" thickBot="1" x14ac:dyDescent="0.25">
      <c r="B165" s="4" t="s">
        <v>372</v>
      </c>
      <c r="C165" s="15">
        <v>1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</row>
    <row r="166" spans="2:22" ht="20.100000000000001" customHeight="1" thickBot="1" x14ac:dyDescent="0.25">
      <c r="B166" s="4" t="s">
        <v>180</v>
      </c>
      <c r="C166" s="15">
        <v>4</v>
      </c>
      <c r="D166" s="15">
        <v>3</v>
      </c>
      <c r="E166" s="15">
        <v>1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3</v>
      </c>
      <c r="R166" s="15">
        <v>3</v>
      </c>
      <c r="S166" s="15">
        <v>0</v>
      </c>
      <c r="T166" s="15">
        <v>0</v>
      </c>
      <c r="U166" s="15">
        <v>0</v>
      </c>
      <c r="V166" s="15">
        <v>8</v>
      </c>
    </row>
    <row r="167" spans="2:22" ht="20.100000000000001" customHeight="1" thickBot="1" x14ac:dyDescent="0.25">
      <c r="B167" s="4" t="s">
        <v>373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</row>
    <row r="168" spans="2:22" ht="20.100000000000001" customHeight="1" thickBot="1" x14ac:dyDescent="0.25">
      <c r="B168" s="4" t="s">
        <v>181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5</v>
      </c>
    </row>
    <row r="169" spans="2:22" ht="20.100000000000001" customHeight="1" thickBot="1" x14ac:dyDescent="0.25">
      <c r="B169" s="4" t="s">
        <v>374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</row>
    <row r="170" spans="2:22" ht="20.100000000000001" customHeight="1" thickBot="1" x14ac:dyDescent="0.25">
      <c r="B170" s="4" t="s">
        <v>375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</row>
    <row r="171" spans="2:22" ht="20.100000000000001" customHeight="1" thickBot="1" x14ac:dyDescent="0.25">
      <c r="B171" s="4" t="s">
        <v>376</v>
      </c>
      <c r="C171" s="15">
        <v>1</v>
      </c>
      <c r="D171" s="15">
        <v>1</v>
      </c>
      <c r="E171" s="15">
        <v>0</v>
      </c>
      <c r="F171" s="15">
        <v>0</v>
      </c>
      <c r="G171" s="15">
        <v>1</v>
      </c>
      <c r="H171" s="15">
        <v>0</v>
      </c>
      <c r="I171" s="15">
        <v>1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</row>
    <row r="172" spans="2:22" ht="20.100000000000001" customHeight="1" thickBot="1" x14ac:dyDescent="0.25">
      <c r="B172" s="4" t="s">
        <v>377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</row>
    <row r="173" spans="2:22" ht="20.100000000000001" customHeight="1" thickBot="1" x14ac:dyDescent="0.25">
      <c r="B173" s="4" t="s">
        <v>378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</row>
    <row r="174" spans="2:22" ht="20.100000000000001" customHeight="1" thickBot="1" x14ac:dyDescent="0.25">
      <c r="B174" s="4" t="s">
        <v>379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</row>
    <row r="175" spans="2:22" ht="20.100000000000001" customHeight="1" thickBot="1" x14ac:dyDescent="0.25">
      <c r="B175" s="4" t="s">
        <v>380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</row>
    <row r="176" spans="2:22" ht="20.100000000000001" customHeight="1" thickBot="1" x14ac:dyDescent="0.25">
      <c r="B176" s="4" t="s">
        <v>182</v>
      </c>
      <c r="C176" s="15">
        <v>0</v>
      </c>
      <c r="D176" s="15">
        <v>0</v>
      </c>
      <c r="E176" s="15">
        <v>0</v>
      </c>
      <c r="F176" s="15">
        <v>0</v>
      </c>
      <c r="G176" s="15">
        <v>3</v>
      </c>
      <c r="H176" s="15">
        <v>0</v>
      </c>
      <c r="I176" s="15">
        <v>3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4</v>
      </c>
      <c r="R176" s="15">
        <v>4</v>
      </c>
      <c r="S176" s="15">
        <v>0</v>
      </c>
      <c r="T176" s="15">
        <v>0</v>
      </c>
      <c r="U176" s="15">
        <v>4</v>
      </c>
      <c r="V176" s="15">
        <v>18</v>
      </c>
    </row>
    <row r="177" spans="2:22" ht="20.100000000000001" customHeight="1" thickBot="1" x14ac:dyDescent="0.25">
      <c r="B177" s="4" t="s">
        <v>381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</row>
    <row r="178" spans="2:22" ht="20.100000000000001" customHeight="1" thickBot="1" x14ac:dyDescent="0.25">
      <c r="B178" s="4" t="s">
        <v>382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7</v>
      </c>
      <c r="R178" s="15">
        <v>7</v>
      </c>
      <c r="S178" s="15">
        <v>0</v>
      </c>
      <c r="T178" s="15">
        <v>0</v>
      </c>
      <c r="U178" s="15">
        <v>8</v>
      </c>
      <c r="V178" s="15">
        <v>2</v>
      </c>
    </row>
    <row r="179" spans="2:22" ht="20.100000000000001" customHeight="1" thickBot="1" x14ac:dyDescent="0.25">
      <c r="B179" s="4" t="s">
        <v>383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1</v>
      </c>
      <c r="U179" s="15">
        <v>0</v>
      </c>
      <c r="V179" s="15">
        <v>0</v>
      </c>
    </row>
    <row r="180" spans="2:22" ht="20.100000000000001" customHeight="1" thickBot="1" x14ac:dyDescent="0.25">
      <c r="B180" s="4" t="s">
        <v>384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</row>
    <row r="181" spans="2:22" ht="20.100000000000001" customHeight="1" thickBot="1" x14ac:dyDescent="0.25">
      <c r="B181" s="4" t="s">
        <v>385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</row>
    <row r="182" spans="2:22" ht="20.100000000000001" customHeight="1" thickBot="1" x14ac:dyDescent="0.25">
      <c r="B182" s="4" t="s">
        <v>183</v>
      </c>
      <c r="C182" s="15">
        <v>1</v>
      </c>
      <c r="D182" s="15">
        <v>0</v>
      </c>
      <c r="E182" s="15">
        <v>0</v>
      </c>
      <c r="F182" s="15">
        <v>1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7</v>
      </c>
    </row>
    <row r="183" spans="2:22" ht="20.100000000000001" customHeight="1" thickBot="1" x14ac:dyDescent="0.25">
      <c r="B183" s="4" t="s">
        <v>386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</row>
    <row r="184" spans="2:22" ht="20.100000000000001" customHeight="1" thickBot="1" x14ac:dyDescent="0.25">
      <c r="B184" s="4" t="s">
        <v>387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</row>
    <row r="185" spans="2:22" ht="20.100000000000001" customHeight="1" thickBot="1" x14ac:dyDescent="0.25">
      <c r="B185" s="4" t="s">
        <v>184</v>
      </c>
      <c r="C185" s="15">
        <v>109</v>
      </c>
      <c r="D185" s="15">
        <v>2</v>
      </c>
      <c r="E185" s="15">
        <v>3</v>
      </c>
      <c r="F185" s="15">
        <v>104</v>
      </c>
      <c r="G185" s="15">
        <v>18</v>
      </c>
      <c r="H185" s="15">
        <v>0</v>
      </c>
      <c r="I185" s="15">
        <v>12</v>
      </c>
      <c r="J185" s="15">
        <v>7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3</v>
      </c>
      <c r="R185" s="15">
        <v>3</v>
      </c>
      <c r="S185" s="15">
        <v>0</v>
      </c>
      <c r="T185" s="15">
        <v>0</v>
      </c>
      <c r="U185" s="15">
        <v>5</v>
      </c>
      <c r="V185" s="15">
        <v>8</v>
      </c>
    </row>
    <row r="186" spans="2:22" ht="20.100000000000001" customHeight="1" thickBot="1" x14ac:dyDescent="0.25">
      <c r="B186" s="4" t="s">
        <v>388</v>
      </c>
      <c r="C186" s="15">
        <v>1</v>
      </c>
      <c r="D186" s="15">
        <v>1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</row>
    <row r="187" spans="2:22" ht="20.100000000000001" customHeight="1" thickBot="1" x14ac:dyDescent="0.25">
      <c r="B187" s="4" t="s">
        <v>389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</row>
    <row r="188" spans="2:22" ht="20.100000000000001" customHeight="1" thickBot="1" x14ac:dyDescent="0.25">
      <c r="B188" s="4" t="s">
        <v>390</v>
      </c>
      <c r="C188" s="15">
        <v>14</v>
      </c>
      <c r="D188" s="15">
        <v>0</v>
      </c>
      <c r="E188" s="15">
        <v>0</v>
      </c>
      <c r="F188" s="15">
        <v>14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</row>
    <row r="189" spans="2:22" ht="20.100000000000001" customHeight="1" thickBot="1" x14ac:dyDescent="0.25">
      <c r="B189" s="4" t="s">
        <v>391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</row>
    <row r="190" spans="2:22" ht="20.100000000000001" customHeight="1" thickBot="1" x14ac:dyDescent="0.25">
      <c r="B190" s="4" t="s">
        <v>185</v>
      </c>
      <c r="C190" s="15">
        <v>4</v>
      </c>
      <c r="D190" s="15">
        <v>0</v>
      </c>
      <c r="E190" s="15">
        <v>0</v>
      </c>
      <c r="F190" s="15">
        <v>4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1</v>
      </c>
      <c r="V190" s="15">
        <v>1</v>
      </c>
    </row>
    <row r="191" spans="2:22" ht="20.100000000000001" customHeight="1" thickBot="1" x14ac:dyDescent="0.25">
      <c r="B191" s="4" t="s">
        <v>392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</row>
    <row r="192" spans="2:22" ht="20.100000000000001" customHeight="1" thickBot="1" x14ac:dyDescent="0.25">
      <c r="B192" s="4" t="s">
        <v>393</v>
      </c>
      <c r="C192" s="15">
        <v>3</v>
      </c>
      <c r="D192" s="15">
        <v>0</v>
      </c>
      <c r="E192" s="15">
        <v>3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</row>
    <row r="193" spans="2:22" ht="20.100000000000001" customHeight="1" thickBot="1" x14ac:dyDescent="0.25">
      <c r="B193" s="4" t="s">
        <v>394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</row>
    <row r="194" spans="2:22" ht="20.100000000000001" customHeight="1" thickBot="1" x14ac:dyDescent="0.25">
      <c r="B194" s="4" t="s">
        <v>395</v>
      </c>
      <c r="C194" s="15">
        <v>1</v>
      </c>
      <c r="D194" s="15">
        <v>0</v>
      </c>
      <c r="E194" s="15">
        <v>0</v>
      </c>
      <c r="F194" s="15">
        <v>1</v>
      </c>
      <c r="G194" s="15">
        <v>1</v>
      </c>
      <c r="H194" s="15">
        <v>0</v>
      </c>
      <c r="I194" s="15">
        <v>0</v>
      </c>
      <c r="J194" s="15">
        <v>1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</row>
    <row r="195" spans="2:22" ht="20.100000000000001" customHeight="1" thickBot="1" x14ac:dyDescent="0.25">
      <c r="B195" s="4" t="s">
        <v>396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</row>
    <row r="196" spans="2:22" ht="20.100000000000001" customHeight="1" thickBot="1" x14ac:dyDescent="0.25">
      <c r="B196" s="4" t="s">
        <v>186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</v>
      </c>
    </row>
    <row r="197" spans="2:22" ht="20.100000000000001" customHeight="1" thickBot="1" x14ac:dyDescent="0.25">
      <c r="B197" s="4" t="s">
        <v>187</v>
      </c>
      <c r="C197" s="15">
        <v>9</v>
      </c>
      <c r="D197" s="15">
        <v>9</v>
      </c>
      <c r="E197" s="15">
        <v>0</v>
      </c>
      <c r="F197" s="15">
        <v>0</v>
      </c>
      <c r="G197" s="15">
        <v>1</v>
      </c>
      <c r="H197" s="15">
        <v>0</v>
      </c>
      <c r="I197" s="15">
        <v>1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4</v>
      </c>
      <c r="R197" s="15">
        <v>4</v>
      </c>
      <c r="S197" s="15">
        <v>0</v>
      </c>
      <c r="T197" s="15">
        <v>0</v>
      </c>
      <c r="U197" s="15">
        <v>6</v>
      </c>
      <c r="V197" s="15">
        <v>7</v>
      </c>
    </row>
    <row r="198" spans="2:22" ht="20.100000000000001" customHeight="1" thickBot="1" x14ac:dyDescent="0.25">
      <c r="B198" s="4" t="s">
        <v>397</v>
      </c>
      <c r="C198" s="15">
        <v>1</v>
      </c>
      <c r="D198" s="15">
        <v>0</v>
      </c>
      <c r="E198" s="15">
        <v>1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</row>
    <row r="199" spans="2:22" ht="20.100000000000001" customHeight="1" thickBot="1" x14ac:dyDescent="0.25">
      <c r="B199" s="4" t="s">
        <v>398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</row>
    <row r="200" spans="2:22" ht="20.100000000000001" customHeight="1" thickBot="1" x14ac:dyDescent="0.25">
      <c r="B200" s="4" t="s">
        <v>399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</row>
    <row r="201" spans="2:22" ht="20.100000000000001" customHeight="1" thickBot="1" x14ac:dyDescent="0.25">
      <c r="B201" s="4" t="s">
        <v>188</v>
      </c>
      <c r="C201" s="15">
        <v>2</v>
      </c>
      <c r="D201" s="15">
        <v>0</v>
      </c>
      <c r="E201" s="15">
        <v>2</v>
      </c>
      <c r="F201" s="15">
        <v>0</v>
      </c>
      <c r="G201" s="15">
        <v>2</v>
      </c>
      <c r="H201" s="15">
        <v>0</v>
      </c>
      <c r="I201" s="15">
        <v>0</v>
      </c>
      <c r="J201" s="15">
        <v>2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</row>
    <row r="202" spans="2:22" ht="20.100000000000001" customHeight="1" thickBot="1" x14ac:dyDescent="0.25">
      <c r="B202" s="4" t="s">
        <v>400</v>
      </c>
      <c r="C202" s="15">
        <v>2</v>
      </c>
      <c r="D202" s="15">
        <v>0</v>
      </c>
      <c r="E202" s="15">
        <v>0</v>
      </c>
      <c r="F202" s="15">
        <v>2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</row>
    <row r="203" spans="2:22" ht="20.100000000000001" customHeight="1" thickBot="1" x14ac:dyDescent="0.25">
      <c r="B203" s="4" t="s">
        <v>401</v>
      </c>
      <c r="C203" s="15">
        <v>1</v>
      </c>
      <c r="D203" s="15">
        <v>0</v>
      </c>
      <c r="E203" s="15">
        <v>1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</row>
    <row r="204" spans="2:22" ht="20.100000000000001" customHeight="1" thickBot="1" x14ac:dyDescent="0.25">
      <c r="B204" s="4" t="s">
        <v>402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</row>
    <row r="205" spans="2:22" ht="20.100000000000001" customHeight="1" thickBot="1" x14ac:dyDescent="0.25">
      <c r="B205" s="4" t="s">
        <v>189</v>
      </c>
      <c r="C205" s="15">
        <v>11</v>
      </c>
      <c r="D205" s="15">
        <v>5</v>
      </c>
      <c r="E205" s="15">
        <v>6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3</v>
      </c>
      <c r="R205" s="15">
        <v>3</v>
      </c>
      <c r="S205" s="15">
        <v>0</v>
      </c>
      <c r="T205" s="15">
        <v>0</v>
      </c>
      <c r="U205" s="15">
        <v>0</v>
      </c>
      <c r="V205" s="15">
        <v>6</v>
      </c>
    </row>
    <row r="206" spans="2:22" ht="20.100000000000001" customHeight="1" thickBot="1" x14ac:dyDescent="0.25">
      <c r="B206" s="4" t="s">
        <v>403</v>
      </c>
      <c r="C206" s="15">
        <v>1</v>
      </c>
      <c r="D206" s="15">
        <v>1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</row>
    <row r="207" spans="2:22" ht="20.100000000000001" customHeight="1" thickBot="1" x14ac:dyDescent="0.25">
      <c r="B207" s="4" t="s">
        <v>404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</row>
    <row r="208" spans="2:22" ht="20.100000000000001" customHeight="1" thickBot="1" x14ac:dyDescent="0.25">
      <c r="B208" s="4" t="s">
        <v>405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</row>
    <row r="209" spans="2:22" ht="20.100000000000001" customHeight="1" thickBot="1" x14ac:dyDescent="0.25">
      <c r="B209" s="4" t="s">
        <v>406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</row>
    <row r="210" spans="2:22" ht="20.100000000000001" customHeight="1" thickBot="1" x14ac:dyDescent="0.25">
      <c r="B210" s="4" t="s">
        <v>407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</row>
    <row r="211" spans="2:22" ht="20.100000000000001" customHeight="1" thickBot="1" x14ac:dyDescent="0.25">
      <c r="B211" s="4" t="s">
        <v>641</v>
      </c>
      <c r="C211" s="15">
        <v>2</v>
      </c>
      <c r="D211" s="15">
        <v>0</v>
      </c>
      <c r="E211" s="15">
        <v>0</v>
      </c>
      <c r="F211" s="15">
        <v>2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2</v>
      </c>
    </row>
    <row r="212" spans="2:22" ht="20.100000000000001" customHeight="1" thickBot="1" x14ac:dyDescent="0.25">
      <c r="B212" s="4" t="s">
        <v>408</v>
      </c>
      <c r="C212" s="15">
        <v>10</v>
      </c>
      <c r="D212" s="15">
        <v>0</v>
      </c>
      <c r="E212" s="15">
        <v>10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1</v>
      </c>
    </row>
    <row r="213" spans="2:22" ht="20.100000000000001" customHeight="1" thickBot="1" x14ac:dyDescent="0.25">
      <c r="B213" s="4" t="s">
        <v>190</v>
      </c>
      <c r="C213" s="15">
        <v>9</v>
      </c>
      <c r="D213" s="15">
        <v>0</v>
      </c>
      <c r="E213" s="15">
        <v>9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12</v>
      </c>
    </row>
    <row r="214" spans="2:22" ht="20.100000000000001" customHeight="1" thickBot="1" x14ac:dyDescent="0.25">
      <c r="B214" s="4" t="s">
        <v>409</v>
      </c>
      <c r="C214" s="15">
        <v>1</v>
      </c>
      <c r="D214" s="15">
        <v>0</v>
      </c>
      <c r="E214" s="15">
        <v>1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</row>
    <row r="215" spans="2:22" ht="20.100000000000001" customHeight="1" thickBot="1" x14ac:dyDescent="0.25">
      <c r="B215" s="4" t="s">
        <v>410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1</v>
      </c>
    </row>
    <row r="216" spans="2:22" ht="20.100000000000001" customHeight="1" thickBot="1" x14ac:dyDescent="0.25">
      <c r="B216" s="4" t="s">
        <v>411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</row>
    <row r="217" spans="2:22" ht="20.100000000000001" customHeight="1" thickBot="1" x14ac:dyDescent="0.25">
      <c r="B217" s="4" t="s">
        <v>412</v>
      </c>
      <c r="C217" s="15">
        <v>0</v>
      </c>
      <c r="D217" s="15">
        <v>0</v>
      </c>
      <c r="E217" s="15">
        <v>0</v>
      </c>
      <c r="F217" s="15">
        <v>0</v>
      </c>
      <c r="G217" s="15">
        <v>1</v>
      </c>
      <c r="H217" s="15">
        <v>0</v>
      </c>
      <c r="I217" s="15">
        <v>1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</row>
    <row r="218" spans="2:22" ht="20.100000000000001" customHeight="1" thickBot="1" x14ac:dyDescent="0.25">
      <c r="B218" s="4" t="s">
        <v>413</v>
      </c>
      <c r="C218" s="15">
        <v>2</v>
      </c>
      <c r="D218" s="15">
        <v>1</v>
      </c>
      <c r="E218" s="15">
        <v>0</v>
      </c>
      <c r="F218" s="15">
        <v>1</v>
      </c>
      <c r="G218" s="15">
        <v>2</v>
      </c>
      <c r="H218" s="15">
        <v>0</v>
      </c>
      <c r="I218" s="15">
        <v>2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1</v>
      </c>
    </row>
    <row r="219" spans="2:22" ht="20.100000000000001" customHeight="1" thickBot="1" x14ac:dyDescent="0.25">
      <c r="B219" s="4" t="s">
        <v>414</v>
      </c>
      <c r="C219" s="15">
        <v>2</v>
      </c>
      <c r="D219" s="15">
        <v>1</v>
      </c>
      <c r="E219" s="15">
        <v>0</v>
      </c>
      <c r="F219" s="15">
        <v>1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4</v>
      </c>
    </row>
    <row r="220" spans="2:22" ht="20.100000000000001" customHeight="1" thickBot="1" x14ac:dyDescent="0.25">
      <c r="B220" s="4" t="s">
        <v>415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</row>
    <row r="221" spans="2:22" ht="20.100000000000001" customHeight="1" thickBot="1" x14ac:dyDescent="0.25">
      <c r="B221" s="4" t="s">
        <v>416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</row>
    <row r="222" spans="2:22" ht="20.100000000000001" customHeight="1" thickBot="1" x14ac:dyDescent="0.25">
      <c r="B222" s="4" t="s">
        <v>191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10</v>
      </c>
    </row>
    <row r="223" spans="2:22" ht="20.100000000000001" customHeight="1" thickBot="1" x14ac:dyDescent="0.25">
      <c r="B223" s="4" t="s">
        <v>417</v>
      </c>
      <c r="C223" s="15">
        <v>1</v>
      </c>
      <c r="D223" s="15">
        <v>0</v>
      </c>
      <c r="E223" s="15">
        <v>0</v>
      </c>
      <c r="F223" s="15">
        <v>1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</row>
    <row r="224" spans="2:22" ht="20.100000000000001" customHeight="1" thickBot="1" x14ac:dyDescent="0.25">
      <c r="B224" s="4" t="s">
        <v>418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10</v>
      </c>
    </row>
    <row r="225" spans="2:22" ht="20.100000000000001" customHeight="1" thickBot="1" x14ac:dyDescent="0.25">
      <c r="B225" s="4" t="s">
        <v>419</v>
      </c>
      <c r="C225" s="15">
        <v>2</v>
      </c>
      <c r="D225" s="15">
        <v>0</v>
      </c>
      <c r="E225" s="15">
        <v>1</v>
      </c>
      <c r="F225" s="15">
        <v>1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1</v>
      </c>
      <c r="V225" s="15">
        <v>0</v>
      </c>
    </row>
    <row r="226" spans="2:22" ht="20.100000000000001" customHeight="1" thickBot="1" x14ac:dyDescent="0.25">
      <c r="B226" s="4" t="s">
        <v>192</v>
      </c>
      <c r="C226" s="15">
        <v>6</v>
      </c>
      <c r="D226" s="15">
        <v>1</v>
      </c>
      <c r="E226" s="15">
        <v>1</v>
      </c>
      <c r="F226" s="15">
        <v>4</v>
      </c>
      <c r="G226" s="15">
        <v>4</v>
      </c>
      <c r="H226" s="15">
        <v>0</v>
      </c>
      <c r="I226" s="15">
        <v>4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2</v>
      </c>
      <c r="V226" s="15">
        <v>18</v>
      </c>
    </row>
    <row r="227" spans="2:22" ht="20.100000000000001" customHeight="1" thickBot="1" x14ac:dyDescent="0.25">
      <c r="B227" s="4" t="s">
        <v>420</v>
      </c>
      <c r="C227" s="15">
        <v>1</v>
      </c>
      <c r="D227" s="15">
        <v>0</v>
      </c>
      <c r="E227" s="15">
        <v>0</v>
      </c>
      <c r="F227" s="15">
        <v>1</v>
      </c>
      <c r="G227" s="15">
        <v>1</v>
      </c>
      <c r="H227" s="15">
        <v>0</v>
      </c>
      <c r="I227" s="15">
        <v>1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</row>
    <row r="228" spans="2:22" ht="20.100000000000001" customHeight="1" thickBot="1" x14ac:dyDescent="0.25">
      <c r="B228" s="4" t="s">
        <v>421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</row>
    <row r="229" spans="2:22" ht="20.100000000000001" customHeight="1" thickBot="1" x14ac:dyDescent="0.25">
      <c r="B229" s="4" t="s">
        <v>422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2</v>
      </c>
    </row>
    <row r="230" spans="2:22" ht="20.100000000000001" customHeight="1" thickBot="1" x14ac:dyDescent="0.25">
      <c r="B230" s="4" t="s">
        <v>423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5</v>
      </c>
    </row>
    <row r="231" spans="2:22" ht="20.100000000000001" customHeight="1" thickBot="1" x14ac:dyDescent="0.25">
      <c r="B231" s="4" t="s">
        <v>424</v>
      </c>
      <c r="C231" s="15">
        <v>14</v>
      </c>
      <c r="D231" s="15">
        <v>1</v>
      </c>
      <c r="E231" s="15">
        <v>13</v>
      </c>
      <c r="F231" s="15">
        <v>0</v>
      </c>
      <c r="G231" s="15">
        <v>6</v>
      </c>
      <c r="H231" s="15">
        <v>0</v>
      </c>
      <c r="I231" s="15">
        <v>6</v>
      </c>
      <c r="J231" s="15">
        <v>6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12</v>
      </c>
    </row>
    <row r="232" spans="2:22" ht="20.100000000000001" customHeight="1" thickBot="1" x14ac:dyDescent="0.25">
      <c r="B232" s="4" t="s">
        <v>425</v>
      </c>
      <c r="C232" s="15">
        <v>2</v>
      </c>
      <c r="D232" s="15">
        <v>1</v>
      </c>
      <c r="E232" s="15">
        <v>0</v>
      </c>
      <c r="F232" s="15">
        <v>1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3</v>
      </c>
      <c r="V232" s="15">
        <v>13</v>
      </c>
    </row>
    <row r="233" spans="2:22" ht="20.100000000000001" customHeight="1" thickBot="1" x14ac:dyDescent="0.25">
      <c r="B233" s="4" t="s">
        <v>193</v>
      </c>
      <c r="C233" s="15">
        <v>7</v>
      </c>
      <c r="D233" s="15">
        <v>3</v>
      </c>
      <c r="E233" s="15">
        <v>4</v>
      </c>
      <c r="F233" s="15">
        <v>0</v>
      </c>
      <c r="G233" s="15">
        <v>4</v>
      </c>
      <c r="H233" s="15">
        <v>0</v>
      </c>
      <c r="I233" s="15">
        <v>4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2</v>
      </c>
    </row>
    <row r="234" spans="2:22" ht="20.100000000000001" customHeight="1" thickBot="1" x14ac:dyDescent="0.25">
      <c r="B234" s="4" t="s">
        <v>426</v>
      </c>
      <c r="C234" s="15">
        <v>9</v>
      </c>
      <c r="D234" s="15">
        <v>0</v>
      </c>
      <c r="E234" s="15">
        <v>9</v>
      </c>
      <c r="F234" s="15">
        <v>0</v>
      </c>
      <c r="G234" s="15">
        <v>3</v>
      </c>
      <c r="H234" s="15">
        <v>0</v>
      </c>
      <c r="I234" s="15">
        <v>3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14</v>
      </c>
    </row>
    <row r="235" spans="2:22" ht="20.100000000000001" customHeight="1" thickBot="1" x14ac:dyDescent="0.25">
      <c r="B235" s="4" t="s">
        <v>427</v>
      </c>
      <c r="C235" s="15">
        <v>1</v>
      </c>
      <c r="D235" s="15">
        <v>1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</row>
    <row r="236" spans="2:22" ht="20.100000000000001" customHeight="1" thickBot="1" x14ac:dyDescent="0.25">
      <c r="B236" s="4" t="s">
        <v>428</v>
      </c>
      <c r="C236" s="15">
        <v>3</v>
      </c>
      <c r="D236" s="15">
        <v>2</v>
      </c>
      <c r="E236" s="15">
        <v>0</v>
      </c>
      <c r="F236" s="15">
        <v>1</v>
      </c>
      <c r="G236" s="15">
        <v>3</v>
      </c>
      <c r="H236" s="15">
        <v>0</v>
      </c>
      <c r="I236" s="15">
        <v>3</v>
      </c>
      <c r="J236" s="15">
        <v>7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1</v>
      </c>
      <c r="V236" s="15">
        <v>5</v>
      </c>
    </row>
    <row r="237" spans="2:22" ht="20.100000000000001" customHeight="1" thickBot="1" x14ac:dyDescent="0.25">
      <c r="B237" s="4" t="s">
        <v>429</v>
      </c>
      <c r="C237" s="15">
        <v>2</v>
      </c>
      <c r="D237" s="15">
        <v>2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1</v>
      </c>
      <c r="R237" s="15">
        <v>1</v>
      </c>
      <c r="S237" s="15">
        <v>0</v>
      </c>
      <c r="T237" s="15">
        <v>0</v>
      </c>
      <c r="U237" s="15">
        <v>1</v>
      </c>
      <c r="V237" s="15">
        <v>6</v>
      </c>
    </row>
    <row r="238" spans="2:22" ht="20.100000000000001" customHeight="1" thickBot="1" x14ac:dyDescent="0.25">
      <c r="B238" s="4" t="s">
        <v>430</v>
      </c>
      <c r="C238" s="15">
        <v>8</v>
      </c>
      <c r="D238" s="15">
        <v>2</v>
      </c>
      <c r="E238" s="15">
        <v>1</v>
      </c>
      <c r="F238" s="15">
        <v>5</v>
      </c>
      <c r="G238" s="15">
        <v>0</v>
      </c>
      <c r="H238" s="15">
        <v>0</v>
      </c>
      <c r="I238" s="15">
        <v>3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1</v>
      </c>
      <c r="R238" s="15">
        <v>1</v>
      </c>
      <c r="S238" s="15">
        <v>0</v>
      </c>
      <c r="T238" s="15">
        <v>0</v>
      </c>
      <c r="U238" s="15">
        <v>0</v>
      </c>
      <c r="V238" s="15">
        <v>5</v>
      </c>
    </row>
    <row r="239" spans="2:22" ht="20.100000000000001" customHeight="1" thickBot="1" x14ac:dyDescent="0.25">
      <c r="B239" s="4" t="s">
        <v>431</v>
      </c>
      <c r="C239" s="15">
        <v>8</v>
      </c>
      <c r="D239" s="15">
        <v>8</v>
      </c>
      <c r="E239" s="15">
        <v>0</v>
      </c>
      <c r="F239" s="15">
        <v>0</v>
      </c>
      <c r="G239" s="15">
        <v>5</v>
      </c>
      <c r="H239" s="15">
        <v>0</v>
      </c>
      <c r="I239" s="15">
        <v>3</v>
      </c>
      <c r="J239" s="15">
        <v>4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1</v>
      </c>
      <c r="T239" s="15">
        <v>0</v>
      </c>
      <c r="U239" s="15">
        <v>2</v>
      </c>
      <c r="V239" s="15">
        <v>0</v>
      </c>
    </row>
    <row r="240" spans="2:22" ht="20.100000000000001" customHeight="1" thickBot="1" x14ac:dyDescent="0.25">
      <c r="B240" s="4" t="s">
        <v>432</v>
      </c>
      <c r="C240" s="15">
        <v>1</v>
      </c>
      <c r="D240" s="15">
        <v>1</v>
      </c>
      <c r="E240" s="15">
        <v>0</v>
      </c>
      <c r="F240" s="15">
        <v>0</v>
      </c>
      <c r="G240" s="15">
        <v>0</v>
      </c>
      <c r="H240" s="15">
        <v>0</v>
      </c>
      <c r="I240" s="15">
        <v>1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3</v>
      </c>
    </row>
    <row r="241" spans="2:22" ht="20.100000000000001" customHeight="1" thickBot="1" x14ac:dyDescent="0.25">
      <c r="B241" s="4" t="s">
        <v>433</v>
      </c>
      <c r="C241" s="15">
        <v>1</v>
      </c>
      <c r="D241" s="15">
        <v>1</v>
      </c>
      <c r="E241" s="15">
        <v>0</v>
      </c>
      <c r="F241" s="15">
        <v>0</v>
      </c>
      <c r="G241" s="15">
        <v>2</v>
      </c>
      <c r="H241" s="15">
        <v>0</v>
      </c>
      <c r="I241" s="15">
        <v>2</v>
      </c>
      <c r="J241" s="15">
        <v>1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3</v>
      </c>
    </row>
    <row r="242" spans="2:22" ht="20.100000000000001" customHeight="1" thickBot="1" x14ac:dyDescent="0.25">
      <c r="B242" s="4" t="s">
        <v>434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4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2</v>
      </c>
      <c r="S242" s="15">
        <v>0</v>
      </c>
      <c r="T242" s="15">
        <v>0</v>
      </c>
      <c r="U242" s="15">
        <v>0</v>
      </c>
      <c r="V242" s="15">
        <v>8</v>
      </c>
    </row>
    <row r="243" spans="2:22" ht="20.100000000000001" customHeight="1" thickBot="1" x14ac:dyDescent="0.25">
      <c r="B243" s="4" t="s">
        <v>435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</row>
    <row r="244" spans="2:22" ht="20.100000000000001" customHeight="1" thickBot="1" x14ac:dyDescent="0.25">
      <c r="B244" s="4" t="s">
        <v>436</v>
      </c>
      <c r="C244" s="15">
        <v>3</v>
      </c>
      <c r="D244" s="15">
        <v>0</v>
      </c>
      <c r="E244" s="15">
        <v>3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7</v>
      </c>
    </row>
    <row r="245" spans="2:22" ht="20.100000000000001" customHeight="1" thickBot="1" x14ac:dyDescent="0.25">
      <c r="B245" s="4" t="s">
        <v>437</v>
      </c>
      <c r="C245" s="15">
        <v>9</v>
      </c>
      <c r="D245" s="15">
        <v>5</v>
      </c>
      <c r="E245" s="15">
        <v>0</v>
      </c>
      <c r="F245" s="15">
        <v>4</v>
      </c>
      <c r="G245" s="15">
        <v>4</v>
      </c>
      <c r="H245" s="15">
        <v>0</v>
      </c>
      <c r="I245" s="15">
        <v>4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4</v>
      </c>
      <c r="R245" s="15">
        <v>4</v>
      </c>
      <c r="S245" s="15">
        <v>0</v>
      </c>
      <c r="T245" s="15">
        <v>0</v>
      </c>
      <c r="U245" s="15">
        <v>0</v>
      </c>
      <c r="V245" s="15">
        <v>8</v>
      </c>
    </row>
    <row r="246" spans="2:22" ht="20.100000000000001" customHeight="1" thickBot="1" x14ac:dyDescent="0.25">
      <c r="B246" s="4" t="s">
        <v>194</v>
      </c>
      <c r="C246" s="15">
        <v>49</v>
      </c>
      <c r="D246" s="15">
        <v>33</v>
      </c>
      <c r="E246" s="15">
        <v>16</v>
      </c>
      <c r="F246" s="15">
        <v>0</v>
      </c>
      <c r="G246" s="15">
        <v>4</v>
      </c>
      <c r="H246" s="15">
        <v>0</v>
      </c>
      <c r="I246" s="15">
        <v>4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6</v>
      </c>
      <c r="R246" s="15">
        <v>6</v>
      </c>
      <c r="S246" s="15">
        <v>0</v>
      </c>
      <c r="T246" s="15">
        <v>0</v>
      </c>
      <c r="U246" s="15">
        <v>9</v>
      </c>
      <c r="V246" s="15">
        <v>19</v>
      </c>
    </row>
    <row r="247" spans="2:22" ht="20.100000000000001" customHeight="1" thickBot="1" x14ac:dyDescent="0.25">
      <c r="B247" s="4" t="s">
        <v>438</v>
      </c>
      <c r="C247" s="15">
        <v>3</v>
      </c>
      <c r="D247" s="15">
        <v>0</v>
      </c>
      <c r="E247" s="15">
        <v>0</v>
      </c>
      <c r="F247" s="15">
        <v>3</v>
      </c>
      <c r="G247" s="15">
        <v>1</v>
      </c>
      <c r="H247" s="15">
        <v>0</v>
      </c>
      <c r="I247" s="15">
        <v>1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5</v>
      </c>
    </row>
    <row r="248" spans="2:22" ht="20.100000000000001" customHeight="1" thickBot="1" x14ac:dyDescent="0.25">
      <c r="B248" s="4" t="s">
        <v>439</v>
      </c>
      <c r="C248" s="15">
        <v>2</v>
      </c>
      <c r="D248" s="15">
        <v>2</v>
      </c>
      <c r="E248" s="15">
        <v>0</v>
      </c>
      <c r="F248" s="15">
        <v>0</v>
      </c>
      <c r="G248" s="15">
        <v>1</v>
      </c>
      <c r="H248" s="15">
        <v>0</v>
      </c>
      <c r="I248" s="15">
        <v>1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2</v>
      </c>
      <c r="R248" s="15">
        <v>2</v>
      </c>
      <c r="S248" s="15">
        <v>0</v>
      </c>
      <c r="T248" s="15">
        <v>0</v>
      </c>
      <c r="U248" s="15">
        <v>1</v>
      </c>
      <c r="V248" s="15">
        <v>14</v>
      </c>
    </row>
    <row r="249" spans="2:22" ht="20.100000000000001" customHeight="1" thickBot="1" x14ac:dyDescent="0.25">
      <c r="B249" s="4" t="s">
        <v>440</v>
      </c>
      <c r="C249" s="15">
        <v>4</v>
      </c>
      <c r="D249" s="15">
        <v>0</v>
      </c>
      <c r="E249" s="15">
        <v>4</v>
      </c>
      <c r="F249" s="15">
        <v>0</v>
      </c>
      <c r="G249" s="15">
        <v>1</v>
      </c>
      <c r="H249" s="15">
        <v>0</v>
      </c>
      <c r="I249" s="15">
        <v>1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1</v>
      </c>
      <c r="R249" s="15">
        <v>1</v>
      </c>
      <c r="S249" s="15">
        <v>0</v>
      </c>
      <c r="T249" s="15">
        <v>0</v>
      </c>
      <c r="U249" s="15">
        <v>0</v>
      </c>
      <c r="V249" s="15">
        <v>8</v>
      </c>
    </row>
    <row r="250" spans="2:22" ht="20.100000000000001" customHeight="1" thickBot="1" x14ac:dyDescent="0.25">
      <c r="B250" s="4" t="s">
        <v>441</v>
      </c>
      <c r="C250" s="15">
        <v>2</v>
      </c>
      <c r="D250" s="15">
        <v>1</v>
      </c>
      <c r="E250" s="15">
        <v>1</v>
      </c>
      <c r="F250" s="15">
        <v>0</v>
      </c>
      <c r="G250" s="15">
        <v>2</v>
      </c>
      <c r="H250" s="15">
        <v>0</v>
      </c>
      <c r="I250" s="15">
        <v>2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2</v>
      </c>
      <c r="R250" s="15">
        <v>2</v>
      </c>
      <c r="S250" s="15">
        <v>0</v>
      </c>
      <c r="T250" s="15">
        <v>0</v>
      </c>
      <c r="U250" s="15">
        <v>4</v>
      </c>
      <c r="V250" s="15">
        <v>8</v>
      </c>
    </row>
    <row r="251" spans="2:22" ht="20.100000000000001" customHeight="1" thickBot="1" x14ac:dyDescent="0.25">
      <c r="B251" s="4" t="s">
        <v>442</v>
      </c>
      <c r="C251" s="15">
        <v>10</v>
      </c>
      <c r="D251" s="15">
        <v>5</v>
      </c>
      <c r="E251" s="15">
        <v>0</v>
      </c>
      <c r="F251" s="15">
        <v>5</v>
      </c>
      <c r="G251" s="15">
        <v>5</v>
      </c>
      <c r="H251" s="15">
        <v>0</v>
      </c>
      <c r="I251" s="15">
        <v>3</v>
      </c>
      <c r="J251" s="15">
        <v>3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5</v>
      </c>
      <c r="R251" s="15">
        <v>5</v>
      </c>
      <c r="S251" s="15">
        <v>0</v>
      </c>
      <c r="T251" s="15">
        <v>0</v>
      </c>
      <c r="U251" s="15">
        <v>3</v>
      </c>
      <c r="V251" s="15">
        <v>5</v>
      </c>
    </row>
    <row r="252" spans="2:22" ht="20.100000000000001" customHeight="1" thickBot="1" x14ac:dyDescent="0.25">
      <c r="B252" s="4" t="s">
        <v>443</v>
      </c>
      <c r="C252" s="15">
        <v>6</v>
      </c>
      <c r="D252" s="15">
        <v>6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</row>
    <row r="253" spans="2:22" ht="20.100000000000001" customHeight="1" thickBot="1" x14ac:dyDescent="0.25">
      <c r="B253" s="4" t="s">
        <v>444</v>
      </c>
      <c r="C253" s="15">
        <v>1</v>
      </c>
      <c r="D253" s="15">
        <v>0</v>
      </c>
      <c r="E253" s="15">
        <v>1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2</v>
      </c>
    </row>
    <row r="254" spans="2:22" ht="20.100000000000001" customHeight="1" thickBot="1" x14ac:dyDescent="0.25">
      <c r="B254" s="4" t="s">
        <v>445</v>
      </c>
      <c r="C254" s="15">
        <v>20</v>
      </c>
      <c r="D254" s="15">
        <v>2</v>
      </c>
      <c r="E254" s="15">
        <v>4</v>
      </c>
      <c r="F254" s="15">
        <v>14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2</v>
      </c>
      <c r="S254" s="15">
        <v>0</v>
      </c>
      <c r="T254" s="15">
        <v>0</v>
      </c>
      <c r="U254" s="15">
        <v>0</v>
      </c>
      <c r="V254" s="15">
        <v>0</v>
      </c>
    </row>
    <row r="255" spans="2:22" ht="20.100000000000001" customHeight="1" thickBot="1" x14ac:dyDescent="0.25">
      <c r="B255" s="4" t="s">
        <v>446</v>
      </c>
      <c r="C255" s="15">
        <v>1</v>
      </c>
      <c r="D255" s="15">
        <v>0</v>
      </c>
      <c r="E255" s="15">
        <v>0</v>
      </c>
      <c r="F255" s="15">
        <v>1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2</v>
      </c>
      <c r="R255" s="15">
        <v>2</v>
      </c>
      <c r="S255" s="15">
        <v>0</v>
      </c>
      <c r="T255" s="15">
        <v>0</v>
      </c>
      <c r="U255" s="15">
        <v>0</v>
      </c>
      <c r="V255" s="15">
        <v>6</v>
      </c>
    </row>
    <row r="256" spans="2:22" ht="20.100000000000001" customHeight="1" thickBot="1" x14ac:dyDescent="0.25">
      <c r="B256" s="4" t="s">
        <v>447</v>
      </c>
      <c r="C256" s="15">
        <v>7</v>
      </c>
      <c r="D256" s="15">
        <v>7</v>
      </c>
      <c r="E256" s="15">
        <v>0</v>
      </c>
      <c r="F256" s="15">
        <v>0</v>
      </c>
      <c r="G256" s="15">
        <v>3</v>
      </c>
      <c r="H256" s="15">
        <v>0</v>
      </c>
      <c r="I256" s="15">
        <v>3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3</v>
      </c>
      <c r="R256" s="15">
        <v>3</v>
      </c>
      <c r="S256" s="15">
        <v>0</v>
      </c>
      <c r="T256" s="15">
        <v>0</v>
      </c>
      <c r="U256" s="15">
        <v>1</v>
      </c>
      <c r="V256" s="15">
        <v>4</v>
      </c>
    </row>
    <row r="257" spans="2:22" ht="20.100000000000001" customHeight="1" thickBot="1" x14ac:dyDescent="0.25">
      <c r="B257" s="4" t="s">
        <v>448</v>
      </c>
      <c r="C257" s="15">
        <v>0</v>
      </c>
      <c r="D257" s="15">
        <v>0</v>
      </c>
      <c r="E257" s="15">
        <v>0</v>
      </c>
      <c r="F257" s="15">
        <v>0</v>
      </c>
      <c r="G257" s="15">
        <v>2</v>
      </c>
      <c r="H257" s="15">
        <v>0</v>
      </c>
      <c r="I257" s="15">
        <v>1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2</v>
      </c>
      <c r="R257" s="15">
        <v>2</v>
      </c>
      <c r="S257" s="15">
        <v>0</v>
      </c>
      <c r="T257" s="15">
        <v>0</v>
      </c>
      <c r="U257" s="15">
        <v>0</v>
      </c>
      <c r="V257" s="15">
        <v>2</v>
      </c>
    </row>
    <row r="258" spans="2:22" ht="20.100000000000001" customHeight="1" thickBot="1" x14ac:dyDescent="0.25">
      <c r="B258" s="4" t="s">
        <v>642</v>
      </c>
      <c r="C258" s="15">
        <v>4</v>
      </c>
      <c r="D258" s="15">
        <v>1</v>
      </c>
      <c r="E258" s="15">
        <v>3</v>
      </c>
      <c r="F258" s="15">
        <v>0</v>
      </c>
      <c r="G258" s="15">
        <v>3</v>
      </c>
      <c r="H258" s="15">
        <v>0</v>
      </c>
      <c r="I258" s="15">
        <v>3</v>
      </c>
      <c r="J258" s="15">
        <v>1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1</v>
      </c>
      <c r="V258" s="15">
        <v>2</v>
      </c>
    </row>
    <row r="259" spans="2:22" ht="20.100000000000001" customHeight="1" thickBot="1" x14ac:dyDescent="0.25">
      <c r="B259" s="4" t="s">
        <v>449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2</v>
      </c>
    </row>
    <row r="260" spans="2:22" ht="20.100000000000001" customHeight="1" thickBot="1" x14ac:dyDescent="0.25">
      <c r="B260" s="4" t="s">
        <v>450</v>
      </c>
      <c r="C260" s="15">
        <v>2</v>
      </c>
      <c r="D260" s="15">
        <v>2</v>
      </c>
      <c r="E260" s="15">
        <v>0</v>
      </c>
      <c r="F260" s="15">
        <v>0</v>
      </c>
      <c r="G260" s="15">
        <v>3</v>
      </c>
      <c r="H260" s="15">
        <v>0</v>
      </c>
      <c r="I260" s="15">
        <v>3</v>
      </c>
      <c r="J260" s="15">
        <v>1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1</v>
      </c>
    </row>
    <row r="261" spans="2:22" ht="20.100000000000001" customHeight="1" thickBot="1" x14ac:dyDescent="0.25">
      <c r="B261" s="4" t="s">
        <v>451</v>
      </c>
      <c r="C261" s="15">
        <v>38</v>
      </c>
      <c r="D261" s="15">
        <v>20</v>
      </c>
      <c r="E261" s="15">
        <v>4</v>
      </c>
      <c r="F261" s="15">
        <v>14</v>
      </c>
      <c r="G261" s="15">
        <v>0</v>
      </c>
      <c r="H261" s="15">
        <v>0</v>
      </c>
      <c r="I261" s="15">
        <v>0</v>
      </c>
      <c r="J261" s="15">
        <v>1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2</v>
      </c>
    </row>
    <row r="262" spans="2:22" ht="20.100000000000001" customHeight="1" thickBot="1" x14ac:dyDescent="0.25">
      <c r="B262" s="4" t="s">
        <v>195</v>
      </c>
      <c r="C262" s="15">
        <v>3</v>
      </c>
      <c r="D262" s="15">
        <v>2</v>
      </c>
      <c r="E262" s="15">
        <v>1</v>
      </c>
      <c r="F262" s="15">
        <v>0</v>
      </c>
      <c r="G262" s="15">
        <v>0</v>
      </c>
      <c r="H262" s="15">
        <v>0</v>
      </c>
      <c r="I262" s="15">
        <v>2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2</v>
      </c>
      <c r="V262" s="15">
        <v>5</v>
      </c>
    </row>
    <row r="263" spans="2:22" ht="20.100000000000001" customHeight="1" thickBot="1" x14ac:dyDescent="0.25">
      <c r="B263" s="4" t="s">
        <v>452</v>
      </c>
      <c r="C263" s="15">
        <v>5</v>
      </c>
      <c r="D263" s="15">
        <v>5</v>
      </c>
      <c r="E263" s="15">
        <v>0</v>
      </c>
      <c r="F263" s="15">
        <v>0</v>
      </c>
      <c r="G263" s="15">
        <v>3</v>
      </c>
      <c r="H263" s="15">
        <v>0</v>
      </c>
      <c r="I263" s="15">
        <v>3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</row>
    <row r="264" spans="2:22" ht="20.100000000000001" customHeight="1" thickBot="1" x14ac:dyDescent="0.25">
      <c r="B264" s="4" t="s">
        <v>453</v>
      </c>
      <c r="C264" s="15">
        <v>3</v>
      </c>
      <c r="D264" s="15">
        <v>0</v>
      </c>
      <c r="E264" s="15">
        <v>0</v>
      </c>
      <c r="F264" s="15">
        <v>3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</row>
    <row r="265" spans="2:22" ht="20.100000000000001" customHeight="1" thickBot="1" x14ac:dyDescent="0.25">
      <c r="B265" s="4" t="s">
        <v>454</v>
      </c>
      <c r="C265" s="15">
        <v>2</v>
      </c>
      <c r="D265" s="15">
        <v>0</v>
      </c>
      <c r="E265" s="15">
        <v>0</v>
      </c>
      <c r="F265" s="15">
        <v>2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</row>
    <row r="266" spans="2:22" ht="20.100000000000001" customHeight="1" thickBot="1" x14ac:dyDescent="0.25">
      <c r="B266" s="4" t="s">
        <v>455</v>
      </c>
      <c r="C266" s="15">
        <v>4</v>
      </c>
      <c r="D266" s="15">
        <v>2</v>
      </c>
      <c r="E266" s="15">
        <v>0</v>
      </c>
      <c r="F266" s="15">
        <v>2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3</v>
      </c>
    </row>
    <row r="267" spans="2:22" ht="20.100000000000001" customHeight="1" thickBot="1" x14ac:dyDescent="0.25">
      <c r="B267" s="4" t="s">
        <v>456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2</v>
      </c>
    </row>
    <row r="268" spans="2:22" ht="20.100000000000001" customHeight="1" thickBot="1" x14ac:dyDescent="0.25">
      <c r="B268" s="4" t="s">
        <v>457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1</v>
      </c>
    </row>
    <row r="269" spans="2:22" ht="20.100000000000001" customHeight="1" thickBot="1" x14ac:dyDescent="0.25">
      <c r="B269" s="4" t="s">
        <v>458</v>
      </c>
      <c r="C269" s="15">
        <v>1</v>
      </c>
      <c r="D269" s="15">
        <v>0</v>
      </c>
      <c r="E269" s="15">
        <v>0</v>
      </c>
      <c r="F269" s="15">
        <v>1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</row>
    <row r="270" spans="2:22" ht="20.100000000000001" customHeight="1" thickBot="1" x14ac:dyDescent="0.25">
      <c r="B270" s="4" t="s">
        <v>459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2</v>
      </c>
    </row>
    <row r="271" spans="2:22" ht="20.100000000000001" customHeight="1" thickBot="1" x14ac:dyDescent="0.25">
      <c r="B271" s="4" t="s">
        <v>460</v>
      </c>
      <c r="C271" s="15">
        <v>7</v>
      </c>
      <c r="D271" s="15">
        <v>5</v>
      </c>
      <c r="E271" s="15">
        <v>0</v>
      </c>
      <c r="F271" s="15">
        <v>2</v>
      </c>
      <c r="G271" s="15">
        <v>2</v>
      </c>
      <c r="H271" s="15">
        <v>0</v>
      </c>
      <c r="I271" s="15">
        <v>2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2</v>
      </c>
      <c r="V271" s="15">
        <v>12</v>
      </c>
    </row>
    <row r="272" spans="2:22" ht="20.100000000000001" customHeight="1" thickBot="1" x14ac:dyDescent="0.25">
      <c r="B272" s="4" t="s">
        <v>461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1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7</v>
      </c>
      <c r="R272" s="15">
        <v>6</v>
      </c>
      <c r="S272" s="15">
        <v>0</v>
      </c>
      <c r="T272" s="15">
        <v>0</v>
      </c>
      <c r="U272" s="15">
        <v>0</v>
      </c>
      <c r="V272" s="15">
        <v>10</v>
      </c>
    </row>
    <row r="273" spans="2:22" ht="20.100000000000001" customHeight="1" thickBot="1" x14ac:dyDescent="0.25">
      <c r="B273" s="4" t="s">
        <v>196</v>
      </c>
      <c r="C273" s="15">
        <v>9</v>
      </c>
      <c r="D273" s="15">
        <v>0</v>
      </c>
      <c r="E273" s="15">
        <v>9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7</v>
      </c>
      <c r="S273" s="15">
        <v>0</v>
      </c>
      <c r="T273" s="15">
        <v>0</v>
      </c>
      <c r="U273" s="15">
        <v>9</v>
      </c>
      <c r="V273" s="15">
        <v>9</v>
      </c>
    </row>
    <row r="274" spans="2:22" ht="20.100000000000001" customHeight="1" thickBot="1" x14ac:dyDescent="0.25">
      <c r="B274" s="4" t="s">
        <v>462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3</v>
      </c>
    </row>
    <row r="275" spans="2:22" ht="20.100000000000001" customHeight="1" thickBot="1" x14ac:dyDescent="0.25">
      <c r="B275" s="4" t="s">
        <v>463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</row>
    <row r="276" spans="2:22" ht="20.100000000000001" customHeight="1" thickBot="1" x14ac:dyDescent="0.25">
      <c r="B276" s="4" t="s">
        <v>464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</row>
    <row r="277" spans="2:22" ht="20.100000000000001" customHeight="1" thickBot="1" x14ac:dyDescent="0.25">
      <c r="B277" s="4" t="s">
        <v>465</v>
      </c>
      <c r="C277" s="15">
        <v>3</v>
      </c>
      <c r="D277" s="15">
        <v>0</v>
      </c>
      <c r="E277" s="15">
        <v>3</v>
      </c>
      <c r="F277" s="15">
        <v>0</v>
      </c>
      <c r="G277" s="15">
        <v>1</v>
      </c>
      <c r="H277" s="15">
        <v>0</v>
      </c>
      <c r="I277" s="15">
        <v>1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2</v>
      </c>
      <c r="V277" s="15">
        <v>6</v>
      </c>
    </row>
    <row r="278" spans="2:22" ht="20.100000000000001" customHeight="1" thickBot="1" x14ac:dyDescent="0.25">
      <c r="B278" s="4" t="s">
        <v>466</v>
      </c>
      <c r="C278" s="15">
        <v>5</v>
      </c>
      <c r="D278" s="15">
        <v>3</v>
      </c>
      <c r="E278" s="15">
        <v>2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1</v>
      </c>
      <c r="R278" s="15">
        <v>1</v>
      </c>
      <c r="S278" s="15">
        <v>0</v>
      </c>
      <c r="T278" s="15">
        <v>0</v>
      </c>
      <c r="U278" s="15">
        <v>0</v>
      </c>
      <c r="V278" s="15">
        <v>2</v>
      </c>
    </row>
    <row r="279" spans="2:22" ht="20.100000000000001" customHeight="1" thickBot="1" x14ac:dyDescent="0.25">
      <c r="B279" s="4" t="s">
        <v>467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1</v>
      </c>
    </row>
    <row r="280" spans="2:22" ht="20.100000000000001" customHeight="1" thickBot="1" x14ac:dyDescent="0.25">
      <c r="B280" s="4" t="s">
        <v>468</v>
      </c>
      <c r="C280" s="15">
        <v>6</v>
      </c>
      <c r="D280" s="15">
        <v>0</v>
      </c>
      <c r="E280" s="15">
        <v>6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</row>
    <row r="281" spans="2:22" ht="20.100000000000001" customHeight="1" thickBot="1" x14ac:dyDescent="0.25">
      <c r="B281" s="4" t="s">
        <v>469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</row>
    <row r="282" spans="2:22" ht="20.100000000000001" customHeight="1" thickBot="1" x14ac:dyDescent="0.25">
      <c r="B282" s="4" t="s">
        <v>197</v>
      </c>
      <c r="C282" s="15">
        <v>2</v>
      </c>
      <c r="D282" s="15">
        <v>1</v>
      </c>
      <c r="E282" s="15">
        <v>1</v>
      </c>
      <c r="F282" s="15">
        <v>0</v>
      </c>
      <c r="G282" s="15">
        <v>2</v>
      </c>
      <c r="H282" s="15">
        <v>0</v>
      </c>
      <c r="I282" s="15">
        <v>2</v>
      </c>
      <c r="J282" s="15">
        <v>8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1</v>
      </c>
      <c r="S282" s="15">
        <v>0</v>
      </c>
      <c r="T282" s="15">
        <v>0</v>
      </c>
      <c r="U282" s="15">
        <v>0</v>
      </c>
      <c r="V282" s="15">
        <v>4</v>
      </c>
    </row>
    <row r="283" spans="2:22" ht="20.100000000000001" customHeight="1" thickBot="1" x14ac:dyDescent="0.25">
      <c r="B283" s="4" t="s">
        <v>470</v>
      </c>
      <c r="C283" s="15">
        <v>1</v>
      </c>
      <c r="D283" s="15">
        <v>0</v>
      </c>
      <c r="E283" s="15">
        <v>0</v>
      </c>
      <c r="F283" s="15">
        <v>1</v>
      </c>
      <c r="G283" s="15">
        <v>1</v>
      </c>
      <c r="H283" s="15">
        <v>0</v>
      </c>
      <c r="I283" s="15">
        <v>1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1</v>
      </c>
    </row>
    <row r="284" spans="2:22" ht="20.100000000000001" customHeight="1" thickBot="1" x14ac:dyDescent="0.25">
      <c r="B284" s="4" t="s">
        <v>471</v>
      </c>
      <c r="C284" s="15">
        <v>1</v>
      </c>
      <c r="D284" s="15">
        <v>1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</row>
    <row r="285" spans="2:22" ht="20.100000000000001" customHeight="1" thickBot="1" x14ac:dyDescent="0.25">
      <c r="B285" s="4" t="s">
        <v>472</v>
      </c>
      <c r="C285" s="15">
        <v>11</v>
      </c>
      <c r="D285" s="15">
        <v>5</v>
      </c>
      <c r="E285" s="15">
        <v>6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7</v>
      </c>
      <c r="R285" s="15">
        <v>7</v>
      </c>
      <c r="S285" s="15">
        <v>0</v>
      </c>
      <c r="T285" s="15">
        <v>0</v>
      </c>
      <c r="U285" s="15">
        <v>8</v>
      </c>
      <c r="V285" s="15">
        <v>16</v>
      </c>
    </row>
    <row r="286" spans="2:22" ht="20.100000000000001" customHeight="1" thickBot="1" x14ac:dyDescent="0.25">
      <c r="B286" s="4" t="s">
        <v>473</v>
      </c>
      <c r="C286" s="15">
        <v>2</v>
      </c>
      <c r="D286" s="15">
        <v>0</v>
      </c>
      <c r="E286" s="15">
        <v>0</v>
      </c>
      <c r="F286" s="15">
        <v>2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7</v>
      </c>
    </row>
    <row r="287" spans="2:22" ht="20.100000000000001" customHeight="1" thickBot="1" x14ac:dyDescent="0.25">
      <c r="B287" s="4" t="s">
        <v>198</v>
      </c>
      <c r="C287" s="15">
        <v>20</v>
      </c>
      <c r="D287" s="15">
        <v>18</v>
      </c>
      <c r="E287" s="15">
        <v>0</v>
      </c>
      <c r="F287" s="15">
        <v>2</v>
      </c>
      <c r="G287" s="15">
        <v>6</v>
      </c>
      <c r="H287" s="15">
        <v>0</v>
      </c>
      <c r="I287" s="15">
        <v>5</v>
      </c>
      <c r="J287" s="15">
        <v>1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3</v>
      </c>
      <c r="R287" s="15">
        <v>3</v>
      </c>
      <c r="S287" s="15">
        <v>0</v>
      </c>
      <c r="T287" s="15">
        <v>0</v>
      </c>
      <c r="U287" s="15">
        <v>1</v>
      </c>
      <c r="V287" s="15">
        <v>2</v>
      </c>
    </row>
    <row r="288" spans="2:22" ht="20.100000000000001" customHeight="1" thickBot="1" x14ac:dyDescent="0.25">
      <c r="B288" s="4" t="s">
        <v>474</v>
      </c>
      <c r="C288" s="15">
        <v>31</v>
      </c>
      <c r="D288" s="15">
        <v>23</v>
      </c>
      <c r="E288" s="15">
        <v>8</v>
      </c>
      <c r="F288" s="15">
        <v>0</v>
      </c>
      <c r="G288" s="15">
        <v>9</v>
      </c>
      <c r="H288" s="15">
        <v>0</v>
      </c>
      <c r="I288" s="15">
        <v>9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25</v>
      </c>
      <c r="R288" s="15">
        <v>25</v>
      </c>
      <c r="S288" s="15">
        <v>0</v>
      </c>
      <c r="T288" s="15">
        <v>0</v>
      </c>
      <c r="U288" s="15">
        <v>17</v>
      </c>
      <c r="V288" s="15">
        <v>28</v>
      </c>
    </row>
    <row r="289" spans="2:22" ht="20.100000000000001" customHeight="1" thickBot="1" x14ac:dyDescent="0.25">
      <c r="B289" s="4" t="s">
        <v>643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</row>
    <row r="290" spans="2:22" ht="20.100000000000001" customHeight="1" thickBot="1" x14ac:dyDescent="0.25">
      <c r="B290" s="4" t="s">
        <v>475</v>
      </c>
      <c r="C290" s="15">
        <v>3</v>
      </c>
      <c r="D290" s="15">
        <v>2</v>
      </c>
      <c r="E290" s="15">
        <v>1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</row>
    <row r="291" spans="2:22" ht="20.100000000000001" customHeight="1" thickBot="1" x14ac:dyDescent="0.25">
      <c r="B291" s="4" t="s">
        <v>476</v>
      </c>
      <c r="C291" s="15">
        <v>1</v>
      </c>
      <c r="D291" s="15">
        <v>0</v>
      </c>
      <c r="E291" s="15">
        <v>1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</row>
    <row r="292" spans="2:22" ht="20.100000000000001" customHeight="1" thickBot="1" x14ac:dyDescent="0.25">
      <c r="B292" s="4" t="s">
        <v>477</v>
      </c>
      <c r="C292" s="15">
        <v>22</v>
      </c>
      <c r="D292" s="15">
        <v>5</v>
      </c>
      <c r="E292" s="15">
        <v>17</v>
      </c>
      <c r="F292" s="15">
        <v>0</v>
      </c>
      <c r="G292" s="15">
        <v>15</v>
      </c>
      <c r="H292" s="15">
        <v>0</v>
      </c>
      <c r="I292" s="15">
        <v>15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19</v>
      </c>
      <c r="R292" s="15">
        <v>19</v>
      </c>
      <c r="S292" s="15">
        <v>0</v>
      </c>
      <c r="T292" s="15">
        <v>0</v>
      </c>
      <c r="U292" s="15">
        <v>8</v>
      </c>
      <c r="V292" s="15">
        <v>22</v>
      </c>
    </row>
    <row r="293" spans="2:22" ht="20.100000000000001" customHeight="1" thickBot="1" x14ac:dyDescent="0.25">
      <c r="B293" s="4" t="s">
        <v>478</v>
      </c>
      <c r="C293" s="15">
        <v>7</v>
      </c>
      <c r="D293" s="15">
        <v>2</v>
      </c>
      <c r="E293" s="15">
        <v>5</v>
      </c>
      <c r="F293" s="15">
        <v>0</v>
      </c>
      <c r="G293" s="15">
        <v>1</v>
      </c>
      <c r="H293" s="15">
        <v>0</v>
      </c>
      <c r="I293" s="15">
        <v>2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8</v>
      </c>
      <c r="R293" s="15">
        <v>8</v>
      </c>
      <c r="S293" s="15">
        <v>0</v>
      </c>
      <c r="T293" s="15">
        <v>0</v>
      </c>
      <c r="U293" s="15">
        <v>4</v>
      </c>
      <c r="V293" s="15">
        <v>10</v>
      </c>
    </row>
    <row r="294" spans="2:22" ht="20.100000000000001" customHeight="1" thickBot="1" x14ac:dyDescent="0.25">
      <c r="B294" s="4" t="s">
        <v>479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</row>
    <row r="295" spans="2:22" ht="20.100000000000001" customHeight="1" thickBot="1" x14ac:dyDescent="0.25">
      <c r="B295" s="4" t="s">
        <v>480</v>
      </c>
      <c r="C295" s="15">
        <v>1</v>
      </c>
      <c r="D295" s="15">
        <v>0</v>
      </c>
      <c r="E295" s="15">
        <v>1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1</v>
      </c>
      <c r="U295" s="15">
        <v>0</v>
      </c>
      <c r="V295" s="15">
        <v>0</v>
      </c>
    </row>
    <row r="296" spans="2:22" ht="20.100000000000001" customHeight="1" thickBot="1" x14ac:dyDescent="0.25">
      <c r="B296" s="4" t="s">
        <v>481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</row>
    <row r="297" spans="2:22" ht="20.100000000000001" customHeight="1" thickBot="1" x14ac:dyDescent="0.25">
      <c r="B297" s="4" t="s">
        <v>482</v>
      </c>
      <c r="C297" s="15">
        <v>6</v>
      </c>
      <c r="D297" s="15">
        <v>4</v>
      </c>
      <c r="E297" s="15">
        <v>2</v>
      </c>
      <c r="F297" s="15">
        <v>0</v>
      </c>
      <c r="G297" s="15">
        <v>6</v>
      </c>
      <c r="H297" s="15">
        <v>0</v>
      </c>
      <c r="I297" s="15">
        <v>6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4</v>
      </c>
      <c r="R297" s="15">
        <v>4</v>
      </c>
      <c r="S297" s="15">
        <v>0</v>
      </c>
      <c r="T297" s="15">
        <v>4</v>
      </c>
      <c r="U297" s="15">
        <v>0</v>
      </c>
      <c r="V297" s="15">
        <v>0</v>
      </c>
    </row>
    <row r="298" spans="2:22" ht="20.100000000000001" customHeight="1" thickBot="1" x14ac:dyDescent="0.25">
      <c r="B298" s="4" t="s">
        <v>483</v>
      </c>
      <c r="C298" s="15">
        <v>2</v>
      </c>
      <c r="D298" s="15">
        <v>1</v>
      </c>
      <c r="E298" s="15">
        <v>1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3</v>
      </c>
      <c r="R298" s="15">
        <v>3</v>
      </c>
      <c r="S298" s="15">
        <v>0</v>
      </c>
      <c r="T298" s="15">
        <v>0</v>
      </c>
      <c r="U298" s="15">
        <v>0</v>
      </c>
      <c r="V298" s="15">
        <v>11</v>
      </c>
    </row>
    <row r="299" spans="2:22" ht="20.100000000000001" customHeight="1" thickBot="1" x14ac:dyDescent="0.25">
      <c r="B299" s="4" t="s">
        <v>484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</row>
    <row r="300" spans="2:22" ht="20.100000000000001" customHeight="1" thickBot="1" x14ac:dyDescent="0.25">
      <c r="B300" s="4" t="s">
        <v>485</v>
      </c>
      <c r="C300" s="15">
        <v>4</v>
      </c>
      <c r="D300" s="15">
        <v>4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2</v>
      </c>
      <c r="R300" s="15">
        <v>2</v>
      </c>
      <c r="S300" s="15">
        <v>0</v>
      </c>
      <c r="T300" s="15">
        <v>0</v>
      </c>
      <c r="U300" s="15">
        <v>0</v>
      </c>
      <c r="V300" s="15">
        <v>11</v>
      </c>
    </row>
    <row r="301" spans="2:22" ht="20.100000000000001" customHeight="1" thickBot="1" x14ac:dyDescent="0.25">
      <c r="B301" s="4" t="s">
        <v>486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</row>
    <row r="302" spans="2:22" ht="20.100000000000001" customHeight="1" thickBot="1" x14ac:dyDescent="0.25">
      <c r="B302" s="4" t="s">
        <v>487</v>
      </c>
      <c r="C302" s="15">
        <v>1</v>
      </c>
      <c r="D302" s="15">
        <v>0</v>
      </c>
      <c r="E302" s="15">
        <v>1</v>
      </c>
      <c r="F302" s="15">
        <v>0</v>
      </c>
      <c r="G302" s="15">
        <v>1</v>
      </c>
      <c r="H302" s="15">
        <v>0</v>
      </c>
      <c r="I302" s="15">
        <v>1</v>
      </c>
      <c r="J302" s="15">
        <v>2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1</v>
      </c>
      <c r="V302" s="15">
        <v>9</v>
      </c>
    </row>
    <row r="303" spans="2:22" ht="20.100000000000001" customHeight="1" thickBot="1" x14ac:dyDescent="0.25">
      <c r="B303" s="4" t="s">
        <v>488</v>
      </c>
      <c r="C303" s="15">
        <v>10</v>
      </c>
      <c r="D303" s="15">
        <v>0</v>
      </c>
      <c r="E303" s="15">
        <v>10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5</v>
      </c>
      <c r="R303" s="15">
        <v>5</v>
      </c>
      <c r="S303" s="15">
        <v>0</v>
      </c>
      <c r="T303" s="15">
        <v>0</v>
      </c>
      <c r="U303" s="15">
        <v>8</v>
      </c>
      <c r="V303" s="15">
        <v>16</v>
      </c>
    </row>
    <row r="304" spans="2:22" ht="20.100000000000001" customHeight="1" thickBot="1" x14ac:dyDescent="0.25">
      <c r="B304" s="4" t="s">
        <v>489</v>
      </c>
      <c r="C304" s="15">
        <v>15</v>
      </c>
      <c r="D304" s="15">
        <v>15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13</v>
      </c>
      <c r="R304" s="15">
        <v>13</v>
      </c>
      <c r="S304" s="15">
        <v>0</v>
      </c>
      <c r="T304" s="15">
        <v>0</v>
      </c>
      <c r="U304" s="15">
        <v>11</v>
      </c>
      <c r="V304" s="15">
        <v>24</v>
      </c>
    </row>
    <row r="305" spans="2:22" ht="20.100000000000001" customHeight="1" thickBot="1" x14ac:dyDescent="0.25">
      <c r="B305" s="4" t="s">
        <v>490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4</v>
      </c>
      <c r="V305" s="15">
        <v>8</v>
      </c>
    </row>
    <row r="306" spans="2:22" ht="20.100000000000001" customHeight="1" thickBot="1" x14ac:dyDescent="0.25">
      <c r="B306" s="4" t="s">
        <v>644</v>
      </c>
      <c r="C306" s="15">
        <v>19</v>
      </c>
      <c r="D306" s="15">
        <v>19</v>
      </c>
      <c r="E306" s="15">
        <v>0</v>
      </c>
      <c r="F306" s="15">
        <v>0</v>
      </c>
      <c r="G306" s="15">
        <v>2</v>
      </c>
      <c r="H306" s="15">
        <v>0</v>
      </c>
      <c r="I306" s="15">
        <v>2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9</v>
      </c>
      <c r="R306" s="15">
        <v>9</v>
      </c>
      <c r="S306" s="15">
        <v>0</v>
      </c>
      <c r="T306" s="15">
        <v>0</v>
      </c>
      <c r="U306" s="15">
        <v>2</v>
      </c>
      <c r="V306" s="15">
        <v>12</v>
      </c>
    </row>
    <row r="307" spans="2:22" ht="20.100000000000001" customHeight="1" thickBot="1" x14ac:dyDescent="0.25">
      <c r="B307" s="4" t="s">
        <v>491</v>
      </c>
      <c r="C307" s="15">
        <v>21</v>
      </c>
      <c r="D307" s="15">
        <v>9</v>
      </c>
      <c r="E307" s="15">
        <v>12</v>
      </c>
      <c r="F307" s="15">
        <v>0</v>
      </c>
      <c r="G307" s="15">
        <v>6</v>
      </c>
      <c r="H307" s="15">
        <v>0</v>
      </c>
      <c r="I307" s="15">
        <v>6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19</v>
      </c>
      <c r="R307" s="15">
        <v>19</v>
      </c>
      <c r="S307" s="15">
        <v>0</v>
      </c>
      <c r="T307" s="15">
        <v>0</v>
      </c>
      <c r="U307" s="15">
        <v>16</v>
      </c>
      <c r="V307" s="15">
        <v>24</v>
      </c>
    </row>
    <row r="308" spans="2:22" ht="20.100000000000001" customHeight="1" thickBot="1" x14ac:dyDescent="0.25">
      <c r="B308" s="4" t="s">
        <v>492</v>
      </c>
      <c r="C308" s="15">
        <v>49</v>
      </c>
      <c r="D308" s="15">
        <v>12</v>
      </c>
      <c r="E308" s="15">
        <v>37</v>
      </c>
      <c r="F308" s="15">
        <v>0</v>
      </c>
      <c r="G308" s="15">
        <v>6</v>
      </c>
      <c r="H308" s="15">
        <v>0</v>
      </c>
      <c r="I308" s="15">
        <v>6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41</v>
      </c>
      <c r="R308" s="15">
        <v>41</v>
      </c>
      <c r="S308" s="15">
        <v>0</v>
      </c>
      <c r="T308" s="15">
        <v>3</v>
      </c>
      <c r="U308" s="15">
        <v>28</v>
      </c>
      <c r="V308" s="15">
        <v>46</v>
      </c>
    </row>
    <row r="309" spans="2:22" ht="20.100000000000001" customHeight="1" thickBot="1" x14ac:dyDescent="0.25">
      <c r="B309" s="4" t="s">
        <v>493</v>
      </c>
      <c r="C309" s="15">
        <v>1</v>
      </c>
      <c r="D309" s="15">
        <v>1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2</v>
      </c>
      <c r="R309" s="15">
        <v>2</v>
      </c>
      <c r="S309" s="15">
        <v>0</v>
      </c>
      <c r="T309" s="15">
        <v>0</v>
      </c>
      <c r="U309" s="15">
        <v>1</v>
      </c>
      <c r="V309" s="15">
        <v>5</v>
      </c>
    </row>
    <row r="310" spans="2:22" ht="20.100000000000001" customHeight="1" thickBot="1" x14ac:dyDescent="0.25">
      <c r="B310" s="4" t="s">
        <v>494</v>
      </c>
      <c r="C310" s="15">
        <v>12</v>
      </c>
      <c r="D310" s="15">
        <v>9</v>
      </c>
      <c r="E310" s="15">
        <v>3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7</v>
      </c>
      <c r="R310" s="15">
        <v>7</v>
      </c>
      <c r="S310" s="15">
        <v>0</v>
      </c>
      <c r="T310" s="15">
        <v>1</v>
      </c>
      <c r="U310" s="15">
        <v>4</v>
      </c>
      <c r="V310" s="15">
        <v>9</v>
      </c>
    </row>
    <row r="311" spans="2:22" ht="20.100000000000001" customHeight="1" thickBot="1" x14ac:dyDescent="0.25">
      <c r="B311" s="4" t="s">
        <v>495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</row>
    <row r="312" spans="2:22" ht="20.100000000000001" customHeight="1" thickBot="1" x14ac:dyDescent="0.25">
      <c r="B312" s="4" t="s">
        <v>496</v>
      </c>
      <c r="C312" s="15">
        <v>6</v>
      </c>
      <c r="D312" s="15">
        <v>1</v>
      </c>
      <c r="E312" s="15">
        <v>0</v>
      </c>
      <c r="F312" s="15">
        <v>5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3</v>
      </c>
      <c r="R312" s="15">
        <v>3</v>
      </c>
      <c r="S312" s="15">
        <v>0</v>
      </c>
      <c r="T312" s="15">
        <v>0</v>
      </c>
      <c r="U312" s="15">
        <v>2</v>
      </c>
      <c r="V312" s="15">
        <v>3</v>
      </c>
    </row>
    <row r="313" spans="2:22" ht="20.100000000000001" customHeight="1" thickBot="1" x14ac:dyDescent="0.25">
      <c r="B313" s="4" t="s">
        <v>497</v>
      </c>
      <c r="C313" s="15">
        <v>8</v>
      </c>
      <c r="D313" s="15">
        <v>3</v>
      </c>
      <c r="E313" s="15">
        <v>5</v>
      </c>
      <c r="F313" s="15">
        <v>0</v>
      </c>
      <c r="G313" s="15">
        <v>2</v>
      </c>
      <c r="H313" s="15">
        <v>0</v>
      </c>
      <c r="I313" s="15">
        <v>1</v>
      </c>
      <c r="J313" s="15">
        <v>2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3</v>
      </c>
      <c r="R313" s="15">
        <v>3</v>
      </c>
      <c r="S313" s="15">
        <v>9</v>
      </c>
      <c r="T313" s="15">
        <v>0</v>
      </c>
      <c r="U313" s="15">
        <v>7</v>
      </c>
      <c r="V313" s="15">
        <v>17</v>
      </c>
    </row>
    <row r="314" spans="2:22" ht="20.100000000000001" customHeight="1" thickBot="1" x14ac:dyDescent="0.25">
      <c r="B314" s="4" t="s">
        <v>498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</row>
    <row r="315" spans="2:22" ht="20.100000000000001" customHeight="1" thickBot="1" x14ac:dyDescent="0.25">
      <c r="B315" s="4" t="s">
        <v>499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</row>
    <row r="316" spans="2:22" ht="20.100000000000001" customHeight="1" thickBot="1" x14ac:dyDescent="0.25">
      <c r="B316" s="4" t="s">
        <v>500</v>
      </c>
      <c r="C316" s="15">
        <v>14</v>
      </c>
      <c r="D316" s="15">
        <v>0</v>
      </c>
      <c r="E316" s="15">
        <v>14</v>
      </c>
      <c r="F316" s="15">
        <v>0</v>
      </c>
      <c r="G316" s="15">
        <v>14</v>
      </c>
      <c r="H316" s="15">
        <v>0</v>
      </c>
      <c r="I316" s="15">
        <v>14</v>
      </c>
      <c r="J316" s="15">
        <v>8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8</v>
      </c>
      <c r="R316" s="15">
        <v>8</v>
      </c>
      <c r="S316" s="15">
        <v>0</v>
      </c>
      <c r="T316" s="15">
        <v>6</v>
      </c>
      <c r="U316" s="15">
        <v>5</v>
      </c>
      <c r="V316" s="15">
        <v>6</v>
      </c>
    </row>
    <row r="317" spans="2:22" ht="20.100000000000001" customHeight="1" thickBot="1" x14ac:dyDescent="0.25">
      <c r="B317" s="4" t="s">
        <v>501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</row>
    <row r="318" spans="2:22" ht="20.100000000000001" customHeight="1" thickBot="1" x14ac:dyDescent="0.25">
      <c r="B318" s="4" t="s">
        <v>502</v>
      </c>
      <c r="C318" s="15">
        <v>3</v>
      </c>
      <c r="D318" s="15">
        <v>2</v>
      </c>
      <c r="E318" s="15">
        <v>1</v>
      </c>
      <c r="F318" s="15">
        <v>0</v>
      </c>
      <c r="G318" s="15">
        <v>1</v>
      </c>
      <c r="H318" s="15">
        <v>0</v>
      </c>
      <c r="I318" s="15">
        <v>1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1</v>
      </c>
      <c r="V318" s="15">
        <v>0</v>
      </c>
    </row>
    <row r="319" spans="2:22" ht="20.100000000000001" customHeight="1" thickBot="1" x14ac:dyDescent="0.25">
      <c r="B319" s="4" t="s">
        <v>503</v>
      </c>
      <c r="C319" s="15">
        <v>7</v>
      </c>
      <c r="D319" s="15">
        <v>1</v>
      </c>
      <c r="E319" s="15">
        <v>6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2</v>
      </c>
      <c r="R319" s="15">
        <v>2</v>
      </c>
      <c r="S319" s="15">
        <v>0</v>
      </c>
      <c r="T319" s="15">
        <v>0</v>
      </c>
      <c r="U319" s="15">
        <v>0</v>
      </c>
      <c r="V319" s="15">
        <v>4</v>
      </c>
    </row>
    <row r="320" spans="2:22" ht="20.100000000000001" customHeight="1" thickBot="1" x14ac:dyDescent="0.25">
      <c r="B320" s="4" t="s">
        <v>504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</row>
    <row r="321" spans="2:22" ht="20.100000000000001" customHeight="1" thickBot="1" x14ac:dyDescent="0.25">
      <c r="B321" s="4" t="s">
        <v>505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</row>
    <row r="322" spans="2:22" ht="20.100000000000001" customHeight="1" thickBot="1" x14ac:dyDescent="0.25">
      <c r="B322" s="4" t="s">
        <v>506</v>
      </c>
      <c r="C322" s="15">
        <v>1</v>
      </c>
      <c r="D322" s="15">
        <v>1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5</v>
      </c>
    </row>
    <row r="323" spans="2:22" ht="20.100000000000001" customHeight="1" thickBot="1" x14ac:dyDescent="0.25">
      <c r="B323" s="4" t="s">
        <v>507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1</v>
      </c>
    </row>
    <row r="324" spans="2:22" ht="20.100000000000001" customHeight="1" thickBot="1" x14ac:dyDescent="0.25">
      <c r="B324" s="4" t="s">
        <v>508</v>
      </c>
      <c r="C324" s="15">
        <v>1</v>
      </c>
      <c r="D324" s="15">
        <v>1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3</v>
      </c>
    </row>
    <row r="325" spans="2:22" ht="20.100000000000001" customHeight="1" thickBot="1" x14ac:dyDescent="0.25">
      <c r="B325" s="4" t="s">
        <v>199</v>
      </c>
      <c r="C325" s="15">
        <v>9</v>
      </c>
      <c r="D325" s="15">
        <v>8</v>
      </c>
      <c r="E325" s="15">
        <v>0</v>
      </c>
      <c r="F325" s="15">
        <v>1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6</v>
      </c>
      <c r="R325" s="15">
        <v>6</v>
      </c>
      <c r="S325" s="15">
        <v>0</v>
      </c>
      <c r="T325" s="15">
        <v>0</v>
      </c>
      <c r="U325" s="15">
        <v>7</v>
      </c>
      <c r="V325" s="15">
        <v>16</v>
      </c>
    </row>
    <row r="326" spans="2:22" ht="20.100000000000001" customHeight="1" thickBot="1" x14ac:dyDescent="0.25">
      <c r="B326" s="4" t="s">
        <v>509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1</v>
      </c>
      <c r="V326" s="15">
        <v>1</v>
      </c>
    </row>
    <row r="327" spans="2:22" ht="20.100000000000001" customHeight="1" thickBot="1" x14ac:dyDescent="0.25">
      <c r="B327" s="4" t="s">
        <v>510</v>
      </c>
      <c r="C327" s="15">
        <v>1</v>
      </c>
      <c r="D327" s="15">
        <v>0</v>
      </c>
      <c r="E327" s="15">
        <v>0</v>
      </c>
      <c r="F327" s="15">
        <v>1</v>
      </c>
      <c r="G327" s="15">
        <v>1</v>
      </c>
      <c r="H327" s="15">
        <v>0</v>
      </c>
      <c r="I327" s="15">
        <v>1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5</v>
      </c>
    </row>
    <row r="328" spans="2:22" ht="20.100000000000001" customHeight="1" thickBot="1" x14ac:dyDescent="0.25">
      <c r="B328" s="4" t="s">
        <v>511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</row>
    <row r="329" spans="2:22" ht="20.100000000000001" customHeight="1" thickBot="1" x14ac:dyDescent="0.25">
      <c r="B329" s="4" t="s">
        <v>512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</row>
    <row r="330" spans="2:22" ht="20.100000000000001" customHeight="1" thickBot="1" x14ac:dyDescent="0.25">
      <c r="B330" s="4" t="s">
        <v>513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1</v>
      </c>
      <c r="R330" s="15">
        <v>1</v>
      </c>
      <c r="S330" s="15">
        <v>0</v>
      </c>
      <c r="T330" s="15">
        <v>1</v>
      </c>
      <c r="U330" s="15">
        <v>0</v>
      </c>
      <c r="V330" s="15">
        <v>2</v>
      </c>
    </row>
    <row r="331" spans="2:22" ht="20.100000000000001" customHeight="1" thickBot="1" x14ac:dyDescent="0.25">
      <c r="B331" s="4" t="s">
        <v>514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</row>
    <row r="332" spans="2:22" ht="20.100000000000001" customHeight="1" thickBot="1" x14ac:dyDescent="0.25">
      <c r="B332" s="4" t="s">
        <v>515</v>
      </c>
      <c r="C332" s="15">
        <v>1</v>
      </c>
      <c r="D332" s="15">
        <v>0</v>
      </c>
      <c r="E332" s="15">
        <v>1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1</v>
      </c>
      <c r="R332" s="15">
        <v>1</v>
      </c>
      <c r="S332" s="15">
        <v>0</v>
      </c>
      <c r="T332" s="15">
        <v>0</v>
      </c>
      <c r="U332" s="15">
        <v>0</v>
      </c>
      <c r="V332" s="15">
        <v>1</v>
      </c>
    </row>
    <row r="333" spans="2:22" ht="20.100000000000001" customHeight="1" thickBot="1" x14ac:dyDescent="0.25">
      <c r="B333" s="4" t="s">
        <v>516</v>
      </c>
      <c r="C333" s="15">
        <v>2</v>
      </c>
      <c r="D333" s="15">
        <v>2</v>
      </c>
      <c r="E333" s="15">
        <v>0</v>
      </c>
      <c r="F333" s="15">
        <v>0</v>
      </c>
      <c r="G333" s="15">
        <v>2</v>
      </c>
      <c r="H333" s="15">
        <v>0</v>
      </c>
      <c r="I333" s="15">
        <v>2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1</v>
      </c>
    </row>
    <row r="334" spans="2:22" ht="20.100000000000001" customHeight="1" thickBot="1" x14ac:dyDescent="0.25">
      <c r="B334" s="4" t="s">
        <v>517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1</v>
      </c>
    </row>
    <row r="335" spans="2:22" ht="20.100000000000001" customHeight="1" thickBot="1" x14ac:dyDescent="0.25">
      <c r="B335" s="4" t="s">
        <v>200</v>
      </c>
      <c r="C335" s="15">
        <v>6</v>
      </c>
      <c r="D335" s="15">
        <v>0</v>
      </c>
      <c r="E335" s="15">
        <v>3</v>
      </c>
      <c r="F335" s="15">
        <v>3</v>
      </c>
      <c r="G335" s="15">
        <v>8</v>
      </c>
      <c r="H335" s="15">
        <v>0</v>
      </c>
      <c r="I335" s="15">
        <v>7</v>
      </c>
      <c r="J335" s="15">
        <v>1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8</v>
      </c>
      <c r="R335" s="15">
        <v>8</v>
      </c>
      <c r="S335" s="15">
        <v>0</v>
      </c>
      <c r="T335" s="15">
        <v>0</v>
      </c>
      <c r="U335" s="15">
        <v>8</v>
      </c>
      <c r="V335" s="15">
        <v>2</v>
      </c>
    </row>
    <row r="336" spans="2:22" ht="20.100000000000001" customHeight="1" thickBot="1" x14ac:dyDescent="0.25">
      <c r="B336" s="4" t="s">
        <v>518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</row>
    <row r="337" spans="2:22" ht="20.100000000000001" customHeight="1" thickBot="1" x14ac:dyDescent="0.25">
      <c r="B337" s="4" t="s">
        <v>519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</row>
    <row r="338" spans="2:22" ht="20.100000000000001" customHeight="1" thickBot="1" x14ac:dyDescent="0.25">
      <c r="B338" s="4" t="s">
        <v>520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</row>
    <row r="339" spans="2:22" ht="20.100000000000001" customHeight="1" thickBot="1" x14ac:dyDescent="0.25">
      <c r="B339" s="4" t="s">
        <v>521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</row>
    <row r="340" spans="2:22" ht="20.100000000000001" customHeight="1" thickBot="1" x14ac:dyDescent="0.25">
      <c r="B340" s="4" t="s">
        <v>522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</row>
    <row r="341" spans="2:22" ht="20.100000000000001" customHeight="1" thickBot="1" x14ac:dyDescent="0.25">
      <c r="B341" s="4" t="s">
        <v>523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</row>
    <row r="342" spans="2:22" ht="20.100000000000001" customHeight="1" thickBot="1" x14ac:dyDescent="0.25">
      <c r="B342" s="4" t="s">
        <v>524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1</v>
      </c>
      <c r="U342" s="15">
        <v>0</v>
      </c>
      <c r="V342" s="15">
        <v>0</v>
      </c>
    </row>
    <row r="343" spans="2:22" ht="20.100000000000001" customHeight="1" thickBot="1" x14ac:dyDescent="0.25">
      <c r="B343" s="4" t="s">
        <v>525</v>
      </c>
      <c r="C343" s="15">
        <v>5</v>
      </c>
      <c r="D343" s="15">
        <v>5</v>
      </c>
      <c r="E343" s="15">
        <v>0</v>
      </c>
      <c r="F343" s="15">
        <v>0</v>
      </c>
      <c r="G343" s="15">
        <v>1</v>
      </c>
      <c r="H343" s="15">
        <v>0</v>
      </c>
      <c r="I343" s="15">
        <v>1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2</v>
      </c>
      <c r="R343" s="15">
        <v>2</v>
      </c>
      <c r="S343" s="15">
        <v>0</v>
      </c>
      <c r="T343" s="15">
        <v>0</v>
      </c>
      <c r="U343" s="15">
        <v>11</v>
      </c>
      <c r="V343" s="15">
        <v>6</v>
      </c>
    </row>
    <row r="344" spans="2:22" ht="20.100000000000001" customHeight="1" thickBot="1" x14ac:dyDescent="0.25">
      <c r="B344" s="4" t="s">
        <v>526</v>
      </c>
      <c r="C344" s="15">
        <v>4</v>
      </c>
      <c r="D344" s="15">
        <v>1</v>
      </c>
      <c r="E344" s="15">
        <v>1</v>
      </c>
      <c r="F344" s="15">
        <v>2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4</v>
      </c>
    </row>
    <row r="345" spans="2:22" ht="20.100000000000001" customHeight="1" thickBot="1" x14ac:dyDescent="0.25">
      <c r="B345" s="4" t="s">
        <v>201</v>
      </c>
      <c r="C345" s="15">
        <v>18</v>
      </c>
      <c r="D345" s="15">
        <v>4</v>
      </c>
      <c r="E345" s="15">
        <v>14</v>
      </c>
      <c r="F345" s="15">
        <v>0</v>
      </c>
      <c r="G345" s="15">
        <v>6</v>
      </c>
      <c r="H345" s="15">
        <v>0</v>
      </c>
      <c r="I345" s="15">
        <v>6</v>
      </c>
      <c r="J345" s="15">
        <v>5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4</v>
      </c>
      <c r="R345" s="15">
        <v>0</v>
      </c>
      <c r="S345" s="15">
        <v>0</v>
      </c>
      <c r="T345" s="15">
        <v>5</v>
      </c>
      <c r="U345" s="15">
        <v>0</v>
      </c>
      <c r="V345" s="15">
        <v>46</v>
      </c>
    </row>
    <row r="346" spans="2:22" ht="20.100000000000001" customHeight="1" thickBot="1" x14ac:dyDescent="0.25">
      <c r="B346" s="4" t="s">
        <v>527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</row>
    <row r="347" spans="2:22" ht="20.100000000000001" customHeight="1" thickBot="1" x14ac:dyDescent="0.25">
      <c r="B347" s="4" t="s">
        <v>528</v>
      </c>
      <c r="C347" s="15">
        <v>1</v>
      </c>
      <c r="D347" s="15">
        <v>0</v>
      </c>
      <c r="E347" s="15">
        <v>1</v>
      </c>
      <c r="F347" s="15">
        <v>0</v>
      </c>
      <c r="G347" s="15">
        <v>1</v>
      </c>
      <c r="H347" s="15">
        <v>0</v>
      </c>
      <c r="I347" s="15">
        <v>1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1</v>
      </c>
      <c r="R347" s="15">
        <v>1</v>
      </c>
      <c r="S347" s="15">
        <v>0</v>
      </c>
      <c r="T347" s="15">
        <v>0</v>
      </c>
      <c r="U347" s="15">
        <v>0</v>
      </c>
      <c r="V347" s="15">
        <v>1</v>
      </c>
    </row>
    <row r="348" spans="2:22" ht="20.100000000000001" customHeight="1" thickBot="1" x14ac:dyDescent="0.25">
      <c r="B348" s="4" t="s">
        <v>529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</row>
    <row r="349" spans="2:22" ht="20.100000000000001" customHeight="1" thickBot="1" x14ac:dyDescent="0.25">
      <c r="B349" s="4" t="s">
        <v>530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</row>
    <row r="350" spans="2:22" ht="20.100000000000001" customHeight="1" thickBot="1" x14ac:dyDescent="0.25">
      <c r="B350" s="4" t="s">
        <v>531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</row>
    <row r="351" spans="2:22" ht="20.100000000000001" customHeight="1" thickBot="1" x14ac:dyDescent="0.25">
      <c r="B351" s="4" t="s">
        <v>532</v>
      </c>
      <c r="C351" s="15">
        <v>45</v>
      </c>
      <c r="D351" s="15">
        <v>20</v>
      </c>
      <c r="E351" s="15">
        <v>20</v>
      </c>
      <c r="F351" s="15">
        <v>5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1</v>
      </c>
      <c r="V351" s="15">
        <v>0</v>
      </c>
    </row>
    <row r="352" spans="2:22" ht="20.100000000000001" customHeight="1" thickBot="1" x14ac:dyDescent="0.25">
      <c r="B352" s="4" t="s">
        <v>533</v>
      </c>
      <c r="C352" s="15">
        <v>1</v>
      </c>
      <c r="D352" s="15">
        <v>0</v>
      </c>
      <c r="E352" s="15">
        <v>0</v>
      </c>
      <c r="F352" s="15">
        <v>1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1</v>
      </c>
    </row>
    <row r="353" spans="2:22" ht="20.100000000000001" customHeight="1" thickBot="1" x14ac:dyDescent="0.25">
      <c r="B353" s="4" t="s">
        <v>534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</row>
    <row r="354" spans="2:22" ht="20.100000000000001" customHeight="1" thickBot="1" x14ac:dyDescent="0.25">
      <c r="B354" s="4" t="s">
        <v>535</v>
      </c>
      <c r="C354" s="15">
        <v>1</v>
      </c>
      <c r="D354" s="15">
        <v>0</v>
      </c>
      <c r="E354" s="15">
        <v>0</v>
      </c>
      <c r="F354" s="15">
        <v>1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</row>
    <row r="355" spans="2:22" ht="20.100000000000001" customHeight="1" thickBot="1" x14ac:dyDescent="0.25">
      <c r="B355" s="4" t="s">
        <v>536</v>
      </c>
      <c r="C355" s="15">
        <v>1</v>
      </c>
      <c r="D355" s="15">
        <v>0</v>
      </c>
      <c r="E355" s="15">
        <v>0</v>
      </c>
      <c r="F355" s="15">
        <v>1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</row>
    <row r="356" spans="2:22" ht="20.100000000000001" customHeight="1" thickBot="1" x14ac:dyDescent="0.25">
      <c r="B356" s="4" t="s">
        <v>537</v>
      </c>
      <c r="C356" s="15">
        <v>1</v>
      </c>
      <c r="D356" s="15">
        <v>0</v>
      </c>
      <c r="E356" s="15">
        <v>0</v>
      </c>
      <c r="F356" s="15">
        <v>1</v>
      </c>
      <c r="G356" s="15">
        <v>1</v>
      </c>
      <c r="H356" s="15">
        <v>0</v>
      </c>
      <c r="I356" s="15">
        <v>1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1</v>
      </c>
      <c r="R356" s="15">
        <v>1</v>
      </c>
      <c r="S356" s="15">
        <v>0</v>
      </c>
      <c r="T356" s="15">
        <v>0</v>
      </c>
      <c r="U356" s="15">
        <v>0</v>
      </c>
      <c r="V356" s="15">
        <v>2</v>
      </c>
    </row>
    <row r="357" spans="2:22" ht="20.100000000000001" customHeight="1" thickBot="1" x14ac:dyDescent="0.25">
      <c r="B357" s="4" t="s">
        <v>538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</row>
    <row r="358" spans="2:22" ht="20.100000000000001" customHeight="1" thickBot="1" x14ac:dyDescent="0.25">
      <c r="B358" s="4" t="s">
        <v>202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</row>
    <row r="359" spans="2:22" ht="20.100000000000001" customHeight="1" thickBot="1" x14ac:dyDescent="0.25">
      <c r="B359" s="4" t="s">
        <v>539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</row>
    <row r="360" spans="2:22" ht="20.100000000000001" customHeight="1" thickBot="1" x14ac:dyDescent="0.25">
      <c r="B360" s="4" t="s">
        <v>540</v>
      </c>
      <c r="C360" s="15">
        <v>1</v>
      </c>
      <c r="D360" s="15">
        <v>0</v>
      </c>
      <c r="E360" s="15">
        <v>1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1</v>
      </c>
      <c r="U360" s="15">
        <v>0</v>
      </c>
      <c r="V360" s="15">
        <v>1</v>
      </c>
    </row>
    <row r="361" spans="2:22" ht="20.100000000000001" customHeight="1" thickBot="1" x14ac:dyDescent="0.25">
      <c r="B361" s="4" t="s">
        <v>541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</row>
    <row r="362" spans="2:22" ht="20.100000000000001" customHeight="1" thickBot="1" x14ac:dyDescent="0.25">
      <c r="B362" s="4" t="s">
        <v>542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</row>
    <row r="363" spans="2:22" ht="20.100000000000001" customHeight="1" thickBot="1" x14ac:dyDescent="0.25">
      <c r="B363" s="4" t="s">
        <v>645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</row>
    <row r="364" spans="2:22" ht="20.100000000000001" customHeight="1" thickBot="1" x14ac:dyDescent="0.25">
      <c r="B364" s="4" t="s">
        <v>543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</row>
    <row r="365" spans="2:22" ht="20.100000000000001" customHeight="1" thickBot="1" x14ac:dyDescent="0.25">
      <c r="B365" s="4" t="s">
        <v>203</v>
      </c>
      <c r="C365" s="15">
        <v>13</v>
      </c>
      <c r="D365" s="15">
        <v>5</v>
      </c>
      <c r="E365" s="15">
        <v>8</v>
      </c>
      <c r="F365" s="15">
        <v>0</v>
      </c>
      <c r="G365" s="15">
        <v>8</v>
      </c>
      <c r="H365" s="15">
        <v>0</v>
      </c>
      <c r="I365" s="15">
        <v>7</v>
      </c>
      <c r="J365" s="15">
        <v>1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5</v>
      </c>
      <c r="R365" s="15">
        <v>5</v>
      </c>
      <c r="S365" s="15">
        <v>0</v>
      </c>
      <c r="T365" s="15">
        <v>2</v>
      </c>
      <c r="U365" s="15">
        <v>6</v>
      </c>
      <c r="V365" s="15">
        <v>4</v>
      </c>
    </row>
    <row r="366" spans="2:22" ht="20.100000000000001" customHeight="1" thickBot="1" x14ac:dyDescent="0.25">
      <c r="B366" s="4" t="s">
        <v>544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</row>
    <row r="367" spans="2:22" ht="20.100000000000001" customHeight="1" thickBot="1" x14ac:dyDescent="0.25">
      <c r="B367" s="4" t="s">
        <v>545</v>
      </c>
      <c r="C367" s="15">
        <v>4</v>
      </c>
      <c r="D367" s="15">
        <v>1</v>
      </c>
      <c r="E367" s="15">
        <v>3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1</v>
      </c>
    </row>
    <row r="368" spans="2:22" ht="20.100000000000001" customHeight="1" thickBot="1" x14ac:dyDescent="0.25">
      <c r="B368" s="4" t="s">
        <v>546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</row>
    <row r="369" spans="2:22" ht="20.100000000000001" customHeight="1" thickBot="1" x14ac:dyDescent="0.25">
      <c r="B369" s="4" t="s">
        <v>547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1</v>
      </c>
      <c r="V369" s="15">
        <v>0</v>
      </c>
    </row>
    <row r="370" spans="2:22" ht="20.100000000000001" customHeight="1" thickBot="1" x14ac:dyDescent="0.25">
      <c r="B370" s="4" t="s">
        <v>646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2</v>
      </c>
    </row>
    <row r="371" spans="2:22" ht="20.100000000000001" customHeight="1" thickBot="1" x14ac:dyDescent="0.25">
      <c r="B371" s="4" t="s">
        <v>548</v>
      </c>
      <c r="C371" s="15">
        <v>1</v>
      </c>
      <c r="D371" s="15">
        <v>0</v>
      </c>
      <c r="E371" s="15">
        <v>1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1</v>
      </c>
    </row>
    <row r="372" spans="2:22" ht="20.100000000000001" customHeight="1" thickBot="1" x14ac:dyDescent="0.25">
      <c r="B372" s="4" t="s">
        <v>549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</row>
    <row r="373" spans="2:22" ht="20.100000000000001" customHeight="1" thickBot="1" x14ac:dyDescent="0.25">
      <c r="B373" s="4" t="s">
        <v>550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</row>
    <row r="374" spans="2:22" ht="20.100000000000001" customHeight="1" thickBot="1" x14ac:dyDescent="0.25">
      <c r="B374" s="4" t="s">
        <v>551</v>
      </c>
      <c r="C374" s="15">
        <v>5</v>
      </c>
      <c r="D374" s="15">
        <v>0</v>
      </c>
      <c r="E374" s="15">
        <v>0</v>
      </c>
      <c r="F374" s="15">
        <v>5</v>
      </c>
      <c r="G374" s="15">
        <v>2</v>
      </c>
      <c r="H374" s="15">
        <v>0</v>
      </c>
      <c r="I374" s="15">
        <v>2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2</v>
      </c>
      <c r="R374" s="15">
        <v>2</v>
      </c>
      <c r="S374" s="15">
        <v>0</v>
      </c>
      <c r="T374" s="15">
        <v>0</v>
      </c>
      <c r="U374" s="15">
        <v>1</v>
      </c>
      <c r="V374" s="15">
        <v>2</v>
      </c>
    </row>
    <row r="375" spans="2:22" ht="20.100000000000001" customHeight="1" thickBot="1" x14ac:dyDescent="0.25">
      <c r="B375" s="4" t="s">
        <v>552</v>
      </c>
      <c r="C375" s="15">
        <v>1</v>
      </c>
      <c r="D375" s="15">
        <v>0</v>
      </c>
      <c r="E375" s="15">
        <v>1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1</v>
      </c>
    </row>
    <row r="376" spans="2:22" ht="20.100000000000001" customHeight="1" thickBot="1" x14ac:dyDescent="0.25">
      <c r="B376" s="4" t="s">
        <v>553</v>
      </c>
      <c r="C376" s="15">
        <v>16</v>
      </c>
      <c r="D376" s="15">
        <v>10</v>
      </c>
      <c r="E376" s="15">
        <v>6</v>
      </c>
      <c r="F376" s="15">
        <v>0</v>
      </c>
      <c r="G376" s="15">
        <v>5</v>
      </c>
      <c r="H376" s="15">
        <v>0</v>
      </c>
      <c r="I376" s="15">
        <v>5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4</v>
      </c>
      <c r="R376" s="15">
        <v>4</v>
      </c>
      <c r="S376" s="15">
        <v>0</v>
      </c>
      <c r="T376" s="15">
        <v>0</v>
      </c>
      <c r="U376" s="15">
        <v>11</v>
      </c>
      <c r="V376" s="15">
        <v>6</v>
      </c>
    </row>
    <row r="377" spans="2:22" ht="20.100000000000001" customHeight="1" thickBot="1" x14ac:dyDescent="0.25">
      <c r="B377" s="4" t="s">
        <v>204</v>
      </c>
      <c r="C377" s="15">
        <v>5</v>
      </c>
      <c r="D377" s="15">
        <v>3</v>
      </c>
      <c r="E377" s="15">
        <v>2</v>
      </c>
      <c r="F377" s="15">
        <v>0</v>
      </c>
      <c r="G377" s="15">
        <v>4</v>
      </c>
      <c r="H377" s="15">
        <v>0</v>
      </c>
      <c r="I377" s="15">
        <v>5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1</v>
      </c>
      <c r="R377" s="15">
        <v>0</v>
      </c>
      <c r="S377" s="15">
        <v>0</v>
      </c>
      <c r="T377" s="15">
        <v>0</v>
      </c>
      <c r="U377" s="15">
        <v>0</v>
      </c>
      <c r="V377" s="15">
        <v>3</v>
      </c>
    </row>
    <row r="378" spans="2:22" ht="20.100000000000001" customHeight="1" thickBot="1" x14ac:dyDescent="0.25">
      <c r="B378" s="4" t="s">
        <v>554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</row>
    <row r="379" spans="2:22" ht="20.100000000000001" customHeight="1" thickBot="1" x14ac:dyDescent="0.25">
      <c r="B379" s="4" t="s">
        <v>555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1</v>
      </c>
    </row>
    <row r="380" spans="2:22" ht="20.100000000000001" customHeight="1" thickBot="1" x14ac:dyDescent="0.25">
      <c r="B380" s="4" t="s">
        <v>556</v>
      </c>
      <c r="C380" s="15">
        <v>1</v>
      </c>
      <c r="D380" s="15">
        <v>0</v>
      </c>
      <c r="E380" s="15">
        <v>0</v>
      </c>
      <c r="F380" s="15">
        <v>1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</row>
    <row r="381" spans="2:22" ht="20.100000000000001" customHeight="1" thickBot="1" x14ac:dyDescent="0.25">
      <c r="B381" s="4" t="s">
        <v>557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1</v>
      </c>
    </row>
    <row r="382" spans="2:22" ht="20.100000000000001" customHeight="1" thickBot="1" x14ac:dyDescent="0.25">
      <c r="B382" s="4" t="s">
        <v>558</v>
      </c>
      <c r="C382" s="15">
        <v>3</v>
      </c>
      <c r="D382" s="15">
        <v>0</v>
      </c>
      <c r="E382" s="15">
        <v>2</v>
      </c>
      <c r="F382" s="15">
        <v>1</v>
      </c>
      <c r="G382" s="15">
        <v>2</v>
      </c>
      <c r="H382" s="15">
        <v>0</v>
      </c>
      <c r="I382" s="15">
        <v>2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2</v>
      </c>
      <c r="R382" s="15">
        <v>2</v>
      </c>
      <c r="S382" s="15">
        <v>0</v>
      </c>
      <c r="T382" s="15">
        <v>1</v>
      </c>
      <c r="U382" s="15">
        <v>2</v>
      </c>
      <c r="V382" s="15">
        <v>4</v>
      </c>
    </row>
    <row r="383" spans="2:22" ht="20.100000000000001" customHeight="1" thickBot="1" x14ac:dyDescent="0.25">
      <c r="B383" s="4" t="s">
        <v>559</v>
      </c>
      <c r="C383" s="15">
        <v>1</v>
      </c>
      <c r="D383" s="15">
        <v>1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4</v>
      </c>
    </row>
    <row r="384" spans="2:22" ht="20.100000000000001" customHeight="1" thickBot="1" x14ac:dyDescent="0.25">
      <c r="B384" s="4" t="s">
        <v>647</v>
      </c>
      <c r="C384" s="15">
        <v>3</v>
      </c>
      <c r="D384" s="15">
        <v>2</v>
      </c>
      <c r="E384" s="15">
        <v>0</v>
      </c>
      <c r="F384" s="15">
        <v>1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1</v>
      </c>
    </row>
    <row r="385" spans="2:22" ht="20.100000000000001" customHeight="1" thickBot="1" x14ac:dyDescent="0.25">
      <c r="B385" s="4" t="s">
        <v>560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1</v>
      </c>
    </row>
    <row r="386" spans="2:22" ht="20.100000000000001" customHeight="1" thickBot="1" x14ac:dyDescent="0.25">
      <c r="B386" s="4" t="s">
        <v>561</v>
      </c>
      <c r="C386" s="15">
        <v>1</v>
      </c>
      <c r="D386" s="15">
        <v>1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1</v>
      </c>
    </row>
    <row r="387" spans="2:22" ht="20.100000000000001" customHeight="1" thickBot="1" x14ac:dyDescent="0.25">
      <c r="B387" s="4" t="s">
        <v>562</v>
      </c>
      <c r="C387" s="15">
        <v>2</v>
      </c>
      <c r="D387" s="15">
        <v>0</v>
      </c>
      <c r="E387" s="15">
        <v>0</v>
      </c>
      <c r="F387" s="15">
        <v>2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1</v>
      </c>
      <c r="R387" s="15">
        <v>1</v>
      </c>
      <c r="S387" s="15">
        <v>0</v>
      </c>
      <c r="T387" s="15">
        <v>0</v>
      </c>
      <c r="U387" s="15">
        <v>0</v>
      </c>
      <c r="V387" s="15">
        <v>1</v>
      </c>
    </row>
    <row r="388" spans="2:22" ht="20.100000000000001" customHeight="1" thickBot="1" x14ac:dyDescent="0.25">
      <c r="B388" s="4" t="s">
        <v>563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1</v>
      </c>
      <c r="R388" s="15">
        <v>1</v>
      </c>
      <c r="S388" s="15">
        <v>1</v>
      </c>
      <c r="T388" s="15">
        <v>2</v>
      </c>
      <c r="U388" s="15">
        <v>0</v>
      </c>
      <c r="V388" s="15">
        <v>5</v>
      </c>
    </row>
    <row r="389" spans="2:22" ht="20.100000000000001" customHeight="1" thickBot="1" x14ac:dyDescent="0.25">
      <c r="B389" s="4" t="s">
        <v>564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</row>
    <row r="390" spans="2:22" ht="20.100000000000001" customHeight="1" thickBot="1" x14ac:dyDescent="0.25">
      <c r="B390" s="4" t="s">
        <v>565</v>
      </c>
      <c r="C390" s="15">
        <v>13</v>
      </c>
      <c r="D390" s="15">
        <v>0</v>
      </c>
      <c r="E390" s="15">
        <v>0</v>
      </c>
      <c r="F390" s="15">
        <v>13</v>
      </c>
      <c r="G390" s="15">
        <v>9</v>
      </c>
      <c r="H390" s="15">
        <v>0</v>
      </c>
      <c r="I390" s="15">
        <v>8</v>
      </c>
      <c r="J390" s="15">
        <v>1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2</v>
      </c>
      <c r="S390" s="15">
        <v>0</v>
      </c>
      <c r="T390" s="15">
        <v>0</v>
      </c>
      <c r="U390" s="15">
        <v>0</v>
      </c>
      <c r="V390" s="15">
        <v>13</v>
      </c>
    </row>
    <row r="391" spans="2:22" ht="20.100000000000001" customHeight="1" thickBot="1" x14ac:dyDescent="0.25">
      <c r="B391" s="4" t="s">
        <v>566</v>
      </c>
      <c r="C391" s="15">
        <v>3</v>
      </c>
      <c r="D391" s="15">
        <v>2</v>
      </c>
      <c r="E391" s="15">
        <v>0</v>
      </c>
      <c r="F391" s="15">
        <v>1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1</v>
      </c>
      <c r="S391" s="15">
        <v>0</v>
      </c>
      <c r="T391" s="15">
        <v>0</v>
      </c>
      <c r="U391" s="15">
        <v>0</v>
      </c>
      <c r="V391" s="15">
        <v>7</v>
      </c>
    </row>
    <row r="392" spans="2:22" ht="20.100000000000001" customHeight="1" thickBot="1" x14ac:dyDescent="0.25">
      <c r="B392" s="4" t="s">
        <v>567</v>
      </c>
      <c r="C392" s="15">
        <v>13</v>
      </c>
      <c r="D392" s="15">
        <v>7</v>
      </c>
      <c r="E392" s="15">
        <v>6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5</v>
      </c>
      <c r="R392" s="15">
        <v>5</v>
      </c>
      <c r="S392" s="15">
        <v>0</v>
      </c>
      <c r="T392" s="15">
        <v>0</v>
      </c>
      <c r="U392" s="15">
        <v>9</v>
      </c>
      <c r="V392" s="15">
        <v>14</v>
      </c>
    </row>
    <row r="393" spans="2:22" ht="20.100000000000001" customHeight="1" thickBot="1" x14ac:dyDescent="0.25">
      <c r="B393" s="4" t="s">
        <v>568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1</v>
      </c>
      <c r="R393" s="15">
        <v>2</v>
      </c>
      <c r="S393" s="15">
        <v>0</v>
      </c>
      <c r="T393" s="15">
        <v>0</v>
      </c>
      <c r="U393" s="15">
        <v>1</v>
      </c>
      <c r="V393" s="15">
        <v>1</v>
      </c>
    </row>
    <row r="394" spans="2:22" ht="20.100000000000001" customHeight="1" thickBot="1" x14ac:dyDescent="0.25">
      <c r="B394" s="4" t="s">
        <v>569</v>
      </c>
      <c r="C394" s="15">
        <v>1</v>
      </c>
      <c r="D394" s="15">
        <v>1</v>
      </c>
      <c r="E394" s="15">
        <v>0</v>
      </c>
      <c r="F394" s="15">
        <v>0</v>
      </c>
      <c r="G394" s="15">
        <v>1</v>
      </c>
      <c r="H394" s="15">
        <v>0</v>
      </c>
      <c r="I394" s="15">
        <v>1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2</v>
      </c>
    </row>
    <row r="395" spans="2:22" ht="20.100000000000001" customHeight="1" thickBot="1" x14ac:dyDescent="0.25">
      <c r="B395" s="4" t="s">
        <v>570</v>
      </c>
      <c r="C395" s="15">
        <v>1</v>
      </c>
      <c r="D395" s="15">
        <v>0</v>
      </c>
      <c r="E395" s="15">
        <v>1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1</v>
      </c>
      <c r="R395" s="15">
        <v>1</v>
      </c>
      <c r="S395" s="15">
        <v>0</v>
      </c>
      <c r="T395" s="15">
        <v>0</v>
      </c>
      <c r="U395" s="15">
        <v>0</v>
      </c>
      <c r="V395" s="15">
        <v>6</v>
      </c>
    </row>
    <row r="396" spans="2:22" ht="20.100000000000001" customHeight="1" thickBot="1" x14ac:dyDescent="0.25">
      <c r="B396" s="4" t="s">
        <v>571</v>
      </c>
      <c r="C396" s="15">
        <v>6</v>
      </c>
      <c r="D396" s="15">
        <v>6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6</v>
      </c>
      <c r="R396" s="15">
        <v>6</v>
      </c>
      <c r="S396" s="15">
        <v>0</v>
      </c>
      <c r="T396" s="15">
        <v>0</v>
      </c>
      <c r="U396" s="15">
        <v>0</v>
      </c>
      <c r="V396" s="15">
        <v>6</v>
      </c>
    </row>
    <row r="397" spans="2:22" ht="20.100000000000001" customHeight="1" thickBot="1" x14ac:dyDescent="0.25">
      <c r="B397" s="4" t="s">
        <v>205</v>
      </c>
      <c r="C397" s="15">
        <v>48</v>
      </c>
      <c r="D397" s="15">
        <v>5</v>
      </c>
      <c r="E397" s="15">
        <v>35</v>
      </c>
      <c r="F397" s="15">
        <v>8</v>
      </c>
      <c r="G397" s="15">
        <v>1</v>
      </c>
      <c r="H397" s="15">
        <v>0</v>
      </c>
      <c r="I397" s="15">
        <v>0</v>
      </c>
      <c r="J397" s="15">
        <v>1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11</v>
      </c>
      <c r="R397" s="15">
        <v>11</v>
      </c>
      <c r="S397" s="15">
        <v>0</v>
      </c>
      <c r="T397" s="15">
        <v>0</v>
      </c>
      <c r="U397" s="15">
        <v>8</v>
      </c>
      <c r="V397" s="15">
        <v>24</v>
      </c>
    </row>
    <row r="398" spans="2:22" ht="20.100000000000001" customHeight="1" thickBot="1" x14ac:dyDescent="0.25">
      <c r="B398" s="4" t="s">
        <v>572</v>
      </c>
      <c r="C398" s="15">
        <v>4</v>
      </c>
      <c r="D398" s="15">
        <v>2</v>
      </c>
      <c r="E398" s="15">
        <v>2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1</v>
      </c>
      <c r="R398" s="15">
        <v>1</v>
      </c>
      <c r="S398" s="15">
        <v>0</v>
      </c>
      <c r="T398" s="15">
        <v>0</v>
      </c>
      <c r="U398" s="15">
        <v>0</v>
      </c>
      <c r="V398" s="15">
        <v>3</v>
      </c>
    </row>
    <row r="399" spans="2:22" ht="20.100000000000001" customHeight="1" thickBot="1" x14ac:dyDescent="0.25">
      <c r="B399" s="4" t="s">
        <v>573</v>
      </c>
      <c r="C399" s="15">
        <v>11</v>
      </c>
      <c r="D399" s="15">
        <v>0</v>
      </c>
      <c r="E399" s="15">
        <v>11</v>
      </c>
      <c r="F399" s="15">
        <v>0</v>
      </c>
      <c r="G399" s="15">
        <v>10</v>
      </c>
      <c r="H399" s="15">
        <v>0</v>
      </c>
      <c r="I399" s="15">
        <v>13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13</v>
      </c>
      <c r="R399" s="15">
        <v>13</v>
      </c>
      <c r="S399" s="15">
        <v>0</v>
      </c>
      <c r="T399" s="15">
        <v>0</v>
      </c>
      <c r="U399" s="15">
        <v>0</v>
      </c>
      <c r="V399" s="15">
        <v>13</v>
      </c>
    </row>
    <row r="400" spans="2:22" ht="20.100000000000001" customHeight="1" thickBot="1" x14ac:dyDescent="0.25">
      <c r="B400" s="4" t="s">
        <v>574</v>
      </c>
      <c r="C400" s="15">
        <v>5</v>
      </c>
      <c r="D400" s="15">
        <v>5</v>
      </c>
      <c r="E400" s="15">
        <v>0</v>
      </c>
      <c r="F400" s="15">
        <v>0</v>
      </c>
      <c r="G400" s="15">
        <v>2</v>
      </c>
      <c r="H400" s="15">
        <v>0</v>
      </c>
      <c r="I400" s="15">
        <v>2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2</v>
      </c>
      <c r="R400" s="15">
        <v>2</v>
      </c>
      <c r="S400" s="15">
        <v>0</v>
      </c>
      <c r="T400" s="15">
        <v>0</v>
      </c>
      <c r="U400" s="15">
        <v>3</v>
      </c>
      <c r="V400" s="15">
        <v>1</v>
      </c>
    </row>
    <row r="401" spans="2:22" ht="20.100000000000001" customHeight="1" thickBot="1" x14ac:dyDescent="0.25">
      <c r="B401" s="4" t="s">
        <v>575</v>
      </c>
      <c r="C401" s="15">
        <v>4</v>
      </c>
      <c r="D401" s="15">
        <v>2</v>
      </c>
      <c r="E401" s="15">
        <v>2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2</v>
      </c>
      <c r="R401" s="15">
        <v>2</v>
      </c>
      <c r="S401" s="15">
        <v>0</v>
      </c>
      <c r="T401" s="15">
        <v>0</v>
      </c>
      <c r="U401" s="15">
        <v>1</v>
      </c>
      <c r="V401" s="15">
        <v>12</v>
      </c>
    </row>
    <row r="402" spans="2:22" ht="20.100000000000001" customHeight="1" thickBot="1" x14ac:dyDescent="0.25">
      <c r="B402" s="4" t="s">
        <v>576</v>
      </c>
      <c r="C402" s="15">
        <v>9</v>
      </c>
      <c r="D402" s="15">
        <v>0</v>
      </c>
      <c r="E402" s="15">
        <v>9</v>
      </c>
      <c r="F402" s="15">
        <v>0</v>
      </c>
      <c r="G402" s="15">
        <v>0</v>
      </c>
      <c r="H402" s="15">
        <v>0</v>
      </c>
      <c r="I402" s="15">
        <v>0</v>
      </c>
      <c r="J402" s="15">
        <v>2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1</v>
      </c>
      <c r="R402" s="15">
        <v>1</v>
      </c>
      <c r="S402" s="15">
        <v>0</v>
      </c>
      <c r="T402" s="15">
        <v>0</v>
      </c>
      <c r="U402" s="15">
        <v>0</v>
      </c>
      <c r="V402" s="15">
        <v>2</v>
      </c>
    </row>
    <row r="403" spans="2:22" ht="20.100000000000001" customHeight="1" thickBot="1" x14ac:dyDescent="0.25">
      <c r="B403" s="4" t="s">
        <v>577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2</v>
      </c>
      <c r="R403" s="15">
        <v>2</v>
      </c>
      <c r="S403" s="15">
        <v>0</v>
      </c>
      <c r="T403" s="15">
        <v>0</v>
      </c>
      <c r="U403" s="15">
        <v>0</v>
      </c>
      <c r="V403" s="15">
        <v>4</v>
      </c>
    </row>
    <row r="404" spans="2:22" ht="20.100000000000001" customHeight="1" thickBot="1" x14ac:dyDescent="0.25">
      <c r="B404" s="4" t="s">
        <v>578</v>
      </c>
      <c r="C404" s="15">
        <v>4</v>
      </c>
      <c r="D404" s="15">
        <v>2</v>
      </c>
      <c r="E404" s="15">
        <v>2</v>
      </c>
      <c r="F404" s="15">
        <v>0</v>
      </c>
      <c r="G404" s="15">
        <v>0</v>
      </c>
      <c r="H404" s="15">
        <v>0</v>
      </c>
      <c r="I404" s="15">
        <v>4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2</v>
      </c>
      <c r="R404" s="15">
        <v>2</v>
      </c>
      <c r="S404" s="15">
        <v>0</v>
      </c>
      <c r="T404" s="15">
        <v>0</v>
      </c>
      <c r="U404" s="15">
        <v>2</v>
      </c>
      <c r="V404" s="15">
        <v>0</v>
      </c>
    </row>
    <row r="405" spans="2:22" ht="20.100000000000001" customHeight="1" thickBot="1" x14ac:dyDescent="0.25">
      <c r="B405" s="4" t="s">
        <v>579</v>
      </c>
      <c r="C405" s="15">
        <v>15</v>
      </c>
      <c r="D405" s="15">
        <v>4</v>
      </c>
      <c r="E405" s="15">
        <v>5</v>
      </c>
      <c r="F405" s="15">
        <v>6</v>
      </c>
      <c r="G405" s="15">
        <v>0</v>
      </c>
      <c r="H405" s="15">
        <v>0</v>
      </c>
      <c r="I405" s="15">
        <v>1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5</v>
      </c>
      <c r="R405" s="15">
        <v>5</v>
      </c>
      <c r="S405" s="15">
        <v>0</v>
      </c>
      <c r="T405" s="15">
        <v>0</v>
      </c>
      <c r="U405" s="15">
        <v>4</v>
      </c>
      <c r="V405" s="15">
        <v>9</v>
      </c>
    </row>
    <row r="406" spans="2:22" ht="20.100000000000001" customHeight="1" thickBot="1" x14ac:dyDescent="0.25">
      <c r="B406" s="4" t="s">
        <v>580</v>
      </c>
      <c r="C406" s="15">
        <v>7</v>
      </c>
      <c r="D406" s="15">
        <v>3</v>
      </c>
      <c r="E406" s="15">
        <v>4</v>
      </c>
      <c r="F406" s="15">
        <v>0</v>
      </c>
      <c r="G406" s="15">
        <v>3</v>
      </c>
      <c r="H406" s="15">
        <v>0</v>
      </c>
      <c r="I406" s="15">
        <v>3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2</v>
      </c>
      <c r="S406" s="15">
        <v>0</v>
      </c>
      <c r="T406" s="15">
        <v>0</v>
      </c>
      <c r="U406" s="15">
        <v>1</v>
      </c>
      <c r="V406" s="15">
        <v>16</v>
      </c>
    </row>
    <row r="407" spans="2:22" ht="20.100000000000001" customHeight="1" thickBot="1" x14ac:dyDescent="0.25">
      <c r="B407" s="4" t="s">
        <v>581</v>
      </c>
      <c r="C407" s="15">
        <v>1</v>
      </c>
      <c r="D407" s="15">
        <v>1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1</v>
      </c>
      <c r="R407" s="15">
        <v>3</v>
      </c>
      <c r="S407" s="15">
        <v>0</v>
      </c>
      <c r="T407" s="15">
        <v>0</v>
      </c>
      <c r="U407" s="15">
        <v>1</v>
      </c>
      <c r="V407" s="15">
        <v>4</v>
      </c>
    </row>
    <row r="408" spans="2:22" ht="20.100000000000001" customHeight="1" thickBot="1" x14ac:dyDescent="0.25">
      <c r="B408" s="4" t="s">
        <v>582</v>
      </c>
      <c r="C408" s="15">
        <v>6</v>
      </c>
      <c r="D408" s="15">
        <v>2</v>
      </c>
      <c r="E408" s="15">
        <v>0</v>
      </c>
      <c r="F408" s="15">
        <v>4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</row>
    <row r="409" spans="2:22" ht="20.100000000000001" customHeight="1" thickBot="1" x14ac:dyDescent="0.25">
      <c r="B409" s="4" t="s">
        <v>583</v>
      </c>
      <c r="C409" s="15">
        <v>31</v>
      </c>
      <c r="D409" s="15">
        <v>14</v>
      </c>
      <c r="E409" s="15">
        <v>8</v>
      </c>
      <c r="F409" s="15">
        <v>9</v>
      </c>
      <c r="G409" s="15">
        <v>24</v>
      </c>
      <c r="H409" s="15">
        <v>0</v>
      </c>
      <c r="I409" s="15">
        <v>24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27</v>
      </c>
      <c r="R409" s="15">
        <v>27</v>
      </c>
      <c r="S409" s="15">
        <v>0</v>
      </c>
      <c r="T409" s="15">
        <v>0</v>
      </c>
      <c r="U409" s="15">
        <v>18</v>
      </c>
      <c r="V409" s="15">
        <v>32</v>
      </c>
    </row>
    <row r="410" spans="2:22" ht="20.100000000000001" customHeight="1" thickBot="1" x14ac:dyDescent="0.25">
      <c r="B410" s="4" t="s">
        <v>584</v>
      </c>
      <c r="C410" s="15">
        <v>7</v>
      </c>
      <c r="D410" s="15">
        <v>5</v>
      </c>
      <c r="E410" s="15">
        <v>1</v>
      </c>
      <c r="F410" s="15">
        <v>1</v>
      </c>
      <c r="G410" s="15">
        <v>2</v>
      </c>
      <c r="H410" s="15">
        <v>0</v>
      </c>
      <c r="I410" s="15">
        <v>2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3</v>
      </c>
    </row>
    <row r="411" spans="2:22" ht="20.100000000000001" customHeight="1" thickBot="1" x14ac:dyDescent="0.25">
      <c r="B411" s="4" t="s">
        <v>585</v>
      </c>
      <c r="C411" s="15">
        <v>13</v>
      </c>
      <c r="D411" s="15">
        <v>0</v>
      </c>
      <c r="E411" s="15">
        <v>0</v>
      </c>
      <c r="F411" s="15">
        <v>13</v>
      </c>
      <c r="G411" s="15">
        <v>2</v>
      </c>
      <c r="H411" s="15">
        <v>0</v>
      </c>
      <c r="I411" s="15">
        <v>4</v>
      </c>
      <c r="J411" s="15">
        <v>3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1</v>
      </c>
      <c r="R411" s="15">
        <v>1</v>
      </c>
      <c r="S411" s="15">
        <v>0</v>
      </c>
      <c r="T411" s="15">
        <v>0</v>
      </c>
      <c r="U411" s="15">
        <v>1</v>
      </c>
      <c r="V411" s="15">
        <v>11</v>
      </c>
    </row>
    <row r="412" spans="2:22" ht="20.100000000000001" customHeight="1" thickBot="1" x14ac:dyDescent="0.25">
      <c r="B412" s="4" t="s">
        <v>586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</row>
    <row r="413" spans="2:22" ht="20.100000000000001" customHeight="1" thickBot="1" x14ac:dyDescent="0.25">
      <c r="B413" s="4" t="s">
        <v>206</v>
      </c>
      <c r="C413" s="15">
        <v>28</v>
      </c>
      <c r="D413" s="15">
        <v>27</v>
      </c>
      <c r="E413" s="15">
        <v>1</v>
      </c>
      <c r="F413" s="15">
        <v>0</v>
      </c>
      <c r="G413" s="15">
        <v>17</v>
      </c>
      <c r="H413" s="15">
        <v>0</v>
      </c>
      <c r="I413" s="15">
        <v>17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19</v>
      </c>
      <c r="R413" s="15">
        <v>19</v>
      </c>
      <c r="S413" s="15">
        <v>0</v>
      </c>
      <c r="T413" s="15">
        <v>0</v>
      </c>
      <c r="U413" s="15">
        <v>24</v>
      </c>
      <c r="V413" s="15">
        <v>33</v>
      </c>
    </row>
    <row r="414" spans="2:22" ht="20.100000000000001" customHeight="1" thickBot="1" x14ac:dyDescent="0.25">
      <c r="B414" s="4" t="s">
        <v>587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</row>
    <row r="415" spans="2:22" ht="20.100000000000001" customHeight="1" thickBot="1" x14ac:dyDescent="0.25">
      <c r="B415" s="4" t="s">
        <v>588</v>
      </c>
      <c r="C415" s="15">
        <v>11</v>
      </c>
      <c r="D415" s="15">
        <v>0</v>
      </c>
      <c r="E415" s="15">
        <v>11</v>
      </c>
      <c r="F415" s="15">
        <v>0</v>
      </c>
      <c r="G415" s="15">
        <v>9</v>
      </c>
      <c r="H415" s="15">
        <v>0</v>
      </c>
      <c r="I415" s="15">
        <v>9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4</v>
      </c>
      <c r="R415" s="15">
        <v>4</v>
      </c>
      <c r="S415" s="15">
        <v>0</v>
      </c>
      <c r="T415" s="15">
        <v>0</v>
      </c>
      <c r="U415" s="15">
        <v>2</v>
      </c>
      <c r="V415" s="15">
        <v>27</v>
      </c>
    </row>
    <row r="416" spans="2:22" ht="20.100000000000001" customHeight="1" thickBot="1" x14ac:dyDescent="0.25">
      <c r="B416" s="4" t="s">
        <v>589</v>
      </c>
      <c r="C416" s="15">
        <v>2</v>
      </c>
      <c r="D416" s="15">
        <v>2</v>
      </c>
      <c r="E416" s="15">
        <v>0</v>
      </c>
      <c r="F416" s="15">
        <v>0</v>
      </c>
      <c r="G416" s="15">
        <v>2</v>
      </c>
      <c r="H416" s="15">
        <v>0</v>
      </c>
      <c r="I416" s="15">
        <v>2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1</v>
      </c>
      <c r="S416" s="15">
        <v>0</v>
      </c>
      <c r="T416" s="15">
        <v>0</v>
      </c>
      <c r="U416" s="15">
        <v>2</v>
      </c>
      <c r="V416" s="15">
        <v>26</v>
      </c>
    </row>
    <row r="417" spans="2:22" ht="20.100000000000001" customHeight="1" thickBot="1" x14ac:dyDescent="0.25">
      <c r="B417" s="4" t="s">
        <v>590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6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</row>
    <row r="418" spans="2:22" ht="20.100000000000001" customHeight="1" thickBot="1" x14ac:dyDescent="0.25">
      <c r="B418" s="4" t="s">
        <v>591</v>
      </c>
      <c r="C418" s="15">
        <v>4</v>
      </c>
      <c r="D418" s="15">
        <v>2</v>
      </c>
      <c r="E418" s="15">
        <v>2</v>
      </c>
      <c r="F418" s="15">
        <v>0</v>
      </c>
      <c r="G418" s="15">
        <v>4</v>
      </c>
      <c r="H418" s="15">
        <v>0</v>
      </c>
      <c r="I418" s="15">
        <v>4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3</v>
      </c>
      <c r="R418" s="15">
        <v>3</v>
      </c>
      <c r="S418" s="15">
        <v>1</v>
      </c>
      <c r="T418" s="15">
        <v>1</v>
      </c>
      <c r="U418" s="15">
        <v>3</v>
      </c>
      <c r="V418" s="15">
        <v>10</v>
      </c>
    </row>
    <row r="419" spans="2:22" ht="20.100000000000001" customHeight="1" thickBot="1" x14ac:dyDescent="0.25">
      <c r="B419" s="4" t="s">
        <v>592</v>
      </c>
      <c r="C419" s="15">
        <v>1</v>
      </c>
      <c r="D419" s="15">
        <v>0</v>
      </c>
      <c r="E419" s="15">
        <v>0</v>
      </c>
      <c r="F419" s="15">
        <v>1</v>
      </c>
      <c r="G419" s="15">
        <v>0</v>
      </c>
      <c r="H419" s="15">
        <v>0</v>
      </c>
      <c r="I419" s="15">
        <v>0</v>
      </c>
      <c r="J419" s="15">
        <v>1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1</v>
      </c>
    </row>
    <row r="420" spans="2:22" ht="20.100000000000001" customHeight="1" thickBot="1" x14ac:dyDescent="0.25">
      <c r="B420" s="4" t="s">
        <v>593</v>
      </c>
      <c r="C420" s="15">
        <v>2</v>
      </c>
      <c r="D420" s="15">
        <v>0</v>
      </c>
      <c r="E420" s="15">
        <v>2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</row>
    <row r="421" spans="2:22" ht="20.100000000000001" customHeight="1" thickBot="1" x14ac:dyDescent="0.25">
      <c r="B421" s="4" t="s">
        <v>594</v>
      </c>
      <c r="C421" s="15">
        <v>6</v>
      </c>
      <c r="D421" s="15">
        <v>1</v>
      </c>
      <c r="E421" s="15">
        <v>5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5</v>
      </c>
      <c r="R421" s="15">
        <v>5</v>
      </c>
      <c r="S421" s="15">
        <v>0</v>
      </c>
      <c r="T421" s="15">
        <v>0</v>
      </c>
      <c r="U421" s="15">
        <v>7</v>
      </c>
      <c r="V421" s="15">
        <v>23</v>
      </c>
    </row>
    <row r="422" spans="2:22" ht="20.100000000000001" customHeight="1" thickBot="1" x14ac:dyDescent="0.25">
      <c r="B422" s="4" t="s">
        <v>595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</row>
    <row r="423" spans="2:22" ht="20.100000000000001" customHeight="1" thickBot="1" x14ac:dyDescent="0.25">
      <c r="B423" s="4" t="s">
        <v>596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</row>
    <row r="424" spans="2:22" ht="20.100000000000001" customHeight="1" thickBot="1" x14ac:dyDescent="0.25">
      <c r="B424" s="4" t="s">
        <v>597</v>
      </c>
      <c r="C424" s="15">
        <v>2</v>
      </c>
      <c r="D424" s="15">
        <v>2</v>
      </c>
      <c r="E424" s="15">
        <v>0</v>
      </c>
      <c r="F424" s="15">
        <v>0</v>
      </c>
      <c r="G424" s="15">
        <v>1</v>
      </c>
      <c r="H424" s="15">
        <v>0</v>
      </c>
      <c r="I424" s="15">
        <v>2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1</v>
      </c>
      <c r="R424" s="15">
        <v>1</v>
      </c>
      <c r="S424" s="15">
        <v>0</v>
      </c>
      <c r="T424" s="15">
        <v>0</v>
      </c>
      <c r="U424" s="15">
        <v>0</v>
      </c>
      <c r="V424" s="15">
        <v>3</v>
      </c>
    </row>
    <row r="425" spans="2:22" ht="20.100000000000001" customHeight="1" thickBot="1" x14ac:dyDescent="0.25">
      <c r="B425" s="4" t="s">
        <v>598</v>
      </c>
      <c r="C425" s="15">
        <v>2</v>
      </c>
      <c r="D425" s="15">
        <v>0</v>
      </c>
      <c r="E425" s="15">
        <v>2</v>
      </c>
      <c r="F425" s="15">
        <v>0</v>
      </c>
      <c r="G425" s="15">
        <v>1</v>
      </c>
      <c r="H425" s="15">
        <v>0</v>
      </c>
      <c r="I425" s="15">
        <v>1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1</v>
      </c>
      <c r="R425" s="15">
        <v>1</v>
      </c>
      <c r="S425" s="15">
        <v>0</v>
      </c>
      <c r="T425" s="15">
        <v>0</v>
      </c>
      <c r="U425" s="15">
        <v>1</v>
      </c>
      <c r="V425" s="15">
        <v>5</v>
      </c>
    </row>
    <row r="426" spans="2:22" ht="20.100000000000001" customHeight="1" thickBot="1" x14ac:dyDescent="0.25">
      <c r="B426" s="4" t="s">
        <v>599</v>
      </c>
      <c r="C426" s="15">
        <v>2</v>
      </c>
      <c r="D426" s="15">
        <v>1</v>
      </c>
      <c r="E426" s="15">
        <v>1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</row>
    <row r="427" spans="2:22" ht="20.100000000000001" customHeight="1" thickBot="1" x14ac:dyDescent="0.25">
      <c r="B427" s="4" t="s">
        <v>600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</row>
    <row r="428" spans="2:22" ht="20.100000000000001" customHeight="1" thickBot="1" x14ac:dyDescent="0.25">
      <c r="B428" s="4" t="s">
        <v>601</v>
      </c>
      <c r="C428" s="15">
        <v>2</v>
      </c>
      <c r="D428" s="15">
        <v>2</v>
      </c>
      <c r="E428" s="15">
        <v>0</v>
      </c>
      <c r="F428" s="15">
        <v>0</v>
      </c>
      <c r="G428" s="15">
        <v>1</v>
      </c>
      <c r="H428" s="15">
        <v>0</v>
      </c>
      <c r="I428" s="15">
        <v>1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1</v>
      </c>
      <c r="R428" s="15">
        <v>1</v>
      </c>
      <c r="S428" s="15">
        <v>0</v>
      </c>
      <c r="T428" s="15">
        <v>0</v>
      </c>
      <c r="U428" s="15">
        <v>2</v>
      </c>
      <c r="V428" s="15">
        <v>1</v>
      </c>
    </row>
    <row r="429" spans="2:22" ht="20.100000000000001" customHeight="1" thickBot="1" x14ac:dyDescent="0.25">
      <c r="B429" s="4" t="s">
        <v>602</v>
      </c>
      <c r="C429" s="15">
        <v>27</v>
      </c>
      <c r="D429" s="15">
        <v>13</v>
      </c>
      <c r="E429" s="15">
        <v>14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1</v>
      </c>
      <c r="V429" s="15">
        <v>5</v>
      </c>
    </row>
    <row r="430" spans="2:22" ht="20.100000000000001" customHeight="1" thickBot="1" x14ac:dyDescent="0.25">
      <c r="B430" s="4" t="s">
        <v>603</v>
      </c>
      <c r="C430" s="15">
        <v>3</v>
      </c>
      <c r="D430" s="15">
        <v>0</v>
      </c>
      <c r="E430" s="15">
        <v>0</v>
      </c>
      <c r="F430" s="15">
        <v>3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1</v>
      </c>
      <c r="R430" s="15">
        <v>1</v>
      </c>
      <c r="S430" s="15">
        <v>0</v>
      </c>
      <c r="T430" s="15">
        <v>0</v>
      </c>
      <c r="U430" s="15">
        <v>2</v>
      </c>
      <c r="V430" s="15">
        <v>1</v>
      </c>
    </row>
    <row r="431" spans="2:22" ht="20.100000000000001" customHeight="1" thickBot="1" x14ac:dyDescent="0.25">
      <c r="B431" s="4" t="s">
        <v>604</v>
      </c>
      <c r="C431" s="15">
        <v>6</v>
      </c>
      <c r="D431" s="15">
        <v>1</v>
      </c>
      <c r="E431" s="15">
        <v>5</v>
      </c>
      <c r="F431" s="15">
        <v>0</v>
      </c>
      <c r="G431" s="15">
        <v>4</v>
      </c>
      <c r="H431" s="15">
        <v>0</v>
      </c>
      <c r="I431" s="15">
        <v>4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6</v>
      </c>
      <c r="R431" s="15">
        <v>8</v>
      </c>
      <c r="S431" s="15">
        <v>0</v>
      </c>
      <c r="T431" s="15">
        <v>3</v>
      </c>
      <c r="U431" s="15">
        <v>1</v>
      </c>
      <c r="V431" s="15">
        <v>7</v>
      </c>
    </row>
    <row r="432" spans="2:22" ht="20.100000000000001" customHeight="1" thickBot="1" x14ac:dyDescent="0.25">
      <c r="B432" s="4" t="s">
        <v>605</v>
      </c>
      <c r="C432" s="15">
        <v>5</v>
      </c>
      <c r="D432" s="15">
        <v>3</v>
      </c>
      <c r="E432" s="15">
        <v>0</v>
      </c>
      <c r="F432" s="15">
        <v>2</v>
      </c>
      <c r="G432" s="15">
        <v>5</v>
      </c>
      <c r="H432" s="15">
        <v>0</v>
      </c>
      <c r="I432" s="15">
        <v>5</v>
      </c>
      <c r="J432" s="15">
        <v>1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4</v>
      </c>
      <c r="R432" s="15">
        <v>4</v>
      </c>
      <c r="S432" s="15">
        <v>0</v>
      </c>
      <c r="T432" s="15">
        <v>0</v>
      </c>
      <c r="U432" s="15">
        <v>0</v>
      </c>
      <c r="V432" s="15">
        <v>5</v>
      </c>
    </row>
    <row r="433" spans="2:22" ht="20.100000000000001" customHeight="1" thickBot="1" x14ac:dyDescent="0.25">
      <c r="B433" s="4" t="s">
        <v>606</v>
      </c>
      <c r="C433" s="15">
        <v>15</v>
      </c>
      <c r="D433" s="15">
        <v>13</v>
      </c>
      <c r="E433" s="15">
        <v>0</v>
      </c>
      <c r="F433" s="15">
        <v>2</v>
      </c>
      <c r="G433" s="15">
        <v>8</v>
      </c>
      <c r="H433" s="15">
        <v>0</v>
      </c>
      <c r="I433" s="15">
        <v>8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6</v>
      </c>
      <c r="R433" s="15">
        <v>6</v>
      </c>
      <c r="S433" s="15">
        <v>0</v>
      </c>
      <c r="T433" s="15">
        <v>0</v>
      </c>
      <c r="U433" s="15">
        <v>8</v>
      </c>
      <c r="V433" s="15">
        <v>17</v>
      </c>
    </row>
    <row r="434" spans="2:22" ht="20.100000000000001" customHeight="1" thickBot="1" x14ac:dyDescent="0.25">
      <c r="B434" s="4" t="s">
        <v>607</v>
      </c>
      <c r="C434" s="15">
        <v>1</v>
      </c>
      <c r="D434" s="15">
        <v>0</v>
      </c>
      <c r="E434" s="15">
        <v>0</v>
      </c>
      <c r="F434" s="15">
        <v>1</v>
      </c>
      <c r="G434" s="15">
        <v>0</v>
      </c>
      <c r="H434" s="15">
        <v>0</v>
      </c>
      <c r="I434" s="15">
        <v>0</v>
      </c>
      <c r="J434" s="15">
        <v>3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19</v>
      </c>
      <c r="R434" s="15">
        <v>19</v>
      </c>
      <c r="S434" s="15">
        <v>0</v>
      </c>
      <c r="T434" s="15">
        <v>0</v>
      </c>
      <c r="U434" s="15">
        <v>0</v>
      </c>
      <c r="V434" s="15">
        <v>25</v>
      </c>
    </row>
    <row r="435" spans="2:22" ht="20.100000000000001" customHeight="1" thickBot="1" x14ac:dyDescent="0.25">
      <c r="B435" s="4" t="s">
        <v>608</v>
      </c>
      <c r="C435" s="15">
        <v>26</v>
      </c>
      <c r="D435" s="15">
        <v>17</v>
      </c>
      <c r="E435" s="15">
        <v>5</v>
      </c>
      <c r="F435" s="15">
        <v>4</v>
      </c>
      <c r="G435" s="15">
        <v>17</v>
      </c>
      <c r="H435" s="15">
        <v>0</v>
      </c>
      <c r="I435" s="15">
        <v>17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5</v>
      </c>
      <c r="R435" s="15">
        <v>7</v>
      </c>
      <c r="S435" s="15">
        <v>0</v>
      </c>
      <c r="T435" s="15">
        <v>0</v>
      </c>
      <c r="U435" s="15">
        <v>5</v>
      </c>
      <c r="V435" s="15">
        <v>7</v>
      </c>
    </row>
    <row r="436" spans="2:22" ht="20.100000000000001" customHeight="1" thickBot="1" x14ac:dyDescent="0.25">
      <c r="B436" s="4" t="s">
        <v>609</v>
      </c>
      <c r="C436" s="15">
        <v>2</v>
      </c>
      <c r="D436" s="15">
        <v>1</v>
      </c>
      <c r="E436" s="15">
        <v>0</v>
      </c>
      <c r="F436" s="15">
        <v>1</v>
      </c>
      <c r="G436" s="15">
        <v>1</v>
      </c>
      <c r="H436" s="15">
        <v>0</v>
      </c>
      <c r="I436" s="15">
        <v>1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</row>
    <row r="437" spans="2:22" ht="20.100000000000001" customHeight="1" thickBot="1" x14ac:dyDescent="0.25">
      <c r="B437" s="4" t="s">
        <v>610</v>
      </c>
      <c r="C437" s="15">
        <v>4</v>
      </c>
      <c r="D437" s="15">
        <v>4</v>
      </c>
      <c r="E437" s="15">
        <v>0</v>
      </c>
      <c r="F437" s="15">
        <v>0</v>
      </c>
      <c r="G437" s="15">
        <v>3</v>
      </c>
      <c r="H437" s="15">
        <v>0</v>
      </c>
      <c r="I437" s="15">
        <v>3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4</v>
      </c>
      <c r="R437" s="15">
        <v>4</v>
      </c>
      <c r="S437" s="15">
        <v>0</v>
      </c>
      <c r="T437" s="15">
        <v>0</v>
      </c>
      <c r="U437" s="15">
        <v>3</v>
      </c>
      <c r="V437" s="15">
        <v>14</v>
      </c>
    </row>
    <row r="438" spans="2:22" ht="20.100000000000001" customHeight="1" thickBot="1" x14ac:dyDescent="0.25">
      <c r="B438" s="4" t="s">
        <v>611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1</v>
      </c>
    </row>
    <row r="439" spans="2:22" ht="20.100000000000001" customHeight="1" thickBot="1" x14ac:dyDescent="0.25">
      <c r="B439" s="4" t="s">
        <v>612</v>
      </c>
      <c r="C439" s="15">
        <v>1</v>
      </c>
      <c r="D439" s="15">
        <v>1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8</v>
      </c>
      <c r="R439" s="15">
        <v>8</v>
      </c>
      <c r="S439" s="15">
        <v>0</v>
      </c>
      <c r="T439" s="15">
        <v>0</v>
      </c>
      <c r="U439" s="15">
        <v>1</v>
      </c>
      <c r="V439" s="15">
        <v>7</v>
      </c>
    </row>
    <row r="440" spans="2:22" ht="20.100000000000001" customHeight="1" thickBot="1" x14ac:dyDescent="0.25">
      <c r="B440" s="4" t="s">
        <v>613</v>
      </c>
      <c r="C440" s="15">
        <v>3</v>
      </c>
      <c r="D440" s="15">
        <v>0</v>
      </c>
      <c r="E440" s="15">
        <v>1</v>
      </c>
      <c r="F440" s="15">
        <v>2</v>
      </c>
      <c r="G440" s="15">
        <v>3</v>
      </c>
      <c r="H440" s="15">
        <v>0</v>
      </c>
      <c r="I440" s="15">
        <v>3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2</v>
      </c>
      <c r="R440" s="15">
        <v>2</v>
      </c>
      <c r="S440" s="15">
        <v>0</v>
      </c>
      <c r="T440" s="15">
        <v>0</v>
      </c>
      <c r="U440" s="15">
        <v>2</v>
      </c>
      <c r="V440" s="15">
        <v>5</v>
      </c>
    </row>
    <row r="441" spans="2:22" s="59" customFormat="1" ht="20.100000000000001" customHeight="1" thickBot="1" x14ac:dyDescent="0.25">
      <c r="B441" s="7" t="s">
        <v>207</v>
      </c>
      <c r="C441" s="47">
        <f>SUM(C10:C440)</f>
        <v>2309</v>
      </c>
      <c r="D441" s="47">
        <f t="shared" ref="D441:V441" si="0">SUM(D10:D440)</f>
        <v>739</v>
      </c>
      <c r="E441" s="47">
        <f t="shared" si="0"/>
        <v>1021</v>
      </c>
      <c r="F441" s="47">
        <f t="shared" si="0"/>
        <v>549</v>
      </c>
      <c r="G441" s="47">
        <f t="shared" si="0"/>
        <v>789</v>
      </c>
      <c r="H441" s="47">
        <f t="shared" si="0"/>
        <v>0</v>
      </c>
      <c r="I441" s="47">
        <f t="shared" si="0"/>
        <v>787</v>
      </c>
      <c r="J441" s="47">
        <f t="shared" si="0"/>
        <v>133</v>
      </c>
      <c r="K441" s="47">
        <f t="shared" si="0"/>
        <v>0</v>
      </c>
      <c r="L441" s="47">
        <f t="shared" si="0"/>
        <v>0</v>
      </c>
      <c r="M441" s="47">
        <f t="shared" si="0"/>
        <v>0</v>
      </c>
      <c r="N441" s="47">
        <f t="shared" si="0"/>
        <v>0</v>
      </c>
      <c r="O441" s="47">
        <f t="shared" si="0"/>
        <v>0</v>
      </c>
      <c r="P441" s="47">
        <f t="shared" si="0"/>
        <v>0</v>
      </c>
      <c r="Q441" s="47">
        <f t="shared" si="0"/>
        <v>949</v>
      </c>
      <c r="R441" s="47">
        <f t="shared" si="0"/>
        <v>994</v>
      </c>
      <c r="S441" s="47">
        <f t="shared" si="0"/>
        <v>28</v>
      </c>
      <c r="T441" s="47">
        <f t="shared" si="0"/>
        <v>80</v>
      </c>
      <c r="U441" s="47">
        <f t="shared" si="0"/>
        <v>806</v>
      </c>
      <c r="V441" s="47">
        <f t="shared" si="0"/>
        <v>2364</v>
      </c>
    </row>
    <row r="442" spans="2:22" x14ac:dyDescent="0.2"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67" t="s">
        <v>62</v>
      </c>
      <c r="D9" s="61"/>
      <c r="E9" s="61"/>
      <c r="F9" s="68"/>
      <c r="G9" s="67" t="s">
        <v>63</v>
      </c>
      <c r="H9" s="61"/>
      <c r="I9" s="61"/>
      <c r="J9" s="68"/>
      <c r="K9" s="67" t="s">
        <v>64</v>
      </c>
      <c r="L9" s="61"/>
      <c r="M9" s="61"/>
      <c r="N9" s="68"/>
      <c r="O9" s="67" t="s">
        <v>65</v>
      </c>
      <c r="P9" s="61"/>
      <c r="Q9" s="61"/>
      <c r="R9" s="68"/>
      <c r="S9" s="67" t="s">
        <v>66</v>
      </c>
      <c r="T9" s="61"/>
      <c r="U9" s="61"/>
      <c r="V9" s="68"/>
      <c r="W9" s="67" t="s">
        <v>67</v>
      </c>
      <c r="X9" s="61"/>
      <c r="Y9" s="61"/>
      <c r="Z9" s="68"/>
      <c r="AA9" s="67" t="s">
        <v>68</v>
      </c>
      <c r="AB9" s="61"/>
      <c r="AC9" s="61"/>
      <c r="AD9" s="68"/>
      <c r="AE9" s="67" t="s">
        <v>69</v>
      </c>
      <c r="AF9" s="61"/>
      <c r="AG9" s="61"/>
      <c r="AH9" s="68"/>
      <c r="AI9" s="67" t="s">
        <v>70</v>
      </c>
      <c r="AJ9" s="61"/>
      <c r="AK9" s="61"/>
      <c r="AL9" s="68"/>
      <c r="AM9" s="67" t="s">
        <v>71</v>
      </c>
      <c r="AN9" s="61"/>
      <c r="AO9" s="61"/>
      <c r="AP9" s="68"/>
      <c r="AQ9" s="67" t="s">
        <v>72</v>
      </c>
      <c r="AR9" s="61"/>
      <c r="AS9" s="61"/>
      <c r="AT9" s="68"/>
      <c r="AU9" s="67" t="s">
        <v>660</v>
      </c>
      <c r="AV9" s="61"/>
      <c r="AW9" s="61"/>
      <c r="AX9" s="68"/>
      <c r="AY9" s="67" t="s">
        <v>73</v>
      </c>
      <c r="AZ9" s="61"/>
      <c r="BA9" s="61"/>
      <c r="BB9" s="68"/>
      <c r="BC9" s="67" t="s">
        <v>648</v>
      </c>
      <c r="BD9" s="61"/>
      <c r="BE9" s="61"/>
      <c r="BF9" s="68"/>
      <c r="BG9" s="67" t="s">
        <v>74</v>
      </c>
      <c r="BH9" s="61"/>
      <c r="BI9" s="61"/>
      <c r="BJ9" s="68"/>
      <c r="BK9" s="67" t="s">
        <v>75</v>
      </c>
      <c r="BL9" s="61"/>
      <c r="BM9" s="61"/>
      <c r="BN9" s="68"/>
      <c r="BO9" s="67" t="s">
        <v>76</v>
      </c>
      <c r="BP9" s="61"/>
      <c r="BQ9" s="61"/>
      <c r="BR9" s="68"/>
      <c r="BS9" s="67" t="s">
        <v>77</v>
      </c>
      <c r="BT9" s="61"/>
      <c r="BU9" s="61"/>
      <c r="BV9" s="68"/>
      <c r="BW9" s="67" t="s">
        <v>78</v>
      </c>
      <c r="BX9" s="61"/>
      <c r="BY9" s="61"/>
      <c r="BZ9" s="68"/>
      <c r="CA9" s="67" t="s">
        <v>79</v>
      </c>
      <c r="CB9" s="61"/>
      <c r="CC9" s="61"/>
      <c r="CD9" s="68"/>
      <c r="CE9" s="67" t="s">
        <v>649</v>
      </c>
      <c r="CF9" s="61"/>
      <c r="CG9" s="61"/>
      <c r="CH9" s="61"/>
      <c r="CI9" s="67" t="s">
        <v>650</v>
      </c>
      <c r="CJ9" s="61"/>
      <c r="CK9" s="61"/>
      <c r="CL9" s="61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8" t="s">
        <v>30</v>
      </c>
      <c r="AV10" s="8" t="s">
        <v>80</v>
      </c>
      <c r="AW10" s="8" t="s">
        <v>32</v>
      </c>
      <c r="AX10" s="8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8" t="s">
        <v>30</v>
      </c>
      <c r="BD10" s="8" t="s">
        <v>80</v>
      </c>
      <c r="BE10" s="8" t="s">
        <v>32</v>
      </c>
      <c r="BF10" s="8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8" t="s">
        <v>30</v>
      </c>
      <c r="CF10" s="8" t="s">
        <v>80</v>
      </c>
      <c r="CG10" s="8" t="s">
        <v>32</v>
      </c>
      <c r="CH10" s="8" t="s">
        <v>33</v>
      </c>
      <c r="CI10" s="8" t="s">
        <v>30</v>
      </c>
      <c r="CJ10" s="8" t="s">
        <v>80</v>
      </c>
      <c r="CK10" s="8" t="s">
        <v>32</v>
      </c>
      <c r="CL10" s="8" t="s">
        <v>33</v>
      </c>
    </row>
    <row r="11" spans="2:90" ht="20.100000000000001" customHeight="1" thickBot="1" x14ac:dyDescent="0.25">
      <c r="B11" s="3" t="s">
        <v>168</v>
      </c>
      <c r="C11" s="15">
        <v>16</v>
      </c>
      <c r="D11" s="15">
        <v>0</v>
      </c>
      <c r="E11" s="15">
        <v>43</v>
      </c>
      <c r="F11" s="15">
        <v>161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18</v>
      </c>
      <c r="Z11" s="15">
        <v>28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1</v>
      </c>
      <c r="AQ11" s="15">
        <v>1</v>
      </c>
      <c r="AR11" s="15">
        <v>0</v>
      </c>
      <c r="AS11" s="15">
        <v>10</v>
      </c>
      <c r="AT11" s="15">
        <v>55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8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3</v>
      </c>
      <c r="BV11" s="15">
        <v>14</v>
      </c>
      <c r="BW11" s="15">
        <v>0</v>
      </c>
      <c r="BX11" s="15">
        <v>0</v>
      </c>
      <c r="BY11" s="15">
        <v>0</v>
      </c>
      <c r="BZ11" s="15">
        <v>2</v>
      </c>
      <c r="CA11" s="15">
        <v>15</v>
      </c>
      <c r="CB11" s="15">
        <v>0</v>
      </c>
      <c r="CC11" s="15">
        <v>12</v>
      </c>
      <c r="CD11" s="15">
        <v>53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</row>
    <row r="12" spans="2:90" ht="20.100000000000001" customHeight="1" thickBot="1" x14ac:dyDescent="0.25">
      <c r="B12" s="4" t="s">
        <v>236</v>
      </c>
      <c r="C12" s="15">
        <v>7</v>
      </c>
      <c r="D12" s="15">
        <v>0</v>
      </c>
      <c r="E12" s="15">
        <v>9</v>
      </c>
      <c r="F12" s="15">
        <v>6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5</v>
      </c>
      <c r="X12" s="15">
        <v>0</v>
      </c>
      <c r="Y12" s="15">
        <v>7</v>
      </c>
      <c r="Z12" s="15">
        <v>2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2</v>
      </c>
      <c r="CB12" s="15">
        <v>0</v>
      </c>
      <c r="CC12" s="15">
        <v>2</v>
      </c>
      <c r="CD12" s="15">
        <v>4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</row>
    <row r="13" spans="2:90" ht="20.100000000000001" customHeight="1" thickBot="1" x14ac:dyDescent="0.25">
      <c r="B13" s="4" t="s">
        <v>237</v>
      </c>
      <c r="C13" s="15">
        <v>9</v>
      </c>
      <c r="D13" s="15">
        <v>0</v>
      </c>
      <c r="E13" s="15">
        <v>6</v>
      </c>
      <c r="F13" s="15">
        <v>33</v>
      </c>
      <c r="G13" s="15">
        <v>0</v>
      </c>
      <c r="H13" s="15">
        <v>0</v>
      </c>
      <c r="I13" s="15">
        <v>0</v>
      </c>
      <c r="J13" s="15">
        <v>1</v>
      </c>
      <c r="K13" s="15">
        <v>0</v>
      </c>
      <c r="L13" s="15">
        <v>0</v>
      </c>
      <c r="M13" s="15">
        <v>0</v>
      </c>
      <c r="N13" s="15">
        <v>6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1</v>
      </c>
      <c r="Z13" s="15">
        <v>8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3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3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1</v>
      </c>
      <c r="BT13" s="15">
        <v>0</v>
      </c>
      <c r="BU13" s="15">
        <v>1</v>
      </c>
      <c r="BV13" s="15">
        <v>0</v>
      </c>
      <c r="BW13" s="15">
        <v>8</v>
      </c>
      <c r="BX13" s="15">
        <v>0</v>
      </c>
      <c r="BY13" s="15">
        <v>4</v>
      </c>
      <c r="BZ13" s="15">
        <v>12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</row>
    <row r="14" spans="2:90" ht="20.100000000000001" customHeight="1" thickBot="1" x14ac:dyDescent="0.25">
      <c r="B14" s="4" t="s">
        <v>238</v>
      </c>
      <c r="C14" s="15">
        <v>11</v>
      </c>
      <c r="D14" s="15">
        <v>0</v>
      </c>
      <c r="E14" s="15">
        <v>5</v>
      </c>
      <c r="F14" s="15">
        <v>74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10</v>
      </c>
      <c r="X14" s="15">
        <v>0</v>
      </c>
      <c r="Y14" s="15">
        <v>2</v>
      </c>
      <c r="Z14" s="15">
        <v>30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1</v>
      </c>
      <c r="AT14" s="15">
        <v>11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1</v>
      </c>
      <c r="CA14" s="15">
        <v>1</v>
      </c>
      <c r="CB14" s="15">
        <v>0</v>
      </c>
      <c r="CC14" s="15">
        <v>2</v>
      </c>
      <c r="CD14" s="15">
        <v>32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</row>
    <row r="15" spans="2:90" ht="20.100000000000001" customHeight="1" thickBot="1" x14ac:dyDescent="0.25">
      <c r="B15" s="4" t="s">
        <v>239</v>
      </c>
      <c r="C15" s="15">
        <v>39</v>
      </c>
      <c r="D15" s="15">
        <v>3</v>
      </c>
      <c r="E15" s="15">
        <v>48</v>
      </c>
      <c r="F15" s="15">
        <v>178</v>
      </c>
      <c r="G15" s="15">
        <v>0</v>
      </c>
      <c r="H15" s="15">
        <v>0</v>
      </c>
      <c r="I15" s="15">
        <v>2</v>
      </c>
      <c r="J15" s="15">
        <v>2</v>
      </c>
      <c r="K15" s="15">
        <v>0</v>
      </c>
      <c r="L15" s="15">
        <v>0</v>
      </c>
      <c r="M15" s="15">
        <v>3</v>
      </c>
      <c r="N15" s="15">
        <v>8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2</v>
      </c>
      <c r="U15" s="15">
        <v>2</v>
      </c>
      <c r="V15" s="15">
        <v>0</v>
      </c>
      <c r="W15" s="15">
        <v>18</v>
      </c>
      <c r="X15" s="15">
        <v>0</v>
      </c>
      <c r="Y15" s="15">
        <v>10</v>
      </c>
      <c r="Z15" s="15">
        <v>56</v>
      </c>
      <c r="AA15" s="15">
        <v>0</v>
      </c>
      <c r="AB15" s="15">
        <v>0</v>
      </c>
      <c r="AC15" s="15">
        <v>0</v>
      </c>
      <c r="AD15" s="15">
        <v>0</v>
      </c>
      <c r="AE15" s="15">
        <v>1</v>
      </c>
      <c r="AF15" s="15">
        <v>0</v>
      </c>
      <c r="AG15" s="15">
        <v>0</v>
      </c>
      <c r="AH15" s="15">
        <v>3</v>
      </c>
      <c r="AI15" s="15">
        <v>0</v>
      </c>
      <c r="AJ15" s="15">
        <v>0</v>
      </c>
      <c r="AK15" s="15">
        <v>0</v>
      </c>
      <c r="AL15" s="15">
        <v>0</v>
      </c>
      <c r="AM15" s="15">
        <v>1</v>
      </c>
      <c r="AN15" s="15">
        <v>1</v>
      </c>
      <c r="AO15" s="15">
        <v>1</v>
      </c>
      <c r="AP15" s="15">
        <v>2</v>
      </c>
      <c r="AQ15" s="15">
        <v>2</v>
      </c>
      <c r="AR15" s="15">
        <v>0</v>
      </c>
      <c r="AS15" s="15">
        <v>4</v>
      </c>
      <c r="AT15" s="15">
        <v>23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3</v>
      </c>
      <c r="BV15" s="15">
        <v>3</v>
      </c>
      <c r="BW15" s="15">
        <v>0</v>
      </c>
      <c r="BX15" s="15">
        <v>0</v>
      </c>
      <c r="BY15" s="15">
        <v>5</v>
      </c>
      <c r="BZ15" s="15">
        <v>0</v>
      </c>
      <c r="CA15" s="15">
        <v>17</v>
      </c>
      <c r="CB15" s="15">
        <v>0</v>
      </c>
      <c r="CC15" s="15">
        <v>18</v>
      </c>
      <c r="CD15" s="15">
        <v>81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</row>
    <row r="16" spans="2:90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1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1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</row>
    <row r="17" spans="2:90" ht="20.100000000000001" customHeight="1" thickBot="1" x14ac:dyDescent="0.25">
      <c r="B17" s="4" t="s">
        <v>240</v>
      </c>
      <c r="C17" s="15">
        <v>8</v>
      </c>
      <c r="D17" s="15">
        <v>0</v>
      </c>
      <c r="E17" s="15">
        <v>5</v>
      </c>
      <c r="F17" s="15">
        <v>36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3</v>
      </c>
      <c r="X17" s="15">
        <v>0</v>
      </c>
      <c r="Y17" s="15">
        <v>3</v>
      </c>
      <c r="Z17" s="15">
        <v>8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1</v>
      </c>
      <c r="AR17" s="15">
        <v>0</v>
      </c>
      <c r="AS17" s="15">
        <v>0</v>
      </c>
      <c r="AT17" s="15">
        <v>6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4</v>
      </c>
      <c r="CB17" s="15">
        <v>0</v>
      </c>
      <c r="CC17" s="15">
        <v>2</v>
      </c>
      <c r="CD17" s="15">
        <v>22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</row>
    <row r="18" spans="2:90" ht="20.100000000000001" customHeight="1" thickBot="1" x14ac:dyDescent="0.25">
      <c r="B18" s="4" t="s">
        <v>241</v>
      </c>
      <c r="C18" s="15">
        <v>0</v>
      </c>
      <c r="D18" s="15">
        <v>1</v>
      </c>
      <c r="E18" s="15">
        <v>5</v>
      </c>
      <c r="F18" s="15">
        <v>9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3</v>
      </c>
      <c r="Z18" s="15">
        <v>5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1</v>
      </c>
      <c r="AO18" s="15">
        <v>0</v>
      </c>
      <c r="AP18" s="15">
        <v>1</v>
      </c>
      <c r="AQ18" s="15">
        <v>0</v>
      </c>
      <c r="AR18" s="15">
        <v>0</v>
      </c>
      <c r="AS18" s="15">
        <v>1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1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3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</row>
    <row r="19" spans="2:90" ht="20.100000000000001" customHeight="1" thickBot="1" x14ac:dyDescent="0.25">
      <c r="B19" s="4" t="s">
        <v>242</v>
      </c>
      <c r="C19" s="15">
        <v>17</v>
      </c>
      <c r="D19" s="15">
        <v>0</v>
      </c>
      <c r="E19" s="15">
        <v>4</v>
      </c>
      <c r="F19" s="15">
        <v>64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8</v>
      </c>
      <c r="X19" s="15">
        <v>0</v>
      </c>
      <c r="Y19" s="15">
        <v>1</v>
      </c>
      <c r="Z19" s="15">
        <v>29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1</v>
      </c>
      <c r="AT19" s="15">
        <v>5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4</v>
      </c>
      <c r="BW19" s="15">
        <v>0</v>
      </c>
      <c r="BX19" s="15">
        <v>0</v>
      </c>
      <c r="BY19" s="15">
        <v>0</v>
      </c>
      <c r="BZ19" s="15">
        <v>0</v>
      </c>
      <c r="CA19" s="15">
        <v>9</v>
      </c>
      <c r="CB19" s="15">
        <v>0</v>
      </c>
      <c r="CC19" s="15">
        <v>2</v>
      </c>
      <c r="CD19" s="15">
        <v>26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</row>
    <row r="20" spans="2:90" ht="20.100000000000001" customHeight="1" thickBot="1" x14ac:dyDescent="0.25">
      <c r="B20" s="4" t="s">
        <v>243</v>
      </c>
      <c r="C20" s="15">
        <v>18</v>
      </c>
      <c r="D20" s="15">
        <v>0</v>
      </c>
      <c r="E20" s="15">
        <v>36</v>
      </c>
      <c r="F20" s="15">
        <v>33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8</v>
      </c>
      <c r="X20" s="15">
        <v>0</v>
      </c>
      <c r="Y20" s="15">
        <v>8</v>
      </c>
      <c r="Z20" s="15">
        <v>19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8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10</v>
      </c>
      <c r="CB20" s="15">
        <v>0</v>
      </c>
      <c r="CC20" s="15">
        <v>20</v>
      </c>
      <c r="CD20" s="15">
        <v>14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</row>
    <row r="21" spans="2:90" ht="20.100000000000001" customHeight="1" thickBot="1" x14ac:dyDescent="0.25">
      <c r="B21" s="4" t="s">
        <v>244</v>
      </c>
      <c r="C21" s="15">
        <v>50</v>
      </c>
      <c r="D21" s="15">
        <v>1</v>
      </c>
      <c r="E21" s="15">
        <v>52</v>
      </c>
      <c r="F21" s="15">
        <v>144</v>
      </c>
      <c r="G21" s="15">
        <v>1</v>
      </c>
      <c r="H21" s="15">
        <v>0</v>
      </c>
      <c r="I21" s="15">
        <v>1</v>
      </c>
      <c r="J21" s="15">
        <v>2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1</v>
      </c>
      <c r="T21" s="15">
        <v>0</v>
      </c>
      <c r="U21" s="15">
        <v>1</v>
      </c>
      <c r="V21" s="15">
        <v>1</v>
      </c>
      <c r="W21" s="15">
        <v>16</v>
      </c>
      <c r="X21" s="15">
        <v>0</v>
      </c>
      <c r="Y21" s="15">
        <v>14</v>
      </c>
      <c r="Z21" s="15">
        <v>51</v>
      </c>
      <c r="AA21" s="15">
        <v>0</v>
      </c>
      <c r="AB21" s="15">
        <v>1</v>
      </c>
      <c r="AC21" s="15">
        <v>0</v>
      </c>
      <c r="AD21" s="15">
        <v>1</v>
      </c>
      <c r="AE21" s="15">
        <v>1</v>
      </c>
      <c r="AF21" s="15">
        <v>0</v>
      </c>
      <c r="AG21" s="15">
        <v>1</v>
      </c>
      <c r="AH21" s="15">
        <v>1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7</v>
      </c>
      <c r="AR21" s="15">
        <v>0</v>
      </c>
      <c r="AS21" s="15">
        <v>6</v>
      </c>
      <c r="AT21" s="15">
        <v>21</v>
      </c>
      <c r="AU21" s="15">
        <v>0</v>
      </c>
      <c r="AV21" s="15">
        <v>0</v>
      </c>
      <c r="AW21" s="15">
        <v>0</v>
      </c>
      <c r="AX21" s="15">
        <v>0</v>
      </c>
      <c r="AY21" s="15">
        <v>1</v>
      </c>
      <c r="AZ21" s="15">
        <v>0</v>
      </c>
      <c r="BA21" s="15">
        <v>1</v>
      </c>
      <c r="BB21" s="15">
        <v>1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1</v>
      </c>
      <c r="BL21" s="15">
        <v>0</v>
      </c>
      <c r="BM21" s="15">
        <v>0</v>
      </c>
      <c r="BN21" s="15">
        <v>1</v>
      </c>
      <c r="BO21" s="15">
        <v>0</v>
      </c>
      <c r="BP21" s="15">
        <v>0</v>
      </c>
      <c r="BQ21" s="15">
        <v>0</v>
      </c>
      <c r="BR21" s="15">
        <v>0</v>
      </c>
      <c r="BS21" s="15">
        <v>2</v>
      </c>
      <c r="BT21" s="15">
        <v>0</v>
      </c>
      <c r="BU21" s="15">
        <v>2</v>
      </c>
      <c r="BV21" s="15">
        <v>0</v>
      </c>
      <c r="BW21" s="15">
        <v>0</v>
      </c>
      <c r="BX21" s="15">
        <v>0</v>
      </c>
      <c r="BY21" s="15">
        <v>2</v>
      </c>
      <c r="BZ21" s="15">
        <v>0</v>
      </c>
      <c r="CA21" s="15">
        <v>20</v>
      </c>
      <c r="CB21" s="15">
        <v>0</v>
      </c>
      <c r="CC21" s="15">
        <v>24</v>
      </c>
      <c r="CD21" s="15">
        <v>65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</row>
    <row r="22" spans="2:90" ht="20.100000000000001" customHeight="1" thickBot="1" x14ac:dyDescent="0.25">
      <c r="B22" s="4" t="s">
        <v>169</v>
      </c>
      <c r="C22" s="15">
        <v>23</v>
      </c>
      <c r="D22" s="15">
        <v>0</v>
      </c>
      <c r="E22" s="15">
        <v>15</v>
      </c>
      <c r="F22" s="15">
        <v>53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2</v>
      </c>
      <c r="T22" s="15">
        <v>0</v>
      </c>
      <c r="U22" s="15">
        <v>0</v>
      </c>
      <c r="V22" s="15">
        <v>2</v>
      </c>
      <c r="W22" s="15">
        <v>7</v>
      </c>
      <c r="X22" s="15">
        <v>0</v>
      </c>
      <c r="Y22" s="15">
        <v>2</v>
      </c>
      <c r="Z22" s="15">
        <v>17</v>
      </c>
      <c r="AA22" s="15">
        <v>0</v>
      </c>
      <c r="AB22" s="15">
        <v>0</v>
      </c>
      <c r="AC22" s="15">
        <v>0</v>
      </c>
      <c r="AD22" s="15">
        <v>0</v>
      </c>
      <c r="AE22" s="15">
        <v>1</v>
      </c>
      <c r="AF22" s="15">
        <v>0</v>
      </c>
      <c r="AG22" s="15">
        <v>0</v>
      </c>
      <c r="AH22" s="15">
        <v>2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3</v>
      </c>
      <c r="AR22" s="15">
        <v>0</v>
      </c>
      <c r="AS22" s="15">
        <v>7</v>
      </c>
      <c r="AT22" s="15">
        <v>12</v>
      </c>
      <c r="AU22" s="15">
        <v>0</v>
      </c>
      <c r="AV22" s="15">
        <v>0</v>
      </c>
      <c r="AW22" s="15">
        <v>0</v>
      </c>
      <c r="AX22" s="15">
        <v>0</v>
      </c>
      <c r="AY22" s="15">
        <v>2</v>
      </c>
      <c r="AZ22" s="15">
        <v>0</v>
      </c>
      <c r="BA22" s="15">
        <v>2</v>
      </c>
      <c r="BB22" s="15">
        <v>1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2</v>
      </c>
      <c r="BT22" s="15">
        <v>0</v>
      </c>
      <c r="BU22" s="15">
        <v>0</v>
      </c>
      <c r="BV22" s="15">
        <v>3</v>
      </c>
      <c r="BW22" s="15">
        <v>1</v>
      </c>
      <c r="BX22" s="15">
        <v>0</v>
      </c>
      <c r="BY22" s="15">
        <v>0</v>
      </c>
      <c r="BZ22" s="15">
        <v>3</v>
      </c>
      <c r="CA22" s="15">
        <v>5</v>
      </c>
      <c r="CB22" s="15">
        <v>0</v>
      </c>
      <c r="CC22" s="15">
        <v>4</v>
      </c>
      <c r="CD22" s="15">
        <v>13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</row>
    <row r="23" spans="2:90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</row>
    <row r="24" spans="2:90" ht="20.100000000000001" customHeight="1" thickBot="1" x14ac:dyDescent="0.25">
      <c r="B24" s="4" t="s">
        <v>246</v>
      </c>
      <c r="C24" s="15">
        <v>20</v>
      </c>
      <c r="D24" s="15">
        <v>0</v>
      </c>
      <c r="E24" s="15">
        <v>19</v>
      </c>
      <c r="F24" s="15">
        <v>90</v>
      </c>
      <c r="G24" s="15">
        <v>1</v>
      </c>
      <c r="H24" s="15">
        <v>0</v>
      </c>
      <c r="I24" s="15">
        <v>2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8</v>
      </c>
      <c r="X24" s="15">
        <v>0</v>
      </c>
      <c r="Y24" s="15">
        <v>2</v>
      </c>
      <c r="Z24" s="15">
        <v>28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3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4</v>
      </c>
      <c r="AR24" s="15">
        <v>0</v>
      </c>
      <c r="AS24" s="15">
        <v>6</v>
      </c>
      <c r="AT24" s="15">
        <v>22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1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1</v>
      </c>
      <c r="BT24" s="15">
        <v>0</v>
      </c>
      <c r="BU24" s="15">
        <v>3</v>
      </c>
      <c r="BV24" s="15">
        <v>13</v>
      </c>
      <c r="BW24" s="15">
        <v>0</v>
      </c>
      <c r="BX24" s="15">
        <v>0</v>
      </c>
      <c r="BY24" s="15">
        <v>0</v>
      </c>
      <c r="BZ24" s="15">
        <v>0</v>
      </c>
      <c r="CA24" s="15">
        <v>6</v>
      </c>
      <c r="CB24" s="15">
        <v>0</v>
      </c>
      <c r="CC24" s="15">
        <v>6</v>
      </c>
      <c r="CD24" s="15">
        <v>23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</row>
    <row r="25" spans="2:90" ht="20.100000000000001" customHeight="1" thickBot="1" x14ac:dyDescent="0.25">
      <c r="B25" s="4" t="s">
        <v>247</v>
      </c>
      <c r="C25" s="15">
        <v>68</v>
      </c>
      <c r="D25" s="15">
        <v>3</v>
      </c>
      <c r="E25" s="15">
        <v>41</v>
      </c>
      <c r="F25" s="15">
        <v>155</v>
      </c>
      <c r="G25" s="15">
        <v>0</v>
      </c>
      <c r="H25" s="15">
        <v>0</v>
      </c>
      <c r="I25" s="15">
        <v>1</v>
      </c>
      <c r="J25" s="15">
        <v>1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1</v>
      </c>
      <c r="T25" s="15">
        <v>0</v>
      </c>
      <c r="U25" s="15">
        <v>0</v>
      </c>
      <c r="V25" s="15">
        <v>2</v>
      </c>
      <c r="W25" s="15">
        <v>24</v>
      </c>
      <c r="X25" s="15">
        <v>0</v>
      </c>
      <c r="Y25" s="15">
        <v>12</v>
      </c>
      <c r="Z25" s="15">
        <v>50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1</v>
      </c>
      <c r="AN25" s="15">
        <v>0</v>
      </c>
      <c r="AO25" s="15">
        <v>2</v>
      </c>
      <c r="AP25" s="15">
        <v>1</v>
      </c>
      <c r="AQ25" s="15">
        <v>17</v>
      </c>
      <c r="AR25" s="15">
        <v>0</v>
      </c>
      <c r="AS25" s="15">
        <v>7</v>
      </c>
      <c r="AT25" s="15">
        <v>31</v>
      </c>
      <c r="AU25" s="15">
        <v>1</v>
      </c>
      <c r="AV25" s="15">
        <v>0</v>
      </c>
      <c r="AW25" s="15">
        <v>0</v>
      </c>
      <c r="AX25" s="15">
        <v>2</v>
      </c>
      <c r="AY25" s="15">
        <v>3</v>
      </c>
      <c r="AZ25" s="15">
        <v>0</v>
      </c>
      <c r="BA25" s="15">
        <v>1</v>
      </c>
      <c r="BB25" s="15">
        <v>6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6</v>
      </c>
      <c r="BT25" s="15">
        <v>0</v>
      </c>
      <c r="BU25" s="15">
        <v>4</v>
      </c>
      <c r="BV25" s="15">
        <v>11</v>
      </c>
      <c r="BW25" s="15">
        <v>2</v>
      </c>
      <c r="BX25" s="15">
        <v>3</v>
      </c>
      <c r="BY25" s="15">
        <v>3</v>
      </c>
      <c r="BZ25" s="15">
        <v>3</v>
      </c>
      <c r="CA25" s="15">
        <v>13</v>
      </c>
      <c r="CB25" s="15">
        <v>0</v>
      </c>
      <c r="CC25" s="15">
        <v>11</v>
      </c>
      <c r="CD25" s="15">
        <v>48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</row>
    <row r="26" spans="2:90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</row>
    <row r="27" spans="2:90" ht="20.100000000000001" customHeight="1" thickBot="1" x14ac:dyDescent="0.25">
      <c r="B27" s="6" t="s">
        <v>249</v>
      </c>
      <c r="C27" s="15">
        <v>3</v>
      </c>
      <c r="D27" s="15">
        <v>0</v>
      </c>
      <c r="E27" s="15">
        <v>3</v>
      </c>
      <c r="F27" s="15">
        <v>5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2</v>
      </c>
      <c r="X27" s="15">
        <v>0</v>
      </c>
      <c r="Y27" s="15">
        <v>1</v>
      </c>
      <c r="Z27" s="15">
        <v>2</v>
      </c>
      <c r="AA27" s="15">
        <v>0</v>
      </c>
      <c r="AB27" s="15">
        <v>0</v>
      </c>
      <c r="AC27" s="15">
        <v>0</v>
      </c>
      <c r="AD27" s="15">
        <v>0</v>
      </c>
      <c r="AE27" s="15">
        <v>1</v>
      </c>
      <c r="AF27" s="15">
        <v>0</v>
      </c>
      <c r="AG27" s="15">
        <v>0</v>
      </c>
      <c r="AH27" s="15">
        <v>2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2</v>
      </c>
      <c r="AT27" s="15">
        <v>1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</row>
    <row r="28" spans="2:90" ht="20.100000000000001" customHeight="1" thickBot="1" x14ac:dyDescent="0.25">
      <c r="B28" s="4" t="s">
        <v>250</v>
      </c>
      <c r="C28" s="15">
        <v>11</v>
      </c>
      <c r="D28" s="15">
        <v>0</v>
      </c>
      <c r="E28" s="15">
        <v>9</v>
      </c>
      <c r="F28" s="15">
        <v>29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3</v>
      </c>
      <c r="X28" s="15">
        <v>0</v>
      </c>
      <c r="Y28" s="15">
        <v>5</v>
      </c>
      <c r="Z28" s="15">
        <v>9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1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3</v>
      </c>
      <c r="AR28" s="15">
        <v>0</v>
      </c>
      <c r="AS28" s="15">
        <v>0</v>
      </c>
      <c r="AT28" s="15">
        <v>4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5</v>
      </c>
      <c r="CB28" s="15">
        <v>0</v>
      </c>
      <c r="CC28" s="15">
        <v>3</v>
      </c>
      <c r="CD28" s="15">
        <v>16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</row>
    <row r="29" spans="2:90" ht="20.100000000000001" customHeight="1" thickBot="1" x14ac:dyDescent="0.25">
      <c r="B29" s="4" t="s">
        <v>251</v>
      </c>
      <c r="C29" s="15">
        <v>1</v>
      </c>
      <c r="D29" s="15">
        <v>0</v>
      </c>
      <c r="E29" s="15">
        <v>2</v>
      </c>
      <c r="F29" s="15">
        <v>3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1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1</v>
      </c>
      <c r="CB29" s="15">
        <v>0</v>
      </c>
      <c r="CC29" s="15">
        <v>1</v>
      </c>
      <c r="CD29" s="15">
        <v>3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</row>
    <row r="30" spans="2:90" ht="20.100000000000001" customHeight="1" thickBot="1" x14ac:dyDescent="0.25">
      <c r="B30" s="4" t="s">
        <v>252</v>
      </c>
      <c r="C30" s="15">
        <v>22</v>
      </c>
      <c r="D30" s="15">
        <v>0</v>
      </c>
      <c r="E30" s="15">
        <v>13</v>
      </c>
      <c r="F30" s="15">
        <v>34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1</v>
      </c>
      <c r="T30" s="15">
        <v>0</v>
      </c>
      <c r="U30" s="15">
        <v>2</v>
      </c>
      <c r="V30" s="15">
        <v>1</v>
      </c>
      <c r="W30" s="15">
        <v>4</v>
      </c>
      <c r="X30" s="15">
        <v>0</v>
      </c>
      <c r="Y30" s="15">
        <v>4</v>
      </c>
      <c r="Z30" s="15">
        <v>14</v>
      </c>
      <c r="AA30" s="15">
        <v>0</v>
      </c>
      <c r="AB30" s="15">
        <v>0</v>
      </c>
      <c r="AC30" s="15">
        <v>1</v>
      </c>
      <c r="AD30" s="15">
        <v>0</v>
      </c>
      <c r="AE30" s="15">
        <v>2</v>
      </c>
      <c r="AF30" s="15">
        <v>0</v>
      </c>
      <c r="AG30" s="15">
        <v>0</v>
      </c>
      <c r="AH30" s="15">
        <v>2</v>
      </c>
      <c r="AI30" s="15">
        <v>0</v>
      </c>
      <c r="AJ30" s="15">
        <v>0</v>
      </c>
      <c r="AK30" s="15">
        <v>0</v>
      </c>
      <c r="AL30" s="15">
        <v>0</v>
      </c>
      <c r="AM30" s="15">
        <v>2</v>
      </c>
      <c r="AN30" s="15">
        <v>0</v>
      </c>
      <c r="AO30" s="15">
        <v>1</v>
      </c>
      <c r="AP30" s="15">
        <v>1</v>
      </c>
      <c r="AQ30" s="15">
        <v>7</v>
      </c>
      <c r="AR30" s="15">
        <v>0</v>
      </c>
      <c r="AS30" s="15">
        <v>3</v>
      </c>
      <c r="AT30" s="15">
        <v>6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1</v>
      </c>
      <c r="BW30" s="15">
        <v>0</v>
      </c>
      <c r="BX30" s="15">
        <v>0</v>
      </c>
      <c r="BY30" s="15">
        <v>0</v>
      </c>
      <c r="BZ30" s="15">
        <v>0</v>
      </c>
      <c r="CA30" s="15">
        <v>6</v>
      </c>
      <c r="CB30" s="15">
        <v>0</v>
      </c>
      <c r="CC30" s="15">
        <v>2</v>
      </c>
      <c r="CD30" s="15">
        <v>9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</row>
    <row r="31" spans="2:90" ht="20.100000000000001" customHeight="1" thickBot="1" x14ac:dyDescent="0.25">
      <c r="B31" s="4" t="s">
        <v>253</v>
      </c>
      <c r="C31" s="15">
        <v>3</v>
      </c>
      <c r="D31" s="15">
        <v>0</v>
      </c>
      <c r="E31" s="15">
        <v>4</v>
      </c>
      <c r="F31" s="15">
        <v>10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2</v>
      </c>
      <c r="X31" s="15">
        <v>0</v>
      </c>
      <c r="Y31" s="15">
        <v>0</v>
      </c>
      <c r="Z31" s="15">
        <v>2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1</v>
      </c>
      <c r="BZ31" s="15">
        <v>1</v>
      </c>
      <c r="CA31" s="15">
        <v>1</v>
      </c>
      <c r="CB31" s="15">
        <v>0</v>
      </c>
      <c r="CC31" s="15">
        <v>3</v>
      </c>
      <c r="CD31" s="15">
        <v>7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</row>
    <row r="32" spans="2:90" ht="20.100000000000001" customHeight="1" thickBot="1" x14ac:dyDescent="0.25">
      <c r="B32" s="4" t="s">
        <v>635</v>
      </c>
      <c r="C32" s="15">
        <v>4</v>
      </c>
      <c r="D32" s="15">
        <v>0</v>
      </c>
      <c r="E32" s="15">
        <v>2</v>
      </c>
      <c r="F32" s="15">
        <v>21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1</v>
      </c>
      <c r="Z32" s="15">
        <v>8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2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4</v>
      </c>
      <c r="CB32" s="15">
        <v>0</v>
      </c>
      <c r="CC32" s="15">
        <v>1</v>
      </c>
      <c r="CD32" s="15">
        <v>11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</row>
    <row r="33" spans="2:90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</row>
    <row r="34" spans="2:90" ht="20.100000000000001" customHeight="1" thickBot="1" x14ac:dyDescent="0.25">
      <c r="B34" s="4" t="s">
        <v>255</v>
      </c>
      <c r="C34" s="15">
        <v>2</v>
      </c>
      <c r="D34" s="15">
        <v>0</v>
      </c>
      <c r="E34" s="15">
        <v>0</v>
      </c>
      <c r="F34" s="15">
        <v>11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1</v>
      </c>
      <c r="X34" s="15">
        <v>0</v>
      </c>
      <c r="Y34" s="15">
        <v>0</v>
      </c>
      <c r="Z34" s="15">
        <v>8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1</v>
      </c>
      <c r="CB34" s="15">
        <v>0</v>
      </c>
      <c r="CC34" s="15">
        <v>0</v>
      </c>
      <c r="CD34" s="15">
        <v>3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</row>
    <row r="35" spans="2:90" ht="20.100000000000001" customHeight="1" thickBot="1" x14ac:dyDescent="0.25">
      <c r="B35" s="4" t="s">
        <v>636</v>
      </c>
      <c r="C35" s="15">
        <v>3</v>
      </c>
      <c r="D35" s="15">
        <v>0</v>
      </c>
      <c r="E35" s="15">
        <v>1</v>
      </c>
      <c r="F35" s="15">
        <v>17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3</v>
      </c>
      <c r="X35" s="15">
        <v>0</v>
      </c>
      <c r="Y35" s="15">
        <v>1</v>
      </c>
      <c r="Z35" s="15">
        <v>17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</row>
    <row r="36" spans="2:90" ht="20.100000000000001" customHeight="1" thickBot="1" x14ac:dyDescent="0.25">
      <c r="B36" s="4" t="s">
        <v>256</v>
      </c>
      <c r="C36" s="15">
        <v>5</v>
      </c>
      <c r="D36" s="15">
        <v>0</v>
      </c>
      <c r="E36" s="15">
        <v>0</v>
      </c>
      <c r="F36" s="15">
        <v>14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1</v>
      </c>
      <c r="X36" s="15">
        <v>0</v>
      </c>
      <c r="Y36" s="15">
        <v>0</v>
      </c>
      <c r="Z36" s="15">
        <v>4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1</v>
      </c>
      <c r="AR36" s="15">
        <v>0</v>
      </c>
      <c r="AS36" s="15">
        <v>0</v>
      </c>
      <c r="AT36" s="15">
        <v>2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1</v>
      </c>
      <c r="BX36" s="15">
        <v>0</v>
      </c>
      <c r="BY36" s="15">
        <v>0</v>
      </c>
      <c r="BZ36" s="15">
        <v>1</v>
      </c>
      <c r="CA36" s="15">
        <v>2</v>
      </c>
      <c r="CB36" s="15">
        <v>0</v>
      </c>
      <c r="CC36" s="15">
        <v>0</v>
      </c>
      <c r="CD36" s="15">
        <v>7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</row>
    <row r="37" spans="2:90" ht="20.100000000000001" customHeight="1" thickBot="1" x14ac:dyDescent="0.25">
      <c r="B37" s="4" t="s">
        <v>257</v>
      </c>
      <c r="C37" s="15">
        <v>1</v>
      </c>
      <c r="D37" s="15">
        <v>0</v>
      </c>
      <c r="E37" s="15">
        <v>1</v>
      </c>
      <c r="F37" s="15">
        <v>1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1</v>
      </c>
      <c r="CB37" s="15">
        <v>0</v>
      </c>
      <c r="CC37" s="15">
        <v>1</v>
      </c>
      <c r="CD37" s="15">
        <v>1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</row>
    <row r="38" spans="2:90" ht="20.100000000000001" customHeight="1" thickBot="1" x14ac:dyDescent="0.25">
      <c r="B38" s="4" t="s">
        <v>258</v>
      </c>
      <c r="C38" s="15">
        <v>35</v>
      </c>
      <c r="D38" s="15">
        <v>0</v>
      </c>
      <c r="E38" s="15">
        <v>26</v>
      </c>
      <c r="F38" s="15">
        <v>15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5</v>
      </c>
      <c r="T38" s="15">
        <v>0</v>
      </c>
      <c r="U38" s="15">
        <v>5</v>
      </c>
      <c r="V38" s="15">
        <v>6</v>
      </c>
      <c r="W38" s="15">
        <v>10</v>
      </c>
      <c r="X38" s="15">
        <v>0</v>
      </c>
      <c r="Y38" s="15">
        <v>3</v>
      </c>
      <c r="Z38" s="15">
        <v>7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5</v>
      </c>
      <c r="AR38" s="15">
        <v>0</v>
      </c>
      <c r="AS38" s="15">
        <v>4</v>
      </c>
      <c r="AT38" s="15">
        <v>1</v>
      </c>
      <c r="AU38" s="15">
        <v>0</v>
      </c>
      <c r="AV38" s="15">
        <v>0</v>
      </c>
      <c r="AW38" s="15">
        <v>0</v>
      </c>
      <c r="AX38" s="15">
        <v>0</v>
      </c>
      <c r="AY38" s="15">
        <v>10</v>
      </c>
      <c r="AZ38" s="15">
        <v>0</v>
      </c>
      <c r="BA38" s="15">
        <v>9</v>
      </c>
      <c r="BB38" s="15">
        <v>1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5</v>
      </c>
      <c r="CB38" s="15">
        <v>0</v>
      </c>
      <c r="CC38" s="15">
        <v>5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</row>
    <row r="39" spans="2:90" ht="20.100000000000001" customHeight="1" thickBot="1" x14ac:dyDescent="0.25">
      <c r="B39" s="4" t="s">
        <v>259</v>
      </c>
      <c r="C39" s="15">
        <v>3</v>
      </c>
      <c r="D39" s="15">
        <v>0</v>
      </c>
      <c r="E39" s="15">
        <v>0</v>
      </c>
      <c r="F39" s="15">
        <v>13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1</v>
      </c>
      <c r="X39" s="15">
        <v>0</v>
      </c>
      <c r="Y39" s="15">
        <v>0</v>
      </c>
      <c r="Z39" s="15">
        <v>6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1</v>
      </c>
      <c r="AR39" s="15">
        <v>0</v>
      </c>
      <c r="AS39" s="15">
        <v>0</v>
      </c>
      <c r="AT39" s="15">
        <v>4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1</v>
      </c>
      <c r="CB39" s="15">
        <v>0</v>
      </c>
      <c r="CC39" s="15">
        <v>0</v>
      </c>
      <c r="CD39" s="15">
        <v>3</v>
      </c>
      <c r="CE39" s="15">
        <v>0</v>
      </c>
      <c r="CF39" s="15">
        <v>0</v>
      </c>
      <c r="CG39" s="15">
        <v>0</v>
      </c>
      <c r="CH39" s="15">
        <v>0</v>
      </c>
      <c r="CI39" s="15">
        <v>0</v>
      </c>
      <c r="CJ39" s="15">
        <v>0</v>
      </c>
      <c r="CK39" s="15">
        <v>0</v>
      </c>
      <c r="CL39" s="15">
        <v>0</v>
      </c>
    </row>
    <row r="40" spans="2:90" ht="20.100000000000001" customHeight="1" thickBot="1" x14ac:dyDescent="0.25">
      <c r="B40" s="4" t="s">
        <v>260</v>
      </c>
      <c r="C40" s="15">
        <v>3</v>
      </c>
      <c r="D40" s="15">
        <v>0</v>
      </c>
      <c r="E40" s="15">
        <v>8</v>
      </c>
      <c r="F40" s="15">
        <v>7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</v>
      </c>
      <c r="V40" s="15">
        <v>0</v>
      </c>
      <c r="W40" s="15">
        <v>2</v>
      </c>
      <c r="X40" s="15">
        <v>0</v>
      </c>
      <c r="Y40" s="15">
        <v>3</v>
      </c>
      <c r="Z40" s="15">
        <v>4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1</v>
      </c>
      <c r="CB40" s="15">
        <v>0</v>
      </c>
      <c r="CC40" s="15">
        <v>4</v>
      </c>
      <c r="CD40" s="15">
        <v>3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</row>
    <row r="41" spans="2:90" ht="20.100000000000001" customHeight="1" thickBot="1" x14ac:dyDescent="0.25">
      <c r="B41" s="4" t="s">
        <v>170</v>
      </c>
      <c r="C41" s="15">
        <v>62</v>
      </c>
      <c r="D41" s="15">
        <v>0</v>
      </c>
      <c r="E41" s="15">
        <v>34</v>
      </c>
      <c r="F41" s="15">
        <v>141</v>
      </c>
      <c r="G41" s="15">
        <v>2</v>
      </c>
      <c r="H41" s="15">
        <v>0</v>
      </c>
      <c r="I41" s="15">
        <v>2</v>
      </c>
      <c r="J41" s="15">
        <v>2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1</v>
      </c>
      <c r="T41" s="15">
        <v>0</v>
      </c>
      <c r="U41" s="15">
        <v>0</v>
      </c>
      <c r="V41" s="15">
        <v>1</v>
      </c>
      <c r="W41" s="15">
        <v>25</v>
      </c>
      <c r="X41" s="15">
        <v>0</v>
      </c>
      <c r="Y41" s="15">
        <v>10</v>
      </c>
      <c r="Z41" s="15">
        <v>46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1</v>
      </c>
      <c r="AH41" s="15">
        <v>1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1</v>
      </c>
      <c r="AQ41" s="15">
        <v>10</v>
      </c>
      <c r="AR41" s="15">
        <v>0</v>
      </c>
      <c r="AS41" s="15">
        <v>7</v>
      </c>
      <c r="AT41" s="15">
        <v>30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1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3</v>
      </c>
      <c r="BT41" s="15">
        <v>0</v>
      </c>
      <c r="BU41" s="15">
        <v>1</v>
      </c>
      <c r="BV41" s="15">
        <v>6</v>
      </c>
      <c r="BW41" s="15">
        <v>0</v>
      </c>
      <c r="BX41" s="15">
        <v>0</v>
      </c>
      <c r="BY41" s="15">
        <v>0</v>
      </c>
      <c r="BZ41" s="15">
        <v>0</v>
      </c>
      <c r="CA41" s="15">
        <v>21</v>
      </c>
      <c r="CB41" s="15">
        <v>0</v>
      </c>
      <c r="CC41" s="15">
        <v>13</v>
      </c>
      <c r="CD41" s="15">
        <v>53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</row>
    <row r="42" spans="2:90" ht="20.100000000000001" customHeight="1" thickBot="1" x14ac:dyDescent="0.25">
      <c r="B42" s="4" t="s">
        <v>261</v>
      </c>
      <c r="C42" s="15">
        <v>1</v>
      </c>
      <c r="D42" s="15">
        <v>0</v>
      </c>
      <c r="E42" s="15">
        <v>0</v>
      </c>
      <c r="F42" s="15">
        <v>1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1</v>
      </c>
      <c r="AR42" s="15">
        <v>0</v>
      </c>
      <c r="AS42" s="15">
        <v>0</v>
      </c>
      <c r="AT42" s="15">
        <v>1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</row>
    <row r="43" spans="2:90" ht="20.100000000000001" customHeight="1" thickBot="1" x14ac:dyDescent="0.25">
      <c r="B43" s="4" t="s">
        <v>262</v>
      </c>
      <c r="C43" s="15">
        <v>2</v>
      </c>
      <c r="D43" s="15">
        <v>1</v>
      </c>
      <c r="E43" s="15">
        <v>4</v>
      </c>
      <c r="F43" s="15">
        <v>3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1</v>
      </c>
      <c r="U43" s="15">
        <v>1</v>
      </c>
      <c r="V43" s="15">
        <v>0</v>
      </c>
      <c r="W43" s="15">
        <v>1</v>
      </c>
      <c r="X43" s="15">
        <v>0</v>
      </c>
      <c r="Y43" s="15">
        <v>2</v>
      </c>
      <c r="Z43" s="15">
        <v>1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1</v>
      </c>
      <c r="BT43" s="15">
        <v>0</v>
      </c>
      <c r="BU43" s="15">
        <v>0</v>
      </c>
      <c r="BV43" s="15">
        <v>1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1</v>
      </c>
      <c r="CD43" s="15">
        <v>1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</row>
    <row r="44" spans="2:90" ht="20.100000000000001" customHeight="1" thickBot="1" x14ac:dyDescent="0.25">
      <c r="B44" s="4" t="s">
        <v>263</v>
      </c>
      <c r="C44" s="15">
        <v>10</v>
      </c>
      <c r="D44" s="15">
        <v>0</v>
      </c>
      <c r="E44" s="15">
        <v>7</v>
      </c>
      <c r="F44" s="15">
        <v>20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</v>
      </c>
      <c r="V44" s="15">
        <v>0</v>
      </c>
      <c r="W44" s="15">
        <v>4</v>
      </c>
      <c r="X44" s="15">
        <v>0</v>
      </c>
      <c r="Y44" s="15">
        <v>2</v>
      </c>
      <c r="Z44" s="15">
        <v>7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3</v>
      </c>
      <c r="AR44" s="15">
        <v>0</v>
      </c>
      <c r="AS44" s="15">
        <v>2</v>
      </c>
      <c r="AT44" s="15">
        <v>6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3</v>
      </c>
      <c r="CB44" s="15">
        <v>0</v>
      </c>
      <c r="CC44" s="15">
        <v>2</v>
      </c>
      <c r="CD44" s="15">
        <v>7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</row>
    <row r="45" spans="2:90" ht="20.100000000000001" customHeight="1" thickBot="1" x14ac:dyDescent="0.25">
      <c r="B45" s="4" t="s">
        <v>637</v>
      </c>
      <c r="C45" s="15">
        <v>1</v>
      </c>
      <c r="D45" s="15">
        <v>0</v>
      </c>
      <c r="E45" s="15">
        <v>3</v>
      </c>
      <c r="F45" s="15">
        <v>1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1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1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1</v>
      </c>
      <c r="CB45" s="15">
        <v>0</v>
      </c>
      <c r="CC45" s="15">
        <v>1</v>
      </c>
      <c r="CD45" s="15">
        <v>1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</row>
    <row r="46" spans="2:90" ht="20.100000000000001" customHeight="1" thickBot="1" x14ac:dyDescent="0.25">
      <c r="B46" s="4" t="s">
        <v>264</v>
      </c>
      <c r="C46" s="15">
        <v>4</v>
      </c>
      <c r="D46" s="15">
        <v>0</v>
      </c>
      <c r="E46" s="15">
        <v>5</v>
      </c>
      <c r="F46" s="15">
        <v>10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2</v>
      </c>
      <c r="X46" s="15">
        <v>0</v>
      </c>
      <c r="Y46" s="15">
        <v>5</v>
      </c>
      <c r="Z46" s="15">
        <v>2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1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1</v>
      </c>
      <c r="CA46" s="15">
        <v>2</v>
      </c>
      <c r="CB46" s="15">
        <v>0</v>
      </c>
      <c r="CC46" s="15">
        <v>0</v>
      </c>
      <c r="CD46" s="15">
        <v>6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</row>
    <row r="47" spans="2:90" ht="20.100000000000001" customHeight="1" thickBot="1" x14ac:dyDescent="0.25">
      <c r="B47" s="4" t="s">
        <v>265</v>
      </c>
      <c r="C47" s="15">
        <v>5</v>
      </c>
      <c r="D47" s="15">
        <v>0</v>
      </c>
      <c r="E47" s="15">
        <v>7</v>
      </c>
      <c r="F47" s="15">
        <v>17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2</v>
      </c>
      <c r="X47" s="15">
        <v>0</v>
      </c>
      <c r="Y47" s="15">
        <v>2</v>
      </c>
      <c r="Z47" s="15">
        <v>13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2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1</v>
      </c>
      <c r="BW47" s="15">
        <v>0</v>
      </c>
      <c r="BX47" s="15">
        <v>0</v>
      </c>
      <c r="BY47" s="15">
        <v>0</v>
      </c>
      <c r="BZ47" s="15">
        <v>0</v>
      </c>
      <c r="CA47" s="15">
        <v>3</v>
      </c>
      <c r="CB47" s="15">
        <v>0</v>
      </c>
      <c r="CC47" s="15">
        <v>5</v>
      </c>
      <c r="CD47" s="15">
        <v>1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</row>
    <row r="48" spans="2:90" ht="20.100000000000001" customHeight="1" thickBot="1" x14ac:dyDescent="0.25">
      <c r="B48" s="4" t="s">
        <v>171</v>
      </c>
      <c r="C48" s="15">
        <v>123</v>
      </c>
      <c r="D48" s="15">
        <v>1</v>
      </c>
      <c r="E48" s="15">
        <v>97</v>
      </c>
      <c r="F48" s="15">
        <v>259</v>
      </c>
      <c r="G48" s="15">
        <v>0</v>
      </c>
      <c r="H48" s="15">
        <v>0</v>
      </c>
      <c r="I48" s="15">
        <v>1</v>
      </c>
      <c r="J48" s="15">
        <v>0</v>
      </c>
      <c r="K48" s="15">
        <v>1</v>
      </c>
      <c r="L48" s="15">
        <v>0</v>
      </c>
      <c r="M48" s="15">
        <v>4</v>
      </c>
      <c r="N48" s="15">
        <v>2</v>
      </c>
      <c r="O48" s="15">
        <v>0</v>
      </c>
      <c r="P48" s="15">
        <v>0</v>
      </c>
      <c r="Q48" s="15">
        <v>1</v>
      </c>
      <c r="R48" s="15">
        <v>0</v>
      </c>
      <c r="S48" s="15">
        <v>0</v>
      </c>
      <c r="T48" s="15">
        <v>0</v>
      </c>
      <c r="U48" s="15">
        <v>3</v>
      </c>
      <c r="V48" s="15">
        <v>2</v>
      </c>
      <c r="W48" s="15">
        <v>39</v>
      </c>
      <c r="X48" s="15">
        <v>0</v>
      </c>
      <c r="Y48" s="15">
        <v>23</v>
      </c>
      <c r="Z48" s="15">
        <v>68</v>
      </c>
      <c r="AA48" s="15">
        <v>0</v>
      </c>
      <c r="AB48" s="15">
        <v>1</v>
      </c>
      <c r="AC48" s="15">
        <v>0</v>
      </c>
      <c r="AD48" s="15">
        <v>1</v>
      </c>
      <c r="AE48" s="15">
        <v>0</v>
      </c>
      <c r="AF48" s="15">
        <v>0</v>
      </c>
      <c r="AG48" s="15">
        <v>1</v>
      </c>
      <c r="AH48" s="15">
        <v>4</v>
      </c>
      <c r="AI48" s="15">
        <v>0</v>
      </c>
      <c r="AJ48" s="15">
        <v>0</v>
      </c>
      <c r="AK48" s="15">
        <v>0</v>
      </c>
      <c r="AL48" s="15">
        <v>0</v>
      </c>
      <c r="AM48" s="15">
        <v>6</v>
      </c>
      <c r="AN48" s="15">
        <v>0</v>
      </c>
      <c r="AO48" s="15">
        <v>2</v>
      </c>
      <c r="AP48" s="15">
        <v>4</v>
      </c>
      <c r="AQ48" s="15">
        <v>28</v>
      </c>
      <c r="AR48" s="15">
        <v>0</v>
      </c>
      <c r="AS48" s="15">
        <v>14</v>
      </c>
      <c r="AT48" s="15">
        <v>54</v>
      </c>
      <c r="AU48" s="15">
        <v>0</v>
      </c>
      <c r="AV48" s="15">
        <v>0</v>
      </c>
      <c r="AW48" s="15">
        <v>1</v>
      </c>
      <c r="AX48" s="15">
        <v>0</v>
      </c>
      <c r="AY48" s="15">
        <v>14</v>
      </c>
      <c r="AZ48" s="15">
        <v>0</v>
      </c>
      <c r="BA48" s="15">
        <v>12</v>
      </c>
      <c r="BB48" s="15">
        <v>18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5</v>
      </c>
      <c r="BT48" s="15">
        <v>0</v>
      </c>
      <c r="BU48" s="15">
        <v>10</v>
      </c>
      <c r="BV48" s="15">
        <v>20</v>
      </c>
      <c r="BW48" s="15">
        <v>0</v>
      </c>
      <c r="BX48" s="15">
        <v>0</v>
      </c>
      <c r="BY48" s="15">
        <v>1</v>
      </c>
      <c r="BZ48" s="15">
        <v>0</v>
      </c>
      <c r="CA48" s="15">
        <v>30</v>
      </c>
      <c r="CB48" s="15">
        <v>0</v>
      </c>
      <c r="CC48" s="15">
        <v>24</v>
      </c>
      <c r="CD48" s="15">
        <v>86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</row>
    <row r="49" spans="2:90" ht="20.100000000000001" customHeight="1" thickBot="1" x14ac:dyDescent="0.25">
      <c r="B49" s="4" t="s">
        <v>266</v>
      </c>
      <c r="C49" s="15">
        <v>21</v>
      </c>
      <c r="D49" s="15">
        <v>0</v>
      </c>
      <c r="E49" s="15">
        <v>13</v>
      </c>
      <c r="F49" s="15">
        <v>49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10</v>
      </c>
      <c r="X49" s="15">
        <v>0</v>
      </c>
      <c r="Y49" s="15">
        <v>6</v>
      </c>
      <c r="Z49" s="15">
        <v>16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3</v>
      </c>
      <c r="AR49" s="15">
        <v>0</v>
      </c>
      <c r="AS49" s="15">
        <v>2</v>
      </c>
      <c r="AT49" s="15">
        <v>3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8</v>
      </c>
      <c r="CB49" s="15">
        <v>0</v>
      </c>
      <c r="CC49" s="15">
        <v>5</v>
      </c>
      <c r="CD49" s="15">
        <v>30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</row>
    <row r="50" spans="2:90" ht="20.100000000000001" customHeight="1" thickBot="1" x14ac:dyDescent="0.25">
      <c r="B50" s="4" t="s">
        <v>267</v>
      </c>
      <c r="C50" s="15">
        <v>2</v>
      </c>
      <c r="D50" s="15">
        <v>0</v>
      </c>
      <c r="E50" s="15">
        <v>0</v>
      </c>
      <c r="F50" s="15">
        <v>3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1</v>
      </c>
      <c r="X50" s="15">
        <v>0</v>
      </c>
      <c r="Y50" s="15">
        <v>0</v>
      </c>
      <c r="Z50" s="15">
        <v>2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1</v>
      </c>
      <c r="AR50" s="15">
        <v>0</v>
      </c>
      <c r="AS50" s="15">
        <v>0</v>
      </c>
      <c r="AT50" s="15">
        <v>1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</row>
    <row r="51" spans="2:90" ht="20.100000000000001" customHeight="1" thickBot="1" x14ac:dyDescent="0.25">
      <c r="B51" s="4" t="s">
        <v>268</v>
      </c>
      <c r="C51" s="15">
        <v>5</v>
      </c>
      <c r="D51" s="15">
        <v>1</v>
      </c>
      <c r="E51" s="15">
        <v>4</v>
      </c>
      <c r="F51" s="15">
        <v>15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1</v>
      </c>
      <c r="U51" s="15">
        <v>1</v>
      </c>
      <c r="V51" s="15">
        <v>0</v>
      </c>
      <c r="W51" s="15">
        <v>1</v>
      </c>
      <c r="X51" s="15">
        <v>0</v>
      </c>
      <c r="Y51" s="15">
        <v>1</v>
      </c>
      <c r="Z51" s="15">
        <v>1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1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2</v>
      </c>
      <c r="AR51" s="15">
        <v>0</v>
      </c>
      <c r="AS51" s="15">
        <v>2</v>
      </c>
      <c r="AT51" s="15">
        <v>8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1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2</v>
      </c>
      <c r="CB51" s="15">
        <v>0</v>
      </c>
      <c r="CC51" s="15">
        <v>0</v>
      </c>
      <c r="CD51" s="15">
        <v>4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</row>
    <row r="52" spans="2:90" ht="20.100000000000001" customHeight="1" thickBot="1" x14ac:dyDescent="0.25">
      <c r="B52" s="4" t="s">
        <v>269</v>
      </c>
      <c r="C52" s="15">
        <v>11</v>
      </c>
      <c r="D52" s="15">
        <v>0</v>
      </c>
      <c r="E52" s="15">
        <v>17</v>
      </c>
      <c r="F52" s="15">
        <v>58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2</v>
      </c>
      <c r="X52" s="15">
        <v>0</v>
      </c>
      <c r="Y52" s="15">
        <v>7</v>
      </c>
      <c r="Z52" s="15">
        <v>20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1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2</v>
      </c>
      <c r="AR52" s="15">
        <v>0</v>
      </c>
      <c r="AS52" s="15">
        <v>4</v>
      </c>
      <c r="AT52" s="15">
        <v>7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1</v>
      </c>
      <c r="BW52" s="15">
        <v>0</v>
      </c>
      <c r="BX52" s="15">
        <v>0</v>
      </c>
      <c r="BY52" s="15">
        <v>0</v>
      </c>
      <c r="BZ52" s="15">
        <v>1</v>
      </c>
      <c r="CA52" s="15">
        <v>7</v>
      </c>
      <c r="CB52" s="15">
        <v>0</v>
      </c>
      <c r="CC52" s="15">
        <v>6</v>
      </c>
      <c r="CD52" s="15">
        <v>28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</row>
    <row r="53" spans="2:90" ht="20.100000000000001" customHeight="1" thickBot="1" x14ac:dyDescent="0.25">
      <c r="B53" s="4" t="s">
        <v>270</v>
      </c>
      <c r="C53" s="15">
        <v>3</v>
      </c>
      <c r="D53" s="15">
        <v>0</v>
      </c>
      <c r="E53" s="15">
        <v>1</v>
      </c>
      <c r="F53" s="15">
        <v>8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1</v>
      </c>
      <c r="X53" s="15">
        <v>0</v>
      </c>
      <c r="Y53" s="15">
        <v>0</v>
      </c>
      <c r="Z53" s="15">
        <v>1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1</v>
      </c>
      <c r="BW53" s="15">
        <v>0</v>
      </c>
      <c r="BX53" s="15">
        <v>0</v>
      </c>
      <c r="BY53" s="15">
        <v>0</v>
      </c>
      <c r="BZ53" s="15">
        <v>0</v>
      </c>
      <c r="CA53" s="15">
        <v>2</v>
      </c>
      <c r="CB53" s="15">
        <v>0</v>
      </c>
      <c r="CC53" s="15">
        <v>1</v>
      </c>
      <c r="CD53" s="15">
        <v>6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</row>
    <row r="54" spans="2:90" ht="20.100000000000001" customHeight="1" thickBot="1" x14ac:dyDescent="0.25">
      <c r="B54" s="4" t="s">
        <v>271</v>
      </c>
      <c r="C54" s="15">
        <v>2</v>
      </c>
      <c r="D54" s="15">
        <v>0</v>
      </c>
      <c r="E54" s="15">
        <v>1</v>
      </c>
      <c r="F54" s="15">
        <v>2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1</v>
      </c>
      <c r="CA54" s="15">
        <v>2</v>
      </c>
      <c r="CB54" s="15">
        <v>0</v>
      </c>
      <c r="CC54" s="15">
        <v>1</v>
      </c>
      <c r="CD54" s="15">
        <v>1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</row>
    <row r="55" spans="2:90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</row>
    <row r="56" spans="2:90" ht="20.100000000000001" customHeight="1" thickBot="1" x14ac:dyDescent="0.25">
      <c r="B56" s="4" t="s">
        <v>172</v>
      </c>
      <c r="C56" s="15">
        <v>21</v>
      </c>
      <c r="D56" s="15">
        <v>0</v>
      </c>
      <c r="E56" s="15">
        <v>47</v>
      </c>
      <c r="F56" s="15">
        <v>101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1</v>
      </c>
      <c r="T56" s="15">
        <v>0</v>
      </c>
      <c r="U56" s="15">
        <v>1</v>
      </c>
      <c r="V56" s="15">
        <v>0</v>
      </c>
      <c r="W56" s="15">
        <v>7</v>
      </c>
      <c r="X56" s="15">
        <v>0</v>
      </c>
      <c r="Y56" s="15">
        <v>20</v>
      </c>
      <c r="Z56" s="15">
        <v>36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2</v>
      </c>
      <c r="AR56" s="15">
        <v>0</v>
      </c>
      <c r="AS56" s="15">
        <v>10</v>
      </c>
      <c r="AT56" s="15">
        <v>11</v>
      </c>
      <c r="AU56" s="15">
        <v>0</v>
      </c>
      <c r="AV56" s="15">
        <v>0</v>
      </c>
      <c r="AW56" s="15">
        <v>0</v>
      </c>
      <c r="AX56" s="15">
        <v>0</v>
      </c>
      <c r="AY56" s="15">
        <v>1</v>
      </c>
      <c r="AZ56" s="15">
        <v>0</v>
      </c>
      <c r="BA56" s="15">
        <v>1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1</v>
      </c>
      <c r="BL56" s="15">
        <v>0</v>
      </c>
      <c r="BM56" s="15">
        <v>1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1</v>
      </c>
      <c r="BV56" s="15">
        <v>2</v>
      </c>
      <c r="BW56" s="15">
        <v>1</v>
      </c>
      <c r="BX56" s="15">
        <v>0</v>
      </c>
      <c r="BY56" s="15">
        <v>1</v>
      </c>
      <c r="BZ56" s="15">
        <v>0</v>
      </c>
      <c r="CA56" s="15">
        <v>8</v>
      </c>
      <c r="CB56" s="15">
        <v>0</v>
      </c>
      <c r="CC56" s="15">
        <v>12</v>
      </c>
      <c r="CD56" s="15">
        <v>52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</row>
    <row r="57" spans="2:90" ht="20.100000000000001" customHeight="1" thickBot="1" x14ac:dyDescent="0.25">
      <c r="B57" s="4" t="s">
        <v>273</v>
      </c>
      <c r="C57" s="15">
        <v>7</v>
      </c>
      <c r="D57" s="15">
        <v>0</v>
      </c>
      <c r="E57" s="15">
        <v>5</v>
      </c>
      <c r="F57" s="15">
        <v>54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3</v>
      </c>
      <c r="X57" s="15">
        <v>0</v>
      </c>
      <c r="Y57" s="15">
        <v>2</v>
      </c>
      <c r="Z57" s="15">
        <v>27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1</v>
      </c>
      <c r="AH57" s="15">
        <v>1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2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4</v>
      </c>
      <c r="CB57" s="15">
        <v>0</v>
      </c>
      <c r="CC57" s="15">
        <v>2</v>
      </c>
      <c r="CD57" s="15">
        <v>24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</row>
    <row r="58" spans="2:90" ht="20.100000000000001" customHeight="1" thickBot="1" x14ac:dyDescent="0.25">
      <c r="B58" s="4" t="s">
        <v>274</v>
      </c>
      <c r="C58" s="15">
        <v>1</v>
      </c>
      <c r="D58" s="15">
        <v>0</v>
      </c>
      <c r="E58" s="15">
        <v>1</v>
      </c>
      <c r="F58" s="15">
        <v>8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1</v>
      </c>
      <c r="Z58" s="15">
        <v>2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1</v>
      </c>
      <c r="AR58" s="15">
        <v>0</v>
      </c>
      <c r="AS58" s="15">
        <v>0</v>
      </c>
      <c r="AT58" s="15">
        <v>1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0</v>
      </c>
      <c r="CD58" s="15">
        <v>5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</row>
    <row r="59" spans="2:90" ht="20.100000000000001" customHeight="1" thickBot="1" x14ac:dyDescent="0.25">
      <c r="B59" s="4" t="s">
        <v>275</v>
      </c>
      <c r="C59" s="15">
        <v>24</v>
      </c>
      <c r="D59" s="15">
        <v>0</v>
      </c>
      <c r="E59" s="15">
        <v>15</v>
      </c>
      <c r="F59" s="15">
        <v>100</v>
      </c>
      <c r="G59" s="15">
        <v>1</v>
      </c>
      <c r="H59" s="15">
        <v>0</v>
      </c>
      <c r="I59" s="15">
        <v>0</v>
      </c>
      <c r="J59" s="15">
        <v>2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6</v>
      </c>
      <c r="X59" s="15">
        <v>0</v>
      </c>
      <c r="Y59" s="15">
        <v>2</v>
      </c>
      <c r="Z59" s="15">
        <v>7</v>
      </c>
      <c r="AA59" s="15">
        <v>0</v>
      </c>
      <c r="AB59" s="15">
        <v>0</v>
      </c>
      <c r="AC59" s="15">
        <v>0</v>
      </c>
      <c r="AD59" s="15">
        <v>0</v>
      </c>
      <c r="AE59" s="15">
        <v>1</v>
      </c>
      <c r="AF59" s="15">
        <v>0</v>
      </c>
      <c r="AG59" s="15">
        <v>1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1</v>
      </c>
      <c r="AR59" s="15">
        <v>0</v>
      </c>
      <c r="AS59" s="15">
        <v>3</v>
      </c>
      <c r="AT59" s="15">
        <v>15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1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7</v>
      </c>
      <c r="BW59" s="15">
        <v>0</v>
      </c>
      <c r="BX59" s="15">
        <v>0</v>
      </c>
      <c r="BY59" s="15">
        <v>0</v>
      </c>
      <c r="BZ59" s="15">
        <v>0</v>
      </c>
      <c r="CA59" s="15">
        <v>15</v>
      </c>
      <c r="CB59" s="15">
        <v>0</v>
      </c>
      <c r="CC59" s="15">
        <v>9</v>
      </c>
      <c r="CD59" s="15">
        <v>68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</row>
    <row r="60" spans="2:90" ht="20.100000000000001" customHeight="1" thickBot="1" x14ac:dyDescent="0.25">
      <c r="B60" s="4" t="s">
        <v>276</v>
      </c>
      <c r="C60" s="15">
        <v>4</v>
      </c>
      <c r="D60" s="15">
        <v>0</v>
      </c>
      <c r="E60" s="15">
        <v>7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4</v>
      </c>
      <c r="CB60" s="15">
        <v>0</v>
      </c>
      <c r="CC60" s="15">
        <v>7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</row>
    <row r="61" spans="2:90" ht="20.100000000000001" customHeight="1" thickBot="1" x14ac:dyDescent="0.25">
      <c r="B61" s="4" t="s">
        <v>173</v>
      </c>
      <c r="C61" s="15">
        <v>42</v>
      </c>
      <c r="D61" s="15">
        <v>0</v>
      </c>
      <c r="E61" s="15">
        <v>27</v>
      </c>
      <c r="F61" s="15">
        <v>80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2</v>
      </c>
      <c r="T61" s="15">
        <v>0</v>
      </c>
      <c r="U61" s="15">
        <v>2</v>
      </c>
      <c r="V61" s="15">
        <v>2</v>
      </c>
      <c r="W61" s="15">
        <v>10</v>
      </c>
      <c r="X61" s="15">
        <v>0</v>
      </c>
      <c r="Y61" s="15">
        <v>7</v>
      </c>
      <c r="Z61" s="15">
        <v>14</v>
      </c>
      <c r="AA61" s="15">
        <v>0</v>
      </c>
      <c r="AB61" s="15">
        <v>0</v>
      </c>
      <c r="AC61" s="15">
        <v>0</v>
      </c>
      <c r="AD61" s="15">
        <v>0</v>
      </c>
      <c r="AE61" s="15">
        <v>1</v>
      </c>
      <c r="AF61" s="15">
        <v>0</v>
      </c>
      <c r="AG61" s="15">
        <v>1</v>
      </c>
      <c r="AH61" s="15">
        <v>2</v>
      </c>
      <c r="AI61" s="15">
        <v>0</v>
      </c>
      <c r="AJ61" s="15">
        <v>0</v>
      </c>
      <c r="AK61" s="15">
        <v>0</v>
      </c>
      <c r="AL61" s="15">
        <v>0</v>
      </c>
      <c r="AM61" s="15">
        <v>1</v>
      </c>
      <c r="AN61" s="15">
        <v>0</v>
      </c>
      <c r="AO61" s="15">
        <v>0</v>
      </c>
      <c r="AP61" s="15">
        <v>1</v>
      </c>
      <c r="AQ61" s="15">
        <v>10</v>
      </c>
      <c r="AR61" s="15">
        <v>0</v>
      </c>
      <c r="AS61" s="15">
        <v>5</v>
      </c>
      <c r="AT61" s="15">
        <v>23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3</v>
      </c>
      <c r="BT61" s="15">
        <v>0</v>
      </c>
      <c r="BU61" s="15">
        <v>1</v>
      </c>
      <c r="BV61" s="15">
        <v>20</v>
      </c>
      <c r="BW61" s="15">
        <v>0</v>
      </c>
      <c r="BX61" s="15">
        <v>0</v>
      </c>
      <c r="BY61" s="15">
        <v>0</v>
      </c>
      <c r="BZ61" s="15">
        <v>5</v>
      </c>
      <c r="CA61" s="15">
        <v>15</v>
      </c>
      <c r="CB61" s="15">
        <v>0</v>
      </c>
      <c r="CC61" s="15">
        <v>11</v>
      </c>
      <c r="CD61" s="15">
        <v>13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</row>
    <row r="62" spans="2:90" ht="20.100000000000001" customHeight="1" thickBot="1" x14ac:dyDescent="0.25">
      <c r="B62" s="4" t="s">
        <v>277</v>
      </c>
      <c r="C62" s="15">
        <v>18</v>
      </c>
      <c r="D62" s="15">
        <v>0</v>
      </c>
      <c r="E62" s="15">
        <v>9</v>
      </c>
      <c r="F62" s="15">
        <v>35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2</v>
      </c>
      <c r="W62" s="15">
        <v>7</v>
      </c>
      <c r="X62" s="15">
        <v>0</v>
      </c>
      <c r="Y62" s="15">
        <v>4</v>
      </c>
      <c r="Z62" s="15">
        <v>8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5</v>
      </c>
      <c r="AR62" s="15">
        <v>0</v>
      </c>
      <c r="AS62" s="15">
        <v>5</v>
      </c>
      <c r="AT62" s="15">
        <v>9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6</v>
      </c>
      <c r="CB62" s="15">
        <v>0</v>
      </c>
      <c r="CC62" s="15">
        <v>0</v>
      </c>
      <c r="CD62" s="15">
        <v>16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</row>
    <row r="63" spans="2:90" ht="20.100000000000001" customHeight="1" thickBot="1" x14ac:dyDescent="0.25">
      <c r="B63" s="4" t="s">
        <v>278</v>
      </c>
      <c r="C63" s="15">
        <v>3</v>
      </c>
      <c r="D63" s="15">
        <v>0</v>
      </c>
      <c r="E63" s="15">
        <v>3</v>
      </c>
      <c r="F63" s="15">
        <v>14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2</v>
      </c>
      <c r="X63" s="15">
        <v>0</v>
      </c>
      <c r="Y63" s="15">
        <v>2</v>
      </c>
      <c r="Z63" s="15">
        <v>4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1</v>
      </c>
      <c r="AT63" s="15">
        <v>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1</v>
      </c>
      <c r="CB63" s="15">
        <v>0</v>
      </c>
      <c r="CC63" s="15">
        <v>0</v>
      </c>
      <c r="CD63" s="15">
        <v>9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</row>
    <row r="64" spans="2:90" ht="20.100000000000001" customHeight="1" thickBot="1" x14ac:dyDescent="0.25">
      <c r="B64" s="4" t="s">
        <v>279</v>
      </c>
      <c r="C64" s="15">
        <v>19</v>
      </c>
      <c r="D64" s="15">
        <v>0</v>
      </c>
      <c r="E64" s="15">
        <v>3</v>
      </c>
      <c r="F64" s="15">
        <v>68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1</v>
      </c>
      <c r="T64" s="15">
        <v>0</v>
      </c>
      <c r="U64" s="15">
        <v>2</v>
      </c>
      <c r="V64" s="15">
        <v>0</v>
      </c>
      <c r="W64" s="15">
        <v>5</v>
      </c>
      <c r="X64" s="15">
        <v>0</v>
      </c>
      <c r="Y64" s="15">
        <v>1</v>
      </c>
      <c r="Z64" s="15">
        <v>11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2</v>
      </c>
      <c r="AN64" s="15">
        <v>0</v>
      </c>
      <c r="AO64" s="15">
        <v>0</v>
      </c>
      <c r="AP64" s="15">
        <v>7</v>
      </c>
      <c r="AQ64" s="15">
        <v>5</v>
      </c>
      <c r="AR64" s="15">
        <v>0</v>
      </c>
      <c r="AS64" s="15">
        <v>0</v>
      </c>
      <c r="AT64" s="15">
        <v>22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1</v>
      </c>
      <c r="BT64" s="15">
        <v>0</v>
      </c>
      <c r="BU64" s="15">
        <v>0</v>
      </c>
      <c r="BV64" s="15">
        <v>12</v>
      </c>
      <c r="BW64" s="15">
        <v>0</v>
      </c>
      <c r="BX64" s="15">
        <v>0</v>
      </c>
      <c r="BY64" s="15">
        <v>0</v>
      </c>
      <c r="BZ64" s="15">
        <v>4</v>
      </c>
      <c r="CA64" s="15">
        <v>5</v>
      </c>
      <c r="CB64" s="15">
        <v>0</v>
      </c>
      <c r="CC64" s="15">
        <v>0</v>
      </c>
      <c r="CD64" s="15">
        <v>12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</row>
    <row r="65" spans="2:90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4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1</v>
      </c>
      <c r="W65" s="15">
        <v>0</v>
      </c>
      <c r="X65" s="15">
        <v>0</v>
      </c>
      <c r="Y65" s="15">
        <v>0</v>
      </c>
      <c r="Z65" s="15">
        <v>1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1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1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</row>
    <row r="66" spans="2:90" ht="20.100000000000001" customHeight="1" thickBot="1" x14ac:dyDescent="0.25">
      <c r="B66" s="4" t="s">
        <v>281</v>
      </c>
      <c r="C66" s="15">
        <v>4</v>
      </c>
      <c r="D66" s="15">
        <v>0</v>
      </c>
      <c r="E66" s="15">
        <v>7</v>
      </c>
      <c r="F66" s="15">
        <v>4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1</v>
      </c>
      <c r="X66" s="15">
        <v>0</v>
      </c>
      <c r="Y66" s="15">
        <v>2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1</v>
      </c>
      <c r="AR66" s="15">
        <v>0</v>
      </c>
      <c r="AS66" s="15">
        <v>1</v>
      </c>
      <c r="AT66" s="15">
        <v>1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1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1</v>
      </c>
      <c r="BZ66" s="15">
        <v>1</v>
      </c>
      <c r="CA66" s="15">
        <v>2</v>
      </c>
      <c r="CB66" s="15">
        <v>0</v>
      </c>
      <c r="CC66" s="15">
        <v>3</v>
      </c>
      <c r="CD66" s="15">
        <v>1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</row>
    <row r="67" spans="2:90" ht="20.100000000000001" customHeight="1" thickBot="1" x14ac:dyDescent="0.25">
      <c r="B67" s="4" t="s">
        <v>282</v>
      </c>
      <c r="C67" s="15">
        <v>2</v>
      </c>
      <c r="D67" s="15">
        <v>0</v>
      </c>
      <c r="E67" s="15">
        <v>0</v>
      </c>
      <c r="F67" s="15">
        <v>28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16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2</v>
      </c>
      <c r="CB67" s="15">
        <v>0</v>
      </c>
      <c r="CC67" s="15">
        <v>0</v>
      </c>
      <c r="CD67" s="15">
        <v>12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</row>
    <row r="68" spans="2:90" ht="20.100000000000001" customHeight="1" thickBot="1" x14ac:dyDescent="0.25">
      <c r="B68" s="4" t="s">
        <v>283</v>
      </c>
      <c r="C68" s="15">
        <v>6</v>
      </c>
      <c r="D68" s="15">
        <v>0</v>
      </c>
      <c r="E68" s="15">
        <v>3</v>
      </c>
      <c r="F68" s="15">
        <v>20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4</v>
      </c>
      <c r="X68" s="15">
        <v>0</v>
      </c>
      <c r="Y68" s="15">
        <v>2</v>
      </c>
      <c r="Z68" s="15">
        <v>10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1</v>
      </c>
      <c r="AR68" s="15">
        <v>0</v>
      </c>
      <c r="AS68" s="15">
        <v>1</v>
      </c>
      <c r="AT68" s="15">
        <v>4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1</v>
      </c>
      <c r="CB68" s="15">
        <v>0</v>
      </c>
      <c r="CC68" s="15">
        <v>0</v>
      </c>
      <c r="CD68" s="15">
        <v>6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</row>
    <row r="69" spans="2:90" ht="20.100000000000001" customHeight="1" thickBot="1" x14ac:dyDescent="0.25">
      <c r="B69" s="4" t="s">
        <v>284</v>
      </c>
      <c r="C69" s="15">
        <v>2</v>
      </c>
      <c r="D69" s="15">
        <v>0</v>
      </c>
      <c r="E69" s="15">
        <v>0</v>
      </c>
      <c r="F69" s="15">
        <v>5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2</v>
      </c>
      <c r="X69" s="15">
        <v>0</v>
      </c>
      <c r="Y69" s="15">
        <v>0</v>
      </c>
      <c r="Z69" s="15">
        <v>5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</row>
    <row r="70" spans="2:90" ht="20.100000000000001" customHeight="1" thickBot="1" x14ac:dyDescent="0.25">
      <c r="B70" s="4" t="s">
        <v>285</v>
      </c>
      <c r="C70" s="15">
        <v>10</v>
      </c>
      <c r="D70" s="15">
        <v>1</v>
      </c>
      <c r="E70" s="15">
        <v>11</v>
      </c>
      <c r="F70" s="15">
        <v>29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1</v>
      </c>
      <c r="V70" s="15">
        <v>0</v>
      </c>
      <c r="W70" s="15">
        <v>4</v>
      </c>
      <c r="X70" s="15">
        <v>0</v>
      </c>
      <c r="Y70" s="15">
        <v>1</v>
      </c>
      <c r="Z70" s="15">
        <v>5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2</v>
      </c>
      <c r="AT70" s="15">
        <v>2</v>
      </c>
      <c r="AU70" s="15">
        <v>0</v>
      </c>
      <c r="AV70" s="15">
        <v>0</v>
      </c>
      <c r="AW70" s="15">
        <v>0</v>
      </c>
      <c r="AX70" s="15">
        <v>0</v>
      </c>
      <c r="AY70" s="15">
        <v>2</v>
      </c>
      <c r="AZ70" s="15">
        <v>0</v>
      </c>
      <c r="BA70" s="15">
        <v>0</v>
      </c>
      <c r="BB70" s="15">
        <v>2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1</v>
      </c>
      <c r="BV70" s="15">
        <v>1</v>
      </c>
      <c r="BW70" s="15">
        <v>0</v>
      </c>
      <c r="BX70" s="15">
        <v>1</v>
      </c>
      <c r="BY70" s="15">
        <v>1</v>
      </c>
      <c r="BZ70" s="15">
        <v>0</v>
      </c>
      <c r="CA70" s="15">
        <v>4</v>
      </c>
      <c r="CB70" s="15">
        <v>0</v>
      </c>
      <c r="CC70" s="15">
        <v>5</v>
      </c>
      <c r="CD70" s="15">
        <v>19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</row>
    <row r="71" spans="2:90" ht="20.100000000000001" customHeight="1" thickBot="1" x14ac:dyDescent="0.25">
      <c r="B71" s="4" t="s">
        <v>286</v>
      </c>
      <c r="C71" s="15">
        <v>5</v>
      </c>
      <c r="D71" s="15">
        <v>0</v>
      </c>
      <c r="E71" s="15">
        <v>3</v>
      </c>
      <c r="F71" s="15">
        <v>6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1</v>
      </c>
      <c r="X71" s="15">
        <v>0</v>
      </c>
      <c r="Y71" s="15">
        <v>1</v>
      </c>
      <c r="Z71" s="15">
        <v>1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2</v>
      </c>
      <c r="AR71" s="15">
        <v>0</v>
      </c>
      <c r="AS71" s="15">
        <v>1</v>
      </c>
      <c r="AT71" s="15">
        <v>2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2</v>
      </c>
      <c r="BT71" s="15">
        <v>0</v>
      </c>
      <c r="BU71" s="15">
        <v>1</v>
      </c>
      <c r="BV71" s="15">
        <v>3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</row>
    <row r="72" spans="2:90" ht="20.100000000000001" customHeight="1" thickBot="1" x14ac:dyDescent="0.25">
      <c r="B72" s="4" t="s">
        <v>638</v>
      </c>
      <c r="C72" s="15">
        <v>7</v>
      </c>
      <c r="D72" s="15">
        <v>0</v>
      </c>
      <c r="E72" s="15">
        <v>7</v>
      </c>
      <c r="F72" s="15">
        <v>7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3</v>
      </c>
      <c r="X72" s="15">
        <v>0</v>
      </c>
      <c r="Y72" s="15">
        <v>3</v>
      </c>
      <c r="Z72" s="15">
        <v>4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1</v>
      </c>
      <c r="BX72" s="15">
        <v>0</v>
      </c>
      <c r="BY72" s="15">
        <v>1</v>
      </c>
      <c r="BZ72" s="15">
        <v>0</v>
      </c>
      <c r="CA72" s="15">
        <v>3</v>
      </c>
      <c r="CB72" s="15">
        <v>0</v>
      </c>
      <c r="CC72" s="15">
        <v>3</v>
      </c>
      <c r="CD72" s="15">
        <v>3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</row>
    <row r="73" spans="2:90" ht="20.100000000000001" customHeight="1" thickBot="1" x14ac:dyDescent="0.25">
      <c r="B73" s="4" t="s">
        <v>174</v>
      </c>
      <c r="C73" s="15">
        <v>107</v>
      </c>
      <c r="D73" s="15">
        <v>0</v>
      </c>
      <c r="E73" s="15">
        <v>127</v>
      </c>
      <c r="F73" s="15">
        <v>192</v>
      </c>
      <c r="G73" s="15">
        <v>0</v>
      </c>
      <c r="H73" s="15">
        <v>0</v>
      </c>
      <c r="I73" s="15">
        <v>0</v>
      </c>
      <c r="J73" s="15">
        <v>2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5</v>
      </c>
      <c r="T73" s="15">
        <v>0</v>
      </c>
      <c r="U73" s="15">
        <v>4</v>
      </c>
      <c r="V73" s="15">
        <v>1</v>
      </c>
      <c r="W73" s="15">
        <v>29</v>
      </c>
      <c r="X73" s="15">
        <v>0</v>
      </c>
      <c r="Y73" s="15">
        <v>28</v>
      </c>
      <c r="Z73" s="15">
        <v>52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2</v>
      </c>
      <c r="AH73" s="15">
        <v>4</v>
      </c>
      <c r="AI73" s="15">
        <v>0</v>
      </c>
      <c r="AJ73" s="15">
        <v>0</v>
      </c>
      <c r="AK73" s="15">
        <v>0</v>
      </c>
      <c r="AL73" s="15">
        <v>0</v>
      </c>
      <c r="AM73" s="15">
        <v>3</v>
      </c>
      <c r="AN73" s="15">
        <v>0</v>
      </c>
      <c r="AO73" s="15">
        <v>1</v>
      </c>
      <c r="AP73" s="15">
        <v>4</v>
      </c>
      <c r="AQ73" s="15">
        <v>19</v>
      </c>
      <c r="AR73" s="15">
        <v>0</v>
      </c>
      <c r="AS73" s="15">
        <v>26</v>
      </c>
      <c r="AT73" s="15">
        <v>58</v>
      </c>
      <c r="AU73" s="15">
        <v>0</v>
      </c>
      <c r="AV73" s="15">
        <v>0</v>
      </c>
      <c r="AW73" s="15">
        <v>0</v>
      </c>
      <c r="AX73" s="15">
        <v>0</v>
      </c>
      <c r="AY73" s="15">
        <v>9</v>
      </c>
      <c r="AZ73" s="15">
        <v>0</v>
      </c>
      <c r="BA73" s="15">
        <v>9</v>
      </c>
      <c r="BB73" s="15">
        <v>1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2</v>
      </c>
      <c r="BL73" s="15">
        <v>0</v>
      </c>
      <c r="BM73" s="15">
        <v>1</v>
      </c>
      <c r="BN73" s="15">
        <v>2</v>
      </c>
      <c r="BO73" s="15">
        <v>0</v>
      </c>
      <c r="BP73" s="15">
        <v>0</v>
      </c>
      <c r="BQ73" s="15">
        <v>0</v>
      </c>
      <c r="BR73" s="15">
        <v>0</v>
      </c>
      <c r="BS73" s="15">
        <v>3</v>
      </c>
      <c r="BT73" s="15">
        <v>0</v>
      </c>
      <c r="BU73" s="15">
        <v>8</v>
      </c>
      <c r="BV73" s="15">
        <v>16</v>
      </c>
      <c r="BW73" s="15">
        <v>1</v>
      </c>
      <c r="BX73" s="15">
        <v>0</v>
      </c>
      <c r="BY73" s="15">
        <v>2</v>
      </c>
      <c r="BZ73" s="15">
        <v>0</v>
      </c>
      <c r="CA73" s="15">
        <v>36</v>
      </c>
      <c r="CB73" s="15">
        <v>0</v>
      </c>
      <c r="CC73" s="15">
        <v>46</v>
      </c>
      <c r="CD73" s="15">
        <v>52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</row>
    <row r="74" spans="2:90" ht="20.100000000000001" customHeight="1" thickBot="1" x14ac:dyDescent="0.25">
      <c r="B74" s="4" t="s">
        <v>287</v>
      </c>
      <c r="C74" s="15">
        <v>3</v>
      </c>
      <c r="D74" s="15">
        <v>0</v>
      </c>
      <c r="E74" s="15">
        <v>2</v>
      </c>
      <c r="F74" s="15">
        <v>9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2</v>
      </c>
      <c r="X74" s="15">
        <v>0</v>
      </c>
      <c r="Y74" s="15">
        <v>1</v>
      </c>
      <c r="Z74" s="15">
        <v>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1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1</v>
      </c>
      <c r="CB74" s="15">
        <v>0</v>
      </c>
      <c r="CC74" s="15">
        <v>1</v>
      </c>
      <c r="CD74" s="15">
        <v>2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</row>
    <row r="75" spans="2:90" ht="20.100000000000001" customHeight="1" thickBot="1" x14ac:dyDescent="0.25">
      <c r="B75" s="4" t="s">
        <v>288</v>
      </c>
      <c r="C75" s="15">
        <v>15</v>
      </c>
      <c r="D75" s="15">
        <v>0</v>
      </c>
      <c r="E75" s="15">
        <v>11</v>
      </c>
      <c r="F75" s="15">
        <v>61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1</v>
      </c>
      <c r="T75" s="15">
        <v>0</v>
      </c>
      <c r="U75" s="15">
        <v>0</v>
      </c>
      <c r="V75" s="15">
        <v>1</v>
      </c>
      <c r="W75" s="15">
        <v>6</v>
      </c>
      <c r="X75" s="15">
        <v>0</v>
      </c>
      <c r="Y75" s="15">
        <v>5</v>
      </c>
      <c r="Z75" s="15">
        <v>31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1</v>
      </c>
      <c r="AR75" s="15">
        <v>0</v>
      </c>
      <c r="AS75" s="15">
        <v>3</v>
      </c>
      <c r="AT75" s="15">
        <v>4</v>
      </c>
      <c r="AU75" s="15">
        <v>0</v>
      </c>
      <c r="AV75" s="15">
        <v>0</v>
      </c>
      <c r="AW75" s="15">
        <v>0</v>
      </c>
      <c r="AX75" s="15">
        <v>1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1</v>
      </c>
      <c r="BT75" s="15">
        <v>0</v>
      </c>
      <c r="BU75" s="15">
        <v>1</v>
      </c>
      <c r="BV75" s="15">
        <v>5</v>
      </c>
      <c r="BW75" s="15">
        <v>0</v>
      </c>
      <c r="BX75" s="15">
        <v>0</v>
      </c>
      <c r="BY75" s="15">
        <v>0</v>
      </c>
      <c r="BZ75" s="15">
        <v>0</v>
      </c>
      <c r="CA75" s="15">
        <v>6</v>
      </c>
      <c r="CB75" s="15">
        <v>0</v>
      </c>
      <c r="CC75" s="15">
        <v>2</v>
      </c>
      <c r="CD75" s="15">
        <v>19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</row>
    <row r="76" spans="2:90" ht="20.100000000000001" customHeight="1" thickBot="1" x14ac:dyDescent="0.25">
      <c r="B76" s="4" t="s">
        <v>289</v>
      </c>
      <c r="C76" s="15">
        <v>19</v>
      </c>
      <c r="D76" s="15">
        <v>0</v>
      </c>
      <c r="E76" s="15">
        <v>9</v>
      </c>
      <c r="F76" s="15">
        <v>54</v>
      </c>
      <c r="G76" s="15">
        <v>0</v>
      </c>
      <c r="H76" s="15">
        <v>0</v>
      </c>
      <c r="I76" s="15">
        <v>0</v>
      </c>
      <c r="J76" s="15">
        <v>2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1</v>
      </c>
      <c r="T76" s="15">
        <v>0</v>
      </c>
      <c r="U76" s="15">
        <v>2</v>
      </c>
      <c r="V76" s="15">
        <v>0</v>
      </c>
      <c r="W76" s="15">
        <v>4</v>
      </c>
      <c r="X76" s="15">
        <v>0</v>
      </c>
      <c r="Y76" s="15">
        <v>1</v>
      </c>
      <c r="Z76" s="15">
        <v>11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6</v>
      </c>
      <c r="AR76" s="15">
        <v>0</v>
      </c>
      <c r="AS76" s="15">
        <v>1</v>
      </c>
      <c r="AT76" s="15">
        <v>12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2</v>
      </c>
      <c r="BT76" s="15">
        <v>0</v>
      </c>
      <c r="BU76" s="15">
        <v>0</v>
      </c>
      <c r="BV76" s="15">
        <v>3</v>
      </c>
      <c r="BW76" s="15">
        <v>0</v>
      </c>
      <c r="BX76" s="15">
        <v>0</v>
      </c>
      <c r="BY76" s="15">
        <v>0</v>
      </c>
      <c r="BZ76" s="15">
        <v>0</v>
      </c>
      <c r="CA76" s="15">
        <v>6</v>
      </c>
      <c r="CB76" s="15">
        <v>0</v>
      </c>
      <c r="CC76" s="15">
        <v>5</v>
      </c>
      <c r="CD76" s="15">
        <v>26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</row>
    <row r="77" spans="2:90" ht="20.100000000000001" customHeight="1" thickBot="1" x14ac:dyDescent="0.25">
      <c r="B77" s="4" t="s">
        <v>290</v>
      </c>
      <c r="C77" s="15">
        <v>8</v>
      </c>
      <c r="D77" s="15">
        <v>0</v>
      </c>
      <c r="E77" s="15">
        <v>15</v>
      </c>
      <c r="F77" s="15">
        <v>41</v>
      </c>
      <c r="G77" s="15">
        <v>1</v>
      </c>
      <c r="H77" s="15">
        <v>0</v>
      </c>
      <c r="I77" s="15">
        <v>0</v>
      </c>
      <c r="J77" s="15">
        <v>1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1</v>
      </c>
      <c r="T77" s="15">
        <v>0</v>
      </c>
      <c r="U77" s="15">
        <v>1</v>
      </c>
      <c r="V77" s="15">
        <v>0</v>
      </c>
      <c r="W77" s="15">
        <v>3</v>
      </c>
      <c r="X77" s="15">
        <v>0</v>
      </c>
      <c r="Y77" s="15">
        <v>4</v>
      </c>
      <c r="Z77" s="15">
        <v>11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1</v>
      </c>
      <c r="AR77" s="15">
        <v>0</v>
      </c>
      <c r="AS77" s="15">
        <v>3</v>
      </c>
      <c r="AT77" s="15">
        <v>6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2</v>
      </c>
      <c r="BZ77" s="15">
        <v>0</v>
      </c>
      <c r="CA77" s="15">
        <v>2</v>
      </c>
      <c r="CB77" s="15">
        <v>0</v>
      </c>
      <c r="CC77" s="15">
        <v>5</v>
      </c>
      <c r="CD77" s="15">
        <v>23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</row>
    <row r="78" spans="2:90" ht="20.100000000000001" customHeight="1" thickBot="1" x14ac:dyDescent="0.25">
      <c r="B78" s="4" t="s">
        <v>291</v>
      </c>
      <c r="C78" s="15">
        <v>21</v>
      </c>
      <c r="D78" s="15">
        <v>0</v>
      </c>
      <c r="E78" s="15">
        <v>17</v>
      </c>
      <c r="F78" s="15">
        <v>65</v>
      </c>
      <c r="G78" s="15">
        <v>0</v>
      </c>
      <c r="H78" s="15">
        <v>0</v>
      </c>
      <c r="I78" s="15">
        <v>0</v>
      </c>
      <c r="J78" s="15">
        <v>1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7</v>
      </c>
      <c r="X78" s="15">
        <v>0</v>
      </c>
      <c r="Y78" s="15">
        <v>2</v>
      </c>
      <c r="Z78" s="15">
        <v>27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1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1</v>
      </c>
      <c r="AQ78" s="15">
        <v>8</v>
      </c>
      <c r="AR78" s="15">
        <v>0</v>
      </c>
      <c r="AS78" s="15">
        <v>8</v>
      </c>
      <c r="AT78" s="15">
        <v>23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3</v>
      </c>
      <c r="BW78" s="15">
        <v>0</v>
      </c>
      <c r="BX78" s="15">
        <v>0</v>
      </c>
      <c r="BY78" s="15">
        <v>1</v>
      </c>
      <c r="BZ78" s="15">
        <v>0</v>
      </c>
      <c r="CA78" s="15">
        <v>6</v>
      </c>
      <c r="CB78" s="15">
        <v>0</v>
      </c>
      <c r="CC78" s="15">
        <v>6</v>
      </c>
      <c r="CD78" s="15">
        <v>9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</row>
    <row r="79" spans="2:90" ht="20.100000000000001" customHeight="1" thickBot="1" x14ac:dyDescent="0.25">
      <c r="B79" s="4" t="s">
        <v>292</v>
      </c>
      <c r="C79" s="15">
        <v>1</v>
      </c>
      <c r="D79" s="15">
        <v>0</v>
      </c>
      <c r="E79" s="15">
        <v>1</v>
      </c>
      <c r="F79" s="15">
        <v>1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1</v>
      </c>
      <c r="AR79" s="15">
        <v>0</v>
      </c>
      <c r="AS79" s="15">
        <v>1</v>
      </c>
      <c r="AT79" s="15">
        <v>1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</row>
    <row r="80" spans="2:90" ht="20.100000000000001" customHeight="1" thickBot="1" x14ac:dyDescent="0.25">
      <c r="B80" s="4" t="s">
        <v>293</v>
      </c>
      <c r="C80" s="15">
        <v>4</v>
      </c>
      <c r="D80" s="15">
        <v>0</v>
      </c>
      <c r="E80" s="15">
        <v>0</v>
      </c>
      <c r="F80" s="15">
        <v>16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3</v>
      </c>
      <c r="X80" s="15">
        <v>0</v>
      </c>
      <c r="Y80" s="15">
        <v>0</v>
      </c>
      <c r="Z80" s="15">
        <v>7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1</v>
      </c>
      <c r="AR80" s="15">
        <v>0</v>
      </c>
      <c r="AS80" s="15">
        <v>0</v>
      </c>
      <c r="AT80" s="15">
        <v>5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1</v>
      </c>
      <c r="CA80" s="15">
        <v>0</v>
      </c>
      <c r="CB80" s="15">
        <v>0</v>
      </c>
      <c r="CC80" s="15">
        <v>0</v>
      </c>
      <c r="CD80" s="15">
        <v>3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</row>
    <row r="81" spans="2:90" ht="20.100000000000001" customHeight="1" thickBot="1" x14ac:dyDescent="0.25">
      <c r="B81" s="4" t="s">
        <v>294</v>
      </c>
      <c r="C81" s="15">
        <v>1</v>
      </c>
      <c r="D81" s="15">
        <v>0</v>
      </c>
      <c r="E81" s="15">
        <v>2</v>
      </c>
      <c r="F81" s="15">
        <v>1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2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1</v>
      </c>
      <c r="CB81" s="15">
        <v>0</v>
      </c>
      <c r="CC81" s="15">
        <v>0</v>
      </c>
      <c r="CD81" s="15">
        <v>1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</row>
    <row r="82" spans="2:90" ht="20.100000000000001" customHeight="1" thickBot="1" x14ac:dyDescent="0.25">
      <c r="B82" s="4" t="s">
        <v>295</v>
      </c>
      <c r="C82" s="15">
        <v>16</v>
      </c>
      <c r="D82" s="15">
        <v>0</v>
      </c>
      <c r="E82" s="15">
        <v>27</v>
      </c>
      <c r="F82" s="15">
        <v>114</v>
      </c>
      <c r="G82" s="15">
        <v>0</v>
      </c>
      <c r="H82" s="15">
        <v>0</v>
      </c>
      <c r="I82" s="15">
        <v>0</v>
      </c>
      <c r="J82" s="15">
        <v>2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1</v>
      </c>
      <c r="W82" s="15">
        <v>3</v>
      </c>
      <c r="X82" s="15">
        <v>0</v>
      </c>
      <c r="Y82" s="15">
        <v>9</v>
      </c>
      <c r="Z82" s="15">
        <v>27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1</v>
      </c>
      <c r="AQ82" s="15">
        <v>1</v>
      </c>
      <c r="AR82" s="15">
        <v>0</v>
      </c>
      <c r="AS82" s="15">
        <v>6</v>
      </c>
      <c r="AT82" s="15">
        <v>19</v>
      </c>
      <c r="AU82" s="15">
        <v>0</v>
      </c>
      <c r="AV82" s="15">
        <v>0</v>
      </c>
      <c r="AW82" s="15">
        <v>1</v>
      </c>
      <c r="AX82" s="15">
        <v>1</v>
      </c>
      <c r="AY82" s="15">
        <v>0</v>
      </c>
      <c r="AZ82" s="15">
        <v>0</v>
      </c>
      <c r="BA82" s="15">
        <v>0</v>
      </c>
      <c r="BB82" s="15">
        <v>25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1</v>
      </c>
      <c r="BT82" s="15">
        <v>0</v>
      </c>
      <c r="BU82" s="15">
        <v>2</v>
      </c>
      <c r="BV82" s="15">
        <v>4</v>
      </c>
      <c r="BW82" s="15">
        <v>1</v>
      </c>
      <c r="BX82" s="15">
        <v>0</v>
      </c>
      <c r="BY82" s="15">
        <v>0</v>
      </c>
      <c r="BZ82" s="15">
        <v>6</v>
      </c>
      <c r="CA82" s="15">
        <v>10</v>
      </c>
      <c r="CB82" s="15">
        <v>0</v>
      </c>
      <c r="CC82" s="15">
        <v>9</v>
      </c>
      <c r="CD82" s="15">
        <v>28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</row>
    <row r="83" spans="2:90" ht="20.100000000000001" customHeight="1" thickBot="1" x14ac:dyDescent="0.25">
      <c r="B83" s="4" t="s">
        <v>296</v>
      </c>
      <c r="C83" s="15">
        <v>2</v>
      </c>
      <c r="D83" s="15">
        <v>0</v>
      </c>
      <c r="E83" s="15">
        <v>2</v>
      </c>
      <c r="F83" s="15">
        <v>8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2</v>
      </c>
      <c r="X83" s="15">
        <v>0</v>
      </c>
      <c r="Y83" s="15">
        <v>2</v>
      </c>
      <c r="Z83" s="15">
        <v>8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</row>
    <row r="84" spans="2:90" ht="20.100000000000001" customHeight="1" thickBot="1" x14ac:dyDescent="0.25">
      <c r="B84" s="4" t="s">
        <v>297</v>
      </c>
      <c r="C84" s="15">
        <v>1</v>
      </c>
      <c r="D84" s="15">
        <v>0</v>
      </c>
      <c r="E84" s="15">
        <v>2</v>
      </c>
      <c r="F84" s="15">
        <v>3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1</v>
      </c>
      <c r="X84" s="15">
        <v>0</v>
      </c>
      <c r="Y84" s="15">
        <v>1</v>
      </c>
      <c r="Z84" s="15">
        <v>1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1</v>
      </c>
      <c r="CD84" s="15">
        <v>2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</row>
    <row r="85" spans="2:90" ht="20.100000000000001" customHeight="1" thickBot="1" x14ac:dyDescent="0.25">
      <c r="B85" s="4" t="s">
        <v>298</v>
      </c>
      <c r="C85" s="15">
        <v>21</v>
      </c>
      <c r="D85" s="15">
        <v>0</v>
      </c>
      <c r="E85" s="15">
        <v>5</v>
      </c>
      <c r="F85" s="15">
        <v>40</v>
      </c>
      <c r="G85" s="15">
        <v>0</v>
      </c>
      <c r="H85" s="15">
        <v>0</v>
      </c>
      <c r="I85" s="15">
        <v>0</v>
      </c>
      <c r="J85" s="15">
        <v>1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</v>
      </c>
      <c r="V85" s="15">
        <v>2</v>
      </c>
      <c r="W85" s="15">
        <v>12</v>
      </c>
      <c r="X85" s="15">
        <v>0</v>
      </c>
      <c r="Y85" s="15">
        <v>3</v>
      </c>
      <c r="Z85" s="15">
        <v>13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4</v>
      </c>
      <c r="AR85" s="15">
        <v>0</v>
      </c>
      <c r="AS85" s="15">
        <v>0</v>
      </c>
      <c r="AT85" s="15">
        <v>10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3</v>
      </c>
      <c r="BW85" s="15">
        <v>0</v>
      </c>
      <c r="BX85" s="15">
        <v>0</v>
      </c>
      <c r="BY85" s="15">
        <v>0</v>
      </c>
      <c r="BZ85" s="15">
        <v>0</v>
      </c>
      <c r="CA85" s="15">
        <v>5</v>
      </c>
      <c r="CB85" s="15">
        <v>0</v>
      </c>
      <c r="CC85" s="15">
        <v>1</v>
      </c>
      <c r="CD85" s="15">
        <v>11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</row>
    <row r="86" spans="2:90" ht="20.100000000000001" customHeight="1" thickBot="1" x14ac:dyDescent="0.25">
      <c r="B86" s="4" t="s">
        <v>299</v>
      </c>
      <c r="C86" s="15">
        <v>9</v>
      </c>
      <c r="D86" s="15">
        <v>0</v>
      </c>
      <c r="E86" s="15">
        <v>7</v>
      </c>
      <c r="F86" s="15">
        <v>33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6</v>
      </c>
      <c r="X86" s="15">
        <v>0</v>
      </c>
      <c r="Y86" s="15">
        <v>4</v>
      </c>
      <c r="Z86" s="15">
        <v>18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2</v>
      </c>
      <c r="AR86" s="15">
        <v>0</v>
      </c>
      <c r="AS86" s="15">
        <v>0</v>
      </c>
      <c r="AT86" s="15">
        <v>4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1</v>
      </c>
      <c r="BT86" s="15">
        <v>0</v>
      </c>
      <c r="BU86" s="15">
        <v>1</v>
      </c>
      <c r="BV86" s="15">
        <v>5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2</v>
      </c>
      <c r="CD86" s="15">
        <v>6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</row>
    <row r="87" spans="2:90" ht="20.100000000000001" customHeight="1" thickBot="1" x14ac:dyDescent="0.25">
      <c r="B87" s="4" t="s">
        <v>300</v>
      </c>
      <c r="C87" s="15">
        <v>1</v>
      </c>
      <c r="D87" s="15">
        <v>0</v>
      </c>
      <c r="E87" s="15">
        <v>0</v>
      </c>
      <c r="F87" s="15">
        <v>132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61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3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6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2</v>
      </c>
      <c r="BW87" s="15">
        <v>0</v>
      </c>
      <c r="BX87" s="15">
        <v>0</v>
      </c>
      <c r="BY87" s="15">
        <v>0</v>
      </c>
      <c r="BZ87" s="15">
        <v>0</v>
      </c>
      <c r="CA87" s="15">
        <v>1</v>
      </c>
      <c r="CB87" s="15">
        <v>0</v>
      </c>
      <c r="CC87" s="15">
        <v>0</v>
      </c>
      <c r="CD87" s="15">
        <v>60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</row>
    <row r="88" spans="2:90" ht="20.100000000000001" customHeight="1" thickBot="1" x14ac:dyDescent="0.25">
      <c r="B88" s="4" t="s">
        <v>175</v>
      </c>
      <c r="C88" s="15">
        <v>112</v>
      </c>
      <c r="D88" s="15">
        <v>3</v>
      </c>
      <c r="E88" s="15">
        <v>144</v>
      </c>
      <c r="F88" s="15">
        <v>253</v>
      </c>
      <c r="G88" s="15">
        <v>0</v>
      </c>
      <c r="H88" s="15">
        <v>0</v>
      </c>
      <c r="I88" s="15">
        <v>1</v>
      </c>
      <c r="J88" s="15">
        <v>1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1</v>
      </c>
      <c r="T88" s="15">
        <v>0</v>
      </c>
      <c r="U88" s="15">
        <v>4</v>
      </c>
      <c r="V88" s="15">
        <v>0</v>
      </c>
      <c r="W88" s="15">
        <v>33</v>
      </c>
      <c r="X88" s="15">
        <v>0</v>
      </c>
      <c r="Y88" s="15">
        <v>43</v>
      </c>
      <c r="Z88" s="15">
        <v>69</v>
      </c>
      <c r="AA88" s="15">
        <v>0</v>
      </c>
      <c r="AB88" s="15">
        <v>0</v>
      </c>
      <c r="AC88" s="15">
        <v>0</v>
      </c>
      <c r="AD88" s="15">
        <v>0</v>
      </c>
      <c r="AE88" s="15">
        <v>1</v>
      </c>
      <c r="AF88" s="15">
        <v>0</v>
      </c>
      <c r="AG88" s="15">
        <v>0</v>
      </c>
      <c r="AH88" s="15">
        <v>1</v>
      </c>
      <c r="AI88" s="15">
        <v>0</v>
      </c>
      <c r="AJ88" s="15">
        <v>0</v>
      </c>
      <c r="AK88" s="15">
        <v>0</v>
      </c>
      <c r="AL88" s="15">
        <v>0</v>
      </c>
      <c r="AM88" s="15">
        <v>2</v>
      </c>
      <c r="AN88" s="15">
        <v>0</v>
      </c>
      <c r="AO88" s="15">
        <v>1</v>
      </c>
      <c r="AP88" s="15">
        <v>1</v>
      </c>
      <c r="AQ88" s="15">
        <v>32</v>
      </c>
      <c r="AR88" s="15">
        <v>0</v>
      </c>
      <c r="AS88" s="15">
        <v>33</v>
      </c>
      <c r="AT88" s="15">
        <v>28</v>
      </c>
      <c r="AU88" s="15">
        <v>0</v>
      </c>
      <c r="AV88" s="15">
        <v>0</v>
      </c>
      <c r="AW88" s="15">
        <v>1</v>
      </c>
      <c r="AX88" s="15">
        <v>2</v>
      </c>
      <c r="AY88" s="15">
        <v>0</v>
      </c>
      <c r="AZ88" s="15">
        <v>0</v>
      </c>
      <c r="BA88" s="15">
        <v>0</v>
      </c>
      <c r="BB88" s="15">
        <v>1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1</v>
      </c>
      <c r="BN88" s="15">
        <v>2</v>
      </c>
      <c r="BO88" s="15">
        <v>0</v>
      </c>
      <c r="BP88" s="15">
        <v>0</v>
      </c>
      <c r="BQ88" s="15">
        <v>0</v>
      </c>
      <c r="BR88" s="15">
        <v>0</v>
      </c>
      <c r="BS88" s="15">
        <v>7</v>
      </c>
      <c r="BT88" s="15">
        <v>0</v>
      </c>
      <c r="BU88" s="15">
        <v>6</v>
      </c>
      <c r="BV88" s="15">
        <v>26</v>
      </c>
      <c r="BW88" s="15">
        <v>0</v>
      </c>
      <c r="BX88" s="15">
        <v>3</v>
      </c>
      <c r="BY88" s="15">
        <v>3</v>
      </c>
      <c r="BZ88" s="15">
        <v>0</v>
      </c>
      <c r="CA88" s="15">
        <v>36</v>
      </c>
      <c r="CB88" s="15">
        <v>0</v>
      </c>
      <c r="CC88" s="15">
        <v>51</v>
      </c>
      <c r="CD88" s="15">
        <v>122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</row>
    <row r="89" spans="2:90" ht="20.100000000000001" customHeight="1" thickBot="1" x14ac:dyDescent="0.25">
      <c r="B89" s="4" t="s">
        <v>301</v>
      </c>
      <c r="C89" s="15">
        <v>5</v>
      </c>
      <c r="D89" s="15">
        <v>0</v>
      </c>
      <c r="E89" s="15">
        <v>3</v>
      </c>
      <c r="F89" s="15">
        <v>12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3</v>
      </c>
      <c r="X89" s="15">
        <v>0</v>
      </c>
      <c r="Y89" s="15">
        <v>0</v>
      </c>
      <c r="Z89" s="15">
        <v>3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1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2</v>
      </c>
      <c r="CB89" s="15">
        <v>0</v>
      </c>
      <c r="CC89" s="15">
        <v>2</v>
      </c>
      <c r="CD89" s="15">
        <v>9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</row>
    <row r="90" spans="2:90" ht="20.100000000000001" customHeight="1" thickBot="1" x14ac:dyDescent="0.25">
      <c r="B90" s="4" t="s">
        <v>302</v>
      </c>
      <c r="C90" s="15">
        <v>5</v>
      </c>
      <c r="D90" s="15">
        <v>0</v>
      </c>
      <c r="E90" s="15">
        <v>10</v>
      </c>
      <c r="F90" s="15">
        <v>16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4</v>
      </c>
      <c r="X90" s="15">
        <v>0</v>
      </c>
      <c r="Y90" s="15">
        <v>8</v>
      </c>
      <c r="Z90" s="15">
        <v>7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1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0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1</v>
      </c>
      <c r="BW90" s="15">
        <v>0</v>
      </c>
      <c r="BX90" s="15">
        <v>0</v>
      </c>
      <c r="BY90" s="15">
        <v>0</v>
      </c>
      <c r="BZ90" s="15">
        <v>0</v>
      </c>
      <c r="CA90" s="15">
        <v>1</v>
      </c>
      <c r="CB90" s="15">
        <v>0</v>
      </c>
      <c r="CC90" s="15">
        <v>2</v>
      </c>
      <c r="CD90" s="15">
        <v>7</v>
      </c>
      <c r="CE90" s="15">
        <v>0</v>
      </c>
      <c r="CF90" s="15">
        <v>0</v>
      </c>
      <c r="CG90" s="15">
        <v>0</v>
      </c>
      <c r="CH90" s="15">
        <v>0</v>
      </c>
      <c r="CI90" s="15">
        <v>0</v>
      </c>
      <c r="CJ90" s="15">
        <v>0</v>
      </c>
      <c r="CK90" s="15">
        <v>0</v>
      </c>
      <c r="CL90" s="15">
        <v>0</v>
      </c>
    </row>
    <row r="91" spans="2:90" ht="20.100000000000001" customHeight="1" thickBot="1" x14ac:dyDescent="0.25">
      <c r="B91" s="4" t="s">
        <v>303</v>
      </c>
      <c r="C91" s="15">
        <v>1</v>
      </c>
      <c r="D91" s="15">
        <v>0</v>
      </c>
      <c r="E91" s="15">
        <v>0</v>
      </c>
      <c r="F91" s="15">
        <v>4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1</v>
      </c>
      <c r="BX91" s="15">
        <v>0</v>
      </c>
      <c r="BY91" s="15">
        <v>0</v>
      </c>
      <c r="BZ91" s="15">
        <v>2</v>
      </c>
      <c r="CA91" s="15">
        <v>0</v>
      </c>
      <c r="CB91" s="15">
        <v>0</v>
      </c>
      <c r="CC91" s="15">
        <v>0</v>
      </c>
      <c r="CD91" s="15">
        <v>2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</row>
    <row r="92" spans="2:90" ht="20.100000000000001" customHeight="1" thickBot="1" x14ac:dyDescent="0.25">
      <c r="B92" s="4" t="s">
        <v>304</v>
      </c>
      <c r="C92" s="15">
        <v>8</v>
      </c>
      <c r="D92" s="15">
        <v>0</v>
      </c>
      <c r="E92" s="15">
        <v>0</v>
      </c>
      <c r="F92" s="15">
        <v>11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2</v>
      </c>
      <c r="X92" s="15">
        <v>0</v>
      </c>
      <c r="Y92" s="15">
        <v>0</v>
      </c>
      <c r="Z92" s="15">
        <v>2</v>
      </c>
      <c r="AA92" s="15">
        <v>0</v>
      </c>
      <c r="AB92" s="15">
        <v>0</v>
      </c>
      <c r="AC92" s="15">
        <v>0</v>
      </c>
      <c r="AD92" s="15">
        <v>0</v>
      </c>
      <c r="AE92" s="15">
        <v>1</v>
      </c>
      <c r="AF92" s="15">
        <v>0</v>
      </c>
      <c r="AG92" s="15">
        <v>0</v>
      </c>
      <c r="AH92" s="15">
        <v>1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5</v>
      </c>
      <c r="CB92" s="15">
        <v>0</v>
      </c>
      <c r="CC92" s="15">
        <v>0</v>
      </c>
      <c r="CD92" s="15">
        <v>8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</row>
    <row r="93" spans="2:90" ht="20.100000000000001" customHeight="1" thickBot="1" x14ac:dyDescent="0.25">
      <c r="B93" s="4" t="s">
        <v>305</v>
      </c>
      <c r="C93" s="15">
        <v>8</v>
      </c>
      <c r="D93" s="15">
        <v>0</v>
      </c>
      <c r="E93" s="15">
        <v>8</v>
      </c>
      <c r="F93" s="15">
        <v>28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4</v>
      </c>
      <c r="X93" s="15">
        <v>0</v>
      </c>
      <c r="Y93" s="15">
        <v>4</v>
      </c>
      <c r="Z93" s="15">
        <v>13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2</v>
      </c>
      <c r="AR93" s="15">
        <v>0</v>
      </c>
      <c r="AS93" s="15">
        <v>2</v>
      </c>
      <c r="AT93" s="15">
        <v>8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2</v>
      </c>
      <c r="BW93" s="15">
        <v>0</v>
      </c>
      <c r="BX93" s="15">
        <v>0</v>
      </c>
      <c r="BY93" s="15">
        <v>0</v>
      </c>
      <c r="BZ93" s="15">
        <v>0</v>
      </c>
      <c r="CA93" s="15">
        <v>2</v>
      </c>
      <c r="CB93" s="15">
        <v>0</v>
      </c>
      <c r="CC93" s="15">
        <v>2</v>
      </c>
      <c r="CD93" s="15">
        <v>5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</row>
    <row r="94" spans="2:90" ht="20.100000000000001" customHeight="1" thickBot="1" x14ac:dyDescent="0.25">
      <c r="B94" s="4" t="s">
        <v>306</v>
      </c>
      <c r="C94" s="15">
        <v>6</v>
      </c>
      <c r="D94" s="15">
        <v>0</v>
      </c>
      <c r="E94" s="15">
        <v>6</v>
      </c>
      <c r="F94" s="15">
        <v>37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15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1</v>
      </c>
      <c r="AR94" s="15">
        <v>0</v>
      </c>
      <c r="AS94" s="15">
        <v>0</v>
      </c>
      <c r="AT94" s="15">
        <v>9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2</v>
      </c>
      <c r="BW94" s="15">
        <v>1</v>
      </c>
      <c r="BX94" s="15">
        <v>0</v>
      </c>
      <c r="BY94" s="15">
        <v>1</v>
      </c>
      <c r="BZ94" s="15">
        <v>1</v>
      </c>
      <c r="CA94" s="15">
        <v>4</v>
      </c>
      <c r="CB94" s="15">
        <v>0</v>
      </c>
      <c r="CC94" s="15">
        <v>5</v>
      </c>
      <c r="CD94" s="15">
        <v>10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</row>
    <row r="95" spans="2:90" ht="20.100000000000001" customHeight="1" thickBot="1" x14ac:dyDescent="0.25">
      <c r="B95" s="4" t="s">
        <v>307</v>
      </c>
      <c r="C95" s="15">
        <v>1</v>
      </c>
      <c r="D95" s="15">
        <v>0</v>
      </c>
      <c r="E95" s="15">
        <v>0</v>
      </c>
      <c r="F95" s="15">
        <v>7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3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1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1</v>
      </c>
      <c r="CB95" s="15">
        <v>0</v>
      </c>
      <c r="CC95" s="15">
        <v>0</v>
      </c>
      <c r="CD95" s="15">
        <v>3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</row>
    <row r="96" spans="2:90" ht="20.100000000000001" customHeight="1" thickBot="1" x14ac:dyDescent="0.25">
      <c r="B96" s="4" t="s">
        <v>308</v>
      </c>
      <c r="C96" s="15">
        <v>4</v>
      </c>
      <c r="D96" s="15">
        <v>0</v>
      </c>
      <c r="E96" s="15">
        <v>3</v>
      </c>
      <c r="F96" s="15">
        <v>27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3</v>
      </c>
      <c r="X96" s="15">
        <v>0</v>
      </c>
      <c r="Y96" s="15">
        <v>1</v>
      </c>
      <c r="Z96" s="15">
        <v>15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1</v>
      </c>
      <c r="AR96" s="15">
        <v>0</v>
      </c>
      <c r="AS96" s="15">
        <v>1</v>
      </c>
      <c r="AT96" s="15">
        <v>2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1</v>
      </c>
      <c r="CD96" s="15">
        <v>10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</row>
    <row r="97" spans="2:90" ht="20.100000000000001" customHeight="1" thickBot="1" x14ac:dyDescent="0.25">
      <c r="B97" s="4" t="s">
        <v>309</v>
      </c>
      <c r="C97" s="15">
        <v>1</v>
      </c>
      <c r="D97" s="15">
        <v>0</v>
      </c>
      <c r="E97" s="15">
        <v>2</v>
      </c>
      <c r="F97" s="15">
        <v>11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7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1</v>
      </c>
      <c r="AR97" s="15">
        <v>0</v>
      </c>
      <c r="AS97" s="15">
        <v>1</v>
      </c>
      <c r="AT97" s="15">
        <v>2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1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2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</row>
    <row r="98" spans="2:90" ht="20.100000000000001" customHeight="1" thickBot="1" x14ac:dyDescent="0.25">
      <c r="B98" s="4" t="s">
        <v>310</v>
      </c>
      <c r="C98" s="15">
        <v>1</v>
      </c>
      <c r="D98" s="15">
        <v>0</v>
      </c>
      <c r="E98" s="15">
        <v>2</v>
      </c>
      <c r="F98" s="15">
        <v>1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1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1</v>
      </c>
      <c r="CB98" s="15">
        <v>0</v>
      </c>
      <c r="CC98" s="15">
        <v>1</v>
      </c>
      <c r="CD98" s="15">
        <v>1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</row>
    <row r="99" spans="2:90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</row>
    <row r="100" spans="2:90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4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1</v>
      </c>
      <c r="CA100" s="15">
        <v>0</v>
      </c>
      <c r="CB100" s="15">
        <v>0</v>
      </c>
      <c r="CC100" s="15">
        <v>0</v>
      </c>
      <c r="CD100" s="15">
        <v>3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</row>
    <row r="101" spans="2:90" ht="20.100000000000001" customHeight="1" thickBot="1" x14ac:dyDescent="0.25">
      <c r="B101" s="4" t="s">
        <v>176</v>
      </c>
      <c r="C101" s="15">
        <v>8</v>
      </c>
      <c r="D101" s="15">
        <v>0</v>
      </c>
      <c r="E101" s="15">
        <v>12</v>
      </c>
      <c r="F101" s="15">
        <v>21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3</v>
      </c>
      <c r="X101" s="15">
        <v>0</v>
      </c>
      <c r="Y101" s="15">
        <v>3</v>
      </c>
      <c r="Z101" s="15">
        <v>7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2</v>
      </c>
      <c r="AR101" s="15">
        <v>0</v>
      </c>
      <c r="AS101" s="15">
        <v>4</v>
      </c>
      <c r="AT101" s="15">
        <v>9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1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3</v>
      </c>
      <c r="CB101" s="15">
        <v>0</v>
      </c>
      <c r="CC101" s="15">
        <v>4</v>
      </c>
      <c r="CD101" s="15">
        <v>5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</row>
    <row r="102" spans="2:90" ht="20.100000000000001" customHeight="1" thickBot="1" x14ac:dyDescent="0.25">
      <c r="B102" s="4" t="s">
        <v>313</v>
      </c>
      <c r="C102" s="15">
        <v>3</v>
      </c>
      <c r="D102" s="15">
        <v>0</v>
      </c>
      <c r="E102" s="15">
        <v>4</v>
      </c>
      <c r="F102" s="15">
        <v>8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</v>
      </c>
      <c r="V102" s="15">
        <v>0</v>
      </c>
      <c r="W102" s="15">
        <v>0</v>
      </c>
      <c r="X102" s="15">
        <v>0</v>
      </c>
      <c r="Y102" s="15">
        <v>1</v>
      </c>
      <c r="Z102" s="15">
        <v>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1</v>
      </c>
      <c r="AR102" s="15">
        <v>0</v>
      </c>
      <c r="AS102" s="15">
        <v>0</v>
      </c>
      <c r="AT102" s="15">
        <v>2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1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2</v>
      </c>
      <c r="CB102" s="15">
        <v>0</v>
      </c>
      <c r="CC102" s="15">
        <v>1</v>
      </c>
      <c r="CD102" s="15">
        <v>3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</row>
    <row r="103" spans="2:90" ht="20.100000000000001" customHeight="1" thickBot="1" x14ac:dyDescent="0.25">
      <c r="B103" s="4" t="s">
        <v>314</v>
      </c>
      <c r="C103" s="15">
        <v>6</v>
      </c>
      <c r="D103" s="15">
        <v>0</v>
      </c>
      <c r="E103" s="15">
        <v>5</v>
      </c>
      <c r="F103" s="15">
        <v>8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4</v>
      </c>
      <c r="X103" s="15">
        <v>0</v>
      </c>
      <c r="Y103" s="15">
        <v>2</v>
      </c>
      <c r="Z103" s="15">
        <v>6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2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2</v>
      </c>
      <c r="CB103" s="15">
        <v>0</v>
      </c>
      <c r="CC103" s="15">
        <v>1</v>
      </c>
      <c r="CD103" s="15">
        <v>2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</row>
    <row r="104" spans="2:90" ht="20.100000000000001" customHeight="1" thickBot="1" x14ac:dyDescent="0.25">
      <c r="B104" s="4" t="s">
        <v>315</v>
      </c>
      <c r="C104" s="15">
        <v>5</v>
      </c>
      <c r="D104" s="15">
        <v>0</v>
      </c>
      <c r="E104" s="15">
        <v>4</v>
      </c>
      <c r="F104" s="15">
        <v>6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1</v>
      </c>
      <c r="V104" s="15">
        <v>0</v>
      </c>
      <c r="W104" s="15">
        <v>2</v>
      </c>
      <c r="X104" s="15">
        <v>0</v>
      </c>
      <c r="Y104" s="15">
        <v>2</v>
      </c>
      <c r="Z104" s="15">
        <v>1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3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3</v>
      </c>
      <c r="CB104" s="15">
        <v>0</v>
      </c>
      <c r="CC104" s="15">
        <v>1</v>
      </c>
      <c r="CD104" s="15">
        <v>2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</row>
    <row r="105" spans="2:90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2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2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</row>
    <row r="106" spans="2:90" ht="20.100000000000001" customHeight="1" thickBot="1" x14ac:dyDescent="0.25">
      <c r="B106" s="4" t="s">
        <v>177</v>
      </c>
      <c r="C106" s="15">
        <v>1</v>
      </c>
      <c r="D106" s="15">
        <v>0</v>
      </c>
      <c r="E106" s="15">
        <v>1</v>
      </c>
      <c r="F106" s="15">
        <v>6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2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1</v>
      </c>
      <c r="AN106" s="15">
        <v>0</v>
      </c>
      <c r="AO106" s="15">
        <v>1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4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</row>
    <row r="107" spans="2:90" ht="20.100000000000001" customHeight="1" thickBot="1" x14ac:dyDescent="0.25">
      <c r="B107" s="4" t="s">
        <v>317</v>
      </c>
      <c r="C107" s="15">
        <v>1</v>
      </c>
      <c r="D107" s="15">
        <v>0</v>
      </c>
      <c r="E107" s="15">
        <v>1</v>
      </c>
      <c r="F107" s="15">
        <v>2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1</v>
      </c>
      <c r="X107" s="15">
        <v>0</v>
      </c>
      <c r="Y107" s="15">
        <v>1</v>
      </c>
      <c r="Z107" s="15">
        <v>2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0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0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15">
        <v>0</v>
      </c>
      <c r="CF107" s="15">
        <v>0</v>
      </c>
      <c r="CG107" s="15">
        <v>0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</row>
    <row r="108" spans="2:90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0</v>
      </c>
      <c r="F108" s="15">
        <v>6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4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1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1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</row>
    <row r="109" spans="2:90" ht="20.100000000000001" customHeight="1" thickBot="1" x14ac:dyDescent="0.25">
      <c r="B109" s="4" t="s">
        <v>178</v>
      </c>
      <c r="C109" s="15">
        <v>101</v>
      </c>
      <c r="D109" s="15">
        <v>4</v>
      </c>
      <c r="E109" s="15">
        <v>134</v>
      </c>
      <c r="F109" s="15">
        <v>188</v>
      </c>
      <c r="G109" s="15">
        <v>0</v>
      </c>
      <c r="H109" s="15">
        <v>0</v>
      </c>
      <c r="I109" s="15">
        <v>0</v>
      </c>
      <c r="J109" s="15">
        <v>2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2</v>
      </c>
      <c r="U109" s="15">
        <v>5</v>
      </c>
      <c r="V109" s="15">
        <v>0</v>
      </c>
      <c r="W109" s="15">
        <v>27</v>
      </c>
      <c r="X109" s="15">
        <v>2</v>
      </c>
      <c r="Y109" s="15">
        <v>37</v>
      </c>
      <c r="Z109" s="15">
        <v>62</v>
      </c>
      <c r="AA109" s="15">
        <v>0</v>
      </c>
      <c r="AB109" s="15">
        <v>0</v>
      </c>
      <c r="AC109" s="15">
        <v>0</v>
      </c>
      <c r="AD109" s="15">
        <v>1</v>
      </c>
      <c r="AE109" s="15">
        <v>1</v>
      </c>
      <c r="AF109" s="15">
        <v>0</v>
      </c>
      <c r="AG109" s="15">
        <v>1</v>
      </c>
      <c r="AH109" s="15">
        <v>1</v>
      </c>
      <c r="AI109" s="15">
        <v>0</v>
      </c>
      <c r="AJ109" s="15">
        <v>0</v>
      </c>
      <c r="AK109" s="15">
        <v>0</v>
      </c>
      <c r="AL109" s="15">
        <v>0</v>
      </c>
      <c r="AM109" s="15">
        <v>1</v>
      </c>
      <c r="AN109" s="15">
        <v>0</v>
      </c>
      <c r="AO109" s="15">
        <v>2</v>
      </c>
      <c r="AP109" s="15">
        <v>0</v>
      </c>
      <c r="AQ109" s="15">
        <v>20</v>
      </c>
      <c r="AR109" s="15">
        <v>0</v>
      </c>
      <c r="AS109" s="15">
        <v>18</v>
      </c>
      <c r="AT109" s="15">
        <v>32</v>
      </c>
      <c r="AU109" s="15">
        <v>0</v>
      </c>
      <c r="AV109" s="15">
        <v>0</v>
      </c>
      <c r="AW109" s="15">
        <v>0</v>
      </c>
      <c r="AX109" s="15">
        <v>0</v>
      </c>
      <c r="AY109" s="15">
        <v>2</v>
      </c>
      <c r="AZ109" s="15">
        <v>0</v>
      </c>
      <c r="BA109" s="15">
        <v>11</v>
      </c>
      <c r="BB109" s="15">
        <v>9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1</v>
      </c>
      <c r="BL109" s="15">
        <v>0</v>
      </c>
      <c r="BM109" s="15">
        <v>0</v>
      </c>
      <c r="BN109" s="15">
        <v>2</v>
      </c>
      <c r="BO109" s="15">
        <v>0</v>
      </c>
      <c r="BP109" s="15">
        <v>0</v>
      </c>
      <c r="BQ109" s="15">
        <v>0</v>
      </c>
      <c r="BR109" s="15">
        <v>0</v>
      </c>
      <c r="BS109" s="15">
        <v>4</v>
      </c>
      <c r="BT109" s="15">
        <v>0</v>
      </c>
      <c r="BU109" s="15">
        <v>5</v>
      </c>
      <c r="BV109" s="15">
        <v>4</v>
      </c>
      <c r="BW109" s="15">
        <v>2</v>
      </c>
      <c r="BX109" s="15">
        <v>0</v>
      </c>
      <c r="BY109" s="15">
        <v>0</v>
      </c>
      <c r="BZ109" s="15">
        <v>2</v>
      </c>
      <c r="CA109" s="15">
        <v>43</v>
      </c>
      <c r="CB109" s="15">
        <v>0</v>
      </c>
      <c r="CC109" s="15">
        <v>55</v>
      </c>
      <c r="CD109" s="15">
        <v>73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</row>
    <row r="110" spans="2:90" ht="20.100000000000001" customHeight="1" thickBot="1" x14ac:dyDescent="0.25">
      <c r="B110" s="4" t="s">
        <v>319</v>
      </c>
      <c r="C110" s="15">
        <v>1</v>
      </c>
      <c r="D110" s="15">
        <v>0</v>
      </c>
      <c r="E110" s="15">
        <v>1</v>
      </c>
      <c r="F110" s="15">
        <v>4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1</v>
      </c>
      <c r="X110" s="15">
        <v>0</v>
      </c>
      <c r="Y110" s="15">
        <v>0</v>
      </c>
      <c r="Z110" s="15">
        <v>1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1</v>
      </c>
      <c r="CD110" s="15">
        <v>3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</row>
    <row r="111" spans="2:90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</row>
    <row r="112" spans="2:90" ht="20.100000000000001" customHeight="1" thickBot="1" x14ac:dyDescent="0.25">
      <c r="B112" s="4" t="s">
        <v>321</v>
      </c>
      <c r="C112" s="15">
        <v>0</v>
      </c>
      <c r="D112" s="15">
        <v>1</v>
      </c>
      <c r="E112" s="15">
        <v>2</v>
      </c>
      <c r="F112" s="15">
        <v>5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1</v>
      </c>
      <c r="U112" s="15">
        <v>1</v>
      </c>
      <c r="V112" s="15">
        <v>0</v>
      </c>
      <c r="W112" s="15">
        <v>0</v>
      </c>
      <c r="X112" s="15">
        <v>0</v>
      </c>
      <c r="Y112" s="15">
        <v>1</v>
      </c>
      <c r="Z112" s="15">
        <v>3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1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1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</row>
    <row r="113" spans="2:90" ht="20.100000000000001" customHeight="1" thickBot="1" x14ac:dyDescent="0.25">
      <c r="B113" s="4" t="s">
        <v>322</v>
      </c>
      <c r="C113" s="15">
        <v>4</v>
      </c>
      <c r="D113" s="15">
        <v>0</v>
      </c>
      <c r="E113" s="15">
        <v>2</v>
      </c>
      <c r="F113" s="15">
        <v>11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2</v>
      </c>
      <c r="X113" s="15">
        <v>0</v>
      </c>
      <c r="Y113" s="15">
        <v>0</v>
      </c>
      <c r="Z113" s="15">
        <v>5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1</v>
      </c>
      <c r="AR113" s="15">
        <v>0</v>
      </c>
      <c r="AS113" s="15">
        <v>0</v>
      </c>
      <c r="AT113" s="15">
        <v>3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1</v>
      </c>
      <c r="CB113" s="15">
        <v>0</v>
      </c>
      <c r="CC113" s="15">
        <v>2</v>
      </c>
      <c r="CD113" s="15">
        <v>3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</row>
    <row r="114" spans="2:90" ht="20.100000000000001" customHeight="1" thickBot="1" x14ac:dyDescent="0.25">
      <c r="B114" s="4" t="s">
        <v>323</v>
      </c>
      <c r="C114" s="15">
        <v>2</v>
      </c>
      <c r="D114" s="15">
        <v>0</v>
      </c>
      <c r="E114" s="15">
        <v>0</v>
      </c>
      <c r="F114" s="15">
        <v>2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2</v>
      </c>
      <c r="AR114" s="15">
        <v>0</v>
      </c>
      <c r="AS114" s="15">
        <v>0</v>
      </c>
      <c r="AT114" s="15">
        <v>2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</row>
    <row r="115" spans="2:90" ht="20.100000000000001" customHeight="1" thickBot="1" x14ac:dyDescent="0.25">
      <c r="B115" s="4" t="s">
        <v>324</v>
      </c>
      <c r="C115" s="15">
        <v>3</v>
      </c>
      <c r="D115" s="15">
        <v>0</v>
      </c>
      <c r="E115" s="15">
        <v>1</v>
      </c>
      <c r="F115" s="15">
        <v>8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2</v>
      </c>
      <c r="X115" s="15">
        <v>0</v>
      </c>
      <c r="Y115" s="15">
        <v>1</v>
      </c>
      <c r="Z115" s="15">
        <v>4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1</v>
      </c>
      <c r="AR115" s="15">
        <v>0</v>
      </c>
      <c r="AS115" s="15">
        <v>0</v>
      </c>
      <c r="AT115" s="15">
        <v>2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1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1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</row>
    <row r="116" spans="2:90" ht="20.100000000000001" customHeight="1" thickBot="1" x14ac:dyDescent="0.25">
      <c r="B116" s="4" t="s">
        <v>325</v>
      </c>
      <c r="C116" s="15">
        <v>8</v>
      </c>
      <c r="D116" s="15">
        <v>0</v>
      </c>
      <c r="E116" s="15">
        <v>4</v>
      </c>
      <c r="F116" s="15">
        <v>21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3</v>
      </c>
      <c r="X116" s="15">
        <v>0</v>
      </c>
      <c r="Y116" s="15">
        <v>1</v>
      </c>
      <c r="Z116" s="15">
        <v>7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2</v>
      </c>
      <c r="AR116" s="15">
        <v>0</v>
      </c>
      <c r="AS116" s="15">
        <v>1</v>
      </c>
      <c r="AT116" s="15">
        <v>8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3</v>
      </c>
      <c r="CB116" s="15">
        <v>0</v>
      </c>
      <c r="CC116" s="15">
        <v>2</v>
      </c>
      <c r="CD116" s="15">
        <v>6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</row>
    <row r="117" spans="2:90" ht="20.100000000000001" customHeight="1" thickBot="1" x14ac:dyDescent="0.25">
      <c r="B117" s="4" t="s">
        <v>326</v>
      </c>
      <c r="C117" s="15">
        <v>20</v>
      </c>
      <c r="D117" s="15">
        <v>1</v>
      </c>
      <c r="E117" s="15">
        <v>11</v>
      </c>
      <c r="F117" s="15">
        <v>27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3</v>
      </c>
      <c r="T117" s="15">
        <v>1</v>
      </c>
      <c r="U117" s="15">
        <v>4</v>
      </c>
      <c r="V117" s="15">
        <v>0</v>
      </c>
      <c r="W117" s="15">
        <v>10</v>
      </c>
      <c r="X117" s="15">
        <v>0</v>
      </c>
      <c r="Y117" s="15">
        <v>3</v>
      </c>
      <c r="Z117" s="15">
        <v>13</v>
      </c>
      <c r="AA117" s="15">
        <v>0</v>
      </c>
      <c r="AB117" s="15">
        <v>0</v>
      </c>
      <c r="AC117" s="15">
        <v>0</v>
      </c>
      <c r="AD117" s="15">
        <v>0</v>
      </c>
      <c r="AE117" s="15">
        <v>1</v>
      </c>
      <c r="AF117" s="15">
        <v>0</v>
      </c>
      <c r="AG117" s="15">
        <v>0</v>
      </c>
      <c r="AH117" s="15">
        <v>1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1</v>
      </c>
      <c r="AR117" s="15">
        <v>0</v>
      </c>
      <c r="AS117" s="15">
        <v>0</v>
      </c>
      <c r="AT117" s="15">
        <v>5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5</v>
      </c>
      <c r="CB117" s="15">
        <v>0</v>
      </c>
      <c r="CC117" s="15">
        <v>4</v>
      </c>
      <c r="CD117" s="15">
        <v>8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</row>
    <row r="118" spans="2:90" ht="20.100000000000001" customHeight="1" thickBot="1" x14ac:dyDescent="0.25">
      <c r="B118" s="4" t="s">
        <v>327</v>
      </c>
      <c r="C118" s="15">
        <v>2</v>
      </c>
      <c r="D118" s="15">
        <v>0</v>
      </c>
      <c r="E118" s="15">
        <v>2</v>
      </c>
      <c r="F118" s="15">
        <v>1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1</v>
      </c>
      <c r="X118" s="15">
        <v>0</v>
      </c>
      <c r="Y118" s="15">
        <v>0</v>
      </c>
      <c r="Z118" s="15">
        <v>1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1</v>
      </c>
      <c r="AR118" s="15">
        <v>0</v>
      </c>
      <c r="AS118" s="15">
        <v>2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</row>
    <row r="119" spans="2:90" ht="20.100000000000001" customHeight="1" thickBot="1" x14ac:dyDescent="0.25">
      <c r="B119" s="4" t="s">
        <v>328</v>
      </c>
      <c r="C119" s="15">
        <v>2</v>
      </c>
      <c r="D119" s="15">
        <v>0</v>
      </c>
      <c r="E119" s="15">
        <v>1</v>
      </c>
      <c r="F119" s="15">
        <v>4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2</v>
      </c>
      <c r="X119" s="15">
        <v>0</v>
      </c>
      <c r="Y119" s="15">
        <v>1</v>
      </c>
      <c r="Z119" s="15">
        <v>3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1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</row>
    <row r="120" spans="2:90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2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2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</row>
    <row r="121" spans="2:90" ht="20.100000000000001" customHeight="1" thickBot="1" x14ac:dyDescent="0.25">
      <c r="B121" s="4" t="s">
        <v>330</v>
      </c>
      <c r="C121" s="15">
        <v>26</v>
      </c>
      <c r="D121" s="15">
        <v>0</v>
      </c>
      <c r="E121" s="15">
        <v>19</v>
      </c>
      <c r="F121" s="15">
        <v>102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4</v>
      </c>
      <c r="T121" s="15">
        <v>0</v>
      </c>
      <c r="U121" s="15">
        <v>3</v>
      </c>
      <c r="V121" s="15">
        <v>5</v>
      </c>
      <c r="W121" s="15">
        <v>10</v>
      </c>
      <c r="X121" s="15">
        <v>0</v>
      </c>
      <c r="Y121" s="15">
        <v>9</v>
      </c>
      <c r="Z121" s="15">
        <v>29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2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4</v>
      </c>
      <c r="AQ121" s="15">
        <v>0</v>
      </c>
      <c r="AR121" s="15">
        <v>0</v>
      </c>
      <c r="AS121" s="15">
        <v>0</v>
      </c>
      <c r="AT121" s="15">
        <v>23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9</v>
      </c>
      <c r="BW121" s="15">
        <v>1</v>
      </c>
      <c r="BX121" s="15">
        <v>0</v>
      </c>
      <c r="BY121" s="15">
        <v>0</v>
      </c>
      <c r="BZ121" s="15">
        <v>3</v>
      </c>
      <c r="CA121" s="15">
        <v>11</v>
      </c>
      <c r="CB121" s="15">
        <v>0</v>
      </c>
      <c r="CC121" s="15">
        <v>7</v>
      </c>
      <c r="CD121" s="15">
        <v>27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</row>
    <row r="122" spans="2:90" ht="20.100000000000001" customHeight="1" thickBot="1" x14ac:dyDescent="0.25">
      <c r="B122" s="4" t="s">
        <v>331</v>
      </c>
      <c r="C122" s="15">
        <v>1</v>
      </c>
      <c r="D122" s="15">
        <v>0</v>
      </c>
      <c r="E122" s="15">
        <v>0</v>
      </c>
      <c r="F122" s="15">
        <v>8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3</v>
      </c>
      <c r="AA122" s="15">
        <v>1</v>
      </c>
      <c r="AB122" s="15">
        <v>0</v>
      </c>
      <c r="AC122" s="15">
        <v>0</v>
      </c>
      <c r="AD122" s="15">
        <v>1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4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</row>
    <row r="123" spans="2:90" ht="20.100000000000001" customHeight="1" thickBot="1" x14ac:dyDescent="0.25">
      <c r="B123" s="4" t="s">
        <v>332</v>
      </c>
      <c r="C123" s="15">
        <v>41</v>
      </c>
      <c r="D123" s="15">
        <v>0</v>
      </c>
      <c r="E123" s="15">
        <v>44</v>
      </c>
      <c r="F123" s="15">
        <v>119</v>
      </c>
      <c r="G123" s="15">
        <v>1</v>
      </c>
      <c r="H123" s="15">
        <v>0</v>
      </c>
      <c r="I123" s="15">
        <v>1</v>
      </c>
      <c r="J123" s="15">
        <v>1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4</v>
      </c>
      <c r="T123" s="15">
        <v>0</v>
      </c>
      <c r="U123" s="15">
        <v>5</v>
      </c>
      <c r="V123" s="15">
        <v>2</v>
      </c>
      <c r="W123" s="15">
        <v>8</v>
      </c>
      <c r="X123" s="15">
        <v>0</v>
      </c>
      <c r="Y123" s="15">
        <v>15</v>
      </c>
      <c r="Z123" s="15">
        <v>43</v>
      </c>
      <c r="AA123" s="15">
        <v>0</v>
      </c>
      <c r="AB123" s="15">
        <v>0</v>
      </c>
      <c r="AC123" s="15">
        <v>0</v>
      </c>
      <c r="AD123" s="15">
        <v>0</v>
      </c>
      <c r="AE123" s="15">
        <v>1</v>
      </c>
      <c r="AF123" s="15">
        <v>0</v>
      </c>
      <c r="AG123" s="15">
        <v>1</v>
      </c>
      <c r="AH123" s="15">
        <v>2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12</v>
      </c>
      <c r="AR123" s="15">
        <v>0</v>
      </c>
      <c r="AS123" s="15">
        <v>12</v>
      </c>
      <c r="AT123" s="15">
        <v>30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2</v>
      </c>
      <c r="BB123" s="15">
        <v>2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1</v>
      </c>
      <c r="BT123" s="15">
        <v>0</v>
      </c>
      <c r="BU123" s="15">
        <v>1</v>
      </c>
      <c r="BV123" s="15">
        <v>7</v>
      </c>
      <c r="BW123" s="15">
        <v>2</v>
      </c>
      <c r="BX123" s="15">
        <v>0</v>
      </c>
      <c r="BY123" s="15">
        <v>2</v>
      </c>
      <c r="BZ123" s="15">
        <v>0</v>
      </c>
      <c r="CA123" s="15">
        <v>12</v>
      </c>
      <c r="CB123" s="15">
        <v>0</v>
      </c>
      <c r="CC123" s="15">
        <v>5</v>
      </c>
      <c r="CD123" s="15">
        <v>32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</row>
    <row r="124" spans="2:90" ht="20.100000000000001" customHeight="1" thickBot="1" x14ac:dyDescent="0.25">
      <c r="B124" s="4" t="s">
        <v>333</v>
      </c>
      <c r="C124" s="15">
        <v>1</v>
      </c>
      <c r="D124" s="15">
        <v>0</v>
      </c>
      <c r="E124" s="15">
        <v>0</v>
      </c>
      <c r="F124" s="15">
        <v>1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1</v>
      </c>
      <c r="AR124" s="15">
        <v>0</v>
      </c>
      <c r="AS124" s="15">
        <v>0</v>
      </c>
      <c r="AT124" s="15">
        <v>1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0</v>
      </c>
      <c r="CB124" s="15">
        <v>0</v>
      </c>
      <c r="CC124" s="15">
        <v>0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</row>
    <row r="125" spans="2:90" ht="20.100000000000001" customHeight="1" thickBot="1" x14ac:dyDescent="0.25">
      <c r="B125" s="4" t="s">
        <v>334</v>
      </c>
      <c r="C125" s="15">
        <v>3</v>
      </c>
      <c r="D125" s="15">
        <v>0</v>
      </c>
      <c r="E125" s="15">
        <v>2</v>
      </c>
      <c r="F125" s="15">
        <v>9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2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1</v>
      </c>
      <c r="AT125" s="15">
        <v>1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0</v>
      </c>
      <c r="BL125" s="15">
        <v>0</v>
      </c>
      <c r="BM125" s="15">
        <v>0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3</v>
      </c>
      <c r="CB125" s="15">
        <v>0</v>
      </c>
      <c r="CC125" s="15">
        <v>1</v>
      </c>
      <c r="CD125" s="15">
        <v>6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</row>
    <row r="126" spans="2:90" ht="20.100000000000001" customHeight="1" thickBot="1" x14ac:dyDescent="0.25">
      <c r="B126" s="4" t="s">
        <v>335</v>
      </c>
      <c r="C126" s="15">
        <v>4</v>
      </c>
      <c r="D126" s="15">
        <v>0</v>
      </c>
      <c r="E126" s="15">
        <v>4</v>
      </c>
      <c r="F126" s="15">
        <v>3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2</v>
      </c>
      <c r="X126" s="15">
        <v>0</v>
      </c>
      <c r="Y126" s="15">
        <v>1</v>
      </c>
      <c r="Z126" s="15">
        <v>2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2</v>
      </c>
      <c r="AR126" s="15">
        <v>0</v>
      </c>
      <c r="AS126" s="15">
        <v>2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0</v>
      </c>
      <c r="BY126" s="15">
        <v>1</v>
      </c>
      <c r="BZ126" s="15">
        <v>1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</row>
    <row r="127" spans="2:90" ht="20.100000000000001" customHeight="1" thickBot="1" x14ac:dyDescent="0.25">
      <c r="B127" s="4" t="s">
        <v>336</v>
      </c>
      <c r="C127" s="15">
        <v>1</v>
      </c>
      <c r="D127" s="15">
        <v>1</v>
      </c>
      <c r="E127" s="15">
        <v>3</v>
      </c>
      <c r="F127" s="15">
        <v>2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1</v>
      </c>
      <c r="U127" s="15">
        <v>1</v>
      </c>
      <c r="V127" s="15">
        <v>0</v>
      </c>
      <c r="W127" s="15">
        <v>1</v>
      </c>
      <c r="X127" s="15">
        <v>0</v>
      </c>
      <c r="Y127" s="15">
        <v>2</v>
      </c>
      <c r="Z127" s="15">
        <v>2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0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</v>
      </c>
      <c r="CB127" s="15">
        <v>0</v>
      </c>
      <c r="CC127" s="15">
        <v>0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</row>
    <row r="128" spans="2:90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0</v>
      </c>
      <c r="CC128" s="15">
        <v>0</v>
      </c>
      <c r="CD128" s="15">
        <v>0</v>
      </c>
      <c r="CE128" s="15">
        <v>0</v>
      </c>
      <c r="CF128" s="15">
        <v>0</v>
      </c>
      <c r="CG128" s="15">
        <v>0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</row>
    <row r="129" spans="2:90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0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15">
        <v>0</v>
      </c>
      <c r="CF129" s="15">
        <v>0</v>
      </c>
      <c r="CG129" s="15">
        <v>0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</row>
    <row r="130" spans="2:90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1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0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0</v>
      </c>
      <c r="BY130" s="15">
        <v>0</v>
      </c>
      <c r="BZ130" s="15">
        <v>0</v>
      </c>
      <c r="CA130" s="15">
        <v>0</v>
      </c>
      <c r="CB130" s="15">
        <v>0</v>
      </c>
      <c r="CC130" s="15">
        <v>1</v>
      </c>
      <c r="CD130" s="15">
        <v>0</v>
      </c>
      <c r="CE130" s="15">
        <v>0</v>
      </c>
      <c r="CF130" s="15">
        <v>0</v>
      </c>
      <c r="CG130" s="15">
        <v>0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</row>
    <row r="131" spans="2:90" ht="20.100000000000001" customHeight="1" thickBot="1" x14ac:dyDescent="0.25">
      <c r="B131" s="4" t="s">
        <v>340</v>
      </c>
      <c r="C131" s="15">
        <v>1</v>
      </c>
      <c r="D131" s="15">
        <v>0</v>
      </c>
      <c r="E131" s="15">
        <v>1</v>
      </c>
      <c r="F131" s="15">
        <v>2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1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0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1</v>
      </c>
      <c r="CB131" s="15">
        <v>0</v>
      </c>
      <c r="CC131" s="15">
        <v>1</v>
      </c>
      <c r="CD131" s="15">
        <v>1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</row>
    <row r="132" spans="2:90" ht="20.100000000000001" customHeight="1" thickBot="1" x14ac:dyDescent="0.25">
      <c r="B132" s="4" t="s">
        <v>639</v>
      </c>
      <c r="C132" s="15">
        <v>3</v>
      </c>
      <c r="D132" s="15">
        <v>0</v>
      </c>
      <c r="E132" s="15">
        <v>2</v>
      </c>
      <c r="F132" s="15">
        <v>8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2</v>
      </c>
      <c r="X132" s="15">
        <v>0</v>
      </c>
      <c r="Y132" s="15">
        <v>1</v>
      </c>
      <c r="Z132" s="15">
        <v>3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2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0</v>
      </c>
      <c r="BY132" s="15">
        <v>0</v>
      </c>
      <c r="BZ132" s="15">
        <v>0</v>
      </c>
      <c r="CA132" s="15">
        <v>1</v>
      </c>
      <c r="CB132" s="15">
        <v>0</v>
      </c>
      <c r="CC132" s="15">
        <v>1</v>
      </c>
      <c r="CD132" s="15">
        <v>3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</row>
    <row r="133" spans="2:90" ht="20.100000000000001" customHeight="1" thickBot="1" x14ac:dyDescent="0.25">
      <c r="B133" s="4" t="s">
        <v>341</v>
      </c>
      <c r="C133" s="15">
        <v>16</v>
      </c>
      <c r="D133" s="15">
        <v>2</v>
      </c>
      <c r="E133" s="15">
        <v>17</v>
      </c>
      <c r="F133" s="15">
        <v>75</v>
      </c>
      <c r="G133" s="15">
        <v>1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1</v>
      </c>
      <c r="T133" s="15">
        <v>0</v>
      </c>
      <c r="U133" s="15">
        <v>1</v>
      </c>
      <c r="V133" s="15">
        <v>2</v>
      </c>
      <c r="W133" s="15">
        <v>1</v>
      </c>
      <c r="X133" s="15">
        <v>0</v>
      </c>
      <c r="Y133" s="15">
        <v>5</v>
      </c>
      <c r="Z133" s="15">
        <v>27</v>
      </c>
      <c r="AA133" s="15">
        <v>0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0</v>
      </c>
      <c r="AH133" s="15">
        <v>1</v>
      </c>
      <c r="AI133" s="15">
        <v>0</v>
      </c>
      <c r="AJ133" s="15">
        <v>0</v>
      </c>
      <c r="AK133" s="15">
        <v>0</v>
      </c>
      <c r="AL133" s="15">
        <v>0</v>
      </c>
      <c r="AM133" s="15">
        <v>2</v>
      </c>
      <c r="AN133" s="15">
        <v>0</v>
      </c>
      <c r="AO133" s="15">
        <v>2</v>
      </c>
      <c r="AP133" s="15">
        <v>0</v>
      </c>
      <c r="AQ133" s="15">
        <v>3</v>
      </c>
      <c r="AR133" s="15">
        <v>0</v>
      </c>
      <c r="AS133" s="15">
        <v>2</v>
      </c>
      <c r="AT133" s="15">
        <v>10</v>
      </c>
      <c r="AU133" s="15">
        <v>0</v>
      </c>
      <c r="AV133" s="15">
        <v>0</v>
      </c>
      <c r="AW133" s="15">
        <v>0</v>
      </c>
      <c r="AX133" s="15">
        <v>0</v>
      </c>
      <c r="AY133" s="15">
        <v>1</v>
      </c>
      <c r="AZ133" s="15">
        <v>0</v>
      </c>
      <c r="BA133" s="15">
        <v>2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2</v>
      </c>
      <c r="BY133" s="15">
        <v>3</v>
      </c>
      <c r="BZ133" s="15">
        <v>2</v>
      </c>
      <c r="CA133" s="15">
        <v>7</v>
      </c>
      <c r="CB133" s="15">
        <v>0</v>
      </c>
      <c r="CC133" s="15">
        <v>2</v>
      </c>
      <c r="CD133" s="15">
        <v>31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</row>
    <row r="134" spans="2:90" ht="20.100000000000001" customHeight="1" thickBot="1" x14ac:dyDescent="0.25">
      <c r="B134" s="4" t="s">
        <v>342</v>
      </c>
      <c r="C134" s="15">
        <v>108</v>
      </c>
      <c r="D134" s="15">
        <v>1</v>
      </c>
      <c r="E134" s="15">
        <v>66</v>
      </c>
      <c r="F134" s="15">
        <v>247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11</v>
      </c>
      <c r="T134" s="15">
        <v>0</v>
      </c>
      <c r="U134" s="15">
        <v>8</v>
      </c>
      <c r="V134" s="15">
        <v>9</v>
      </c>
      <c r="W134" s="15">
        <v>32</v>
      </c>
      <c r="X134" s="15">
        <v>0</v>
      </c>
      <c r="Y134" s="15">
        <v>16</v>
      </c>
      <c r="Z134" s="15">
        <v>130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1</v>
      </c>
      <c r="AH134" s="15">
        <v>1</v>
      </c>
      <c r="AI134" s="15">
        <v>0</v>
      </c>
      <c r="AJ134" s="15">
        <v>0</v>
      </c>
      <c r="AK134" s="15">
        <v>0</v>
      </c>
      <c r="AL134" s="15">
        <v>0</v>
      </c>
      <c r="AM134" s="15">
        <v>15</v>
      </c>
      <c r="AN134" s="15">
        <v>1</v>
      </c>
      <c r="AO134" s="15">
        <v>8</v>
      </c>
      <c r="AP134" s="15">
        <v>8</v>
      </c>
      <c r="AQ134" s="15">
        <v>35</v>
      </c>
      <c r="AR134" s="15">
        <v>0</v>
      </c>
      <c r="AS134" s="15">
        <v>28</v>
      </c>
      <c r="AT134" s="15">
        <v>53</v>
      </c>
      <c r="AU134" s="15">
        <v>1</v>
      </c>
      <c r="AV134" s="15">
        <v>0</v>
      </c>
      <c r="AW134" s="15">
        <v>1</v>
      </c>
      <c r="AX134" s="15">
        <v>1</v>
      </c>
      <c r="AY134" s="15">
        <v>0</v>
      </c>
      <c r="AZ134" s="15">
        <v>0</v>
      </c>
      <c r="BA134" s="15">
        <v>0</v>
      </c>
      <c r="BB134" s="15">
        <v>1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0</v>
      </c>
      <c r="BR134" s="15">
        <v>0</v>
      </c>
      <c r="BS134" s="15">
        <v>2</v>
      </c>
      <c r="BT134" s="15">
        <v>0</v>
      </c>
      <c r="BU134" s="15">
        <v>1</v>
      </c>
      <c r="BV134" s="15">
        <v>4</v>
      </c>
      <c r="BW134" s="15">
        <v>1</v>
      </c>
      <c r="BX134" s="15">
        <v>0</v>
      </c>
      <c r="BY134" s="15">
        <v>1</v>
      </c>
      <c r="BZ134" s="15">
        <v>6</v>
      </c>
      <c r="CA134" s="15">
        <v>11</v>
      </c>
      <c r="CB134" s="15">
        <v>0</v>
      </c>
      <c r="CC134" s="15">
        <v>2</v>
      </c>
      <c r="CD134" s="15">
        <v>34</v>
      </c>
      <c r="CE134" s="15">
        <v>0</v>
      </c>
      <c r="CF134" s="15">
        <v>0</v>
      </c>
      <c r="CG134" s="15">
        <v>0</v>
      </c>
      <c r="CH134" s="15">
        <v>0</v>
      </c>
      <c r="CI134" s="15">
        <v>0</v>
      </c>
      <c r="CJ134" s="15">
        <v>0</v>
      </c>
      <c r="CK134" s="15">
        <v>0</v>
      </c>
      <c r="CL134" s="15">
        <v>0</v>
      </c>
    </row>
    <row r="135" spans="2:90" ht="20.100000000000001" customHeight="1" thickBot="1" x14ac:dyDescent="0.25">
      <c r="B135" s="4" t="s">
        <v>343</v>
      </c>
      <c r="C135" s="15">
        <v>24</v>
      </c>
      <c r="D135" s="15">
        <v>0</v>
      </c>
      <c r="E135" s="15">
        <v>10</v>
      </c>
      <c r="F135" s="15">
        <v>106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</v>
      </c>
      <c r="V135" s="15">
        <v>2</v>
      </c>
      <c r="W135" s="15">
        <v>10</v>
      </c>
      <c r="X135" s="15">
        <v>0</v>
      </c>
      <c r="Y135" s="15">
        <v>6</v>
      </c>
      <c r="Z135" s="15">
        <v>46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1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1</v>
      </c>
      <c r="AP135" s="15">
        <v>0</v>
      </c>
      <c r="AQ135" s="15">
        <v>3</v>
      </c>
      <c r="AR135" s="15">
        <v>0</v>
      </c>
      <c r="AS135" s="15">
        <v>1</v>
      </c>
      <c r="AT135" s="15">
        <v>18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1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11</v>
      </c>
      <c r="CB135" s="15">
        <v>0</v>
      </c>
      <c r="CC135" s="15">
        <v>1</v>
      </c>
      <c r="CD135" s="15">
        <v>38</v>
      </c>
      <c r="CE135" s="15">
        <v>0</v>
      </c>
      <c r="CF135" s="15">
        <v>0</v>
      </c>
      <c r="CG135" s="15">
        <v>0</v>
      </c>
      <c r="CH135" s="15">
        <v>0</v>
      </c>
      <c r="CI135" s="15">
        <v>0</v>
      </c>
      <c r="CJ135" s="15">
        <v>0</v>
      </c>
      <c r="CK135" s="15">
        <v>0</v>
      </c>
      <c r="CL135" s="15">
        <v>0</v>
      </c>
    </row>
    <row r="136" spans="2:90" ht="20.100000000000001" customHeight="1" thickBot="1" x14ac:dyDescent="0.25">
      <c r="B136" s="4" t="s">
        <v>344</v>
      </c>
      <c r="C136" s="15">
        <v>22</v>
      </c>
      <c r="D136" s="15">
        <v>2</v>
      </c>
      <c r="E136" s="15">
        <v>27</v>
      </c>
      <c r="F136" s="15">
        <v>96</v>
      </c>
      <c r="G136" s="15">
        <v>0</v>
      </c>
      <c r="H136" s="15">
        <v>0</v>
      </c>
      <c r="I136" s="15">
        <v>0</v>
      </c>
      <c r="J136" s="15">
        <v>1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1</v>
      </c>
      <c r="T136" s="15">
        <v>1</v>
      </c>
      <c r="U136" s="15">
        <v>2</v>
      </c>
      <c r="V136" s="15">
        <v>1</v>
      </c>
      <c r="W136" s="15">
        <v>9</v>
      </c>
      <c r="X136" s="15">
        <v>0</v>
      </c>
      <c r="Y136" s="15">
        <v>10</v>
      </c>
      <c r="Z136" s="15">
        <v>30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2</v>
      </c>
      <c r="AH136" s="15">
        <v>2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1</v>
      </c>
      <c r="AQ136" s="15">
        <v>2</v>
      </c>
      <c r="AR136" s="15">
        <v>0</v>
      </c>
      <c r="AS136" s="15">
        <v>1</v>
      </c>
      <c r="AT136" s="15">
        <v>16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1</v>
      </c>
      <c r="BY136" s="15">
        <v>1</v>
      </c>
      <c r="BZ136" s="15">
        <v>2</v>
      </c>
      <c r="CA136" s="15">
        <v>10</v>
      </c>
      <c r="CB136" s="15">
        <v>0</v>
      </c>
      <c r="CC136" s="15">
        <v>11</v>
      </c>
      <c r="CD136" s="15">
        <v>43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</row>
    <row r="137" spans="2:90" ht="20.100000000000001" customHeight="1" thickBot="1" x14ac:dyDescent="0.25">
      <c r="B137" s="4" t="s">
        <v>345</v>
      </c>
      <c r="C137" s="15">
        <v>2</v>
      </c>
      <c r="D137" s="15">
        <v>0</v>
      </c>
      <c r="E137" s="15">
        <v>4</v>
      </c>
      <c r="F137" s="15">
        <v>6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1</v>
      </c>
      <c r="X137" s="15">
        <v>0</v>
      </c>
      <c r="Y137" s="15">
        <v>2</v>
      </c>
      <c r="Z137" s="15">
        <v>2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v>0</v>
      </c>
      <c r="AS137" s="15">
        <v>1</v>
      </c>
      <c r="AT137" s="15">
        <v>1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0</v>
      </c>
      <c r="BX137" s="15">
        <v>0</v>
      </c>
      <c r="BY137" s="15">
        <v>0</v>
      </c>
      <c r="BZ137" s="15">
        <v>0</v>
      </c>
      <c r="CA137" s="15">
        <v>1</v>
      </c>
      <c r="CB137" s="15">
        <v>0</v>
      </c>
      <c r="CC137" s="15">
        <v>1</v>
      </c>
      <c r="CD137" s="15">
        <v>3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0</v>
      </c>
    </row>
    <row r="138" spans="2:90" ht="20.100000000000001" customHeight="1" thickBot="1" x14ac:dyDescent="0.25">
      <c r="B138" s="4" t="s">
        <v>346</v>
      </c>
      <c r="C138" s="15">
        <v>11</v>
      </c>
      <c r="D138" s="15">
        <v>2</v>
      </c>
      <c r="E138" s="15">
        <v>26</v>
      </c>
      <c r="F138" s="15">
        <v>5</v>
      </c>
      <c r="G138" s="15">
        <v>0</v>
      </c>
      <c r="H138" s="15">
        <v>0</v>
      </c>
      <c r="I138" s="15">
        <v>0</v>
      </c>
      <c r="J138" s="15">
        <v>1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1</v>
      </c>
      <c r="U138" s="15">
        <v>0</v>
      </c>
      <c r="V138" s="15">
        <v>1</v>
      </c>
      <c r="W138" s="15">
        <v>3</v>
      </c>
      <c r="X138" s="15">
        <v>0</v>
      </c>
      <c r="Y138" s="15">
        <v>8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2</v>
      </c>
      <c r="AF138" s="15">
        <v>0</v>
      </c>
      <c r="AG138" s="15">
        <v>1</v>
      </c>
      <c r="AH138" s="15">
        <v>1</v>
      </c>
      <c r="AI138" s="15">
        <v>0</v>
      </c>
      <c r="AJ138" s="15">
        <v>0</v>
      </c>
      <c r="AK138" s="15">
        <v>0</v>
      </c>
      <c r="AL138" s="15">
        <v>0</v>
      </c>
      <c r="AM138" s="15">
        <v>2</v>
      </c>
      <c r="AN138" s="15">
        <v>1</v>
      </c>
      <c r="AO138" s="15">
        <v>3</v>
      </c>
      <c r="AP138" s="15">
        <v>0</v>
      </c>
      <c r="AQ138" s="15">
        <v>1</v>
      </c>
      <c r="AR138" s="15">
        <v>0</v>
      </c>
      <c r="AS138" s="15">
        <v>4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3</v>
      </c>
      <c r="CB138" s="15">
        <v>0</v>
      </c>
      <c r="CC138" s="15">
        <v>10</v>
      </c>
      <c r="CD138" s="15">
        <v>2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0</v>
      </c>
    </row>
    <row r="139" spans="2:90" ht="20.100000000000001" customHeight="1" thickBot="1" x14ac:dyDescent="0.25">
      <c r="B139" s="4" t="s">
        <v>347</v>
      </c>
      <c r="C139" s="15">
        <v>91</v>
      </c>
      <c r="D139" s="15">
        <v>5</v>
      </c>
      <c r="E139" s="15">
        <v>87</v>
      </c>
      <c r="F139" s="15">
        <v>248</v>
      </c>
      <c r="G139" s="15">
        <v>0</v>
      </c>
      <c r="H139" s="15">
        <v>0</v>
      </c>
      <c r="I139" s="15">
        <v>2</v>
      </c>
      <c r="J139" s="15">
        <v>2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1</v>
      </c>
      <c r="S139" s="15">
        <v>1</v>
      </c>
      <c r="T139" s="15">
        <v>0</v>
      </c>
      <c r="U139" s="15">
        <v>4</v>
      </c>
      <c r="V139" s="15">
        <v>5</v>
      </c>
      <c r="W139" s="15">
        <v>20</v>
      </c>
      <c r="X139" s="15">
        <v>0</v>
      </c>
      <c r="Y139" s="15">
        <v>22</v>
      </c>
      <c r="Z139" s="15">
        <v>57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2</v>
      </c>
      <c r="AH139" s="15">
        <v>4</v>
      </c>
      <c r="AI139" s="15">
        <v>0</v>
      </c>
      <c r="AJ139" s="15">
        <v>0</v>
      </c>
      <c r="AK139" s="15">
        <v>0</v>
      </c>
      <c r="AL139" s="15">
        <v>0</v>
      </c>
      <c r="AM139" s="15">
        <v>5</v>
      </c>
      <c r="AN139" s="15">
        <v>0</v>
      </c>
      <c r="AO139" s="15">
        <v>2</v>
      </c>
      <c r="AP139" s="15">
        <v>5</v>
      </c>
      <c r="AQ139" s="15">
        <v>24</v>
      </c>
      <c r="AR139" s="15">
        <v>0</v>
      </c>
      <c r="AS139" s="15">
        <v>23</v>
      </c>
      <c r="AT139" s="15">
        <v>78</v>
      </c>
      <c r="AU139" s="15">
        <v>0</v>
      </c>
      <c r="AV139" s="15">
        <v>0</v>
      </c>
      <c r="AW139" s="15">
        <v>0</v>
      </c>
      <c r="AX139" s="15">
        <v>1</v>
      </c>
      <c r="AY139" s="15">
        <v>3</v>
      </c>
      <c r="AZ139" s="15">
        <v>0</v>
      </c>
      <c r="BA139" s="15">
        <v>3</v>
      </c>
      <c r="BB139" s="15">
        <v>10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0</v>
      </c>
      <c r="BO139" s="15">
        <v>0</v>
      </c>
      <c r="BP139" s="15">
        <v>0</v>
      </c>
      <c r="BQ139" s="15">
        <v>0</v>
      </c>
      <c r="BR139" s="15">
        <v>0</v>
      </c>
      <c r="BS139" s="15">
        <v>2</v>
      </c>
      <c r="BT139" s="15">
        <v>0</v>
      </c>
      <c r="BU139" s="15">
        <v>1</v>
      </c>
      <c r="BV139" s="15">
        <v>10</v>
      </c>
      <c r="BW139" s="15">
        <v>8</v>
      </c>
      <c r="BX139" s="15">
        <v>0</v>
      </c>
      <c r="BY139" s="15">
        <v>7</v>
      </c>
      <c r="BZ139" s="15">
        <v>9</v>
      </c>
      <c r="CA139" s="15">
        <v>28</v>
      </c>
      <c r="CB139" s="15">
        <v>5</v>
      </c>
      <c r="CC139" s="15">
        <v>21</v>
      </c>
      <c r="CD139" s="15">
        <v>66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0</v>
      </c>
    </row>
    <row r="140" spans="2:90" ht="20.100000000000001" customHeight="1" thickBot="1" x14ac:dyDescent="0.25">
      <c r="B140" s="4" t="s">
        <v>348</v>
      </c>
      <c r="C140" s="15">
        <v>21</v>
      </c>
      <c r="D140" s="15">
        <v>0</v>
      </c>
      <c r="E140" s="15">
        <v>16</v>
      </c>
      <c r="F140" s="15">
        <v>32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1</v>
      </c>
      <c r="T140" s="15">
        <v>0</v>
      </c>
      <c r="U140" s="15">
        <v>1</v>
      </c>
      <c r="V140" s="15">
        <v>0</v>
      </c>
      <c r="W140" s="15">
        <v>1</v>
      </c>
      <c r="X140" s="15">
        <v>0</v>
      </c>
      <c r="Y140" s="15">
        <v>3</v>
      </c>
      <c r="Z140" s="15">
        <v>14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1</v>
      </c>
      <c r="AQ140" s="15">
        <v>4</v>
      </c>
      <c r="AR140" s="15">
        <v>0</v>
      </c>
      <c r="AS140" s="15">
        <v>4</v>
      </c>
      <c r="AT140" s="15">
        <v>7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0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1</v>
      </c>
      <c r="BZ140" s="15">
        <v>1</v>
      </c>
      <c r="CA140" s="15">
        <v>15</v>
      </c>
      <c r="CB140" s="15">
        <v>0</v>
      </c>
      <c r="CC140" s="15">
        <v>7</v>
      </c>
      <c r="CD140" s="15">
        <v>9</v>
      </c>
      <c r="CE140" s="15">
        <v>0</v>
      </c>
      <c r="CF140" s="15">
        <v>0</v>
      </c>
      <c r="CG140" s="15">
        <v>0</v>
      </c>
      <c r="CH140" s="15">
        <v>0</v>
      </c>
      <c r="CI140" s="15">
        <v>0</v>
      </c>
      <c r="CJ140" s="15">
        <v>0</v>
      </c>
      <c r="CK140" s="15">
        <v>0</v>
      </c>
      <c r="CL140" s="15">
        <v>0</v>
      </c>
    </row>
    <row r="141" spans="2:90" ht="20.100000000000001" customHeight="1" thickBot="1" x14ac:dyDescent="0.25">
      <c r="B141" s="4" t="s">
        <v>349</v>
      </c>
      <c r="C141" s="15">
        <v>1</v>
      </c>
      <c r="D141" s="15">
        <v>0</v>
      </c>
      <c r="E141" s="15">
        <v>6</v>
      </c>
      <c r="F141" s="15">
        <v>36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1</v>
      </c>
      <c r="X141" s="15">
        <v>0</v>
      </c>
      <c r="Y141" s="15">
        <v>2</v>
      </c>
      <c r="Z141" s="15">
        <v>18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1</v>
      </c>
      <c r="AT141" s="15">
        <v>0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0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0</v>
      </c>
      <c r="BZ141" s="15">
        <v>0</v>
      </c>
      <c r="CA141" s="15">
        <v>0</v>
      </c>
      <c r="CB141" s="15">
        <v>0</v>
      </c>
      <c r="CC141" s="15">
        <v>3</v>
      </c>
      <c r="CD141" s="15">
        <v>18</v>
      </c>
      <c r="CE141" s="15">
        <v>0</v>
      </c>
      <c r="CF141" s="15">
        <v>0</v>
      </c>
      <c r="CG141" s="15">
        <v>0</v>
      </c>
      <c r="CH141" s="15">
        <v>0</v>
      </c>
      <c r="CI141" s="15">
        <v>0</v>
      </c>
      <c r="CJ141" s="15">
        <v>0</v>
      </c>
      <c r="CK141" s="15">
        <v>0</v>
      </c>
      <c r="CL141" s="15">
        <v>0</v>
      </c>
    </row>
    <row r="142" spans="2:90" ht="20.100000000000001" customHeight="1" thickBot="1" x14ac:dyDescent="0.25">
      <c r="B142" s="4" t="s">
        <v>350</v>
      </c>
      <c r="C142" s="15">
        <v>37</v>
      </c>
      <c r="D142" s="15">
        <v>0</v>
      </c>
      <c r="E142" s="15">
        <v>33</v>
      </c>
      <c r="F142" s="15">
        <v>174</v>
      </c>
      <c r="G142" s="15">
        <v>0</v>
      </c>
      <c r="H142" s="15">
        <v>0</v>
      </c>
      <c r="I142" s="15">
        <v>0</v>
      </c>
      <c r="J142" s="15">
        <v>4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</v>
      </c>
      <c r="V142" s="15">
        <v>1</v>
      </c>
      <c r="W142" s="15">
        <v>12</v>
      </c>
      <c r="X142" s="15">
        <v>0</v>
      </c>
      <c r="Y142" s="15">
        <v>12</v>
      </c>
      <c r="Z142" s="15">
        <v>45</v>
      </c>
      <c r="AA142" s="15">
        <v>0</v>
      </c>
      <c r="AB142" s="15">
        <v>0</v>
      </c>
      <c r="AC142" s="15">
        <v>0</v>
      </c>
      <c r="AD142" s="15">
        <v>0</v>
      </c>
      <c r="AE142" s="15">
        <v>1</v>
      </c>
      <c r="AF142" s="15">
        <v>0</v>
      </c>
      <c r="AG142" s="15">
        <v>0</v>
      </c>
      <c r="AH142" s="15">
        <v>1</v>
      </c>
      <c r="AI142" s="15">
        <v>0</v>
      </c>
      <c r="AJ142" s="15">
        <v>0</v>
      </c>
      <c r="AK142" s="15">
        <v>0</v>
      </c>
      <c r="AL142" s="15">
        <v>0</v>
      </c>
      <c r="AM142" s="15">
        <v>1</v>
      </c>
      <c r="AN142" s="15">
        <v>0</v>
      </c>
      <c r="AO142" s="15">
        <v>0</v>
      </c>
      <c r="AP142" s="15">
        <v>2</v>
      </c>
      <c r="AQ142" s="15">
        <v>6</v>
      </c>
      <c r="AR142" s="15">
        <v>0</v>
      </c>
      <c r="AS142" s="15">
        <v>6</v>
      </c>
      <c r="AT142" s="15">
        <v>42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4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2</v>
      </c>
      <c r="BT142" s="15">
        <v>0</v>
      </c>
      <c r="BU142" s="15">
        <v>0</v>
      </c>
      <c r="BV142" s="15">
        <v>6</v>
      </c>
      <c r="BW142" s="15">
        <v>0</v>
      </c>
      <c r="BX142" s="15">
        <v>0</v>
      </c>
      <c r="BY142" s="15">
        <v>1</v>
      </c>
      <c r="BZ142" s="15">
        <v>2</v>
      </c>
      <c r="CA142" s="15">
        <v>15</v>
      </c>
      <c r="CB142" s="15">
        <v>0</v>
      </c>
      <c r="CC142" s="15">
        <v>13</v>
      </c>
      <c r="CD142" s="15">
        <v>67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</row>
    <row r="143" spans="2:90" ht="20.100000000000001" customHeight="1" thickBot="1" x14ac:dyDescent="0.25">
      <c r="B143" s="4" t="s">
        <v>351</v>
      </c>
      <c r="C143" s="15">
        <v>20</v>
      </c>
      <c r="D143" s="15">
        <v>1</v>
      </c>
      <c r="E143" s="15">
        <v>20</v>
      </c>
      <c r="F143" s="15">
        <v>77</v>
      </c>
      <c r="G143" s="15">
        <v>0</v>
      </c>
      <c r="H143" s="15">
        <v>0</v>
      </c>
      <c r="I143" s="15">
        <v>0</v>
      </c>
      <c r="J143" s="15">
        <v>1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1</v>
      </c>
      <c r="U143" s="15">
        <v>2</v>
      </c>
      <c r="V143" s="15">
        <v>0</v>
      </c>
      <c r="W143" s="15">
        <v>6</v>
      </c>
      <c r="X143" s="15">
        <v>0</v>
      </c>
      <c r="Y143" s="15">
        <v>5</v>
      </c>
      <c r="Z143" s="15">
        <v>24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1</v>
      </c>
      <c r="AH143" s="15">
        <v>2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1</v>
      </c>
      <c r="AQ143" s="15">
        <v>8</v>
      </c>
      <c r="AR143" s="15">
        <v>0</v>
      </c>
      <c r="AS143" s="15">
        <v>5</v>
      </c>
      <c r="AT143" s="15">
        <v>23</v>
      </c>
      <c r="AU143" s="15">
        <v>1</v>
      </c>
      <c r="AV143" s="15">
        <v>0</v>
      </c>
      <c r="AW143" s="15">
        <v>0</v>
      </c>
      <c r="AX143" s="15">
        <v>2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1</v>
      </c>
      <c r="BT143" s="15">
        <v>0</v>
      </c>
      <c r="BU143" s="15">
        <v>1</v>
      </c>
      <c r="BV143" s="15">
        <v>5</v>
      </c>
      <c r="BW143" s="15">
        <v>1</v>
      </c>
      <c r="BX143" s="15">
        <v>0</v>
      </c>
      <c r="BY143" s="15">
        <v>0</v>
      </c>
      <c r="BZ143" s="15">
        <v>2</v>
      </c>
      <c r="CA143" s="15">
        <v>3</v>
      </c>
      <c r="CB143" s="15">
        <v>0</v>
      </c>
      <c r="CC143" s="15">
        <v>6</v>
      </c>
      <c r="CD143" s="15">
        <v>17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</row>
    <row r="144" spans="2:90" ht="20.100000000000001" customHeight="1" thickBot="1" x14ac:dyDescent="0.25">
      <c r="B144" s="4" t="s">
        <v>352</v>
      </c>
      <c r="C144" s="15">
        <v>4</v>
      </c>
      <c r="D144" s="15">
        <v>0</v>
      </c>
      <c r="E144" s="15">
        <v>3</v>
      </c>
      <c r="F144" s="15">
        <v>17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2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2</v>
      </c>
      <c r="AR144" s="15">
        <v>0</v>
      </c>
      <c r="AS144" s="15">
        <v>0</v>
      </c>
      <c r="AT144" s="15">
        <v>7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2</v>
      </c>
      <c r="CB144" s="15">
        <v>0</v>
      </c>
      <c r="CC144" s="15">
        <v>1</v>
      </c>
      <c r="CD144" s="15">
        <v>10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</row>
    <row r="145" spans="2:90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12</v>
      </c>
      <c r="F145" s="15">
        <v>77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5</v>
      </c>
      <c r="Z145" s="15">
        <v>43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1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3</v>
      </c>
      <c r="BZ145" s="15">
        <v>12</v>
      </c>
      <c r="CA145" s="15">
        <v>0</v>
      </c>
      <c r="CB145" s="15">
        <v>0</v>
      </c>
      <c r="CC145" s="15">
        <v>3</v>
      </c>
      <c r="CD145" s="15">
        <v>22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</row>
    <row r="146" spans="2:90" ht="20.100000000000001" customHeight="1" thickBot="1" x14ac:dyDescent="0.25">
      <c r="B146" s="4" t="s">
        <v>354</v>
      </c>
      <c r="C146" s="15">
        <v>1</v>
      </c>
      <c r="D146" s="15">
        <v>0</v>
      </c>
      <c r="E146" s="15">
        <v>2</v>
      </c>
      <c r="F146" s="15">
        <v>4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1</v>
      </c>
      <c r="Z146" s="15">
        <v>1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1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1</v>
      </c>
      <c r="CB146" s="15">
        <v>0</v>
      </c>
      <c r="CC146" s="15">
        <v>1</v>
      </c>
      <c r="CD146" s="15">
        <v>2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</row>
    <row r="147" spans="2:90" ht="20.100000000000001" customHeight="1" thickBot="1" x14ac:dyDescent="0.25">
      <c r="B147" s="4" t="s">
        <v>179</v>
      </c>
      <c r="C147" s="15">
        <v>63</v>
      </c>
      <c r="D147" s="15">
        <v>0</v>
      </c>
      <c r="E147" s="15">
        <v>37</v>
      </c>
      <c r="F147" s="15">
        <v>195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3</v>
      </c>
      <c r="V147" s="15">
        <v>2</v>
      </c>
      <c r="W147" s="15">
        <v>23</v>
      </c>
      <c r="X147" s="15">
        <v>0</v>
      </c>
      <c r="Y147" s="15">
        <v>14</v>
      </c>
      <c r="Z147" s="15">
        <v>64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1</v>
      </c>
      <c r="AI147" s="15">
        <v>0</v>
      </c>
      <c r="AJ147" s="15">
        <v>0</v>
      </c>
      <c r="AK147" s="15">
        <v>0</v>
      </c>
      <c r="AL147" s="15">
        <v>0</v>
      </c>
      <c r="AM147" s="15">
        <v>1</v>
      </c>
      <c r="AN147" s="15">
        <v>0</v>
      </c>
      <c r="AO147" s="15">
        <v>0</v>
      </c>
      <c r="AP147" s="15">
        <v>3</v>
      </c>
      <c r="AQ147" s="15">
        <v>7</v>
      </c>
      <c r="AR147" s="15">
        <v>0</v>
      </c>
      <c r="AS147" s="15">
        <v>4</v>
      </c>
      <c r="AT147" s="15">
        <v>27</v>
      </c>
      <c r="AU147" s="15">
        <v>0</v>
      </c>
      <c r="AV147" s="15">
        <v>0</v>
      </c>
      <c r="AW147" s="15">
        <v>0</v>
      </c>
      <c r="AX147" s="15">
        <v>0</v>
      </c>
      <c r="AY147" s="15">
        <v>2</v>
      </c>
      <c r="AZ147" s="15">
        <v>0</v>
      </c>
      <c r="BA147" s="15">
        <v>2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5</v>
      </c>
      <c r="BW147" s="15">
        <v>11</v>
      </c>
      <c r="BX147" s="15">
        <v>0</v>
      </c>
      <c r="BY147" s="15">
        <v>4</v>
      </c>
      <c r="BZ147" s="15">
        <v>23</v>
      </c>
      <c r="CA147" s="15">
        <v>19</v>
      </c>
      <c r="CB147" s="15">
        <v>0</v>
      </c>
      <c r="CC147" s="15">
        <v>10</v>
      </c>
      <c r="CD147" s="15">
        <v>70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</row>
    <row r="148" spans="2:90" ht="20.100000000000001" customHeight="1" thickBot="1" x14ac:dyDescent="0.25">
      <c r="B148" s="4" t="s">
        <v>355</v>
      </c>
      <c r="C148" s="15">
        <v>8</v>
      </c>
      <c r="D148" s="15">
        <v>1</v>
      </c>
      <c r="E148" s="15">
        <v>7</v>
      </c>
      <c r="F148" s="15">
        <v>31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1</v>
      </c>
      <c r="U148" s="15">
        <v>1</v>
      </c>
      <c r="V148" s="15">
        <v>1</v>
      </c>
      <c r="W148" s="15">
        <v>3</v>
      </c>
      <c r="X148" s="15">
        <v>0</v>
      </c>
      <c r="Y148" s="15">
        <v>4</v>
      </c>
      <c r="Z148" s="15">
        <v>9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1</v>
      </c>
      <c r="AQ148" s="15">
        <v>2</v>
      </c>
      <c r="AR148" s="15">
        <v>0</v>
      </c>
      <c r="AS148" s="15">
        <v>1</v>
      </c>
      <c r="AT148" s="15">
        <v>6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1</v>
      </c>
      <c r="CA148" s="15">
        <v>3</v>
      </c>
      <c r="CB148" s="15">
        <v>0</v>
      </c>
      <c r="CC148" s="15">
        <v>1</v>
      </c>
      <c r="CD148" s="15">
        <v>13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</row>
    <row r="149" spans="2:90" ht="20.100000000000001" customHeight="1" thickBot="1" x14ac:dyDescent="0.25">
      <c r="B149" s="4" t="s">
        <v>356</v>
      </c>
      <c r="C149" s="15">
        <v>7</v>
      </c>
      <c r="D149" s="15">
        <v>0</v>
      </c>
      <c r="E149" s="15">
        <v>4</v>
      </c>
      <c r="F149" s="15">
        <v>14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3</v>
      </c>
      <c r="X149" s="15">
        <v>0</v>
      </c>
      <c r="Y149" s="15">
        <v>2</v>
      </c>
      <c r="Z149" s="15">
        <v>6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1</v>
      </c>
      <c r="BT149" s="15">
        <v>0</v>
      </c>
      <c r="BU149" s="15">
        <v>0</v>
      </c>
      <c r="BV149" s="15">
        <v>1</v>
      </c>
      <c r="BW149" s="15">
        <v>1</v>
      </c>
      <c r="BX149" s="15">
        <v>0</v>
      </c>
      <c r="BY149" s="15">
        <v>1</v>
      </c>
      <c r="BZ149" s="15">
        <v>1</v>
      </c>
      <c r="CA149" s="15">
        <v>2</v>
      </c>
      <c r="CB149" s="15">
        <v>0</v>
      </c>
      <c r="CC149" s="15">
        <v>1</v>
      </c>
      <c r="CD149" s="15">
        <v>6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</row>
    <row r="150" spans="2:90" ht="20.100000000000001" customHeight="1" thickBot="1" x14ac:dyDescent="0.25">
      <c r="B150" s="4" t="s">
        <v>357</v>
      </c>
      <c r="C150" s="15">
        <v>3</v>
      </c>
      <c r="D150" s="15">
        <v>0</v>
      </c>
      <c r="E150" s="15">
        <v>0</v>
      </c>
      <c r="F150" s="15">
        <v>3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3</v>
      </c>
      <c r="CB150" s="15">
        <v>0</v>
      </c>
      <c r="CC150" s="15">
        <v>0</v>
      </c>
      <c r="CD150" s="15">
        <v>3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</row>
    <row r="151" spans="2:90" ht="20.100000000000001" customHeight="1" thickBot="1" x14ac:dyDescent="0.25">
      <c r="B151" s="4" t="s">
        <v>358</v>
      </c>
      <c r="C151" s="15">
        <v>7</v>
      </c>
      <c r="D151" s="15">
        <v>1</v>
      </c>
      <c r="E151" s="15">
        <v>10</v>
      </c>
      <c r="F151" s="15">
        <v>13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2</v>
      </c>
      <c r="X151" s="15">
        <v>0</v>
      </c>
      <c r="Y151" s="15">
        <v>2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1</v>
      </c>
      <c r="AO151" s="15">
        <v>1</v>
      </c>
      <c r="AP151" s="15">
        <v>0</v>
      </c>
      <c r="AQ151" s="15">
        <v>4</v>
      </c>
      <c r="AR151" s="15">
        <v>0</v>
      </c>
      <c r="AS151" s="15">
        <v>6</v>
      </c>
      <c r="AT151" s="15">
        <v>6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1</v>
      </c>
      <c r="BT151" s="15">
        <v>0</v>
      </c>
      <c r="BU151" s="15">
        <v>1</v>
      </c>
      <c r="BV151" s="15">
        <v>7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</row>
    <row r="152" spans="2:90" ht="20.100000000000001" customHeight="1" thickBot="1" x14ac:dyDescent="0.25">
      <c r="B152" s="4" t="s">
        <v>359</v>
      </c>
      <c r="C152" s="15">
        <v>18</v>
      </c>
      <c r="D152" s="15">
        <v>1</v>
      </c>
      <c r="E152" s="15">
        <v>22</v>
      </c>
      <c r="F152" s="15">
        <v>43</v>
      </c>
      <c r="G152" s="15">
        <v>0</v>
      </c>
      <c r="H152" s="15">
        <v>0</v>
      </c>
      <c r="I152" s="15">
        <v>0</v>
      </c>
      <c r="J152" s="15">
        <v>1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1</v>
      </c>
      <c r="T152" s="15">
        <v>1</v>
      </c>
      <c r="U152" s="15">
        <v>1</v>
      </c>
      <c r="V152" s="15">
        <v>1</v>
      </c>
      <c r="W152" s="15">
        <v>7</v>
      </c>
      <c r="X152" s="15">
        <v>0</v>
      </c>
      <c r="Y152" s="15">
        <v>9</v>
      </c>
      <c r="Z152" s="15">
        <v>15</v>
      </c>
      <c r="AA152" s="15">
        <v>0</v>
      </c>
      <c r="AB152" s="15">
        <v>0</v>
      </c>
      <c r="AC152" s="15">
        <v>1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1</v>
      </c>
      <c r="AN152" s="15">
        <v>0</v>
      </c>
      <c r="AO152" s="15">
        <v>1</v>
      </c>
      <c r="AP152" s="15">
        <v>0</v>
      </c>
      <c r="AQ152" s="15">
        <v>2</v>
      </c>
      <c r="AR152" s="15">
        <v>0</v>
      </c>
      <c r="AS152" s="15">
        <v>4</v>
      </c>
      <c r="AT152" s="15">
        <v>4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1</v>
      </c>
      <c r="BX152" s="15">
        <v>0</v>
      </c>
      <c r="BY152" s="15">
        <v>1</v>
      </c>
      <c r="BZ152" s="15">
        <v>0</v>
      </c>
      <c r="CA152" s="15">
        <v>6</v>
      </c>
      <c r="CB152" s="15">
        <v>0</v>
      </c>
      <c r="CC152" s="15">
        <v>5</v>
      </c>
      <c r="CD152" s="15">
        <v>22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</row>
    <row r="153" spans="2:90" ht="20.100000000000001" customHeight="1" thickBot="1" x14ac:dyDescent="0.25">
      <c r="B153" s="4" t="s">
        <v>360</v>
      </c>
      <c r="C153" s="15">
        <v>1</v>
      </c>
      <c r="D153" s="15">
        <v>0</v>
      </c>
      <c r="E153" s="15">
        <v>2</v>
      </c>
      <c r="F153" s="15">
        <v>4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1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1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1</v>
      </c>
      <c r="CB153" s="15">
        <v>0</v>
      </c>
      <c r="CC153" s="15">
        <v>1</v>
      </c>
      <c r="CD153" s="15">
        <v>3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</row>
    <row r="154" spans="2:90" ht="20.100000000000001" customHeight="1" thickBot="1" x14ac:dyDescent="0.25">
      <c r="B154" s="4" t="s">
        <v>361</v>
      </c>
      <c r="C154" s="15">
        <v>4</v>
      </c>
      <c r="D154" s="15">
        <v>0</v>
      </c>
      <c r="E154" s="15">
        <v>3</v>
      </c>
      <c r="F154" s="15">
        <v>9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1</v>
      </c>
      <c r="T154" s="15">
        <v>0</v>
      </c>
      <c r="U154" s="15">
        <v>2</v>
      </c>
      <c r="V154" s="15">
        <v>1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1</v>
      </c>
      <c r="AN154" s="15">
        <v>0</v>
      </c>
      <c r="AO154" s="15">
        <v>1</v>
      </c>
      <c r="AP154" s="15">
        <v>1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2</v>
      </c>
      <c r="CB154" s="15">
        <v>0</v>
      </c>
      <c r="CC154" s="15">
        <v>0</v>
      </c>
      <c r="CD154" s="15">
        <v>7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</row>
    <row r="155" spans="2:90" ht="20.100000000000001" customHeight="1" thickBot="1" x14ac:dyDescent="0.25">
      <c r="B155" s="4" t="s">
        <v>362</v>
      </c>
      <c r="C155" s="15">
        <v>1</v>
      </c>
      <c r="D155" s="15">
        <v>0</v>
      </c>
      <c r="E155" s="15">
        <v>4</v>
      </c>
      <c r="F155" s="15">
        <v>3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1</v>
      </c>
      <c r="AR155" s="15">
        <v>0</v>
      </c>
      <c r="AS155" s="15">
        <v>1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2</v>
      </c>
      <c r="BZ155" s="15">
        <v>0</v>
      </c>
      <c r="CA155" s="15">
        <v>0</v>
      </c>
      <c r="CB155" s="15">
        <v>0</v>
      </c>
      <c r="CC155" s="15">
        <v>1</v>
      </c>
      <c r="CD155" s="15">
        <v>3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</row>
    <row r="156" spans="2:90" ht="20.100000000000001" customHeight="1" thickBot="1" x14ac:dyDescent="0.25">
      <c r="B156" s="4" t="s">
        <v>363</v>
      </c>
      <c r="C156" s="15">
        <v>47</v>
      </c>
      <c r="D156" s="15">
        <v>0</v>
      </c>
      <c r="E156" s="15">
        <v>44</v>
      </c>
      <c r="F156" s="15">
        <v>60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1</v>
      </c>
      <c r="T156" s="15">
        <v>0</v>
      </c>
      <c r="U156" s="15">
        <v>0</v>
      </c>
      <c r="V156" s="15">
        <v>0</v>
      </c>
      <c r="W156" s="15">
        <v>20</v>
      </c>
      <c r="X156" s="15">
        <v>0</v>
      </c>
      <c r="Y156" s="15">
        <v>16</v>
      </c>
      <c r="Z156" s="15">
        <v>24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1</v>
      </c>
      <c r="AP156" s="15">
        <v>0</v>
      </c>
      <c r="AQ156" s="15">
        <v>4</v>
      </c>
      <c r="AR156" s="15">
        <v>0</v>
      </c>
      <c r="AS156" s="15">
        <v>5</v>
      </c>
      <c r="AT156" s="15">
        <v>11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1</v>
      </c>
      <c r="BD156" s="15">
        <v>0</v>
      </c>
      <c r="BE156" s="15">
        <v>0</v>
      </c>
      <c r="BF156" s="15">
        <v>1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2</v>
      </c>
      <c r="BW156" s="15">
        <v>1</v>
      </c>
      <c r="BX156" s="15">
        <v>0</v>
      </c>
      <c r="BY156" s="15">
        <v>2</v>
      </c>
      <c r="BZ156" s="15">
        <v>0</v>
      </c>
      <c r="CA156" s="15">
        <v>20</v>
      </c>
      <c r="CB156" s="15">
        <v>0</v>
      </c>
      <c r="CC156" s="15">
        <v>20</v>
      </c>
      <c r="CD156" s="15">
        <v>22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</row>
    <row r="157" spans="2:90" ht="20.100000000000001" customHeight="1" thickBot="1" x14ac:dyDescent="0.25">
      <c r="B157" s="4" t="s">
        <v>364</v>
      </c>
      <c r="C157" s="15">
        <v>7</v>
      </c>
      <c r="D157" s="15">
        <v>0</v>
      </c>
      <c r="E157" s="15">
        <v>10</v>
      </c>
      <c r="F157" s="15">
        <v>8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1</v>
      </c>
      <c r="O157" s="15">
        <v>0</v>
      </c>
      <c r="P157" s="15">
        <v>0</v>
      </c>
      <c r="Q157" s="15">
        <v>0</v>
      </c>
      <c r="R157" s="15">
        <v>0</v>
      </c>
      <c r="S157" s="15">
        <v>1</v>
      </c>
      <c r="T157" s="15">
        <v>0</v>
      </c>
      <c r="U157" s="15">
        <v>1</v>
      </c>
      <c r="V157" s="15">
        <v>0</v>
      </c>
      <c r="W157" s="15">
        <v>1</v>
      </c>
      <c r="X157" s="15">
        <v>0</v>
      </c>
      <c r="Y157" s="15">
        <v>3</v>
      </c>
      <c r="Z157" s="15">
        <v>1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1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2</v>
      </c>
      <c r="AR157" s="15">
        <v>0</v>
      </c>
      <c r="AS157" s="15">
        <v>3</v>
      </c>
      <c r="AT157" s="15">
        <v>2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1</v>
      </c>
      <c r="BW157" s="15">
        <v>0</v>
      </c>
      <c r="BX157" s="15">
        <v>0</v>
      </c>
      <c r="BY157" s="15">
        <v>0</v>
      </c>
      <c r="BZ157" s="15">
        <v>0</v>
      </c>
      <c r="CA157" s="15">
        <v>3</v>
      </c>
      <c r="CB157" s="15">
        <v>0</v>
      </c>
      <c r="CC157" s="15">
        <v>3</v>
      </c>
      <c r="CD157" s="15">
        <v>2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</row>
    <row r="158" spans="2:90" ht="20.100000000000001" customHeight="1" thickBot="1" x14ac:dyDescent="0.25">
      <c r="B158" s="4" t="s">
        <v>365</v>
      </c>
      <c r="C158" s="15">
        <v>2</v>
      </c>
      <c r="D158" s="15">
        <v>1</v>
      </c>
      <c r="E158" s="15">
        <v>4</v>
      </c>
      <c r="F158" s="15">
        <v>12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1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1</v>
      </c>
      <c r="U158" s="15">
        <v>1</v>
      </c>
      <c r="V158" s="15">
        <v>0</v>
      </c>
      <c r="W158" s="15">
        <v>2</v>
      </c>
      <c r="X158" s="15">
        <v>0</v>
      </c>
      <c r="Y158" s="15">
        <v>3</v>
      </c>
      <c r="Z158" s="15">
        <v>6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1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0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0</v>
      </c>
      <c r="BY158" s="15">
        <v>0</v>
      </c>
      <c r="BZ158" s="15">
        <v>0</v>
      </c>
      <c r="CA158" s="15">
        <v>0</v>
      </c>
      <c r="CB158" s="15">
        <v>0</v>
      </c>
      <c r="CC158" s="15">
        <v>0</v>
      </c>
      <c r="CD158" s="15">
        <v>4</v>
      </c>
      <c r="CE158" s="15">
        <v>0</v>
      </c>
      <c r="CF158" s="15">
        <v>0</v>
      </c>
      <c r="CG158" s="15">
        <v>0</v>
      </c>
      <c r="CH158" s="15">
        <v>0</v>
      </c>
      <c r="CI158" s="15">
        <v>0</v>
      </c>
      <c r="CJ158" s="15">
        <v>0</v>
      </c>
      <c r="CK158" s="15">
        <v>0</v>
      </c>
      <c r="CL158" s="15">
        <v>0</v>
      </c>
    </row>
    <row r="159" spans="2:90" ht="20.100000000000001" customHeight="1" thickBot="1" x14ac:dyDescent="0.25">
      <c r="B159" s="4" t="s">
        <v>366</v>
      </c>
      <c r="C159" s="15">
        <v>30</v>
      </c>
      <c r="D159" s="15">
        <v>3</v>
      </c>
      <c r="E159" s="15">
        <v>32</v>
      </c>
      <c r="F159" s="15">
        <v>41</v>
      </c>
      <c r="G159" s="15">
        <v>0</v>
      </c>
      <c r="H159" s="15">
        <v>0</v>
      </c>
      <c r="I159" s="15">
        <v>0</v>
      </c>
      <c r="J159" s="15">
        <v>1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2</v>
      </c>
      <c r="T159" s="15">
        <v>1</v>
      </c>
      <c r="U159" s="15">
        <v>2</v>
      </c>
      <c r="V159" s="15">
        <v>1</v>
      </c>
      <c r="W159" s="15">
        <v>7</v>
      </c>
      <c r="X159" s="15">
        <v>0</v>
      </c>
      <c r="Y159" s="15">
        <v>7</v>
      </c>
      <c r="Z159" s="15">
        <v>12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2</v>
      </c>
      <c r="AN159" s="15">
        <v>0</v>
      </c>
      <c r="AO159" s="15">
        <v>2</v>
      </c>
      <c r="AP159" s="15">
        <v>0</v>
      </c>
      <c r="AQ159" s="15">
        <v>6</v>
      </c>
      <c r="AR159" s="15">
        <v>0</v>
      </c>
      <c r="AS159" s="15">
        <v>7</v>
      </c>
      <c r="AT159" s="15">
        <v>10</v>
      </c>
      <c r="AU159" s="15">
        <v>0</v>
      </c>
      <c r="AV159" s="15">
        <v>0</v>
      </c>
      <c r="AW159" s="15">
        <v>0</v>
      </c>
      <c r="AX159" s="15">
        <v>1</v>
      </c>
      <c r="AY159" s="15">
        <v>0</v>
      </c>
      <c r="AZ159" s="15">
        <v>0</v>
      </c>
      <c r="BA159" s="15">
        <v>0</v>
      </c>
      <c r="BB159" s="15">
        <v>1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4</v>
      </c>
      <c r="BV159" s="15">
        <v>2</v>
      </c>
      <c r="BW159" s="15">
        <v>1</v>
      </c>
      <c r="BX159" s="15">
        <v>2</v>
      </c>
      <c r="BY159" s="15">
        <v>4</v>
      </c>
      <c r="BZ159" s="15">
        <v>1</v>
      </c>
      <c r="CA159" s="15">
        <v>12</v>
      </c>
      <c r="CB159" s="15">
        <v>0</v>
      </c>
      <c r="CC159" s="15">
        <v>6</v>
      </c>
      <c r="CD159" s="15">
        <v>12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</row>
    <row r="160" spans="2:90" ht="20.100000000000001" customHeight="1" thickBot="1" x14ac:dyDescent="0.25">
      <c r="B160" s="4" t="s">
        <v>367</v>
      </c>
      <c r="C160" s="15">
        <v>3</v>
      </c>
      <c r="D160" s="15">
        <v>0</v>
      </c>
      <c r="E160" s="15">
        <v>1</v>
      </c>
      <c r="F160" s="15">
        <v>7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1</v>
      </c>
      <c r="CA160" s="15">
        <v>3</v>
      </c>
      <c r="CB160" s="15">
        <v>0</v>
      </c>
      <c r="CC160" s="15">
        <v>1</v>
      </c>
      <c r="CD160" s="15">
        <v>6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</row>
    <row r="161" spans="2:90" ht="20.100000000000001" customHeight="1" thickBot="1" x14ac:dyDescent="0.25">
      <c r="B161" s="4" t="s">
        <v>368</v>
      </c>
      <c r="C161" s="15">
        <v>2</v>
      </c>
      <c r="D161" s="15">
        <v>0</v>
      </c>
      <c r="E161" s="15">
        <v>1</v>
      </c>
      <c r="F161" s="15">
        <v>4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1</v>
      </c>
      <c r="AR161" s="15">
        <v>0</v>
      </c>
      <c r="AS161" s="15">
        <v>0</v>
      </c>
      <c r="AT161" s="15">
        <v>1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1</v>
      </c>
      <c r="BX161" s="15">
        <v>0</v>
      </c>
      <c r="BY161" s="15">
        <v>0</v>
      </c>
      <c r="BZ161" s="15">
        <v>1</v>
      </c>
      <c r="CA161" s="15">
        <v>0</v>
      </c>
      <c r="CB161" s="15">
        <v>0</v>
      </c>
      <c r="CC161" s="15">
        <v>1</v>
      </c>
      <c r="CD161" s="15">
        <v>2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</row>
    <row r="162" spans="2:90" ht="20.100000000000001" customHeight="1" thickBot="1" x14ac:dyDescent="0.25">
      <c r="B162" s="4" t="s">
        <v>369</v>
      </c>
      <c r="C162" s="15">
        <v>3</v>
      </c>
      <c r="D162" s="15">
        <v>0</v>
      </c>
      <c r="E162" s="15">
        <v>5</v>
      </c>
      <c r="F162" s="15">
        <v>13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1</v>
      </c>
      <c r="X162" s="15">
        <v>0</v>
      </c>
      <c r="Y162" s="15">
        <v>3</v>
      </c>
      <c r="Z162" s="15">
        <v>6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1</v>
      </c>
      <c r="AN162" s="15">
        <v>0</v>
      </c>
      <c r="AO162" s="15">
        <v>0</v>
      </c>
      <c r="AP162" s="15">
        <v>1</v>
      </c>
      <c r="AQ162" s="15">
        <v>0</v>
      </c>
      <c r="AR162" s="15">
        <v>0</v>
      </c>
      <c r="AS162" s="15">
        <v>0</v>
      </c>
      <c r="AT162" s="15">
        <v>3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2</v>
      </c>
      <c r="BW162" s="15">
        <v>0</v>
      </c>
      <c r="BX162" s="15">
        <v>0</v>
      </c>
      <c r="BY162" s="15">
        <v>0</v>
      </c>
      <c r="BZ162" s="15">
        <v>0</v>
      </c>
      <c r="CA162" s="15">
        <v>1</v>
      </c>
      <c r="CB162" s="15">
        <v>0</v>
      </c>
      <c r="CC162" s="15">
        <v>2</v>
      </c>
      <c r="CD162" s="15">
        <v>1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</row>
    <row r="163" spans="2:90" ht="20.100000000000001" customHeight="1" thickBot="1" x14ac:dyDescent="0.25">
      <c r="B163" s="4" t="s">
        <v>370</v>
      </c>
      <c r="C163" s="15">
        <v>5</v>
      </c>
      <c r="D163" s="15">
        <v>0</v>
      </c>
      <c r="E163" s="15">
        <v>8</v>
      </c>
      <c r="F163" s="15">
        <v>10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1</v>
      </c>
      <c r="X163" s="15">
        <v>0</v>
      </c>
      <c r="Y163" s="15">
        <v>3</v>
      </c>
      <c r="Z163" s="15">
        <v>2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3</v>
      </c>
      <c r="AT163" s="15">
        <v>1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2</v>
      </c>
      <c r="BT163" s="15">
        <v>0</v>
      </c>
      <c r="BU163" s="15">
        <v>1</v>
      </c>
      <c r="BV163" s="15">
        <v>3</v>
      </c>
      <c r="BW163" s="15">
        <v>0</v>
      </c>
      <c r="BX163" s="15">
        <v>0</v>
      </c>
      <c r="BY163" s="15">
        <v>0</v>
      </c>
      <c r="BZ163" s="15">
        <v>1</v>
      </c>
      <c r="CA163" s="15">
        <v>2</v>
      </c>
      <c r="CB163" s="15">
        <v>0</v>
      </c>
      <c r="CC163" s="15">
        <v>1</v>
      </c>
      <c r="CD163" s="15">
        <v>3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</row>
    <row r="164" spans="2:90" ht="20.100000000000001" customHeight="1" thickBot="1" x14ac:dyDescent="0.25">
      <c r="B164" s="4" t="s">
        <v>640</v>
      </c>
      <c r="C164" s="15">
        <v>3</v>
      </c>
      <c r="D164" s="15">
        <v>0</v>
      </c>
      <c r="E164" s="15">
        <v>2</v>
      </c>
      <c r="F164" s="15">
        <v>21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2</v>
      </c>
      <c r="X164" s="15">
        <v>0</v>
      </c>
      <c r="Y164" s="15">
        <v>0</v>
      </c>
      <c r="Z164" s="15">
        <v>9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1</v>
      </c>
      <c r="AP164" s="15">
        <v>0</v>
      </c>
      <c r="AQ164" s="15">
        <v>0</v>
      </c>
      <c r="AR164" s="15">
        <v>0</v>
      </c>
      <c r="AS164" s="15">
        <v>0</v>
      </c>
      <c r="AT164" s="15">
        <v>3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3</v>
      </c>
      <c r="BW164" s="15">
        <v>0</v>
      </c>
      <c r="BX164" s="15">
        <v>0</v>
      </c>
      <c r="BY164" s="15">
        <v>1</v>
      </c>
      <c r="BZ164" s="15">
        <v>1</v>
      </c>
      <c r="CA164" s="15">
        <v>1</v>
      </c>
      <c r="CB164" s="15">
        <v>0</v>
      </c>
      <c r="CC164" s="15">
        <v>0</v>
      </c>
      <c r="CD164" s="15">
        <v>5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</row>
    <row r="165" spans="2:90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2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2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</row>
    <row r="166" spans="2:90" ht="20.100000000000001" customHeight="1" thickBot="1" x14ac:dyDescent="0.25">
      <c r="B166" s="4" t="s">
        <v>372</v>
      </c>
      <c r="C166" s="15">
        <v>5</v>
      </c>
      <c r="D166" s="15">
        <v>0</v>
      </c>
      <c r="E166" s="15">
        <v>1</v>
      </c>
      <c r="F166" s="15">
        <v>12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1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2</v>
      </c>
      <c r="X166" s="15">
        <v>0</v>
      </c>
      <c r="Y166" s="15">
        <v>0</v>
      </c>
      <c r="Z166" s="15">
        <v>4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3</v>
      </c>
      <c r="AR166" s="15">
        <v>0</v>
      </c>
      <c r="AS166" s="15">
        <v>0</v>
      </c>
      <c r="AT166" s="15">
        <v>4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4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</row>
    <row r="167" spans="2:90" ht="20.100000000000001" customHeight="1" thickBot="1" x14ac:dyDescent="0.25">
      <c r="B167" s="4" t="s">
        <v>180</v>
      </c>
      <c r="C167" s="15">
        <v>8</v>
      </c>
      <c r="D167" s="15">
        <v>0</v>
      </c>
      <c r="E167" s="15">
        <v>4</v>
      </c>
      <c r="F167" s="15">
        <v>41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3</v>
      </c>
      <c r="X167" s="15">
        <v>0</v>
      </c>
      <c r="Y167" s="15">
        <v>1</v>
      </c>
      <c r="Z167" s="15">
        <v>18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7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6</v>
      </c>
      <c r="BW167" s="15">
        <v>0</v>
      </c>
      <c r="BX167" s="15">
        <v>0</v>
      </c>
      <c r="BY167" s="15">
        <v>0</v>
      </c>
      <c r="BZ167" s="15">
        <v>0</v>
      </c>
      <c r="CA167" s="15">
        <v>5</v>
      </c>
      <c r="CB167" s="15">
        <v>0</v>
      </c>
      <c r="CC167" s="15">
        <v>3</v>
      </c>
      <c r="CD167" s="15">
        <v>10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</row>
    <row r="168" spans="2:90" ht="20.100000000000001" customHeight="1" thickBot="1" x14ac:dyDescent="0.25">
      <c r="B168" s="4" t="s">
        <v>373</v>
      </c>
      <c r="C168" s="15">
        <v>1</v>
      </c>
      <c r="D168" s="15">
        <v>0</v>
      </c>
      <c r="E168" s="15">
        <v>0</v>
      </c>
      <c r="F168" s="15">
        <v>2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1</v>
      </c>
      <c r="T168" s="15">
        <v>0</v>
      </c>
      <c r="U168" s="15">
        <v>0</v>
      </c>
      <c r="V168" s="15">
        <v>1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1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</row>
    <row r="169" spans="2:90" ht="20.100000000000001" customHeight="1" thickBot="1" x14ac:dyDescent="0.25">
      <c r="B169" s="4" t="s">
        <v>181</v>
      </c>
      <c r="C169" s="15">
        <v>29</v>
      </c>
      <c r="D169" s="15">
        <v>0</v>
      </c>
      <c r="E169" s="15">
        <v>22</v>
      </c>
      <c r="F169" s="15">
        <v>48</v>
      </c>
      <c r="G169" s="15">
        <v>0</v>
      </c>
      <c r="H169" s="15">
        <v>0</v>
      </c>
      <c r="I169" s="15">
        <v>0</v>
      </c>
      <c r="J169" s="15">
        <v>2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1</v>
      </c>
      <c r="T169" s="15">
        <v>0</v>
      </c>
      <c r="U169" s="15">
        <v>2</v>
      </c>
      <c r="V169" s="15">
        <v>0</v>
      </c>
      <c r="W169" s="15">
        <v>9</v>
      </c>
      <c r="X169" s="15">
        <v>0</v>
      </c>
      <c r="Y169" s="15">
        <v>9</v>
      </c>
      <c r="Z169" s="15">
        <v>14</v>
      </c>
      <c r="AA169" s="15">
        <v>1</v>
      </c>
      <c r="AB169" s="15">
        <v>0</v>
      </c>
      <c r="AC169" s="15">
        <v>0</v>
      </c>
      <c r="AD169" s="15">
        <v>1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1</v>
      </c>
      <c r="AP169" s="15">
        <v>0</v>
      </c>
      <c r="AQ169" s="15">
        <v>4</v>
      </c>
      <c r="AR169" s="15">
        <v>0</v>
      </c>
      <c r="AS169" s="15">
        <v>1</v>
      </c>
      <c r="AT169" s="15">
        <v>10</v>
      </c>
      <c r="AU169" s="15">
        <v>0</v>
      </c>
      <c r="AV169" s="15">
        <v>0</v>
      </c>
      <c r="AW169" s="15">
        <v>0</v>
      </c>
      <c r="AX169" s="15">
        <v>1</v>
      </c>
      <c r="AY169" s="15">
        <v>3</v>
      </c>
      <c r="AZ169" s="15">
        <v>0</v>
      </c>
      <c r="BA169" s="15">
        <v>2</v>
      </c>
      <c r="BB169" s="15">
        <v>2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3</v>
      </c>
      <c r="BT169" s="15">
        <v>0</v>
      </c>
      <c r="BU169" s="15">
        <v>1</v>
      </c>
      <c r="BV169" s="15">
        <v>2</v>
      </c>
      <c r="BW169" s="15">
        <v>0</v>
      </c>
      <c r="BX169" s="15">
        <v>0</v>
      </c>
      <c r="BY169" s="15">
        <v>0</v>
      </c>
      <c r="BZ169" s="15">
        <v>0</v>
      </c>
      <c r="CA169" s="15">
        <v>8</v>
      </c>
      <c r="CB169" s="15">
        <v>0</v>
      </c>
      <c r="CC169" s="15">
        <v>6</v>
      </c>
      <c r="CD169" s="15">
        <v>16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</row>
    <row r="170" spans="2:90" ht="20.100000000000001" customHeight="1" thickBot="1" x14ac:dyDescent="0.25">
      <c r="B170" s="4" t="s">
        <v>374</v>
      </c>
      <c r="C170" s="15">
        <v>2</v>
      </c>
      <c r="D170" s="15">
        <v>0</v>
      </c>
      <c r="E170" s="15">
        <v>2</v>
      </c>
      <c r="F170" s="15">
        <v>10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2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2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2</v>
      </c>
      <c r="CB170" s="15">
        <v>0</v>
      </c>
      <c r="CC170" s="15">
        <v>2</v>
      </c>
      <c r="CD170" s="15">
        <v>6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</row>
    <row r="171" spans="2:90" ht="20.100000000000001" customHeight="1" thickBot="1" x14ac:dyDescent="0.25">
      <c r="B171" s="4" t="s">
        <v>375</v>
      </c>
      <c r="C171" s="15">
        <v>1</v>
      </c>
      <c r="D171" s="15">
        <v>0</v>
      </c>
      <c r="E171" s="15">
        <v>1</v>
      </c>
      <c r="F171" s="15">
        <v>5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1</v>
      </c>
      <c r="X171" s="15">
        <v>0</v>
      </c>
      <c r="Y171" s="15">
        <v>0</v>
      </c>
      <c r="Z171" s="15">
        <v>5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1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</row>
    <row r="172" spans="2:90" ht="20.100000000000001" customHeight="1" thickBot="1" x14ac:dyDescent="0.25">
      <c r="B172" s="4" t="s">
        <v>376</v>
      </c>
      <c r="C172" s="15">
        <v>4</v>
      </c>
      <c r="D172" s="15">
        <v>0</v>
      </c>
      <c r="E172" s="15">
        <v>1</v>
      </c>
      <c r="F172" s="15">
        <v>27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2</v>
      </c>
      <c r="X172" s="15">
        <v>0</v>
      </c>
      <c r="Y172" s="15">
        <v>0</v>
      </c>
      <c r="Z172" s="15">
        <v>14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1</v>
      </c>
      <c r="AR172" s="15">
        <v>0</v>
      </c>
      <c r="AS172" s="15">
        <v>0</v>
      </c>
      <c r="AT172" s="15">
        <v>4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1</v>
      </c>
      <c r="CB172" s="15">
        <v>0</v>
      </c>
      <c r="CC172" s="15">
        <v>1</v>
      </c>
      <c r="CD172" s="15">
        <v>9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</row>
    <row r="173" spans="2:90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</row>
    <row r="174" spans="2:90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</row>
    <row r="175" spans="2:90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</row>
    <row r="176" spans="2:90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</row>
    <row r="177" spans="2:90" ht="20.100000000000001" customHeight="1" thickBot="1" x14ac:dyDescent="0.25">
      <c r="B177" s="4" t="s">
        <v>182</v>
      </c>
      <c r="C177" s="15">
        <v>13</v>
      </c>
      <c r="D177" s="15">
        <v>0</v>
      </c>
      <c r="E177" s="15">
        <v>14</v>
      </c>
      <c r="F177" s="15">
        <v>73</v>
      </c>
      <c r="G177" s="15">
        <v>0</v>
      </c>
      <c r="H177" s="15">
        <v>0</v>
      </c>
      <c r="I177" s="15">
        <v>0</v>
      </c>
      <c r="J177" s="15">
        <v>1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1</v>
      </c>
      <c r="W177" s="15">
        <v>5</v>
      </c>
      <c r="X177" s="15">
        <v>0</v>
      </c>
      <c r="Y177" s="15">
        <v>4</v>
      </c>
      <c r="Z177" s="15">
        <v>24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1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2</v>
      </c>
      <c r="AT177" s="15">
        <v>12</v>
      </c>
      <c r="AU177" s="15">
        <v>1</v>
      </c>
      <c r="AV177" s="15">
        <v>0</v>
      </c>
      <c r="AW177" s="15">
        <v>0</v>
      </c>
      <c r="AX177" s="15">
        <v>2</v>
      </c>
      <c r="AY177" s="15">
        <v>2</v>
      </c>
      <c r="AZ177" s="15">
        <v>0</v>
      </c>
      <c r="BA177" s="15">
        <v>2</v>
      </c>
      <c r="BB177" s="15">
        <v>6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1</v>
      </c>
      <c r="BV177" s="15">
        <v>2</v>
      </c>
      <c r="BW177" s="15">
        <v>0</v>
      </c>
      <c r="BX177" s="15">
        <v>0</v>
      </c>
      <c r="BY177" s="15">
        <v>0</v>
      </c>
      <c r="BZ177" s="15">
        <v>1</v>
      </c>
      <c r="CA177" s="15">
        <v>5</v>
      </c>
      <c r="CB177" s="15">
        <v>0</v>
      </c>
      <c r="CC177" s="15">
        <v>5</v>
      </c>
      <c r="CD177" s="15">
        <v>23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</row>
    <row r="178" spans="2:90" ht="20.100000000000001" customHeight="1" thickBot="1" x14ac:dyDescent="0.25">
      <c r="B178" s="4" t="s">
        <v>381</v>
      </c>
      <c r="C178" s="15">
        <v>2</v>
      </c>
      <c r="D178" s="15">
        <v>0</v>
      </c>
      <c r="E178" s="15">
        <v>1</v>
      </c>
      <c r="F178" s="15">
        <v>2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1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2</v>
      </c>
      <c r="CB178" s="15">
        <v>0</v>
      </c>
      <c r="CC178" s="15">
        <v>0</v>
      </c>
      <c r="CD178" s="15">
        <v>2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</row>
    <row r="179" spans="2:90" ht="20.100000000000001" customHeight="1" thickBot="1" x14ac:dyDescent="0.25">
      <c r="B179" s="4" t="s">
        <v>382</v>
      </c>
      <c r="C179" s="15">
        <v>11</v>
      </c>
      <c r="D179" s="15">
        <v>0</v>
      </c>
      <c r="E179" s="15">
        <v>7</v>
      </c>
      <c r="F179" s="15">
        <v>24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1</v>
      </c>
      <c r="T179" s="15">
        <v>0</v>
      </c>
      <c r="U179" s="15">
        <v>0</v>
      </c>
      <c r="V179" s="15">
        <v>1</v>
      </c>
      <c r="W179" s="15">
        <v>4</v>
      </c>
      <c r="X179" s="15">
        <v>0</v>
      </c>
      <c r="Y179" s="15">
        <v>2</v>
      </c>
      <c r="Z179" s="15">
        <v>6</v>
      </c>
      <c r="AA179" s="15">
        <v>0</v>
      </c>
      <c r="AB179" s="15">
        <v>0</v>
      </c>
      <c r="AC179" s="15">
        <v>0</v>
      </c>
      <c r="AD179" s="15">
        <v>0</v>
      </c>
      <c r="AE179" s="15">
        <v>1</v>
      </c>
      <c r="AF179" s="15">
        <v>0</v>
      </c>
      <c r="AG179" s="15">
        <v>0</v>
      </c>
      <c r="AH179" s="15">
        <v>1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2</v>
      </c>
      <c r="AR179" s="15">
        <v>0</v>
      </c>
      <c r="AS179" s="15">
        <v>2</v>
      </c>
      <c r="AT179" s="15">
        <v>2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3</v>
      </c>
      <c r="BW179" s="15">
        <v>1</v>
      </c>
      <c r="BX179" s="15">
        <v>0</v>
      </c>
      <c r="BY179" s="15">
        <v>1</v>
      </c>
      <c r="BZ179" s="15">
        <v>0</v>
      </c>
      <c r="CA179" s="15">
        <v>2</v>
      </c>
      <c r="CB179" s="15">
        <v>0</v>
      </c>
      <c r="CC179" s="15">
        <v>2</v>
      </c>
      <c r="CD179" s="15">
        <v>11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</row>
    <row r="180" spans="2:90" ht="20.100000000000001" customHeight="1" thickBot="1" x14ac:dyDescent="0.25">
      <c r="B180" s="4" t="s">
        <v>383</v>
      </c>
      <c r="C180" s="15">
        <v>2</v>
      </c>
      <c r="D180" s="15">
        <v>0</v>
      </c>
      <c r="E180" s="15">
        <v>1</v>
      </c>
      <c r="F180" s="15">
        <v>3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2</v>
      </c>
      <c r="CB180" s="15">
        <v>0</v>
      </c>
      <c r="CC180" s="15">
        <v>1</v>
      </c>
      <c r="CD180" s="15">
        <v>3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</row>
    <row r="181" spans="2:90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</row>
    <row r="182" spans="2:90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3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2</v>
      </c>
      <c r="W182" s="15">
        <v>0</v>
      </c>
      <c r="X182" s="15">
        <v>0</v>
      </c>
      <c r="Y182" s="15">
        <v>0</v>
      </c>
      <c r="Z182" s="15">
        <v>1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</row>
    <row r="183" spans="2:90" ht="20.100000000000001" customHeight="1" thickBot="1" x14ac:dyDescent="0.25">
      <c r="B183" s="4" t="s">
        <v>183</v>
      </c>
      <c r="C183" s="15">
        <v>11</v>
      </c>
      <c r="D183" s="15">
        <v>2</v>
      </c>
      <c r="E183" s="15">
        <v>16</v>
      </c>
      <c r="F183" s="15">
        <v>62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1</v>
      </c>
      <c r="T183" s="15">
        <v>1</v>
      </c>
      <c r="U183" s="15">
        <v>3</v>
      </c>
      <c r="V183" s="15">
        <v>2</v>
      </c>
      <c r="W183" s="15">
        <v>5</v>
      </c>
      <c r="X183" s="15">
        <v>0</v>
      </c>
      <c r="Y183" s="15">
        <v>7</v>
      </c>
      <c r="Z183" s="15">
        <v>17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1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2</v>
      </c>
      <c r="AN183" s="15">
        <v>0</v>
      </c>
      <c r="AO183" s="15">
        <v>1</v>
      </c>
      <c r="AP183" s="15">
        <v>1</v>
      </c>
      <c r="AQ183" s="15">
        <v>1</v>
      </c>
      <c r="AR183" s="15">
        <v>0</v>
      </c>
      <c r="AS183" s="15">
        <v>1</v>
      </c>
      <c r="AT183" s="15">
        <v>7</v>
      </c>
      <c r="AU183" s="15">
        <v>0</v>
      </c>
      <c r="AV183" s="15">
        <v>0</v>
      </c>
      <c r="AW183" s="15">
        <v>0</v>
      </c>
      <c r="AX183" s="15">
        <v>0</v>
      </c>
      <c r="AY183" s="15">
        <v>1</v>
      </c>
      <c r="AZ183" s="15">
        <v>0</v>
      </c>
      <c r="BA183" s="15">
        <v>1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3</v>
      </c>
      <c r="BW183" s="15">
        <v>0</v>
      </c>
      <c r="BX183" s="15">
        <v>1</v>
      </c>
      <c r="BY183" s="15">
        <v>0</v>
      </c>
      <c r="BZ183" s="15">
        <v>6</v>
      </c>
      <c r="CA183" s="15">
        <v>1</v>
      </c>
      <c r="CB183" s="15">
        <v>0</v>
      </c>
      <c r="CC183" s="15">
        <v>2</v>
      </c>
      <c r="CD183" s="15">
        <v>26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</row>
    <row r="184" spans="2:90" ht="20.100000000000001" customHeight="1" thickBot="1" x14ac:dyDescent="0.25">
      <c r="B184" s="4" t="s">
        <v>386</v>
      </c>
      <c r="C184" s="15">
        <v>2</v>
      </c>
      <c r="D184" s="15">
        <v>0</v>
      </c>
      <c r="E184" s="15">
        <v>0</v>
      </c>
      <c r="F184" s="15">
        <v>3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2</v>
      </c>
      <c r="X184" s="15">
        <v>0</v>
      </c>
      <c r="Y184" s="15">
        <v>0</v>
      </c>
      <c r="Z184" s="15">
        <v>2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1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</row>
    <row r="185" spans="2:90" ht="20.100000000000001" customHeight="1" thickBot="1" x14ac:dyDescent="0.25">
      <c r="B185" s="4" t="s">
        <v>387</v>
      </c>
      <c r="C185" s="15">
        <v>1</v>
      </c>
      <c r="D185" s="15">
        <v>0</v>
      </c>
      <c r="E185" s="15">
        <v>1</v>
      </c>
      <c r="F185" s="15">
        <v>3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1</v>
      </c>
      <c r="AR185" s="15">
        <v>0</v>
      </c>
      <c r="AS185" s="15">
        <v>1</v>
      </c>
      <c r="AT185" s="15">
        <v>3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</row>
    <row r="186" spans="2:90" ht="20.100000000000001" customHeight="1" thickBot="1" x14ac:dyDescent="0.25">
      <c r="B186" s="4" t="s">
        <v>184</v>
      </c>
      <c r="C186" s="15">
        <v>11</v>
      </c>
      <c r="D186" s="15">
        <v>0</v>
      </c>
      <c r="E186" s="15">
        <v>5</v>
      </c>
      <c r="F186" s="15">
        <v>18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3</v>
      </c>
      <c r="T186" s="15">
        <v>0</v>
      </c>
      <c r="U186" s="15">
        <v>0</v>
      </c>
      <c r="V186" s="15">
        <v>3</v>
      </c>
      <c r="W186" s="15">
        <v>7</v>
      </c>
      <c r="X186" s="15">
        <v>0</v>
      </c>
      <c r="Y186" s="15">
        <v>3</v>
      </c>
      <c r="Z186" s="15">
        <v>8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1</v>
      </c>
      <c r="AT186" s="15">
        <v>2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1</v>
      </c>
      <c r="BW186" s="15">
        <v>1</v>
      </c>
      <c r="BX186" s="15">
        <v>0</v>
      </c>
      <c r="BY186" s="15">
        <v>0</v>
      </c>
      <c r="BZ186" s="15">
        <v>1</v>
      </c>
      <c r="CA186" s="15">
        <v>0</v>
      </c>
      <c r="CB186" s="15">
        <v>0</v>
      </c>
      <c r="CC186" s="15">
        <v>1</v>
      </c>
      <c r="CD186" s="15">
        <v>3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</row>
    <row r="187" spans="2:90" ht="20.100000000000001" customHeight="1" thickBot="1" x14ac:dyDescent="0.25">
      <c r="B187" s="4" t="s">
        <v>388</v>
      </c>
      <c r="C187" s="15">
        <v>1</v>
      </c>
      <c r="D187" s="15">
        <v>0</v>
      </c>
      <c r="E187" s="15">
        <v>1</v>
      </c>
      <c r="F187" s="15">
        <v>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1</v>
      </c>
      <c r="CB187" s="15">
        <v>0</v>
      </c>
      <c r="CC187" s="15">
        <v>1</v>
      </c>
      <c r="CD187" s="15">
        <v>2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</row>
    <row r="188" spans="2:90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</row>
    <row r="189" spans="2:90" ht="20.100000000000001" customHeight="1" thickBot="1" x14ac:dyDescent="0.25">
      <c r="B189" s="4" t="s">
        <v>390</v>
      </c>
      <c r="C189" s="15">
        <v>2</v>
      </c>
      <c r="D189" s="15">
        <v>0</v>
      </c>
      <c r="E189" s="15">
        <v>0</v>
      </c>
      <c r="F189" s="15">
        <v>5</v>
      </c>
      <c r="G189" s="15">
        <v>2</v>
      </c>
      <c r="H189" s="15">
        <v>0</v>
      </c>
      <c r="I189" s="15">
        <v>0</v>
      </c>
      <c r="J189" s="15">
        <v>2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1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1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1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</row>
    <row r="190" spans="2:90" ht="20.100000000000001" customHeight="1" thickBot="1" x14ac:dyDescent="0.25">
      <c r="B190" s="4" t="s">
        <v>391</v>
      </c>
      <c r="C190" s="15">
        <v>1</v>
      </c>
      <c r="D190" s="15">
        <v>1</v>
      </c>
      <c r="E190" s="15">
        <v>1</v>
      </c>
      <c r="F190" s="15">
        <v>1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1</v>
      </c>
      <c r="BY190" s="15">
        <v>0</v>
      </c>
      <c r="BZ190" s="15">
        <v>1</v>
      </c>
      <c r="CA190" s="15">
        <v>1</v>
      </c>
      <c r="CB190" s="15">
        <v>0</v>
      </c>
      <c r="CC190" s="15">
        <v>1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</row>
    <row r="191" spans="2:90" ht="20.100000000000001" customHeight="1" thickBot="1" x14ac:dyDescent="0.25">
      <c r="B191" s="4" t="s">
        <v>185</v>
      </c>
      <c r="C191" s="15">
        <v>11</v>
      </c>
      <c r="D191" s="15">
        <v>0</v>
      </c>
      <c r="E191" s="15">
        <v>3</v>
      </c>
      <c r="F191" s="15">
        <v>34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2</v>
      </c>
      <c r="X191" s="15">
        <v>0</v>
      </c>
      <c r="Y191" s="15">
        <v>1</v>
      </c>
      <c r="Z191" s="15">
        <v>17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1</v>
      </c>
      <c r="AN191" s="15">
        <v>0</v>
      </c>
      <c r="AO191" s="15">
        <v>0</v>
      </c>
      <c r="AP191" s="15">
        <v>1</v>
      </c>
      <c r="AQ191" s="15">
        <v>3</v>
      </c>
      <c r="AR191" s="15">
        <v>0</v>
      </c>
      <c r="AS191" s="15">
        <v>0</v>
      </c>
      <c r="AT191" s="15">
        <v>9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1</v>
      </c>
      <c r="BX191" s="15">
        <v>0</v>
      </c>
      <c r="BY191" s="15">
        <v>1</v>
      </c>
      <c r="BZ191" s="15">
        <v>0</v>
      </c>
      <c r="CA191" s="15">
        <v>4</v>
      </c>
      <c r="CB191" s="15">
        <v>0</v>
      </c>
      <c r="CC191" s="15">
        <v>1</v>
      </c>
      <c r="CD191" s="15">
        <v>7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</row>
    <row r="192" spans="2:90" ht="20.100000000000001" customHeight="1" thickBot="1" x14ac:dyDescent="0.25">
      <c r="B192" s="4" t="s">
        <v>392</v>
      </c>
      <c r="C192" s="15">
        <v>1</v>
      </c>
      <c r="D192" s="15">
        <v>0</v>
      </c>
      <c r="E192" s="15">
        <v>1</v>
      </c>
      <c r="F192" s="15">
        <v>6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1</v>
      </c>
      <c r="X192" s="15">
        <v>0</v>
      </c>
      <c r="Y192" s="15">
        <v>0</v>
      </c>
      <c r="Z192" s="15">
        <v>3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0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0</v>
      </c>
      <c r="BY192" s="15">
        <v>0</v>
      </c>
      <c r="BZ192" s="15">
        <v>0</v>
      </c>
      <c r="CA192" s="15">
        <v>0</v>
      </c>
      <c r="CB192" s="15">
        <v>0</v>
      </c>
      <c r="CC192" s="15">
        <v>1</v>
      </c>
      <c r="CD192" s="15">
        <v>3</v>
      </c>
      <c r="CE192" s="15">
        <v>0</v>
      </c>
      <c r="CF192" s="15">
        <v>0</v>
      </c>
      <c r="CG192" s="15">
        <v>0</v>
      </c>
      <c r="CH192" s="15">
        <v>0</v>
      </c>
      <c r="CI192" s="15">
        <v>0</v>
      </c>
      <c r="CJ192" s="15">
        <v>0</v>
      </c>
      <c r="CK192" s="15">
        <v>0</v>
      </c>
      <c r="CL192" s="15">
        <v>0</v>
      </c>
    </row>
    <row r="193" spans="2:90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</row>
    <row r="194" spans="2:90" ht="20.100000000000001" customHeight="1" thickBot="1" x14ac:dyDescent="0.25">
      <c r="B194" s="4" t="s">
        <v>394</v>
      </c>
      <c r="C194" s="15">
        <v>1</v>
      </c>
      <c r="D194" s="15">
        <v>0</v>
      </c>
      <c r="E194" s="15">
        <v>1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1</v>
      </c>
      <c r="BX194" s="15">
        <v>0</v>
      </c>
      <c r="BY194" s="15">
        <v>1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</row>
    <row r="195" spans="2:90" ht="20.100000000000001" customHeight="1" thickBot="1" x14ac:dyDescent="0.25">
      <c r="B195" s="4" t="s">
        <v>395</v>
      </c>
      <c r="C195" s="15">
        <v>1</v>
      </c>
      <c r="D195" s="15">
        <v>0</v>
      </c>
      <c r="E195" s="15">
        <v>1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</v>
      </c>
      <c r="AN195" s="15">
        <v>0</v>
      </c>
      <c r="AO195" s="15">
        <v>1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</row>
    <row r="196" spans="2:90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</row>
    <row r="197" spans="2:90" ht="20.100000000000001" customHeight="1" thickBot="1" x14ac:dyDescent="0.25">
      <c r="B197" s="4" t="s">
        <v>186</v>
      </c>
      <c r="C197" s="15">
        <v>1</v>
      </c>
      <c r="D197" s="15">
        <v>1</v>
      </c>
      <c r="E197" s="15">
        <v>4</v>
      </c>
      <c r="F197" s="15">
        <v>9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1</v>
      </c>
      <c r="U197" s="15">
        <v>1</v>
      </c>
      <c r="V197" s="15">
        <v>0</v>
      </c>
      <c r="W197" s="15">
        <v>1</v>
      </c>
      <c r="X197" s="15">
        <v>0</v>
      </c>
      <c r="Y197" s="15">
        <v>2</v>
      </c>
      <c r="Z197" s="15">
        <v>2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1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1</v>
      </c>
      <c r="CD197" s="15">
        <v>6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</row>
    <row r="198" spans="2:90" ht="20.100000000000001" customHeight="1" thickBot="1" x14ac:dyDescent="0.25">
      <c r="B198" s="4" t="s">
        <v>187</v>
      </c>
      <c r="C198" s="15">
        <v>44</v>
      </c>
      <c r="D198" s="15">
        <v>0</v>
      </c>
      <c r="E198" s="15">
        <v>54</v>
      </c>
      <c r="F198" s="15">
        <v>111</v>
      </c>
      <c r="G198" s="15">
        <v>0</v>
      </c>
      <c r="H198" s="15">
        <v>0</v>
      </c>
      <c r="I198" s="15">
        <v>1</v>
      </c>
      <c r="J198" s="15">
        <v>2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3</v>
      </c>
      <c r="T198" s="15">
        <v>0</v>
      </c>
      <c r="U198" s="15">
        <v>3</v>
      </c>
      <c r="V198" s="15">
        <v>0</v>
      </c>
      <c r="W198" s="15">
        <v>11</v>
      </c>
      <c r="X198" s="15">
        <v>0</v>
      </c>
      <c r="Y198" s="15">
        <v>12</v>
      </c>
      <c r="Z198" s="15">
        <v>24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3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1</v>
      </c>
      <c r="AP198" s="15">
        <v>1</v>
      </c>
      <c r="AQ198" s="15">
        <v>9</v>
      </c>
      <c r="AR198" s="15">
        <v>0</v>
      </c>
      <c r="AS198" s="15">
        <v>12</v>
      </c>
      <c r="AT198" s="15">
        <v>30</v>
      </c>
      <c r="AU198" s="15">
        <v>0</v>
      </c>
      <c r="AV198" s="15">
        <v>0</v>
      </c>
      <c r="AW198" s="15">
        <v>0</v>
      </c>
      <c r="AX198" s="15">
        <v>0</v>
      </c>
      <c r="AY198" s="15">
        <v>3</v>
      </c>
      <c r="AZ198" s="15">
        <v>0</v>
      </c>
      <c r="BA198" s="15">
        <v>0</v>
      </c>
      <c r="BB198" s="15">
        <v>6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1</v>
      </c>
      <c r="BO198" s="15">
        <v>0</v>
      </c>
      <c r="BP198" s="15">
        <v>0</v>
      </c>
      <c r="BQ198" s="15">
        <v>0</v>
      </c>
      <c r="BR198" s="15">
        <v>0</v>
      </c>
      <c r="BS198" s="15">
        <v>1</v>
      </c>
      <c r="BT198" s="15">
        <v>0</v>
      </c>
      <c r="BU198" s="15">
        <v>1</v>
      </c>
      <c r="BV198" s="15">
        <v>5</v>
      </c>
      <c r="BW198" s="15">
        <v>0</v>
      </c>
      <c r="BX198" s="15">
        <v>0</v>
      </c>
      <c r="BY198" s="15">
        <v>0</v>
      </c>
      <c r="BZ198" s="15">
        <v>0</v>
      </c>
      <c r="CA198" s="15">
        <v>17</v>
      </c>
      <c r="CB198" s="15">
        <v>0</v>
      </c>
      <c r="CC198" s="15">
        <v>24</v>
      </c>
      <c r="CD198" s="15">
        <v>39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</row>
    <row r="199" spans="2:90" ht="20.100000000000001" customHeight="1" thickBot="1" x14ac:dyDescent="0.25">
      <c r="B199" s="4" t="s">
        <v>397</v>
      </c>
      <c r="C199" s="15">
        <v>4</v>
      </c>
      <c r="D199" s="15">
        <v>0</v>
      </c>
      <c r="E199" s="15">
        <v>4</v>
      </c>
      <c r="F199" s="15">
        <v>3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2</v>
      </c>
      <c r="X199" s="15">
        <v>0</v>
      </c>
      <c r="Y199" s="15">
        <v>2</v>
      </c>
      <c r="Z199" s="15">
        <v>1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1</v>
      </c>
      <c r="AN199" s="15">
        <v>0</v>
      </c>
      <c r="AO199" s="15">
        <v>0</v>
      </c>
      <c r="AP199" s="15">
        <v>1</v>
      </c>
      <c r="AQ199" s="15">
        <v>1</v>
      </c>
      <c r="AR199" s="15">
        <v>0</v>
      </c>
      <c r="AS199" s="15">
        <v>0</v>
      </c>
      <c r="AT199" s="15">
        <v>1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2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</row>
    <row r="200" spans="2:90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</row>
    <row r="201" spans="2:90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3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1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2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</row>
    <row r="202" spans="2:90" ht="20.100000000000001" customHeight="1" thickBot="1" x14ac:dyDescent="0.25">
      <c r="B202" s="4" t="s">
        <v>188</v>
      </c>
      <c r="C202" s="15">
        <v>4</v>
      </c>
      <c r="D202" s="15">
        <v>0</v>
      </c>
      <c r="E202" s="15">
        <v>5</v>
      </c>
      <c r="F202" s="15">
        <v>14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1</v>
      </c>
      <c r="X202" s="15">
        <v>0</v>
      </c>
      <c r="Y202" s="15">
        <v>2</v>
      </c>
      <c r="Z202" s="15">
        <v>7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1</v>
      </c>
      <c r="AR202" s="15">
        <v>0</v>
      </c>
      <c r="AS202" s="15">
        <v>1</v>
      </c>
      <c r="AT202" s="15">
        <v>3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1</v>
      </c>
      <c r="BZ202" s="15">
        <v>0</v>
      </c>
      <c r="CA202" s="15">
        <v>2</v>
      </c>
      <c r="CB202" s="15">
        <v>0</v>
      </c>
      <c r="CC202" s="15">
        <v>1</v>
      </c>
      <c r="CD202" s="15">
        <v>4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</row>
    <row r="203" spans="2:90" ht="20.100000000000001" customHeight="1" thickBot="1" x14ac:dyDescent="0.25">
      <c r="B203" s="4" t="s">
        <v>400</v>
      </c>
      <c r="C203" s="15">
        <v>3</v>
      </c>
      <c r="D203" s="15">
        <v>0</v>
      </c>
      <c r="E203" s="15">
        <v>2</v>
      </c>
      <c r="F203" s="15">
        <v>8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2</v>
      </c>
      <c r="X203" s="15">
        <v>0</v>
      </c>
      <c r="Y203" s="15">
        <v>0</v>
      </c>
      <c r="Z203" s="15">
        <v>6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1</v>
      </c>
      <c r="AR203" s="15">
        <v>0</v>
      </c>
      <c r="AS203" s="15">
        <v>2</v>
      </c>
      <c r="AT203" s="15">
        <v>2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</row>
    <row r="204" spans="2:90" ht="20.100000000000001" customHeight="1" thickBot="1" x14ac:dyDescent="0.25">
      <c r="B204" s="4" t="s">
        <v>401</v>
      </c>
      <c r="C204" s="15">
        <v>1</v>
      </c>
      <c r="D204" s="15">
        <v>0</v>
      </c>
      <c r="E204" s="15">
        <v>2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1</v>
      </c>
      <c r="AR204" s="15">
        <v>0</v>
      </c>
      <c r="AS204" s="15">
        <v>1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1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</row>
    <row r="205" spans="2:90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2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1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1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</row>
    <row r="206" spans="2:90" ht="20.100000000000001" customHeight="1" thickBot="1" x14ac:dyDescent="0.25">
      <c r="B206" s="4" t="s">
        <v>189</v>
      </c>
      <c r="C206" s="15">
        <v>28</v>
      </c>
      <c r="D206" s="15">
        <v>0</v>
      </c>
      <c r="E206" s="15">
        <v>27</v>
      </c>
      <c r="F206" s="15">
        <v>70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9</v>
      </c>
      <c r="X206" s="15">
        <v>0</v>
      </c>
      <c r="Y206" s="15">
        <v>15</v>
      </c>
      <c r="Z206" s="15">
        <v>18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1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5</v>
      </c>
      <c r="AR206" s="15">
        <v>0</v>
      </c>
      <c r="AS206" s="15">
        <v>2</v>
      </c>
      <c r="AT206" s="15">
        <v>12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5</v>
      </c>
      <c r="BT206" s="15">
        <v>0</v>
      </c>
      <c r="BU206" s="15">
        <v>4</v>
      </c>
      <c r="BV206" s="15">
        <v>13</v>
      </c>
      <c r="BW206" s="15">
        <v>0</v>
      </c>
      <c r="BX206" s="15">
        <v>0</v>
      </c>
      <c r="BY206" s="15">
        <v>0</v>
      </c>
      <c r="BZ206" s="15">
        <v>1</v>
      </c>
      <c r="CA206" s="15">
        <v>9</v>
      </c>
      <c r="CB206" s="15">
        <v>0</v>
      </c>
      <c r="CC206" s="15">
        <v>6</v>
      </c>
      <c r="CD206" s="15">
        <v>25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</row>
    <row r="207" spans="2:90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</row>
    <row r="208" spans="2:90" ht="20.100000000000001" customHeight="1" thickBot="1" x14ac:dyDescent="0.25">
      <c r="B208" s="4" t="s">
        <v>404</v>
      </c>
      <c r="C208" s="15">
        <v>3</v>
      </c>
      <c r="D208" s="15">
        <v>0</v>
      </c>
      <c r="E208" s="15">
        <v>3</v>
      </c>
      <c r="F208" s="15">
        <v>9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1</v>
      </c>
      <c r="V208" s="15">
        <v>0</v>
      </c>
      <c r="W208" s="15">
        <v>0</v>
      </c>
      <c r="X208" s="15">
        <v>0</v>
      </c>
      <c r="Y208" s="15">
        <v>1</v>
      </c>
      <c r="Z208" s="15">
        <v>3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1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3</v>
      </c>
      <c r="CB208" s="15">
        <v>0</v>
      </c>
      <c r="CC208" s="15">
        <v>1</v>
      </c>
      <c r="CD208" s="15">
        <v>5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</row>
    <row r="209" spans="2:90" ht="20.100000000000001" customHeight="1" thickBot="1" x14ac:dyDescent="0.25">
      <c r="B209" s="4" t="s">
        <v>405</v>
      </c>
      <c r="C209" s="15">
        <v>5</v>
      </c>
      <c r="D209" s="15">
        <v>0</v>
      </c>
      <c r="E209" s="15">
        <v>3</v>
      </c>
      <c r="F209" s="15">
        <v>9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2</v>
      </c>
      <c r="X209" s="15">
        <v>0</v>
      </c>
      <c r="Y209" s="15">
        <v>2</v>
      </c>
      <c r="Z209" s="15">
        <v>6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1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0</v>
      </c>
      <c r="BM209" s="15">
        <v>0</v>
      </c>
      <c r="BN209" s="15">
        <v>0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3</v>
      </c>
      <c r="CB209" s="15">
        <v>0</v>
      </c>
      <c r="CC209" s="15">
        <v>1</v>
      </c>
      <c r="CD209" s="15">
        <v>2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</row>
    <row r="210" spans="2:90" ht="20.100000000000001" customHeight="1" thickBot="1" x14ac:dyDescent="0.25">
      <c r="B210" s="4" t="s">
        <v>406</v>
      </c>
      <c r="C210" s="15">
        <v>4</v>
      </c>
      <c r="D210" s="15">
        <v>0</v>
      </c>
      <c r="E210" s="15">
        <v>3</v>
      </c>
      <c r="F210" s="15">
        <v>8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2</v>
      </c>
      <c r="X210" s="15">
        <v>0</v>
      </c>
      <c r="Y210" s="15">
        <v>2</v>
      </c>
      <c r="Z210" s="15">
        <v>7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2</v>
      </c>
      <c r="AR210" s="15">
        <v>0</v>
      </c>
      <c r="AS210" s="15">
        <v>1</v>
      </c>
      <c r="AT210" s="15">
        <v>1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</row>
    <row r="211" spans="2:90" ht="20.100000000000001" customHeight="1" thickBot="1" x14ac:dyDescent="0.25">
      <c r="B211" s="4" t="s">
        <v>407</v>
      </c>
      <c r="C211" s="15">
        <v>1</v>
      </c>
      <c r="D211" s="15">
        <v>0</v>
      </c>
      <c r="E211" s="15">
        <v>1</v>
      </c>
      <c r="F211" s="15">
        <v>19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1</v>
      </c>
      <c r="X211" s="15">
        <v>0</v>
      </c>
      <c r="Y211" s="15">
        <v>1</v>
      </c>
      <c r="Z211" s="15">
        <v>11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2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6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</row>
    <row r="212" spans="2:90" ht="20.100000000000001" customHeight="1" thickBot="1" x14ac:dyDescent="0.25">
      <c r="B212" s="4" t="s">
        <v>641</v>
      </c>
      <c r="C212" s="15">
        <v>2</v>
      </c>
      <c r="D212" s="15">
        <v>0</v>
      </c>
      <c r="E212" s="15">
        <v>3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2</v>
      </c>
      <c r="CB212" s="15">
        <v>0</v>
      </c>
      <c r="CC212" s="15">
        <v>3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</row>
    <row r="213" spans="2:90" ht="20.100000000000001" customHeight="1" thickBot="1" x14ac:dyDescent="0.25">
      <c r="B213" s="4" t="s">
        <v>408</v>
      </c>
      <c r="C213" s="15">
        <v>1</v>
      </c>
      <c r="D213" s="15">
        <v>0</v>
      </c>
      <c r="E213" s="15">
        <v>1</v>
      </c>
      <c r="F213" s="15">
        <v>15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1</v>
      </c>
      <c r="T213" s="15">
        <v>0</v>
      </c>
      <c r="U213" s="15">
        <v>1</v>
      </c>
      <c r="V213" s="15">
        <v>2</v>
      </c>
      <c r="W213" s="15">
        <v>0</v>
      </c>
      <c r="X213" s="15">
        <v>0</v>
      </c>
      <c r="Y213" s="15">
        <v>0</v>
      </c>
      <c r="Z213" s="15">
        <v>4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1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2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1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1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4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</row>
    <row r="214" spans="2:90" ht="20.100000000000001" customHeight="1" thickBot="1" x14ac:dyDescent="0.25">
      <c r="B214" s="4" t="s">
        <v>190</v>
      </c>
      <c r="C214" s="15">
        <v>7</v>
      </c>
      <c r="D214" s="15">
        <v>0</v>
      </c>
      <c r="E214" s="15">
        <v>4</v>
      </c>
      <c r="F214" s="15">
        <v>95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3</v>
      </c>
      <c r="X214" s="15">
        <v>0</v>
      </c>
      <c r="Y214" s="15">
        <v>1</v>
      </c>
      <c r="Z214" s="15">
        <v>36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1</v>
      </c>
      <c r="AQ214" s="15">
        <v>1</v>
      </c>
      <c r="AR214" s="15">
        <v>0</v>
      </c>
      <c r="AS214" s="15">
        <v>1</v>
      </c>
      <c r="AT214" s="15">
        <v>11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4</v>
      </c>
      <c r="BW214" s="15">
        <v>0</v>
      </c>
      <c r="BX214" s="15">
        <v>0</v>
      </c>
      <c r="BY214" s="15">
        <v>0</v>
      </c>
      <c r="BZ214" s="15">
        <v>2</v>
      </c>
      <c r="CA214" s="15">
        <v>3</v>
      </c>
      <c r="CB214" s="15">
        <v>0</v>
      </c>
      <c r="CC214" s="15">
        <v>2</v>
      </c>
      <c r="CD214" s="15">
        <v>41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</row>
    <row r="215" spans="2:90" ht="20.100000000000001" customHeight="1" thickBot="1" x14ac:dyDescent="0.25">
      <c r="B215" s="4" t="s">
        <v>409</v>
      </c>
      <c r="C215" s="15">
        <v>3</v>
      </c>
      <c r="D215" s="15">
        <v>0</v>
      </c>
      <c r="E215" s="15">
        <v>3</v>
      </c>
      <c r="F215" s="15">
        <v>4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3</v>
      </c>
      <c r="X215" s="15">
        <v>0</v>
      </c>
      <c r="Y215" s="15">
        <v>2</v>
      </c>
      <c r="Z215" s="15">
        <v>4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1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</row>
    <row r="216" spans="2:90" ht="20.100000000000001" customHeight="1" thickBot="1" x14ac:dyDescent="0.25">
      <c r="B216" s="4" t="s">
        <v>410</v>
      </c>
      <c r="C216" s="15">
        <v>2</v>
      </c>
      <c r="D216" s="15">
        <v>0</v>
      </c>
      <c r="E216" s="15">
        <v>3</v>
      </c>
      <c r="F216" s="15">
        <v>13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2</v>
      </c>
      <c r="X216" s="15">
        <v>0</v>
      </c>
      <c r="Y216" s="15">
        <v>2</v>
      </c>
      <c r="Z216" s="15">
        <v>7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2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1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4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</row>
    <row r="217" spans="2:90" ht="20.100000000000001" customHeight="1" thickBot="1" x14ac:dyDescent="0.25">
      <c r="B217" s="4" t="s">
        <v>411</v>
      </c>
      <c r="C217" s="15">
        <v>1</v>
      </c>
      <c r="D217" s="15">
        <v>0</v>
      </c>
      <c r="E217" s="15">
        <v>1</v>
      </c>
      <c r="F217" s="15">
        <v>20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7</v>
      </c>
      <c r="AA217" s="15">
        <v>0</v>
      </c>
      <c r="AB217" s="15">
        <v>0</v>
      </c>
      <c r="AC217" s="15">
        <v>1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1</v>
      </c>
      <c r="AQ217" s="15">
        <v>0</v>
      </c>
      <c r="AR217" s="15">
        <v>0</v>
      </c>
      <c r="AS217" s="15">
        <v>0</v>
      </c>
      <c r="AT217" s="15">
        <v>2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1</v>
      </c>
      <c r="BW217" s="15">
        <v>0</v>
      </c>
      <c r="BX217" s="15">
        <v>0</v>
      </c>
      <c r="BY217" s="15">
        <v>0</v>
      </c>
      <c r="BZ217" s="15">
        <v>0</v>
      </c>
      <c r="CA217" s="15">
        <v>1</v>
      </c>
      <c r="CB217" s="15">
        <v>0</v>
      </c>
      <c r="CC217" s="15">
        <v>0</v>
      </c>
      <c r="CD217" s="15">
        <v>9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</row>
    <row r="218" spans="2:90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2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1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1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</row>
    <row r="219" spans="2:90" ht="20.100000000000001" customHeight="1" thickBot="1" x14ac:dyDescent="0.25">
      <c r="B219" s="4" t="s">
        <v>413</v>
      </c>
      <c r="C219" s="15">
        <v>10</v>
      </c>
      <c r="D219" s="15">
        <v>0</v>
      </c>
      <c r="E219" s="15">
        <v>3</v>
      </c>
      <c r="F219" s="15">
        <v>43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5</v>
      </c>
      <c r="T219" s="15">
        <v>0</v>
      </c>
      <c r="U219" s="15">
        <v>0</v>
      </c>
      <c r="V219" s="15">
        <v>7</v>
      </c>
      <c r="W219" s="15">
        <v>0</v>
      </c>
      <c r="X219" s="15">
        <v>0</v>
      </c>
      <c r="Y219" s="15">
        <v>2</v>
      </c>
      <c r="Z219" s="15">
        <v>10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2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5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1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2</v>
      </c>
      <c r="BW219" s="15">
        <v>1</v>
      </c>
      <c r="BX219" s="15">
        <v>0</v>
      </c>
      <c r="BY219" s="15">
        <v>0</v>
      </c>
      <c r="BZ219" s="15">
        <v>1</v>
      </c>
      <c r="CA219" s="15">
        <v>4</v>
      </c>
      <c r="CB219" s="15">
        <v>0</v>
      </c>
      <c r="CC219" s="15">
        <v>1</v>
      </c>
      <c r="CD219" s="15">
        <v>15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</row>
    <row r="220" spans="2:90" ht="20.100000000000001" customHeight="1" thickBot="1" x14ac:dyDescent="0.25">
      <c r="B220" s="4" t="s">
        <v>414</v>
      </c>
      <c r="C220" s="15">
        <v>12</v>
      </c>
      <c r="D220" s="15">
        <v>0</v>
      </c>
      <c r="E220" s="15">
        <v>9</v>
      </c>
      <c r="F220" s="15">
        <v>26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2</v>
      </c>
      <c r="X220" s="15">
        <v>0</v>
      </c>
      <c r="Y220" s="15">
        <v>1</v>
      </c>
      <c r="Z220" s="15">
        <v>6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7</v>
      </c>
      <c r="AR220" s="15">
        <v>0</v>
      </c>
      <c r="AS220" s="15">
        <v>2</v>
      </c>
      <c r="AT220" s="15">
        <v>11</v>
      </c>
      <c r="AU220" s="15">
        <v>1</v>
      </c>
      <c r="AV220" s="15">
        <v>0</v>
      </c>
      <c r="AW220" s="15">
        <v>0</v>
      </c>
      <c r="AX220" s="15">
        <v>1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2</v>
      </c>
      <c r="CB220" s="15">
        <v>0</v>
      </c>
      <c r="CC220" s="15">
        <v>6</v>
      </c>
      <c r="CD220" s="15">
        <v>8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</row>
    <row r="221" spans="2:90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</row>
    <row r="222" spans="2:90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3</v>
      </c>
      <c r="G222" s="15">
        <v>0</v>
      </c>
      <c r="H222" s="15">
        <v>0</v>
      </c>
      <c r="I222" s="15">
        <v>0</v>
      </c>
      <c r="J222" s="15">
        <v>1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1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1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</row>
    <row r="223" spans="2:90" ht="20.100000000000001" customHeight="1" thickBot="1" x14ac:dyDescent="0.25">
      <c r="B223" s="4" t="s">
        <v>191</v>
      </c>
      <c r="C223" s="15">
        <v>5</v>
      </c>
      <c r="D223" s="15">
        <v>0</v>
      </c>
      <c r="E223" s="15">
        <v>4</v>
      </c>
      <c r="F223" s="15">
        <v>42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4</v>
      </c>
      <c r="X223" s="15">
        <v>0</v>
      </c>
      <c r="Y223" s="15">
        <v>2</v>
      </c>
      <c r="Z223" s="15">
        <v>23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1</v>
      </c>
      <c r="AR223" s="15">
        <v>0</v>
      </c>
      <c r="AS223" s="15">
        <v>0</v>
      </c>
      <c r="AT223" s="15">
        <v>5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1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2</v>
      </c>
      <c r="BW223" s="15">
        <v>0</v>
      </c>
      <c r="BX223" s="15">
        <v>0</v>
      </c>
      <c r="BY223" s="15">
        <v>0</v>
      </c>
      <c r="BZ223" s="15">
        <v>0</v>
      </c>
      <c r="CA223" s="15">
        <v>0</v>
      </c>
      <c r="CB223" s="15">
        <v>0</v>
      </c>
      <c r="CC223" s="15">
        <v>2</v>
      </c>
      <c r="CD223" s="15">
        <v>11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</row>
    <row r="224" spans="2:90" ht="20.100000000000001" customHeight="1" thickBot="1" x14ac:dyDescent="0.25">
      <c r="B224" s="4" t="s">
        <v>417</v>
      </c>
      <c r="C224" s="15">
        <v>6</v>
      </c>
      <c r="D224" s="15">
        <v>0</v>
      </c>
      <c r="E224" s="15">
        <v>6</v>
      </c>
      <c r="F224" s="15">
        <v>59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3</v>
      </c>
      <c r="W224" s="15">
        <v>4</v>
      </c>
      <c r="X224" s="15">
        <v>0</v>
      </c>
      <c r="Y224" s="15">
        <v>3</v>
      </c>
      <c r="Z224" s="15">
        <v>21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2</v>
      </c>
      <c r="AT224" s="15">
        <v>30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2</v>
      </c>
      <c r="CB224" s="15">
        <v>0</v>
      </c>
      <c r="CC224" s="15">
        <v>1</v>
      </c>
      <c r="CD224" s="15">
        <v>5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</row>
    <row r="225" spans="2:90" ht="20.100000000000001" customHeight="1" thickBot="1" x14ac:dyDescent="0.25">
      <c r="B225" s="4" t="s">
        <v>418</v>
      </c>
      <c r="C225" s="15">
        <v>2</v>
      </c>
      <c r="D225" s="15">
        <v>0</v>
      </c>
      <c r="E225" s="15">
        <v>0</v>
      </c>
      <c r="F225" s="15">
        <v>14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2</v>
      </c>
      <c r="X225" s="15">
        <v>0</v>
      </c>
      <c r="Y225" s="15">
        <v>0</v>
      </c>
      <c r="Z225" s="15">
        <v>6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8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</row>
    <row r="226" spans="2:90" ht="20.100000000000001" customHeight="1" thickBot="1" x14ac:dyDescent="0.25">
      <c r="B226" s="4" t="s">
        <v>419</v>
      </c>
      <c r="C226" s="15">
        <v>5</v>
      </c>
      <c r="D226" s="15">
        <v>0</v>
      </c>
      <c r="E226" s="15">
        <v>0</v>
      </c>
      <c r="F226" s="15">
        <v>14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5</v>
      </c>
      <c r="X226" s="15">
        <v>0</v>
      </c>
      <c r="Y226" s="15">
        <v>0</v>
      </c>
      <c r="Z226" s="15">
        <v>8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4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2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</row>
    <row r="227" spans="2:90" ht="20.100000000000001" customHeight="1" thickBot="1" x14ac:dyDescent="0.25">
      <c r="B227" s="4" t="s">
        <v>192</v>
      </c>
      <c r="C227" s="15">
        <v>27</v>
      </c>
      <c r="D227" s="15">
        <v>0</v>
      </c>
      <c r="E227" s="15">
        <v>17</v>
      </c>
      <c r="F227" s="15">
        <v>131</v>
      </c>
      <c r="G227" s="15">
        <v>0</v>
      </c>
      <c r="H227" s="15">
        <v>0</v>
      </c>
      <c r="I227" s="15">
        <v>0</v>
      </c>
      <c r="J227" s="15">
        <v>1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1</v>
      </c>
      <c r="T227" s="15">
        <v>0</v>
      </c>
      <c r="U227" s="15">
        <v>0</v>
      </c>
      <c r="V227" s="15">
        <v>4</v>
      </c>
      <c r="W227" s="15">
        <v>14</v>
      </c>
      <c r="X227" s="15">
        <v>0</v>
      </c>
      <c r="Y227" s="15">
        <v>6</v>
      </c>
      <c r="Z227" s="15">
        <v>52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1</v>
      </c>
      <c r="AI227" s="15">
        <v>0</v>
      </c>
      <c r="AJ227" s="15">
        <v>0</v>
      </c>
      <c r="AK227" s="15">
        <v>0</v>
      </c>
      <c r="AL227" s="15">
        <v>0</v>
      </c>
      <c r="AM227" s="15">
        <v>1</v>
      </c>
      <c r="AN227" s="15">
        <v>0</v>
      </c>
      <c r="AO227" s="15">
        <v>0</v>
      </c>
      <c r="AP227" s="15">
        <v>1</v>
      </c>
      <c r="AQ227" s="15">
        <v>1</v>
      </c>
      <c r="AR227" s="15">
        <v>0</v>
      </c>
      <c r="AS227" s="15">
        <v>3</v>
      </c>
      <c r="AT227" s="15">
        <v>23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1</v>
      </c>
      <c r="BW227" s="15">
        <v>0</v>
      </c>
      <c r="BX227" s="15">
        <v>0</v>
      </c>
      <c r="BY227" s="15">
        <v>0</v>
      </c>
      <c r="BZ227" s="15">
        <v>1</v>
      </c>
      <c r="CA227" s="15">
        <v>10</v>
      </c>
      <c r="CB227" s="15">
        <v>0</v>
      </c>
      <c r="CC227" s="15">
        <v>8</v>
      </c>
      <c r="CD227" s="15">
        <v>47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</row>
    <row r="228" spans="2:90" ht="20.100000000000001" customHeight="1" thickBot="1" x14ac:dyDescent="0.25">
      <c r="B228" s="4" t="s">
        <v>420</v>
      </c>
      <c r="C228" s="15">
        <v>1</v>
      </c>
      <c r="D228" s="15">
        <v>0</v>
      </c>
      <c r="E228" s="15">
        <v>2</v>
      </c>
      <c r="F228" s="15">
        <v>1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1</v>
      </c>
      <c r="X228" s="15">
        <v>0</v>
      </c>
      <c r="Y228" s="15">
        <v>1</v>
      </c>
      <c r="Z228" s="15">
        <v>1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1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</row>
    <row r="229" spans="2:90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</row>
    <row r="230" spans="2:90" ht="20.100000000000001" customHeight="1" thickBot="1" x14ac:dyDescent="0.25">
      <c r="B230" s="4" t="s">
        <v>422</v>
      </c>
      <c r="C230" s="15">
        <v>3</v>
      </c>
      <c r="D230" s="15">
        <v>0</v>
      </c>
      <c r="E230" s="15">
        <v>12</v>
      </c>
      <c r="F230" s="15">
        <v>1</v>
      </c>
      <c r="G230" s="15">
        <v>0</v>
      </c>
      <c r="H230" s="15">
        <v>0</v>
      </c>
      <c r="I230" s="15">
        <v>2</v>
      </c>
      <c r="J230" s="15">
        <v>1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3</v>
      </c>
      <c r="X230" s="15">
        <v>0</v>
      </c>
      <c r="Y230" s="15">
        <v>3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0</v>
      </c>
      <c r="BZ230" s="15">
        <v>0</v>
      </c>
      <c r="CA230" s="15">
        <v>0</v>
      </c>
      <c r="CB230" s="15">
        <v>0</v>
      </c>
      <c r="CC230" s="15">
        <v>7</v>
      </c>
      <c r="CD230" s="15">
        <v>0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</row>
    <row r="231" spans="2:90" ht="20.100000000000001" customHeight="1" thickBot="1" x14ac:dyDescent="0.25">
      <c r="B231" s="4" t="s">
        <v>423</v>
      </c>
      <c r="C231" s="15">
        <v>1</v>
      </c>
      <c r="D231" s="15">
        <v>0</v>
      </c>
      <c r="E231" s="15">
        <v>1</v>
      </c>
      <c r="F231" s="15">
        <v>16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8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1</v>
      </c>
      <c r="CB231" s="15">
        <v>0</v>
      </c>
      <c r="CC231" s="15">
        <v>1</v>
      </c>
      <c r="CD231" s="15">
        <v>8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</row>
    <row r="232" spans="2:90" ht="20.100000000000001" customHeight="1" thickBot="1" x14ac:dyDescent="0.25">
      <c r="B232" s="4" t="s">
        <v>424</v>
      </c>
      <c r="C232" s="15">
        <v>63</v>
      </c>
      <c r="D232" s="15">
        <v>0</v>
      </c>
      <c r="E232" s="15">
        <v>38</v>
      </c>
      <c r="F232" s="15">
        <v>298</v>
      </c>
      <c r="G232" s="15">
        <v>1</v>
      </c>
      <c r="H232" s="15">
        <v>0</v>
      </c>
      <c r="I232" s="15">
        <v>0</v>
      </c>
      <c r="J232" s="15">
        <v>4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2</v>
      </c>
      <c r="T232" s="15">
        <v>0</v>
      </c>
      <c r="U232" s="15">
        <v>2</v>
      </c>
      <c r="V232" s="15">
        <v>3</v>
      </c>
      <c r="W232" s="15">
        <v>19</v>
      </c>
      <c r="X232" s="15">
        <v>0</v>
      </c>
      <c r="Y232" s="15">
        <v>17</v>
      </c>
      <c r="Z232" s="15">
        <v>86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1</v>
      </c>
      <c r="AN232" s="15">
        <v>0</v>
      </c>
      <c r="AO232" s="15">
        <v>0</v>
      </c>
      <c r="AP232" s="15">
        <v>2</v>
      </c>
      <c r="AQ232" s="15">
        <v>4</v>
      </c>
      <c r="AR232" s="15">
        <v>0</v>
      </c>
      <c r="AS232" s="15">
        <v>10</v>
      </c>
      <c r="AT232" s="15">
        <v>40</v>
      </c>
      <c r="AU232" s="15">
        <v>1</v>
      </c>
      <c r="AV232" s="15">
        <v>0</v>
      </c>
      <c r="AW232" s="15">
        <v>0</v>
      </c>
      <c r="AX232" s="15">
        <v>3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1</v>
      </c>
      <c r="BT232" s="15">
        <v>0</v>
      </c>
      <c r="BU232" s="15">
        <v>0</v>
      </c>
      <c r="BV232" s="15">
        <v>18</v>
      </c>
      <c r="BW232" s="15">
        <v>4</v>
      </c>
      <c r="BX232" s="15">
        <v>0</v>
      </c>
      <c r="BY232" s="15">
        <v>0</v>
      </c>
      <c r="BZ232" s="15">
        <v>8</v>
      </c>
      <c r="CA232" s="15">
        <v>30</v>
      </c>
      <c r="CB232" s="15">
        <v>0</v>
      </c>
      <c r="CC232" s="15">
        <v>9</v>
      </c>
      <c r="CD232" s="15">
        <v>134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</row>
    <row r="233" spans="2:90" ht="20.100000000000001" customHeight="1" thickBot="1" x14ac:dyDescent="0.25">
      <c r="B233" s="4" t="s">
        <v>425</v>
      </c>
      <c r="C233" s="15">
        <v>10</v>
      </c>
      <c r="D233" s="15">
        <v>0</v>
      </c>
      <c r="E233" s="15">
        <v>3</v>
      </c>
      <c r="F233" s="15">
        <v>87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6</v>
      </c>
      <c r="X233" s="15">
        <v>0</v>
      </c>
      <c r="Y233" s="15">
        <v>3</v>
      </c>
      <c r="Z233" s="15">
        <v>29</v>
      </c>
      <c r="AA233" s="15">
        <v>0</v>
      </c>
      <c r="AB233" s="15">
        <v>0</v>
      </c>
      <c r="AC233" s="15">
        <v>0</v>
      </c>
      <c r="AD233" s="15">
        <v>1</v>
      </c>
      <c r="AE233" s="15">
        <v>0</v>
      </c>
      <c r="AF233" s="15">
        <v>0</v>
      </c>
      <c r="AG233" s="15">
        <v>0</v>
      </c>
      <c r="AH233" s="15">
        <v>2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1</v>
      </c>
      <c r="AQ233" s="15">
        <v>0</v>
      </c>
      <c r="AR233" s="15">
        <v>0</v>
      </c>
      <c r="AS233" s="15">
        <v>0</v>
      </c>
      <c r="AT233" s="15">
        <v>16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3</v>
      </c>
      <c r="BX233" s="15">
        <v>0</v>
      </c>
      <c r="BY233" s="15">
        <v>0</v>
      </c>
      <c r="BZ233" s="15">
        <v>6</v>
      </c>
      <c r="CA233" s="15">
        <v>1</v>
      </c>
      <c r="CB233" s="15">
        <v>0</v>
      </c>
      <c r="CC233" s="15">
        <v>0</v>
      </c>
      <c r="CD233" s="15">
        <v>32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</row>
    <row r="234" spans="2:90" ht="20.100000000000001" customHeight="1" thickBot="1" x14ac:dyDescent="0.25">
      <c r="B234" s="4" t="s">
        <v>193</v>
      </c>
      <c r="C234" s="15">
        <v>13</v>
      </c>
      <c r="D234" s="15">
        <v>0</v>
      </c>
      <c r="E234" s="15">
        <v>27</v>
      </c>
      <c r="F234" s="15">
        <v>70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1</v>
      </c>
      <c r="T234" s="15">
        <v>0</v>
      </c>
      <c r="U234" s="15">
        <v>0</v>
      </c>
      <c r="V234" s="15">
        <v>1</v>
      </c>
      <c r="W234" s="15">
        <v>1</v>
      </c>
      <c r="X234" s="15">
        <v>0</v>
      </c>
      <c r="Y234" s="15">
        <v>7</v>
      </c>
      <c r="Z234" s="15">
        <v>33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3</v>
      </c>
      <c r="AR234" s="15">
        <v>0</v>
      </c>
      <c r="AS234" s="15">
        <v>8</v>
      </c>
      <c r="AT234" s="15">
        <v>1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0</v>
      </c>
      <c r="BV234" s="15">
        <v>0</v>
      </c>
      <c r="BW234" s="15">
        <v>1</v>
      </c>
      <c r="BX234" s="15">
        <v>0</v>
      </c>
      <c r="BY234" s="15">
        <v>0</v>
      </c>
      <c r="BZ234" s="15">
        <v>1</v>
      </c>
      <c r="CA234" s="15">
        <v>7</v>
      </c>
      <c r="CB234" s="15">
        <v>0</v>
      </c>
      <c r="CC234" s="15">
        <v>12</v>
      </c>
      <c r="CD234" s="15">
        <v>34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</row>
    <row r="235" spans="2:90" ht="20.100000000000001" customHeight="1" thickBot="1" x14ac:dyDescent="0.25">
      <c r="B235" s="4" t="s">
        <v>426</v>
      </c>
      <c r="C235" s="15">
        <v>4</v>
      </c>
      <c r="D235" s="15">
        <v>0</v>
      </c>
      <c r="E235" s="15">
        <v>8</v>
      </c>
      <c r="F235" s="15">
        <v>25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2</v>
      </c>
      <c r="X235" s="15">
        <v>0</v>
      </c>
      <c r="Y235" s="15">
        <v>3</v>
      </c>
      <c r="Z235" s="15">
        <v>21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1</v>
      </c>
      <c r="AR235" s="15">
        <v>0</v>
      </c>
      <c r="AS235" s="15">
        <v>0</v>
      </c>
      <c r="AT235" s="15">
        <v>1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1</v>
      </c>
      <c r="CB235" s="15">
        <v>0</v>
      </c>
      <c r="CC235" s="15">
        <v>5</v>
      </c>
      <c r="CD235" s="15">
        <v>3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</row>
    <row r="236" spans="2:90" ht="20.100000000000001" customHeight="1" thickBot="1" x14ac:dyDescent="0.25">
      <c r="B236" s="4" t="s">
        <v>427</v>
      </c>
      <c r="C236" s="15">
        <v>2</v>
      </c>
      <c r="D236" s="15">
        <v>1</v>
      </c>
      <c r="E236" s="15">
        <v>2</v>
      </c>
      <c r="F236" s="15">
        <v>5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2</v>
      </c>
      <c r="X236" s="15">
        <v>0</v>
      </c>
      <c r="Y236" s="15">
        <v>0</v>
      </c>
      <c r="Z236" s="15">
        <v>3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1</v>
      </c>
      <c r="BY236" s="15">
        <v>1</v>
      </c>
      <c r="BZ236" s="15">
        <v>0</v>
      </c>
      <c r="CA236" s="15">
        <v>0</v>
      </c>
      <c r="CB236" s="15">
        <v>0</v>
      </c>
      <c r="CC236" s="15">
        <v>1</v>
      </c>
      <c r="CD236" s="15">
        <v>2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</row>
    <row r="237" spans="2:90" ht="20.100000000000001" customHeight="1" thickBot="1" x14ac:dyDescent="0.25">
      <c r="B237" s="4" t="s">
        <v>428</v>
      </c>
      <c r="C237" s="15">
        <v>8</v>
      </c>
      <c r="D237" s="15">
        <v>0</v>
      </c>
      <c r="E237" s="15">
        <v>7</v>
      </c>
      <c r="F237" s="15">
        <v>76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2</v>
      </c>
      <c r="X237" s="15">
        <v>0</v>
      </c>
      <c r="Y237" s="15">
        <v>3</v>
      </c>
      <c r="Z237" s="15">
        <v>30</v>
      </c>
      <c r="AA237" s="15">
        <v>1</v>
      </c>
      <c r="AB237" s="15">
        <v>0</v>
      </c>
      <c r="AC237" s="15">
        <v>0</v>
      </c>
      <c r="AD237" s="15">
        <v>1</v>
      </c>
      <c r="AE237" s="15">
        <v>0</v>
      </c>
      <c r="AF237" s="15">
        <v>0</v>
      </c>
      <c r="AG237" s="15">
        <v>0</v>
      </c>
      <c r="AH237" s="15">
        <v>2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1</v>
      </c>
      <c r="AR237" s="15">
        <v>0</v>
      </c>
      <c r="AS237" s="15">
        <v>1</v>
      </c>
      <c r="AT237" s="15">
        <v>13</v>
      </c>
      <c r="AU237" s="15">
        <v>0</v>
      </c>
      <c r="AV237" s="15">
        <v>0</v>
      </c>
      <c r="AW237" s="15">
        <v>0</v>
      </c>
      <c r="AX237" s="15">
        <v>0</v>
      </c>
      <c r="AY237" s="15">
        <v>1</v>
      </c>
      <c r="AZ237" s="15">
        <v>0</v>
      </c>
      <c r="BA237" s="15">
        <v>0</v>
      </c>
      <c r="BB237" s="15">
        <v>1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0</v>
      </c>
      <c r="BY237" s="15">
        <v>1</v>
      </c>
      <c r="BZ237" s="15">
        <v>0</v>
      </c>
      <c r="CA237" s="15">
        <v>3</v>
      </c>
      <c r="CB237" s="15">
        <v>0</v>
      </c>
      <c r="CC237" s="15">
        <v>2</v>
      </c>
      <c r="CD237" s="15">
        <v>29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</row>
    <row r="238" spans="2:90" ht="20.100000000000001" customHeight="1" thickBot="1" x14ac:dyDescent="0.25">
      <c r="B238" s="4" t="s">
        <v>429</v>
      </c>
      <c r="C238" s="15">
        <v>18</v>
      </c>
      <c r="D238" s="15">
        <v>0</v>
      </c>
      <c r="E238" s="15">
        <v>11</v>
      </c>
      <c r="F238" s="15">
        <v>62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1</v>
      </c>
      <c r="T238" s="15">
        <v>0</v>
      </c>
      <c r="U238" s="15">
        <v>0</v>
      </c>
      <c r="V238" s="15">
        <v>1</v>
      </c>
      <c r="W238" s="15">
        <v>6</v>
      </c>
      <c r="X238" s="15">
        <v>0</v>
      </c>
      <c r="Y238" s="15">
        <v>3</v>
      </c>
      <c r="Z238" s="15">
        <v>21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1</v>
      </c>
      <c r="AI238" s="15">
        <v>0</v>
      </c>
      <c r="AJ238" s="15">
        <v>0</v>
      </c>
      <c r="AK238" s="15">
        <v>0</v>
      </c>
      <c r="AL238" s="15">
        <v>0</v>
      </c>
      <c r="AM238" s="15">
        <v>1</v>
      </c>
      <c r="AN238" s="15">
        <v>0</v>
      </c>
      <c r="AO238" s="15">
        <v>2</v>
      </c>
      <c r="AP238" s="15">
        <v>7</v>
      </c>
      <c r="AQ238" s="15">
        <v>5</v>
      </c>
      <c r="AR238" s="15">
        <v>0</v>
      </c>
      <c r="AS238" s="15">
        <v>4</v>
      </c>
      <c r="AT238" s="15">
        <v>15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1</v>
      </c>
      <c r="BL238" s="15">
        <v>0</v>
      </c>
      <c r="BM238" s="15">
        <v>0</v>
      </c>
      <c r="BN238" s="15">
        <v>1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1</v>
      </c>
      <c r="BX238" s="15">
        <v>0</v>
      </c>
      <c r="BY238" s="15">
        <v>1</v>
      </c>
      <c r="BZ238" s="15">
        <v>0</v>
      </c>
      <c r="CA238" s="15">
        <v>3</v>
      </c>
      <c r="CB238" s="15">
        <v>0</v>
      </c>
      <c r="CC238" s="15">
        <v>1</v>
      </c>
      <c r="CD238" s="15">
        <v>16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</row>
    <row r="239" spans="2:90" ht="20.100000000000001" customHeight="1" thickBot="1" x14ac:dyDescent="0.25">
      <c r="B239" s="4" t="s">
        <v>430</v>
      </c>
      <c r="C239" s="15">
        <v>38</v>
      </c>
      <c r="D239" s="15">
        <v>0</v>
      </c>
      <c r="E239" s="15">
        <v>21</v>
      </c>
      <c r="F239" s="15">
        <v>95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2</v>
      </c>
      <c r="T239" s="15">
        <v>0</v>
      </c>
      <c r="U239" s="15">
        <v>3</v>
      </c>
      <c r="V239" s="15">
        <v>0</v>
      </c>
      <c r="W239" s="15">
        <v>12</v>
      </c>
      <c r="X239" s="15">
        <v>0</v>
      </c>
      <c r="Y239" s="15">
        <v>6</v>
      </c>
      <c r="Z239" s="15">
        <v>44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1</v>
      </c>
      <c r="AQ239" s="15">
        <v>4</v>
      </c>
      <c r="AR239" s="15">
        <v>0</v>
      </c>
      <c r="AS239" s="15">
        <v>3</v>
      </c>
      <c r="AT239" s="15">
        <v>10</v>
      </c>
      <c r="AU239" s="15">
        <v>0</v>
      </c>
      <c r="AV239" s="15">
        <v>0</v>
      </c>
      <c r="AW239" s="15">
        <v>0</v>
      </c>
      <c r="AX239" s="15">
        <v>0</v>
      </c>
      <c r="AY239" s="15">
        <v>4</v>
      </c>
      <c r="AZ239" s="15">
        <v>0</v>
      </c>
      <c r="BA239" s="15">
        <v>7</v>
      </c>
      <c r="BB239" s="15">
        <v>1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2</v>
      </c>
      <c r="BX239" s="15">
        <v>0</v>
      </c>
      <c r="BY239" s="15">
        <v>2</v>
      </c>
      <c r="BZ239" s="15">
        <v>0</v>
      </c>
      <c r="CA239" s="15">
        <v>14</v>
      </c>
      <c r="CB239" s="15">
        <v>0</v>
      </c>
      <c r="CC239" s="15">
        <v>0</v>
      </c>
      <c r="CD239" s="15">
        <v>39</v>
      </c>
      <c r="CE239" s="15">
        <v>0</v>
      </c>
      <c r="CF239" s="15">
        <v>0</v>
      </c>
      <c r="CG239" s="15">
        <v>0</v>
      </c>
      <c r="CH239" s="15">
        <v>0</v>
      </c>
      <c r="CI239" s="15">
        <v>0</v>
      </c>
      <c r="CJ239" s="15">
        <v>0</v>
      </c>
      <c r="CK239" s="15">
        <v>0</v>
      </c>
      <c r="CL239" s="15">
        <v>0</v>
      </c>
    </row>
    <row r="240" spans="2:90" ht="20.100000000000001" customHeight="1" thickBot="1" x14ac:dyDescent="0.25">
      <c r="B240" s="4" t="s">
        <v>431</v>
      </c>
      <c r="C240" s="15">
        <v>26</v>
      </c>
      <c r="D240" s="15">
        <v>0</v>
      </c>
      <c r="E240" s="15">
        <v>29</v>
      </c>
      <c r="F240" s="15">
        <v>77</v>
      </c>
      <c r="G240" s="15">
        <v>0</v>
      </c>
      <c r="H240" s="15">
        <v>0</v>
      </c>
      <c r="I240" s="15">
        <v>0</v>
      </c>
      <c r="J240" s="15">
        <v>1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2</v>
      </c>
      <c r="T240" s="15">
        <v>0</v>
      </c>
      <c r="U240" s="15">
        <v>3</v>
      </c>
      <c r="V240" s="15">
        <v>0</v>
      </c>
      <c r="W240" s="15">
        <v>8</v>
      </c>
      <c r="X240" s="15">
        <v>0</v>
      </c>
      <c r="Y240" s="15">
        <v>10</v>
      </c>
      <c r="Z240" s="15">
        <v>32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1</v>
      </c>
      <c r="AI240" s="15">
        <v>0</v>
      </c>
      <c r="AJ240" s="15">
        <v>0</v>
      </c>
      <c r="AK240" s="15">
        <v>0</v>
      </c>
      <c r="AL240" s="15">
        <v>0</v>
      </c>
      <c r="AM240" s="15">
        <v>1</v>
      </c>
      <c r="AN240" s="15">
        <v>0</v>
      </c>
      <c r="AO240" s="15">
        <v>1</v>
      </c>
      <c r="AP240" s="15">
        <v>1</v>
      </c>
      <c r="AQ240" s="15">
        <v>4</v>
      </c>
      <c r="AR240" s="15">
        <v>0</v>
      </c>
      <c r="AS240" s="15">
        <v>6</v>
      </c>
      <c r="AT240" s="15">
        <v>10</v>
      </c>
      <c r="AU240" s="15">
        <v>0</v>
      </c>
      <c r="AV240" s="15">
        <v>0</v>
      </c>
      <c r="AW240" s="15">
        <v>0</v>
      </c>
      <c r="AX240" s="15">
        <v>3</v>
      </c>
      <c r="AY240" s="15">
        <v>3</v>
      </c>
      <c r="AZ240" s="15">
        <v>0</v>
      </c>
      <c r="BA240" s="15">
        <v>5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0</v>
      </c>
      <c r="BN240" s="15">
        <v>0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2</v>
      </c>
      <c r="BX240" s="15">
        <v>0</v>
      </c>
      <c r="BY240" s="15">
        <v>3</v>
      </c>
      <c r="BZ240" s="15">
        <v>2</v>
      </c>
      <c r="CA240" s="15">
        <v>6</v>
      </c>
      <c r="CB240" s="15">
        <v>0</v>
      </c>
      <c r="CC240" s="15">
        <v>1</v>
      </c>
      <c r="CD240" s="15">
        <v>27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0</v>
      </c>
      <c r="CL240" s="15">
        <v>0</v>
      </c>
    </row>
    <row r="241" spans="2:90" ht="20.100000000000001" customHeight="1" thickBot="1" x14ac:dyDescent="0.25">
      <c r="B241" s="4" t="s">
        <v>432</v>
      </c>
      <c r="C241" s="15">
        <v>7</v>
      </c>
      <c r="D241" s="15">
        <v>0</v>
      </c>
      <c r="E241" s="15">
        <v>1</v>
      </c>
      <c r="F241" s="15">
        <v>45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1</v>
      </c>
      <c r="W241" s="15">
        <v>4</v>
      </c>
      <c r="X241" s="15">
        <v>0</v>
      </c>
      <c r="Y241" s="15">
        <v>0</v>
      </c>
      <c r="Z241" s="15">
        <v>19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1</v>
      </c>
      <c r="AR241" s="15">
        <v>0</v>
      </c>
      <c r="AS241" s="15">
        <v>0</v>
      </c>
      <c r="AT241" s="15">
        <v>14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1</v>
      </c>
      <c r="CA241" s="15">
        <v>2</v>
      </c>
      <c r="CB241" s="15">
        <v>0</v>
      </c>
      <c r="CC241" s="15">
        <v>1</v>
      </c>
      <c r="CD241" s="15">
        <v>10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</row>
    <row r="242" spans="2:90" ht="20.100000000000001" customHeight="1" thickBot="1" x14ac:dyDescent="0.25">
      <c r="B242" s="4" t="s">
        <v>433</v>
      </c>
      <c r="C242" s="15">
        <v>16</v>
      </c>
      <c r="D242" s="15">
        <v>0</v>
      </c>
      <c r="E242" s="15">
        <v>19</v>
      </c>
      <c r="F242" s="15">
        <v>114</v>
      </c>
      <c r="G242" s="15">
        <v>0</v>
      </c>
      <c r="H242" s="15">
        <v>0</v>
      </c>
      <c r="I242" s="15">
        <v>0</v>
      </c>
      <c r="J242" s="15">
        <v>1</v>
      </c>
      <c r="K242" s="15">
        <v>0</v>
      </c>
      <c r="L242" s="15">
        <v>0</v>
      </c>
      <c r="M242" s="15">
        <v>0</v>
      </c>
      <c r="N242" s="15">
        <v>1</v>
      </c>
      <c r="O242" s="15">
        <v>0</v>
      </c>
      <c r="P242" s="15">
        <v>0</v>
      </c>
      <c r="Q242" s="15">
        <v>0</v>
      </c>
      <c r="R242" s="15">
        <v>0</v>
      </c>
      <c r="S242" s="15">
        <v>1</v>
      </c>
      <c r="T242" s="15">
        <v>0</v>
      </c>
      <c r="U242" s="15">
        <v>1</v>
      </c>
      <c r="V242" s="15">
        <v>0</v>
      </c>
      <c r="W242" s="15">
        <v>6</v>
      </c>
      <c r="X242" s="15">
        <v>0</v>
      </c>
      <c r="Y242" s="15">
        <v>11</v>
      </c>
      <c r="Z242" s="15">
        <v>44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3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3</v>
      </c>
      <c r="AQ242" s="15">
        <v>3</v>
      </c>
      <c r="AR242" s="15">
        <v>0</v>
      </c>
      <c r="AS242" s="15">
        <v>4</v>
      </c>
      <c r="AT242" s="15">
        <v>22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2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1</v>
      </c>
      <c r="BW242" s="15">
        <v>0</v>
      </c>
      <c r="BX242" s="15">
        <v>0</v>
      </c>
      <c r="BY242" s="15">
        <v>0</v>
      </c>
      <c r="BZ242" s="15">
        <v>2</v>
      </c>
      <c r="CA242" s="15">
        <v>6</v>
      </c>
      <c r="CB242" s="15">
        <v>0</v>
      </c>
      <c r="CC242" s="15">
        <v>3</v>
      </c>
      <c r="CD242" s="15">
        <v>35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0</v>
      </c>
      <c r="CL242" s="15">
        <v>0</v>
      </c>
    </row>
    <row r="243" spans="2:90" ht="20.100000000000001" customHeight="1" thickBot="1" x14ac:dyDescent="0.25">
      <c r="B243" s="4" t="s">
        <v>434</v>
      </c>
      <c r="C243" s="15">
        <v>12</v>
      </c>
      <c r="D243" s="15">
        <v>0</v>
      </c>
      <c r="E243" s="15">
        <v>11</v>
      </c>
      <c r="F243" s="15">
        <v>74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7</v>
      </c>
      <c r="X243" s="15">
        <v>0</v>
      </c>
      <c r="Y243" s="15">
        <v>5</v>
      </c>
      <c r="Z243" s="15">
        <v>33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1</v>
      </c>
      <c r="AQ243" s="15">
        <v>2</v>
      </c>
      <c r="AR243" s="15">
        <v>0</v>
      </c>
      <c r="AS243" s="15">
        <v>1</v>
      </c>
      <c r="AT243" s="15">
        <v>11</v>
      </c>
      <c r="AU243" s="15">
        <v>0</v>
      </c>
      <c r="AV243" s="15">
        <v>0</v>
      </c>
      <c r="AW243" s="15">
        <v>0</v>
      </c>
      <c r="AX243" s="15">
        <v>0</v>
      </c>
      <c r="AY243" s="15">
        <v>3</v>
      </c>
      <c r="AZ243" s="15">
        <v>0</v>
      </c>
      <c r="BA243" s="15">
        <v>3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3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0</v>
      </c>
      <c r="BX243" s="15">
        <v>0</v>
      </c>
      <c r="BY243" s="15">
        <v>0</v>
      </c>
      <c r="BZ243" s="15">
        <v>2</v>
      </c>
      <c r="CA243" s="15">
        <v>0</v>
      </c>
      <c r="CB243" s="15">
        <v>0</v>
      </c>
      <c r="CC243" s="15">
        <v>2</v>
      </c>
      <c r="CD243" s="15">
        <v>24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</row>
    <row r="244" spans="2:90" ht="20.100000000000001" customHeight="1" thickBot="1" x14ac:dyDescent="0.25">
      <c r="B244" s="4" t="s">
        <v>435</v>
      </c>
      <c r="C244" s="15">
        <v>5</v>
      </c>
      <c r="D244" s="15">
        <v>1</v>
      </c>
      <c r="E244" s="15">
        <v>6</v>
      </c>
      <c r="F244" s="15">
        <v>12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1</v>
      </c>
      <c r="U244" s="15">
        <v>0</v>
      </c>
      <c r="V244" s="15">
        <v>1</v>
      </c>
      <c r="W244" s="15">
        <v>1</v>
      </c>
      <c r="X244" s="15">
        <v>0</v>
      </c>
      <c r="Y244" s="15">
        <v>2</v>
      </c>
      <c r="Z244" s="15">
        <v>5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1</v>
      </c>
      <c r="AR244" s="15">
        <v>0</v>
      </c>
      <c r="AS244" s="15">
        <v>1</v>
      </c>
      <c r="AT244" s="15">
        <v>2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1</v>
      </c>
      <c r="BW244" s="15">
        <v>0</v>
      </c>
      <c r="BX244" s="15">
        <v>0</v>
      </c>
      <c r="BY244" s="15">
        <v>0</v>
      </c>
      <c r="BZ244" s="15">
        <v>0</v>
      </c>
      <c r="CA244" s="15">
        <v>3</v>
      </c>
      <c r="CB244" s="15">
        <v>0</v>
      </c>
      <c r="CC244" s="15">
        <v>3</v>
      </c>
      <c r="CD244" s="15">
        <v>3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</row>
    <row r="245" spans="2:90" ht="20.100000000000001" customHeight="1" thickBot="1" x14ac:dyDescent="0.25">
      <c r="B245" s="4" t="s">
        <v>436</v>
      </c>
      <c r="C245" s="15">
        <v>17</v>
      </c>
      <c r="D245" s="15">
        <v>0</v>
      </c>
      <c r="E245" s="15">
        <v>18</v>
      </c>
      <c r="F245" s="15">
        <v>105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1</v>
      </c>
      <c r="T245" s="15">
        <v>0</v>
      </c>
      <c r="U245" s="15">
        <v>1</v>
      </c>
      <c r="V245" s="15">
        <v>3</v>
      </c>
      <c r="W245" s="15">
        <v>9</v>
      </c>
      <c r="X245" s="15">
        <v>0</v>
      </c>
      <c r="Y245" s="15">
        <v>3</v>
      </c>
      <c r="Z245" s="15">
        <v>41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3</v>
      </c>
      <c r="AQ245" s="15">
        <v>2</v>
      </c>
      <c r="AR245" s="15">
        <v>0</v>
      </c>
      <c r="AS245" s="15">
        <v>0</v>
      </c>
      <c r="AT245" s="15">
        <v>12</v>
      </c>
      <c r="AU245" s="15">
        <v>0</v>
      </c>
      <c r="AV245" s="15">
        <v>0</v>
      </c>
      <c r="AW245" s="15">
        <v>1</v>
      </c>
      <c r="AX245" s="15">
        <v>0</v>
      </c>
      <c r="AY245" s="15">
        <v>0</v>
      </c>
      <c r="AZ245" s="15">
        <v>0</v>
      </c>
      <c r="BA245" s="15">
        <v>0</v>
      </c>
      <c r="BB245" s="15">
        <v>1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0</v>
      </c>
      <c r="BX245" s="15">
        <v>0</v>
      </c>
      <c r="BY245" s="15">
        <v>0</v>
      </c>
      <c r="BZ245" s="15">
        <v>7</v>
      </c>
      <c r="CA245" s="15">
        <v>5</v>
      </c>
      <c r="CB245" s="15">
        <v>0</v>
      </c>
      <c r="CC245" s="15">
        <v>13</v>
      </c>
      <c r="CD245" s="15">
        <v>38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</row>
    <row r="246" spans="2:90" ht="20.100000000000001" customHeight="1" thickBot="1" x14ac:dyDescent="0.25">
      <c r="B246" s="4" t="s">
        <v>437</v>
      </c>
      <c r="C246" s="15">
        <v>34</v>
      </c>
      <c r="D246" s="15">
        <v>1</v>
      </c>
      <c r="E246" s="15">
        <v>20</v>
      </c>
      <c r="F246" s="15">
        <v>59</v>
      </c>
      <c r="G246" s="15">
        <v>0</v>
      </c>
      <c r="H246" s="15">
        <v>0</v>
      </c>
      <c r="I246" s="15">
        <v>0</v>
      </c>
      <c r="J246" s="15">
        <v>0</v>
      </c>
      <c r="K246" s="15">
        <v>4</v>
      </c>
      <c r="L246" s="15">
        <v>0</v>
      </c>
      <c r="M246" s="15">
        <v>2</v>
      </c>
      <c r="N246" s="15">
        <v>4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1</v>
      </c>
      <c r="V246" s="15">
        <v>0</v>
      </c>
      <c r="W246" s="15">
        <v>8</v>
      </c>
      <c r="X246" s="15">
        <v>0</v>
      </c>
      <c r="Y246" s="15">
        <v>5</v>
      </c>
      <c r="Z246" s="15">
        <v>19</v>
      </c>
      <c r="AA246" s="15">
        <v>0</v>
      </c>
      <c r="AB246" s="15">
        <v>0</v>
      </c>
      <c r="AC246" s="15">
        <v>0</v>
      </c>
      <c r="AD246" s="15">
        <v>0</v>
      </c>
      <c r="AE246" s="15">
        <v>1</v>
      </c>
      <c r="AF246" s="15">
        <v>0</v>
      </c>
      <c r="AG246" s="15">
        <v>1</v>
      </c>
      <c r="AH246" s="15">
        <v>1</v>
      </c>
      <c r="AI246" s="15">
        <v>0</v>
      </c>
      <c r="AJ246" s="15">
        <v>0</v>
      </c>
      <c r="AK246" s="15">
        <v>0</v>
      </c>
      <c r="AL246" s="15">
        <v>0</v>
      </c>
      <c r="AM246" s="15">
        <v>1</v>
      </c>
      <c r="AN246" s="15">
        <v>1</v>
      </c>
      <c r="AO246" s="15">
        <v>1</v>
      </c>
      <c r="AP246" s="15">
        <v>1</v>
      </c>
      <c r="AQ246" s="15">
        <v>5</v>
      </c>
      <c r="AR246" s="15">
        <v>0</v>
      </c>
      <c r="AS246" s="15">
        <v>4</v>
      </c>
      <c r="AT246" s="15">
        <v>7</v>
      </c>
      <c r="AU246" s="15">
        <v>0</v>
      </c>
      <c r="AV246" s="15">
        <v>0</v>
      </c>
      <c r="AW246" s="15">
        <v>0</v>
      </c>
      <c r="AX246" s="15">
        <v>1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1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0</v>
      </c>
      <c r="BW246" s="15">
        <v>0</v>
      </c>
      <c r="BX246" s="15">
        <v>0</v>
      </c>
      <c r="BY246" s="15">
        <v>1</v>
      </c>
      <c r="BZ246" s="15">
        <v>3</v>
      </c>
      <c r="CA246" s="15">
        <v>15</v>
      </c>
      <c r="CB246" s="15">
        <v>0</v>
      </c>
      <c r="CC246" s="15">
        <v>5</v>
      </c>
      <c r="CD246" s="15">
        <v>22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</row>
    <row r="247" spans="2:90" ht="20.100000000000001" customHeight="1" thickBot="1" x14ac:dyDescent="0.25">
      <c r="B247" s="4" t="s">
        <v>194</v>
      </c>
      <c r="C247" s="15">
        <v>165</v>
      </c>
      <c r="D247" s="15">
        <v>1</v>
      </c>
      <c r="E247" s="15">
        <v>147</v>
      </c>
      <c r="F247" s="15">
        <v>424</v>
      </c>
      <c r="G247" s="15">
        <v>1</v>
      </c>
      <c r="H247" s="15">
        <v>0</v>
      </c>
      <c r="I247" s="15">
        <v>2</v>
      </c>
      <c r="J247" s="15">
        <v>6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4</v>
      </c>
      <c r="T247" s="15">
        <v>0</v>
      </c>
      <c r="U247" s="15">
        <v>4</v>
      </c>
      <c r="V247" s="15">
        <v>6</v>
      </c>
      <c r="W247" s="15">
        <v>43</v>
      </c>
      <c r="X247" s="15">
        <v>0</v>
      </c>
      <c r="Y247" s="15">
        <v>35</v>
      </c>
      <c r="Z247" s="15">
        <v>121</v>
      </c>
      <c r="AA247" s="15">
        <v>1</v>
      </c>
      <c r="AB247" s="15">
        <v>0</v>
      </c>
      <c r="AC247" s="15">
        <v>0</v>
      </c>
      <c r="AD247" s="15">
        <v>1</v>
      </c>
      <c r="AE247" s="15">
        <v>1</v>
      </c>
      <c r="AF247" s="15">
        <v>0</v>
      </c>
      <c r="AG247" s="15">
        <v>1</v>
      </c>
      <c r="AH247" s="15">
        <v>6</v>
      </c>
      <c r="AI247" s="15">
        <v>0</v>
      </c>
      <c r="AJ247" s="15">
        <v>0</v>
      </c>
      <c r="AK247" s="15">
        <v>0</v>
      </c>
      <c r="AL247" s="15">
        <v>0</v>
      </c>
      <c r="AM247" s="15">
        <v>2</v>
      </c>
      <c r="AN247" s="15">
        <v>1</v>
      </c>
      <c r="AO247" s="15">
        <v>5</v>
      </c>
      <c r="AP247" s="15">
        <v>1</v>
      </c>
      <c r="AQ247" s="15">
        <v>27</v>
      </c>
      <c r="AR247" s="15">
        <v>0</v>
      </c>
      <c r="AS247" s="15">
        <v>29</v>
      </c>
      <c r="AT247" s="15">
        <v>61</v>
      </c>
      <c r="AU247" s="15">
        <v>0</v>
      </c>
      <c r="AV247" s="15">
        <v>0</v>
      </c>
      <c r="AW247" s="15">
        <v>0</v>
      </c>
      <c r="AX247" s="15">
        <v>0</v>
      </c>
      <c r="AY247" s="15">
        <v>19</v>
      </c>
      <c r="AZ247" s="15">
        <v>0</v>
      </c>
      <c r="BA247" s="15">
        <v>11</v>
      </c>
      <c r="BB247" s="15">
        <v>25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1</v>
      </c>
      <c r="BL247" s="15">
        <v>0</v>
      </c>
      <c r="BM247" s="15">
        <v>2</v>
      </c>
      <c r="BN247" s="15">
        <v>6</v>
      </c>
      <c r="BO247" s="15">
        <v>0</v>
      </c>
      <c r="BP247" s="15">
        <v>0</v>
      </c>
      <c r="BQ247" s="15">
        <v>0</v>
      </c>
      <c r="BR247" s="15">
        <v>0</v>
      </c>
      <c r="BS247" s="15">
        <v>0</v>
      </c>
      <c r="BT247" s="15">
        <v>0</v>
      </c>
      <c r="BU247" s="15">
        <v>1</v>
      </c>
      <c r="BV247" s="15">
        <v>8</v>
      </c>
      <c r="BW247" s="15">
        <v>4</v>
      </c>
      <c r="BX247" s="15">
        <v>0</v>
      </c>
      <c r="BY247" s="15">
        <v>4</v>
      </c>
      <c r="BZ247" s="15">
        <v>12</v>
      </c>
      <c r="CA247" s="15">
        <v>62</v>
      </c>
      <c r="CB247" s="15">
        <v>0</v>
      </c>
      <c r="CC247" s="15">
        <v>53</v>
      </c>
      <c r="CD247" s="15">
        <v>171</v>
      </c>
      <c r="CE247" s="15">
        <v>0</v>
      </c>
      <c r="CF247" s="15">
        <v>0</v>
      </c>
      <c r="CG247" s="15">
        <v>0</v>
      </c>
      <c r="CH247" s="15">
        <v>0</v>
      </c>
      <c r="CI247" s="15">
        <v>0</v>
      </c>
      <c r="CJ247" s="15">
        <v>0</v>
      </c>
      <c r="CK247" s="15">
        <v>0</v>
      </c>
      <c r="CL247" s="15">
        <v>0</v>
      </c>
    </row>
    <row r="248" spans="2:90" ht="20.100000000000001" customHeight="1" thickBot="1" x14ac:dyDescent="0.25">
      <c r="B248" s="4" t="s">
        <v>438</v>
      </c>
      <c r="C248" s="15">
        <v>9</v>
      </c>
      <c r="D248" s="15">
        <v>0</v>
      </c>
      <c r="E248" s="15">
        <v>6</v>
      </c>
      <c r="F248" s="15">
        <v>24</v>
      </c>
      <c r="G248" s="15">
        <v>0</v>
      </c>
      <c r="H248" s="15">
        <v>0</v>
      </c>
      <c r="I248" s="15">
        <v>0</v>
      </c>
      <c r="J248" s="15">
        <v>2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6</v>
      </c>
      <c r="X248" s="15">
        <v>0</v>
      </c>
      <c r="Y248" s="15">
        <v>1</v>
      </c>
      <c r="Z248" s="15">
        <v>14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1</v>
      </c>
      <c r="AR248" s="15">
        <v>0</v>
      </c>
      <c r="AS248" s="15">
        <v>1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0</v>
      </c>
      <c r="CA248" s="15">
        <v>2</v>
      </c>
      <c r="CB248" s="15">
        <v>0</v>
      </c>
      <c r="CC248" s="15">
        <v>4</v>
      </c>
      <c r="CD248" s="15">
        <v>8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</row>
    <row r="249" spans="2:90" ht="20.100000000000001" customHeight="1" thickBot="1" x14ac:dyDescent="0.25">
      <c r="B249" s="4" t="s">
        <v>439</v>
      </c>
      <c r="C249" s="15">
        <v>39</v>
      </c>
      <c r="D249" s="15">
        <v>0</v>
      </c>
      <c r="E249" s="15">
        <v>31</v>
      </c>
      <c r="F249" s="15">
        <v>95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1</v>
      </c>
      <c r="T249" s="15">
        <v>0</v>
      </c>
      <c r="U249" s="15">
        <v>0</v>
      </c>
      <c r="V249" s="15">
        <v>1</v>
      </c>
      <c r="W249" s="15">
        <v>13</v>
      </c>
      <c r="X249" s="15">
        <v>0</v>
      </c>
      <c r="Y249" s="15">
        <v>7</v>
      </c>
      <c r="Z249" s="15">
        <v>33</v>
      </c>
      <c r="AA249" s="15">
        <v>0</v>
      </c>
      <c r="AB249" s="15">
        <v>0</v>
      </c>
      <c r="AC249" s="15">
        <v>1</v>
      </c>
      <c r="AD249" s="15">
        <v>0</v>
      </c>
      <c r="AE249" s="15">
        <v>1</v>
      </c>
      <c r="AF249" s="15">
        <v>0</v>
      </c>
      <c r="AG249" s="15">
        <v>0</v>
      </c>
      <c r="AH249" s="15">
        <v>2</v>
      </c>
      <c r="AI249" s="15">
        <v>0</v>
      </c>
      <c r="AJ249" s="15">
        <v>0</v>
      </c>
      <c r="AK249" s="15">
        <v>0</v>
      </c>
      <c r="AL249" s="15">
        <v>0</v>
      </c>
      <c r="AM249" s="15">
        <v>1</v>
      </c>
      <c r="AN249" s="15">
        <v>0</v>
      </c>
      <c r="AO249" s="15">
        <v>0</v>
      </c>
      <c r="AP249" s="15">
        <v>1</v>
      </c>
      <c r="AQ249" s="15">
        <v>7</v>
      </c>
      <c r="AR249" s="15">
        <v>0</v>
      </c>
      <c r="AS249" s="15">
        <v>12</v>
      </c>
      <c r="AT249" s="15">
        <v>16</v>
      </c>
      <c r="AU249" s="15">
        <v>0</v>
      </c>
      <c r="AV249" s="15">
        <v>0</v>
      </c>
      <c r="AW249" s="15">
        <v>0</v>
      </c>
      <c r="AX249" s="15">
        <v>0</v>
      </c>
      <c r="AY249" s="15">
        <v>1</v>
      </c>
      <c r="AZ249" s="15">
        <v>0</v>
      </c>
      <c r="BA249" s="15">
        <v>0</v>
      </c>
      <c r="BB249" s="15">
        <v>2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  <c r="BM249" s="15">
        <v>0</v>
      </c>
      <c r="BN249" s="15">
        <v>1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1</v>
      </c>
      <c r="BX249" s="15">
        <v>0</v>
      </c>
      <c r="BY249" s="15">
        <v>1</v>
      </c>
      <c r="BZ249" s="15">
        <v>0</v>
      </c>
      <c r="CA249" s="15">
        <v>14</v>
      </c>
      <c r="CB249" s="15">
        <v>0</v>
      </c>
      <c r="CC249" s="15">
        <v>10</v>
      </c>
      <c r="CD249" s="15">
        <v>39</v>
      </c>
      <c r="CE249" s="15">
        <v>0</v>
      </c>
      <c r="CF249" s="15">
        <v>0</v>
      </c>
      <c r="CG249" s="15">
        <v>0</v>
      </c>
      <c r="CH249" s="15">
        <v>0</v>
      </c>
      <c r="CI249" s="15">
        <v>0</v>
      </c>
      <c r="CJ249" s="15">
        <v>0</v>
      </c>
      <c r="CK249" s="15">
        <v>0</v>
      </c>
      <c r="CL249" s="15">
        <v>0</v>
      </c>
    </row>
    <row r="250" spans="2:90" ht="20.100000000000001" customHeight="1" thickBot="1" x14ac:dyDescent="0.25">
      <c r="B250" s="4" t="s">
        <v>440</v>
      </c>
      <c r="C250" s="15">
        <v>15</v>
      </c>
      <c r="D250" s="15">
        <v>0</v>
      </c>
      <c r="E250" s="15">
        <v>14</v>
      </c>
      <c r="F250" s="15">
        <v>84</v>
      </c>
      <c r="G250" s="15">
        <v>0</v>
      </c>
      <c r="H250" s="15">
        <v>0</v>
      </c>
      <c r="I250" s="15">
        <v>0</v>
      </c>
      <c r="J250" s="15">
        <v>1</v>
      </c>
      <c r="K250" s="15">
        <v>2</v>
      </c>
      <c r="L250" s="15">
        <v>0</v>
      </c>
      <c r="M250" s="15">
        <v>2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3</v>
      </c>
      <c r="X250" s="15">
        <v>0</v>
      </c>
      <c r="Y250" s="15">
        <v>6</v>
      </c>
      <c r="Z250" s="15">
        <v>37</v>
      </c>
      <c r="AA250" s="15">
        <v>0</v>
      </c>
      <c r="AB250" s="15">
        <v>0</v>
      </c>
      <c r="AC250" s="15">
        <v>0</v>
      </c>
      <c r="AD250" s="15">
        <v>0</v>
      </c>
      <c r="AE250" s="15">
        <v>1</v>
      </c>
      <c r="AF250" s="15">
        <v>0</v>
      </c>
      <c r="AG250" s="15">
        <v>0</v>
      </c>
      <c r="AH250" s="15">
        <v>1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3</v>
      </c>
      <c r="AR250" s="15">
        <v>0</v>
      </c>
      <c r="AS250" s="15">
        <v>3</v>
      </c>
      <c r="AT250" s="15">
        <v>7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1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3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4</v>
      </c>
      <c r="BX250" s="15">
        <v>0</v>
      </c>
      <c r="BY250" s="15">
        <v>0</v>
      </c>
      <c r="BZ250" s="15">
        <v>5</v>
      </c>
      <c r="CA250" s="15">
        <v>2</v>
      </c>
      <c r="CB250" s="15">
        <v>0</v>
      </c>
      <c r="CC250" s="15">
        <v>3</v>
      </c>
      <c r="CD250" s="15">
        <v>29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</row>
    <row r="251" spans="2:90" ht="20.100000000000001" customHeight="1" thickBot="1" x14ac:dyDescent="0.25">
      <c r="B251" s="4" t="s">
        <v>441</v>
      </c>
      <c r="C251" s="15">
        <v>24</v>
      </c>
      <c r="D251" s="15">
        <v>0</v>
      </c>
      <c r="E251" s="15">
        <v>27</v>
      </c>
      <c r="F251" s="15">
        <v>50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3</v>
      </c>
      <c r="T251" s="15">
        <v>0</v>
      </c>
      <c r="U251" s="15">
        <v>3</v>
      </c>
      <c r="V251" s="15">
        <v>3</v>
      </c>
      <c r="W251" s="15">
        <v>6</v>
      </c>
      <c r="X251" s="15">
        <v>0</v>
      </c>
      <c r="Y251" s="15">
        <v>4</v>
      </c>
      <c r="Z251" s="15">
        <v>18</v>
      </c>
      <c r="AA251" s="15">
        <v>0</v>
      </c>
      <c r="AB251" s="15">
        <v>0</v>
      </c>
      <c r="AC251" s="15">
        <v>1</v>
      </c>
      <c r="AD251" s="15">
        <v>0</v>
      </c>
      <c r="AE251" s="15">
        <v>0</v>
      </c>
      <c r="AF251" s="15">
        <v>0</v>
      </c>
      <c r="AG251" s="15">
        <v>0</v>
      </c>
      <c r="AH251" s="15">
        <v>2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5</v>
      </c>
      <c r="AR251" s="15">
        <v>0</v>
      </c>
      <c r="AS251" s="15">
        <v>4</v>
      </c>
      <c r="AT251" s="15">
        <v>11</v>
      </c>
      <c r="AU251" s="15">
        <v>0</v>
      </c>
      <c r="AV251" s="15">
        <v>0</v>
      </c>
      <c r="AW251" s="15">
        <v>0</v>
      </c>
      <c r="AX251" s="15">
        <v>0</v>
      </c>
      <c r="AY251" s="15">
        <v>5</v>
      </c>
      <c r="AZ251" s="15">
        <v>0</v>
      </c>
      <c r="BA251" s="15">
        <v>3</v>
      </c>
      <c r="BB251" s="15">
        <v>4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1</v>
      </c>
      <c r="BN251" s="15">
        <v>0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0</v>
      </c>
      <c r="BW251" s="15">
        <v>1</v>
      </c>
      <c r="BX251" s="15">
        <v>0</v>
      </c>
      <c r="BY251" s="15">
        <v>5</v>
      </c>
      <c r="BZ251" s="15">
        <v>1</v>
      </c>
      <c r="CA251" s="15">
        <v>4</v>
      </c>
      <c r="CB251" s="15">
        <v>0</v>
      </c>
      <c r="CC251" s="15">
        <v>6</v>
      </c>
      <c r="CD251" s="15">
        <v>11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</row>
    <row r="252" spans="2:90" ht="20.100000000000001" customHeight="1" thickBot="1" x14ac:dyDescent="0.25">
      <c r="B252" s="4" t="s">
        <v>442</v>
      </c>
      <c r="C252" s="15">
        <v>21</v>
      </c>
      <c r="D252" s="15">
        <v>0</v>
      </c>
      <c r="E252" s="15">
        <v>10</v>
      </c>
      <c r="F252" s="15">
        <v>61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2</v>
      </c>
      <c r="T252" s="15">
        <v>0</v>
      </c>
      <c r="U252" s="15">
        <v>0</v>
      </c>
      <c r="V252" s="15">
        <v>2</v>
      </c>
      <c r="W252" s="15">
        <v>6</v>
      </c>
      <c r="X252" s="15">
        <v>0</v>
      </c>
      <c r="Y252" s="15">
        <v>1</v>
      </c>
      <c r="Z252" s="15">
        <v>23</v>
      </c>
      <c r="AA252" s="15">
        <v>0</v>
      </c>
      <c r="AB252" s="15">
        <v>0</v>
      </c>
      <c r="AC252" s="15">
        <v>0</v>
      </c>
      <c r="AD252" s="15">
        <v>0</v>
      </c>
      <c r="AE252" s="15">
        <v>1</v>
      </c>
      <c r="AF252" s="15">
        <v>0</v>
      </c>
      <c r="AG252" s="15">
        <v>0</v>
      </c>
      <c r="AH252" s="15">
        <v>1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1</v>
      </c>
      <c r="AP252" s="15">
        <v>1</v>
      </c>
      <c r="AQ252" s="15">
        <v>4</v>
      </c>
      <c r="AR252" s="15">
        <v>0</v>
      </c>
      <c r="AS252" s="15">
        <v>2</v>
      </c>
      <c r="AT252" s="15">
        <v>13</v>
      </c>
      <c r="AU252" s="15">
        <v>0</v>
      </c>
      <c r="AV252" s="15">
        <v>0</v>
      </c>
      <c r="AW252" s="15">
        <v>0</v>
      </c>
      <c r="AX252" s="15">
        <v>0</v>
      </c>
      <c r="AY252" s="15">
        <v>2</v>
      </c>
      <c r="AZ252" s="15">
        <v>0</v>
      </c>
      <c r="BA252" s="15">
        <v>3</v>
      </c>
      <c r="BB252" s="15">
        <v>6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1</v>
      </c>
      <c r="BW252" s="15">
        <v>1</v>
      </c>
      <c r="BX252" s="15">
        <v>0</v>
      </c>
      <c r="BY252" s="15">
        <v>1</v>
      </c>
      <c r="BZ252" s="15">
        <v>1</v>
      </c>
      <c r="CA252" s="15">
        <v>5</v>
      </c>
      <c r="CB252" s="15">
        <v>0</v>
      </c>
      <c r="CC252" s="15">
        <v>2</v>
      </c>
      <c r="CD252" s="15">
        <v>12</v>
      </c>
      <c r="CE252" s="15">
        <v>0</v>
      </c>
      <c r="CF252" s="15">
        <v>0</v>
      </c>
      <c r="CG252" s="15">
        <v>0</v>
      </c>
      <c r="CH252" s="15">
        <v>0</v>
      </c>
      <c r="CI252" s="15">
        <v>0</v>
      </c>
      <c r="CJ252" s="15">
        <v>0</v>
      </c>
      <c r="CK252" s="15">
        <v>0</v>
      </c>
      <c r="CL252" s="15">
        <v>1</v>
      </c>
    </row>
    <row r="253" spans="2:90" ht="20.100000000000001" customHeight="1" thickBot="1" x14ac:dyDescent="0.25">
      <c r="B253" s="4" t="s">
        <v>443</v>
      </c>
      <c r="C253" s="15">
        <v>39</v>
      </c>
      <c r="D253" s="15">
        <v>0</v>
      </c>
      <c r="E253" s="15">
        <v>36</v>
      </c>
      <c r="F253" s="15">
        <v>180</v>
      </c>
      <c r="G253" s="15">
        <v>0</v>
      </c>
      <c r="H253" s="15">
        <v>0</v>
      </c>
      <c r="I253" s="15">
        <v>0</v>
      </c>
      <c r="J253" s="15">
        <v>1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12</v>
      </c>
      <c r="X253" s="15">
        <v>0</v>
      </c>
      <c r="Y253" s="15">
        <v>8</v>
      </c>
      <c r="Z253" s="15">
        <v>60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2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11</v>
      </c>
      <c r="AR253" s="15">
        <v>0</v>
      </c>
      <c r="AS253" s="15">
        <v>9</v>
      </c>
      <c r="AT253" s="15">
        <v>32</v>
      </c>
      <c r="AU253" s="15">
        <v>0</v>
      </c>
      <c r="AV253" s="15">
        <v>0</v>
      </c>
      <c r="AW253" s="15">
        <v>0</v>
      </c>
      <c r="AX253" s="15">
        <v>1</v>
      </c>
      <c r="AY253" s="15">
        <v>2</v>
      </c>
      <c r="AZ253" s="15">
        <v>0</v>
      </c>
      <c r="BA253" s="15">
        <v>2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0</v>
      </c>
      <c r="BN253" s="15">
        <v>1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1</v>
      </c>
      <c r="BX253" s="15">
        <v>0</v>
      </c>
      <c r="BY253" s="15">
        <v>2</v>
      </c>
      <c r="BZ253" s="15">
        <v>0</v>
      </c>
      <c r="CA253" s="15">
        <v>13</v>
      </c>
      <c r="CB253" s="15">
        <v>0</v>
      </c>
      <c r="CC253" s="15">
        <v>15</v>
      </c>
      <c r="CD253" s="15">
        <v>83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</row>
    <row r="254" spans="2:90" ht="20.100000000000001" customHeight="1" thickBot="1" x14ac:dyDescent="0.25">
      <c r="B254" s="4" t="s">
        <v>444</v>
      </c>
      <c r="C254" s="15">
        <v>16</v>
      </c>
      <c r="D254" s="15">
        <v>0</v>
      </c>
      <c r="E254" s="15">
        <v>14</v>
      </c>
      <c r="F254" s="15">
        <v>51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2</v>
      </c>
      <c r="X254" s="15">
        <v>0</v>
      </c>
      <c r="Y254" s="15">
        <v>3</v>
      </c>
      <c r="Z254" s="15">
        <v>15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2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10</v>
      </c>
      <c r="AR254" s="15">
        <v>0</v>
      </c>
      <c r="AS254" s="15">
        <v>2</v>
      </c>
      <c r="AT254" s="15">
        <v>19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0</v>
      </c>
      <c r="BW254" s="15">
        <v>0</v>
      </c>
      <c r="BX254" s="15">
        <v>0</v>
      </c>
      <c r="BY254" s="15">
        <v>1</v>
      </c>
      <c r="BZ254" s="15">
        <v>1</v>
      </c>
      <c r="CA254" s="15">
        <v>3</v>
      </c>
      <c r="CB254" s="15">
        <v>0</v>
      </c>
      <c r="CC254" s="15">
        <v>7</v>
      </c>
      <c r="CD254" s="15">
        <v>12</v>
      </c>
      <c r="CE254" s="15">
        <v>0</v>
      </c>
      <c r="CF254" s="15">
        <v>0</v>
      </c>
      <c r="CG254" s="15">
        <v>0</v>
      </c>
      <c r="CH254" s="15">
        <v>0</v>
      </c>
      <c r="CI254" s="15">
        <v>1</v>
      </c>
      <c r="CJ254" s="15">
        <v>0</v>
      </c>
      <c r="CK254" s="15">
        <v>1</v>
      </c>
      <c r="CL254" s="15">
        <v>2</v>
      </c>
    </row>
    <row r="255" spans="2:90" ht="20.100000000000001" customHeight="1" thickBot="1" x14ac:dyDescent="0.25">
      <c r="B255" s="4" t="s">
        <v>445</v>
      </c>
      <c r="C255" s="15">
        <v>18</v>
      </c>
      <c r="D255" s="15">
        <v>0</v>
      </c>
      <c r="E255" s="15">
        <v>9</v>
      </c>
      <c r="F255" s="15">
        <v>68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1</v>
      </c>
      <c r="T255" s="15">
        <v>0</v>
      </c>
      <c r="U255" s="15">
        <v>1</v>
      </c>
      <c r="V255" s="15">
        <v>0</v>
      </c>
      <c r="W255" s="15">
        <v>4</v>
      </c>
      <c r="X255" s="15">
        <v>0</v>
      </c>
      <c r="Y255" s="15">
        <v>5</v>
      </c>
      <c r="Z255" s="15">
        <v>23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1</v>
      </c>
      <c r="AQ255" s="15">
        <v>4</v>
      </c>
      <c r="AR255" s="15">
        <v>0</v>
      </c>
      <c r="AS255" s="15">
        <v>3</v>
      </c>
      <c r="AT255" s="15">
        <v>13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1</v>
      </c>
      <c r="BX255" s="15">
        <v>0</v>
      </c>
      <c r="BY255" s="15">
        <v>0</v>
      </c>
      <c r="BZ255" s="15">
        <v>1</v>
      </c>
      <c r="CA255" s="15">
        <v>8</v>
      </c>
      <c r="CB255" s="15">
        <v>0</v>
      </c>
      <c r="CC255" s="15">
        <v>0</v>
      </c>
      <c r="CD255" s="15">
        <v>30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</row>
    <row r="256" spans="2:90" ht="20.100000000000001" customHeight="1" thickBot="1" x14ac:dyDescent="0.25">
      <c r="B256" s="4" t="s">
        <v>446</v>
      </c>
      <c r="C256" s="15">
        <v>32</v>
      </c>
      <c r="D256" s="15">
        <v>0</v>
      </c>
      <c r="E256" s="15">
        <v>17</v>
      </c>
      <c r="F256" s="15">
        <v>73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2</v>
      </c>
      <c r="T256" s="15">
        <v>0</v>
      </c>
      <c r="U256" s="15">
        <v>2</v>
      </c>
      <c r="V256" s="15">
        <v>2</v>
      </c>
      <c r="W256" s="15">
        <v>8</v>
      </c>
      <c r="X256" s="15">
        <v>0</v>
      </c>
      <c r="Y256" s="15">
        <v>2</v>
      </c>
      <c r="Z256" s="15">
        <v>24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1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1</v>
      </c>
      <c r="AP256" s="15">
        <v>0</v>
      </c>
      <c r="AQ256" s="15">
        <v>11</v>
      </c>
      <c r="AR256" s="15">
        <v>0</v>
      </c>
      <c r="AS256" s="15">
        <v>8</v>
      </c>
      <c r="AT256" s="15">
        <v>11</v>
      </c>
      <c r="AU256" s="15">
        <v>0</v>
      </c>
      <c r="AV256" s="15">
        <v>0</v>
      </c>
      <c r="AW256" s="15">
        <v>0</v>
      </c>
      <c r="AX256" s="15">
        <v>2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2</v>
      </c>
      <c r="BX256" s="15">
        <v>0</v>
      </c>
      <c r="BY256" s="15">
        <v>1</v>
      </c>
      <c r="BZ256" s="15">
        <v>1</v>
      </c>
      <c r="CA256" s="15">
        <v>9</v>
      </c>
      <c r="CB256" s="15">
        <v>0</v>
      </c>
      <c r="CC256" s="15">
        <v>3</v>
      </c>
      <c r="CD256" s="15">
        <v>32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</row>
    <row r="257" spans="2:90" ht="20.100000000000001" customHeight="1" thickBot="1" x14ac:dyDescent="0.25">
      <c r="B257" s="4" t="s">
        <v>447</v>
      </c>
      <c r="C257" s="15">
        <v>14</v>
      </c>
      <c r="D257" s="15">
        <v>0</v>
      </c>
      <c r="E257" s="15">
        <v>15</v>
      </c>
      <c r="F257" s="15">
        <v>53</v>
      </c>
      <c r="G257" s="15">
        <v>0</v>
      </c>
      <c r="H257" s="15">
        <v>0</v>
      </c>
      <c r="I257" s="15">
        <v>0</v>
      </c>
      <c r="J257" s="15">
        <v>2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2</v>
      </c>
      <c r="W257" s="15">
        <v>4</v>
      </c>
      <c r="X257" s="15">
        <v>0</v>
      </c>
      <c r="Y257" s="15">
        <v>6</v>
      </c>
      <c r="Z257" s="15">
        <v>10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1</v>
      </c>
      <c r="AP257" s="15">
        <v>0</v>
      </c>
      <c r="AQ257" s="15">
        <v>4</v>
      </c>
      <c r="AR257" s="15">
        <v>0</v>
      </c>
      <c r="AS257" s="15">
        <v>4</v>
      </c>
      <c r="AT257" s="15">
        <v>6</v>
      </c>
      <c r="AU257" s="15">
        <v>0</v>
      </c>
      <c r="AV257" s="15">
        <v>0</v>
      </c>
      <c r="AW257" s="15">
        <v>1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2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1</v>
      </c>
      <c r="BV257" s="15">
        <v>0</v>
      </c>
      <c r="BW257" s="15">
        <v>0</v>
      </c>
      <c r="BX257" s="15">
        <v>0</v>
      </c>
      <c r="BY257" s="15">
        <v>0</v>
      </c>
      <c r="BZ257" s="15">
        <v>8</v>
      </c>
      <c r="CA257" s="15">
        <v>6</v>
      </c>
      <c r="CB257" s="15">
        <v>0</v>
      </c>
      <c r="CC257" s="15">
        <v>1</v>
      </c>
      <c r="CD257" s="15">
        <v>23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1</v>
      </c>
      <c r="CL257" s="15">
        <v>0</v>
      </c>
    </row>
    <row r="258" spans="2:90" ht="20.100000000000001" customHeight="1" thickBot="1" x14ac:dyDescent="0.25">
      <c r="B258" s="4" t="s">
        <v>448</v>
      </c>
      <c r="C258" s="15">
        <v>6</v>
      </c>
      <c r="D258" s="15">
        <v>0</v>
      </c>
      <c r="E258" s="15">
        <v>3</v>
      </c>
      <c r="F258" s="15">
        <v>31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3</v>
      </c>
      <c r="X258" s="15">
        <v>0</v>
      </c>
      <c r="Y258" s="15">
        <v>1</v>
      </c>
      <c r="Z258" s="15">
        <v>7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1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5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3</v>
      </c>
      <c r="CB258" s="15">
        <v>0</v>
      </c>
      <c r="CC258" s="15">
        <v>1</v>
      </c>
      <c r="CD258" s="15">
        <v>19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</row>
    <row r="259" spans="2:90" ht="20.100000000000001" customHeight="1" thickBot="1" x14ac:dyDescent="0.25">
      <c r="B259" s="4" t="s">
        <v>642</v>
      </c>
      <c r="C259" s="15">
        <v>2</v>
      </c>
      <c r="D259" s="15">
        <v>0</v>
      </c>
      <c r="E259" s="15">
        <v>3</v>
      </c>
      <c r="F259" s="15">
        <v>21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1</v>
      </c>
      <c r="V259" s="15">
        <v>1</v>
      </c>
      <c r="W259" s="15">
        <v>0</v>
      </c>
      <c r="X259" s="15">
        <v>0</v>
      </c>
      <c r="Y259" s="15">
        <v>1</v>
      </c>
      <c r="Z259" s="15">
        <v>5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0</v>
      </c>
      <c r="BY259" s="15">
        <v>1</v>
      </c>
      <c r="BZ259" s="15">
        <v>0</v>
      </c>
      <c r="CA259" s="15">
        <v>2</v>
      </c>
      <c r="CB259" s="15">
        <v>0</v>
      </c>
      <c r="CC259" s="15">
        <v>0</v>
      </c>
      <c r="CD259" s="15">
        <v>15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</row>
    <row r="260" spans="2:90" ht="20.100000000000001" customHeight="1" thickBot="1" x14ac:dyDescent="0.25">
      <c r="B260" s="4" t="s">
        <v>449</v>
      </c>
      <c r="C260" s="15">
        <v>12</v>
      </c>
      <c r="D260" s="15">
        <v>0</v>
      </c>
      <c r="E260" s="15">
        <v>10</v>
      </c>
      <c r="F260" s="15">
        <v>59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4</v>
      </c>
      <c r="X260" s="15">
        <v>0</v>
      </c>
      <c r="Y260" s="15">
        <v>4</v>
      </c>
      <c r="Z260" s="15">
        <v>22</v>
      </c>
      <c r="AA260" s="15">
        <v>0</v>
      </c>
      <c r="AB260" s="15">
        <v>0</v>
      </c>
      <c r="AC260" s="15">
        <v>0</v>
      </c>
      <c r="AD260" s="15">
        <v>0</v>
      </c>
      <c r="AE260" s="15">
        <v>3</v>
      </c>
      <c r="AF260" s="15">
        <v>0</v>
      </c>
      <c r="AG260" s="15">
        <v>0</v>
      </c>
      <c r="AH260" s="15">
        <v>5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1</v>
      </c>
      <c r="AR260" s="15">
        <v>0</v>
      </c>
      <c r="AS260" s="15">
        <v>2</v>
      </c>
      <c r="AT260" s="15">
        <v>12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0</v>
      </c>
      <c r="BX260" s="15">
        <v>0</v>
      </c>
      <c r="BY260" s="15">
        <v>0</v>
      </c>
      <c r="BZ260" s="15">
        <v>0</v>
      </c>
      <c r="CA260" s="15">
        <v>4</v>
      </c>
      <c r="CB260" s="15">
        <v>0</v>
      </c>
      <c r="CC260" s="15">
        <v>3</v>
      </c>
      <c r="CD260" s="15">
        <v>20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1</v>
      </c>
      <c r="CL260" s="15">
        <v>0</v>
      </c>
    </row>
    <row r="261" spans="2:90" ht="20.100000000000001" customHeight="1" thickBot="1" x14ac:dyDescent="0.25">
      <c r="B261" s="4" t="s">
        <v>450</v>
      </c>
      <c r="C261" s="15">
        <v>8</v>
      </c>
      <c r="D261" s="15">
        <v>0</v>
      </c>
      <c r="E261" s="15">
        <v>1</v>
      </c>
      <c r="F261" s="15">
        <v>47</v>
      </c>
      <c r="G261" s="15">
        <v>1</v>
      </c>
      <c r="H261" s="15">
        <v>0</v>
      </c>
      <c r="I261" s="15">
        <v>0</v>
      </c>
      <c r="J261" s="15">
        <v>3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3</v>
      </c>
      <c r="X261" s="15">
        <v>0</v>
      </c>
      <c r="Y261" s="15">
        <v>1</v>
      </c>
      <c r="Z261" s="15">
        <v>9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2</v>
      </c>
      <c r="AR261" s="15">
        <v>0</v>
      </c>
      <c r="AS261" s="15">
        <v>0</v>
      </c>
      <c r="AT261" s="15">
        <v>10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5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1</v>
      </c>
      <c r="BW261" s="15">
        <v>0</v>
      </c>
      <c r="BX261" s="15">
        <v>0</v>
      </c>
      <c r="BY261" s="15">
        <v>0</v>
      </c>
      <c r="BZ261" s="15">
        <v>0</v>
      </c>
      <c r="CA261" s="15">
        <v>2</v>
      </c>
      <c r="CB261" s="15">
        <v>0</v>
      </c>
      <c r="CC261" s="15">
        <v>0</v>
      </c>
      <c r="CD261" s="15">
        <v>18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1</v>
      </c>
    </row>
    <row r="262" spans="2:90" ht="20.100000000000001" customHeight="1" thickBot="1" x14ac:dyDescent="0.25">
      <c r="B262" s="4" t="s">
        <v>451</v>
      </c>
      <c r="C262" s="15">
        <v>20</v>
      </c>
      <c r="D262" s="15">
        <v>0</v>
      </c>
      <c r="E262" s="15">
        <v>9</v>
      </c>
      <c r="F262" s="15">
        <v>85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3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1</v>
      </c>
      <c r="V262" s="15">
        <v>0</v>
      </c>
      <c r="W262" s="15">
        <v>5</v>
      </c>
      <c r="X262" s="15">
        <v>0</v>
      </c>
      <c r="Y262" s="15">
        <v>6</v>
      </c>
      <c r="Z262" s="15">
        <v>21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1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1</v>
      </c>
      <c r="AN262" s="15">
        <v>0</v>
      </c>
      <c r="AO262" s="15">
        <v>0</v>
      </c>
      <c r="AP262" s="15">
        <v>3</v>
      </c>
      <c r="AQ262" s="15">
        <v>4</v>
      </c>
      <c r="AR262" s="15">
        <v>0</v>
      </c>
      <c r="AS262" s="15">
        <v>0</v>
      </c>
      <c r="AT262" s="15">
        <v>9</v>
      </c>
      <c r="AU262" s="15">
        <v>0</v>
      </c>
      <c r="AV262" s="15">
        <v>0</v>
      </c>
      <c r="AW262" s="15">
        <v>0</v>
      </c>
      <c r="AX262" s="15">
        <v>1</v>
      </c>
      <c r="AY262" s="15">
        <v>1</v>
      </c>
      <c r="AZ262" s="15">
        <v>0</v>
      </c>
      <c r="BA262" s="15">
        <v>1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3</v>
      </c>
      <c r="BX262" s="15">
        <v>0</v>
      </c>
      <c r="BY262" s="15">
        <v>0</v>
      </c>
      <c r="BZ262" s="15">
        <v>3</v>
      </c>
      <c r="CA262" s="15">
        <v>6</v>
      </c>
      <c r="CB262" s="15">
        <v>0</v>
      </c>
      <c r="CC262" s="15">
        <v>0</v>
      </c>
      <c r="CD262" s="15">
        <v>45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</row>
    <row r="263" spans="2:90" ht="20.100000000000001" customHeight="1" thickBot="1" x14ac:dyDescent="0.25">
      <c r="B263" s="4" t="s">
        <v>195</v>
      </c>
      <c r="C263" s="15">
        <v>24</v>
      </c>
      <c r="D263" s="15">
        <v>0</v>
      </c>
      <c r="E263" s="15">
        <v>12</v>
      </c>
      <c r="F263" s="15">
        <v>56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1</v>
      </c>
      <c r="T263" s="15">
        <v>0</v>
      </c>
      <c r="U263" s="15">
        <v>1</v>
      </c>
      <c r="V263" s="15">
        <v>0</v>
      </c>
      <c r="W263" s="15">
        <v>11</v>
      </c>
      <c r="X263" s="15">
        <v>0</v>
      </c>
      <c r="Y263" s="15">
        <v>2</v>
      </c>
      <c r="Z263" s="15">
        <v>22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1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2</v>
      </c>
      <c r="AN263" s="15">
        <v>0</v>
      </c>
      <c r="AO263" s="15">
        <v>0</v>
      </c>
      <c r="AP263" s="15">
        <v>2</v>
      </c>
      <c r="AQ263" s="15">
        <v>7</v>
      </c>
      <c r="AR263" s="15">
        <v>0</v>
      </c>
      <c r="AS263" s="15">
        <v>3</v>
      </c>
      <c r="AT263" s="15">
        <v>16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0</v>
      </c>
      <c r="BX263" s="15">
        <v>0</v>
      </c>
      <c r="BY263" s="15">
        <v>1</v>
      </c>
      <c r="BZ263" s="15">
        <v>0</v>
      </c>
      <c r="CA263" s="15">
        <v>3</v>
      </c>
      <c r="CB263" s="15">
        <v>0</v>
      </c>
      <c r="CC263" s="15">
        <v>4</v>
      </c>
      <c r="CD263" s="15">
        <v>16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</row>
    <row r="264" spans="2:90" ht="20.100000000000001" customHeight="1" thickBot="1" x14ac:dyDescent="0.25">
      <c r="B264" s="4" t="s">
        <v>452</v>
      </c>
      <c r="C264" s="15">
        <v>2</v>
      </c>
      <c r="D264" s="15">
        <v>0</v>
      </c>
      <c r="E264" s="15">
        <v>2</v>
      </c>
      <c r="F264" s="15">
        <v>9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2</v>
      </c>
      <c r="X264" s="15">
        <v>0</v>
      </c>
      <c r="Y264" s="15">
        <v>2</v>
      </c>
      <c r="Z264" s="15">
        <v>7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0</v>
      </c>
      <c r="CB264" s="15">
        <v>0</v>
      </c>
      <c r="CC264" s="15">
        <v>0</v>
      </c>
      <c r="CD264" s="15">
        <v>2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0</v>
      </c>
      <c r="CL264" s="15">
        <v>0</v>
      </c>
    </row>
    <row r="265" spans="2:90" ht="20.100000000000001" customHeight="1" thickBot="1" x14ac:dyDescent="0.25">
      <c r="B265" s="4" t="s">
        <v>453</v>
      </c>
      <c r="C265" s="15">
        <v>5</v>
      </c>
      <c r="D265" s="15">
        <v>0</v>
      </c>
      <c r="E265" s="15">
        <v>0</v>
      </c>
      <c r="F265" s="15">
        <v>12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1</v>
      </c>
      <c r="X265" s="15">
        <v>0</v>
      </c>
      <c r="Y265" s="15">
        <v>0</v>
      </c>
      <c r="Z265" s="15">
        <v>1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1</v>
      </c>
      <c r="AR265" s="15">
        <v>0</v>
      </c>
      <c r="AS265" s="15">
        <v>0</v>
      </c>
      <c r="AT265" s="15">
        <v>2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0</v>
      </c>
      <c r="BZ265" s="15">
        <v>1</v>
      </c>
      <c r="CA265" s="15">
        <v>3</v>
      </c>
      <c r="CB265" s="15">
        <v>0</v>
      </c>
      <c r="CC265" s="15">
        <v>0</v>
      </c>
      <c r="CD265" s="15">
        <v>8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</row>
    <row r="266" spans="2:90" ht="20.100000000000001" customHeight="1" thickBot="1" x14ac:dyDescent="0.25">
      <c r="B266" s="4" t="s">
        <v>454</v>
      </c>
      <c r="C266" s="15">
        <v>7</v>
      </c>
      <c r="D266" s="15">
        <v>0</v>
      </c>
      <c r="E266" s="15">
        <v>6</v>
      </c>
      <c r="F266" s="15">
        <v>40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2</v>
      </c>
      <c r="X266" s="15">
        <v>0</v>
      </c>
      <c r="Y266" s="15">
        <v>2</v>
      </c>
      <c r="Z266" s="15">
        <v>9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2</v>
      </c>
      <c r="AI266" s="15">
        <v>0</v>
      </c>
      <c r="AJ266" s="15">
        <v>0</v>
      </c>
      <c r="AK266" s="15">
        <v>0</v>
      </c>
      <c r="AL266" s="15">
        <v>0</v>
      </c>
      <c r="AM266" s="15">
        <v>1</v>
      </c>
      <c r="AN266" s="15">
        <v>0</v>
      </c>
      <c r="AO266" s="15">
        <v>0</v>
      </c>
      <c r="AP266" s="15">
        <v>4</v>
      </c>
      <c r="AQ266" s="15">
        <v>1</v>
      </c>
      <c r="AR266" s="15">
        <v>0</v>
      </c>
      <c r="AS266" s="15">
        <v>2</v>
      </c>
      <c r="AT266" s="15">
        <v>4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0</v>
      </c>
      <c r="BM266" s="15">
        <v>0</v>
      </c>
      <c r="BN266" s="15">
        <v>0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1</v>
      </c>
      <c r="CA266" s="15">
        <v>3</v>
      </c>
      <c r="CB266" s="15">
        <v>0</v>
      </c>
      <c r="CC266" s="15">
        <v>2</v>
      </c>
      <c r="CD266" s="15">
        <v>20</v>
      </c>
      <c r="CE266" s="15">
        <v>0</v>
      </c>
      <c r="CF266" s="15">
        <v>0</v>
      </c>
      <c r="CG266" s="15">
        <v>0</v>
      </c>
      <c r="CH266" s="15">
        <v>0</v>
      </c>
      <c r="CI266" s="15">
        <v>0</v>
      </c>
      <c r="CJ266" s="15">
        <v>0</v>
      </c>
      <c r="CK266" s="15">
        <v>0</v>
      </c>
      <c r="CL266" s="15">
        <v>0</v>
      </c>
    </row>
    <row r="267" spans="2:90" ht="20.100000000000001" customHeight="1" thickBot="1" x14ac:dyDescent="0.25">
      <c r="B267" s="4" t="s">
        <v>455</v>
      </c>
      <c r="C267" s="15">
        <v>1</v>
      </c>
      <c r="D267" s="15">
        <v>0</v>
      </c>
      <c r="E267" s="15">
        <v>1</v>
      </c>
      <c r="F267" s="15">
        <v>29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1</v>
      </c>
      <c r="V267" s="15">
        <v>0</v>
      </c>
      <c r="W267" s="15">
        <v>0</v>
      </c>
      <c r="X267" s="15">
        <v>0</v>
      </c>
      <c r="Y267" s="15">
        <v>0</v>
      </c>
      <c r="Z267" s="15">
        <v>10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3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1</v>
      </c>
      <c r="CB267" s="15">
        <v>0</v>
      </c>
      <c r="CC267" s="15">
        <v>0</v>
      </c>
      <c r="CD267" s="15">
        <v>16</v>
      </c>
      <c r="CE267" s="15">
        <v>0</v>
      </c>
      <c r="CF267" s="15">
        <v>0</v>
      </c>
      <c r="CG267" s="15">
        <v>0</v>
      </c>
      <c r="CH267" s="15">
        <v>0</v>
      </c>
      <c r="CI267" s="15">
        <v>0</v>
      </c>
      <c r="CJ267" s="15">
        <v>0</v>
      </c>
      <c r="CK267" s="15">
        <v>0</v>
      </c>
      <c r="CL267" s="15">
        <v>0</v>
      </c>
    </row>
    <row r="268" spans="2:90" ht="20.100000000000001" customHeight="1" thickBot="1" x14ac:dyDescent="0.25">
      <c r="B268" s="4" t="s">
        <v>456</v>
      </c>
      <c r="C268" s="15">
        <v>12</v>
      </c>
      <c r="D268" s="15">
        <v>0</v>
      </c>
      <c r="E268" s="15">
        <v>6</v>
      </c>
      <c r="F268" s="15">
        <v>97</v>
      </c>
      <c r="G268" s="15">
        <v>1</v>
      </c>
      <c r="H268" s="15">
        <v>0</v>
      </c>
      <c r="I268" s="15">
        <v>0</v>
      </c>
      <c r="J268" s="15">
        <v>3</v>
      </c>
      <c r="K268" s="15">
        <v>0</v>
      </c>
      <c r="L268" s="15">
        <v>0</v>
      </c>
      <c r="M268" s="15">
        <v>0</v>
      </c>
      <c r="N268" s="15">
        <v>1</v>
      </c>
      <c r="O268" s="15">
        <v>0</v>
      </c>
      <c r="P268" s="15">
        <v>0</v>
      </c>
      <c r="Q268" s="15">
        <v>0</v>
      </c>
      <c r="R268" s="15">
        <v>0</v>
      </c>
      <c r="S268" s="15">
        <v>1</v>
      </c>
      <c r="T268" s="15">
        <v>0</v>
      </c>
      <c r="U268" s="15">
        <v>0</v>
      </c>
      <c r="V268" s="15">
        <v>1</v>
      </c>
      <c r="W268" s="15">
        <v>2</v>
      </c>
      <c r="X268" s="15">
        <v>0</v>
      </c>
      <c r="Y268" s="15">
        <v>1</v>
      </c>
      <c r="Z268" s="15">
        <v>36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1</v>
      </c>
      <c r="AR268" s="15">
        <v>0</v>
      </c>
      <c r="AS268" s="15">
        <v>1</v>
      </c>
      <c r="AT268" s="15">
        <v>20</v>
      </c>
      <c r="AU268" s="15">
        <v>0</v>
      </c>
      <c r="AV268" s="15">
        <v>0</v>
      </c>
      <c r="AW268" s="15">
        <v>0</v>
      </c>
      <c r="AX268" s="15">
        <v>0</v>
      </c>
      <c r="AY268" s="15">
        <v>6</v>
      </c>
      <c r="AZ268" s="15">
        <v>0</v>
      </c>
      <c r="BA268" s="15">
        <v>3</v>
      </c>
      <c r="BB268" s="15">
        <v>3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0</v>
      </c>
      <c r="BY268" s="15">
        <v>0</v>
      </c>
      <c r="BZ268" s="15">
        <v>0</v>
      </c>
      <c r="CA268" s="15">
        <v>1</v>
      </c>
      <c r="CB268" s="15">
        <v>0</v>
      </c>
      <c r="CC268" s="15">
        <v>1</v>
      </c>
      <c r="CD268" s="15">
        <v>33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</row>
    <row r="269" spans="2:90" ht="20.100000000000001" customHeight="1" thickBot="1" x14ac:dyDescent="0.25">
      <c r="B269" s="4" t="s">
        <v>457</v>
      </c>
      <c r="C269" s="15">
        <v>5</v>
      </c>
      <c r="D269" s="15">
        <v>4</v>
      </c>
      <c r="E269" s="15">
        <v>13</v>
      </c>
      <c r="F269" s="15">
        <v>30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1</v>
      </c>
      <c r="U269" s="15">
        <v>1</v>
      </c>
      <c r="V269" s="15">
        <v>0</v>
      </c>
      <c r="W269" s="15">
        <v>4</v>
      </c>
      <c r="X269" s="15">
        <v>0</v>
      </c>
      <c r="Y269" s="15">
        <v>4</v>
      </c>
      <c r="Z269" s="15">
        <v>13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1</v>
      </c>
      <c r="AO269" s="15">
        <v>0</v>
      </c>
      <c r="AP269" s="15">
        <v>1</v>
      </c>
      <c r="AQ269" s="15">
        <v>0</v>
      </c>
      <c r="AR269" s="15">
        <v>0</v>
      </c>
      <c r="AS269" s="15">
        <v>3</v>
      </c>
      <c r="AT269" s="15">
        <v>7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1</v>
      </c>
      <c r="BV269" s="15">
        <v>1</v>
      </c>
      <c r="BW269" s="15">
        <v>0</v>
      </c>
      <c r="BX269" s="15">
        <v>2</v>
      </c>
      <c r="BY269" s="15">
        <v>1</v>
      </c>
      <c r="BZ269" s="15">
        <v>1</v>
      </c>
      <c r="CA269" s="15">
        <v>1</v>
      </c>
      <c r="CB269" s="15">
        <v>0</v>
      </c>
      <c r="CC269" s="15">
        <v>3</v>
      </c>
      <c r="CD269" s="15">
        <v>7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</row>
    <row r="270" spans="2:90" ht="20.100000000000001" customHeight="1" thickBot="1" x14ac:dyDescent="0.25">
      <c r="B270" s="4" t="s">
        <v>458</v>
      </c>
      <c r="C270" s="15">
        <v>1</v>
      </c>
      <c r="D270" s="15">
        <v>0</v>
      </c>
      <c r="E270" s="15">
        <v>0</v>
      </c>
      <c r="F270" s="15">
        <v>4</v>
      </c>
      <c r="G270" s="15">
        <v>0</v>
      </c>
      <c r="H270" s="15">
        <v>0</v>
      </c>
      <c r="I270" s="15">
        <v>0</v>
      </c>
      <c r="J270" s="15">
        <v>1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2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1</v>
      </c>
      <c r="CB270" s="15">
        <v>0</v>
      </c>
      <c r="CC270" s="15">
        <v>0</v>
      </c>
      <c r="CD270" s="15">
        <v>1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</row>
    <row r="271" spans="2:90" ht="20.100000000000001" customHeight="1" thickBot="1" x14ac:dyDescent="0.25">
      <c r="B271" s="4" t="s">
        <v>459</v>
      </c>
      <c r="C271" s="15">
        <v>6</v>
      </c>
      <c r="D271" s="15">
        <v>0</v>
      </c>
      <c r="E271" s="15">
        <v>6</v>
      </c>
      <c r="F271" s="15">
        <v>11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1</v>
      </c>
      <c r="X271" s="15">
        <v>0</v>
      </c>
      <c r="Y271" s="15">
        <v>0</v>
      </c>
      <c r="Z271" s="15">
        <v>5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1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2</v>
      </c>
      <c r="AR271" s="15">
        <v>0</v>
      </c>
      <c r="AS271" s="15">
        <v>3</v>
      </c>
      <c r="AT271" s="15">
        <v>3</v>
      </c>
      <c r="AU271" s="15">
        <v>0</v>
      </c>
      <c r="AV271" s="15">
        <v>0</v>
      </c>
      <c r="AW271" s="15">
        <v>0</v>
      </c>
      <c r="AX271" s="15">
        <v>1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3</v>
      </c>
      <c r="CB271" s="15">
        <v>0</v>
      </c>
      <c r="CC271" s="15">
        <v>3</v>
      </c>
      <c r="CD271" s="15">
        <v>1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</row>
    <row r="272" spans="2:90" ht="20.100000000000001" customHeight="1" thickBot="1" x14ac:dyDescent="0.25">
      <c r="B272" s="4" t="s">
        <v>460</v>
      </c>
      <c r="C272" s="15">
        <v>6</v>
      </c>
      <c r="D272" s="15">
        <v>0</v>
      </c>
      <c r="E272" s="15">
        <v>5</v>
      </c>
      <c r="F272" s="15">
        <v>20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3</v>
      </c>
      <c r="X272" s="15">
        <v>0</v>
      </c>
      <c r="Y272" s="15">
        <v>1</v>
      </c>
      <c r="Z272" s="15">
        <v>7</v>
      </c>
      <c r="AA272" s="15">
        <v>0</v>
      </c>
      <c r="AB272" s="15">
        <v>0</v>
      </c>
      <c r="AC272" s="15">
        <v>0</v>
      </c>
      <c r="AD272" s="15">
        <v>0</v>
      </c>
      <c r="AE272" s="15">
        <v>1</v>
      </c>
      <c r="AF272" s="15">
        <v>0</v>
      </c>
      <c r="AG272" s="15">
        <v>0</v>
      </c>
      <c r="AH272" s="15">
        <v>1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1</v>
      </c>
      <c r="AR272" s="15">
        <v>0</v>
      </c>
      <c r="AS272" s="15">
        <v>2</v>
      </c>
      <c r="AT272" s="15">
        <v>5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0</v>
      </c>
      <c r="BY272" s="15">
        <v>0</v>
      </c>
      <c r="BZ272" s="15">
        <v>0</v>
      </c>
      <c r="CA272" s="15">
        <v>1</v>
      </c>
      <c r="CB272" s="15">
        <v>0</v>
      </c>
      <c r="CC272" s="15">
        <v>2</v>
      </c>
      <c r="CD272" s="15">
        <v>7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</row>
    <row r="273" spans="2:90" ht="20.100000000000001" customHeight="1" thickBot="1" x14ac:dyDescent="0.25">
      <c r="B273" s="4" t="s">
        <v>461</v>
      </c>
      <c r="C273" s="15">
        <v>11</v>
      </c>
      <c r="D273" s="15">
        <v>0</v>
      </c>
      <c r="E273" s="15">
        <v>0</v>
      </c>
      <c r="F273" s="15">
        <v>31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4</v>
      </c>
      <c r="X273" s="15">
        <v>0</v>
      </c>
      <c r="Y273" s="15">
        <v>0</v>
      </c>
      <c r="Z273" s="15">
        <v>20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2</v>
      </c>
      <c r="AR273" s="15">
        <v>0</v>
      </c>
      <c r="AS273" s="15">
        <v>0</v>
      </c>
      <c r="AT273" s="15">
        <v>2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0</v>
      </c>
      <c r="BZ273" s="15">
        <v>0</v>
      </c>
      <c r="CA273" s="15">
        <v>5</v>
      </c>
      <c r="CB273" s="15">
        <v>0</v>
      </c>
      <c r="CC273" s="15">
        <v>0</v>
      </c>
      <c r="CD273" s="15">
        <v>9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</row>
    <row r="274" spans="2:90" ht="20.100000000000001" customHeight="1" thickBot="1" x14ac:dyDescent="0.25">
      <c r="B274" s="4" t="s">
        <v>196</v>
      </c>
      <c r="C274" s="15">
        <v>45</v>
      </c>
      <c r="D274" s="15">
        <v>0</v>
      </c>
      <c r="E274" s="15">
        <v>41</v>
      </c>
      <c r="F274" s="15">
        <v>117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2</v>
      </c>
      <c r="T274" s="15">
        <v>0</v>
      </c>
      <c r="U274" s="15">
        <v>0</v>
      </c>
      <c r="V274" s="15">
        <v>3</v>
      </c>
      <c r="W274" s="15">
        <v>18</v>
      </c>
      <c r="X274" s="15">
        <v>0</v>
      </c>
      <c r="Y274" s="15">
        <v>15</v>
      </c>
      <c r="Z274" s="15">
        <v>45</v>
      </c>
      <c r="AA274" s="15">
        <v>0</v>
      </c>
      <c r="AB274" s="15">
        <v>0</v>
      </c>
      <c r="AC274" s="15">
        <v>0</v>
      </c>
      <c r="AD274" s="15">
        <v>0</v>
      </c>
      <c r="AE274" s="15">
        <v>2</v>
      </c>
      <c r="AF274" s="15">
        <v>0</v>
      </c>
      <c r="AG274" s="15">
        <v>1</v>
      </c>
      <c r="AH274" s="15">
        <v>3</v>
      </c>
      <c r="AI274" s="15">
        <v>0</v>
      </c>
      <c r="AJ274" s="15">
        <v>0</v>
      </c>
      <c r="AK274" s="15">
        <v>0</v>
      </c>
      <c r="AL274" s="15">
        <v>0</v>
      </c>
      <c r="AM274" s="15">
        <v>2</v>
      </c>
      <c r="AN274" s="15">
        <v>0</v>
      </c>
      <c r="AO274" s="15">
        <v>2</v>
      </c>
      <c r="AP274" s="15">
        <v>2</v>
      </c>
      <c r="AQ274" s="15">
        <v>6</v>
      </c>
      <c r="AR274" s="15">
        <v>0</v>
      </c>
      <c r="AS274" s="15">
        <v>7</v>
      </c>
      <c r="AT274" s="15">
        <v>11</v>
      </c>
      <c r="AU274" s="15">
        <v>0</v>
      </c>
      <c r="AV274" s="15">
        <v>0</v>
      </c>
      <c r="AW274" s="15">
        <v>0</v>
      </c>
      <c r="AX274" s="15">
        <v>3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0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0</v>
      </c>
      <c r="BX274" s="15">
        <v>0</v>
      </c>
      <c r="BY274" s="15">
        <v>4</v>
      </c>
      <c r="BZ274" s="15">
        <v>2</v>
      </c>
      <c r="CA274" s="15">
        <v>15</v>
      </c>
      <c r="CB274" s="15">
        <v>0</v>
      </c>
      <c r="CC274" s="15">
        <v>12</v>
      </c>
      <c r="CD274" s="15">
        <v>48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</row>
    <row r="275" spans="2:90" ht="20.100000000000001" customHeight="1" thickBot="1" x14ac:dyDescent="0.25">
      <c r="B275" s="4" t="s">
        <v>462</v>
      </c>
      <c r="C275" s="15">
        <v>2</v>
      </c>
      <c r="D275" s="15">
        <v>0</v>
      </c>
      <c r="E275" s="15">
        <v>3</v>
      </c>
      <c r="F275" s="15">
        <v>15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1</v>
      </c>
      <c r="T275" s="15">
        <v>0</v>
      </c>
      <c r="U275" s="15">
        <v>0</v>
      </c>
      <c r="V275" s="15">
        <v>2</v>
      </c>
      <c r="W275" s="15">
        <v>0</v>
      </c>
      <c r="X275" s="15">
        <v>0</v>
      </c>
      <c r="Y275" s="15">
        <v>1</v>
      </c>
      <c r="Z275" s="15">
        <v>2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1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1</v>
      </c>
      <c r="AR275" s="15">
        <v>0</v>
      </c>
      <c r="AS275" s="15">
        <v>1</v>
      </c>
      <c r="AT275" s="15">
        <v>4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1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0</v>
      </c>
      <c r="BX275" s="15">
        <v>0</v>
      </c>
      <c r="BY275" s="15">
        <v>0</v>
      </c>
      <c r="BZ275" s="15">
        <v>2</v>
      </c>
      <c r="CA275" s="15">
        <v>0</v>
      </c>
      <c r="CB275" s="15">
        <v>0</v>
      </c>
      <c r="CC275" s="15">
        <v>1</v>
      </c>
      <c r="CD275" s="15">
        <v>3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</row>
    <row r="276" spans="2:90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1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1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</row>
    <row r="277" spans="2:90" ht="20.100000000000001" customHeight="1" thickBot="1" x14ac:dyDescent="0.25">
      <c r="B277" s="4" t="s">
        <v>464</v>
      </c>
      <c r="C277" s="15">
        <v>1</v>
      </c>
      <c r="D277" s="15">
        <v>0</v>
      </c>
      <c r="E277" s="15">
        <v>1</v>
      </c>
      <c r="F277" s="15">
        <v>2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1</v>
      </c>
      <c r="X277" s="15">
        <v>0</v>
      </c>
      <c r="Y277" s="15">
        <v>0</v>
      </c>
      <c r="Z277" s="15">
        <v>1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1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v>1</v>
      </c>
      <c r="CD277" s="15">
        <v>0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</row>
    <row r="278" spans="2:90" ht="20.100000000000001" customHeight="1" thickBot="1" x14ac:dyDescent="0.25">
      <c r="B278" s="4" t="s">
        <v>465</v>
      </c>
      <c r="C278" s="15">
        <v>18</v>
      </c>
      <c r="D278" s="15">
        <v>0</v>
      </c>
      <c r="E278" s="15">
        <v>23</v>
      </c>
      <c r="F278" s="15">
        <v>71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1</v>
      </c>
      <c r="T278" s="15">
        <v>0</v>
      </c>
      <c r="U278" s="15">
        <v>0</v>
      </c>
      <c r="V278" s="15">
        <v>3</v>
      </c>
      <c r="W278" s="15">
        <v>8</v>
      </c>
      <c r="X278" s="15">
        <v>0</v>
      </c>
      <c r="Y278" s="15">
        <v>8</v>
      </c>
      <c r="Z278" s="15">
        <v>17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1</v>
      </c>
      <c r="AH278" s="15">
        <v>1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1</v>
      </c>
      <c r="AP278" s="15">
        <v>0</v>
      </c>
      <c r="AQ278" s="15">
        <v>2</v>
      </c>
      <c r="AR278" s="15">
        <v>0</v>
      </c>
      <c r="AS278" s="15">
        <v>5</v>
      </c>
      <c r="AT278" s="15">
        <v>11</v>
      </c>
      <c r="AU278" s="15">
        <v>0</v>
      </c>
      <c r="AV278" s="15">
        <v>0</v>
      </c>
      <c r="AW278" s="15">
        <v>0</v>
      </c>
      <c r="AX278" s="15">
        <v>0</v>
      </c>
      <c r="AY278" s="15">
        <v>3</v>
      </c>
      <c r="AZ278" s="15">
        <v>0</v>
      </c>
      <c r="BA278" s="15">
        <v>1</v>
      </c>
      <c r="BB278" s="15">
        <v>3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1</v>
      </c>
      <c r="BL278" s="15">
        <v>0</v>
      </c>
      <c r="BM278" s="15">
        <v>0</v>
      </c>
      <c r="BN278" s="15">
        <v>1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5">
        <v>1</v>
      </c>
      <c r="BV278" s="15">
        <v>2</v>
      </c>
      <c r="BW278" s="15">
        <v>1</v>
      </c>
      <c r="BX278" s="15">
        <v>0</v>
      </c>
      <c r="BY278" s="15">
        <v>1</v>
      </c>
      <c r="BZ278" s="15">
        <v>4</v>
      </c>
      <c r="CA278" s="15">
        <v>2</v>
      </c>
      <c r="CB278" s="15">
        <v>0</v>
      </c>
      <c r="CC278" s="15">
        <v>5</v>
      </c>
      <c r="CD278" s="15">
        <v>29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</row>
    <row r="279" spans="2:90" ht="20.100000000000001" customHeight="1" thickBot="1" x14ac:dyDescent="0.25">
      <c r="B279" s="4" t="s">
        <v>466</v>
      </c>
      <c r="C279" s="15">
        <v>17</v>
      </c>
      <c r="D279" s="15">
        <v>0</v>
      </c>
      <c r="E279" s="15">
        <v>36</v>
      </c>
      <c r="F279" s="15">
        <v>101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1</v>
      </c>
      <c r="T279" s="15">
        <v>0</v>
      </c>
      <c r="U279" s="15">
        <v>2</v>
      </c>
      <c r="V279" s="15">
        <v>1</v>
      </c>
      <c r="W279" s="15">
        <v>4</v>
      </c>
      <c r="X279" s="15">
        <v>0</v>
      </c>
      <c r="Y279" s="15">
        <v>11</v>
      </c>
      <c r="Z279" s="15">
        <v>37</v>
      </c>
      <c r="AA279" s="15">
        <v>0</v>
      </c>
      <c r="AB279" s="15">
        <v>0</v>
      </c>
      <c r="AC279" s="15">
        <v>0</v>
      </c>
      <c r="AD279" s="15">
        <v>0</v>
      </c>
      <c r="AE279" s="15">
        <v>1</v>
      </c>
      <c r="AF279" s="15">
        <v>0</v>
      </c>
      <c r="AG279" s="15">
        <v>1</v>
      </c>
      <c r="AH279" s="15">
        <v>4</v>
      </c>
      <c r="AI279" s="15">
        <v>0</v>
      </c>
      <c r="AJ279" s="15">
        <v>0</v>
      </c>
      <c r="AK279" s="15">
        <v>0</v>
      </c>
      <c r="AL279" s="15">
        <v>0</v>
      </c>
      <c r="AM279" s="15">
        <v>2</v>
      </c>
      <c r="AN279" s="15">
        <v>0</v>
      </c>
      <c r="AO279" s="15">
        <v>1</v>
      </c>
      <c r="AP279" s="15">
        <v>1</v>
      </c>
      <c r="AQ279" s="15">
        <v>2</v>
      </c>
      <c r="AR279" s="15">
        <v>0</v>
      </c>
      <c r="AS279" s="15">
        <v>7</v>
      </c>
      <c r="AT279" s="15">
        <v>23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1</v>
      </c>
      <c r="BB279" s="15">
        <v>1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0</v>
      </c>
      <c r="BW279" s="15">
        <v>1</v>
      </c>
      <c r="BX279" s="15">
        <v>0</v>
      </c>
      <c r="BY279" s="15">
        <v>0</v>
      </c>
      <c r="BZ279" s="15">
        <v>1</v>
      </c>
      <c r="CA279" s="15">
        <v>6</v>
      </c>
      <c r="CB279" s="15">
        <v>0</v>
      </c>
      <c r="CC279" s="15">
        <v>13</v>
      </c>
      <c r="CD279" s="15">
        <v>33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</row>
    <row r="280" spans="2:90" ht="20.100000000000001" customHeight="1" thickBot="1" x14ac:dyDescent="0.25">
      <c r="B280" s="4" t="s">
        <v>467</v>
      </c>
      <c r="C280" s="15">
        <v>8</v>
      </c>
      <c r="D280" s="15">
        <v>0</v>
      </c>
      <c r="E280" s="15">
        <v>8</v>
      </c>
      <c r="F280" s="15">
        <v>25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3</v>
      </c>
      <c r="W280" s="15">
        <v>1</v>
      </c>
      <c r="X280" s="15">
        <v>0</v>
      </c>
      <c r="Y280" s="15">
        <v>1</v>
      </c>
      <c r="Z280" s="15">
        <v>6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1</v>
      </c>
      <c r="AR280" s="15">
        <v>0</v>
      </c>
      <c r="AS280" s="15">
        <v>1</v>
      </c>
      <c r="AT280" s="15">
        <v>4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0</v>
      </c>
      <c r="BZ280" s="15">
        <v>0</v>
      </c>
      <c r="CA280" s="15">
        <v>6</v>
      </c>
      <c r="CB280" s="15">
        <v>0</v>
      </c>
      <c r="CC280" s="15">
        <v>6</v>
      </c>
      <c r="CD280" s="15">
        <v>12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</row>
    <row r="281" spans="2:90" ht="20.100000000000001" customHeight="1" thickBot="1" x14ac:dyDescent="0.25">
      <c r="B281" s="4" t="s">
        <v>468</v>
      </c>
      <c r="C281" s="15">
        <v>4</v>
      </c>
      <c r="D281" s="15">
        <v>0</v>
      </c>
      <c r="E281" s="15">
        <v>3</v>
      </c>
      <c r="F281" s="15">
        <v>22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1</v>
      </c>
      <c r="T281" s="15">
        <v>0</v>
      </c>
      <c r="U281" s="15">
        <v>0</v>
      </c>
      <c r="V281" s="15">
        <v>1</v>
      </c>
      <c r="W281" s="15">
        <v>1</v>
      </c>
      <c r="X281" s="15">
        <v>0</v>
      </c>
      <c r="Y281" s="15">
        <v>0</v>
      </c>
      <c r="Z281" s="15">
        <v>7</v>
      </c>
      <c r="AA281" s="15">
        <v>0</v>
      </c>
      <c r="AB281" s="15">
        <v>0</v>
      </c>
      <c r="AC281" s="15">
        <v>0</v>
      </c>
      <c r="AD281" s="15">
        <v>1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1</v>
      </c>
      <c r="AQ281" s="15">
        <v>0</v>
      </c>
      <c r="AR281" s="15">
        <v>0</v>
      </c>
      <c r="AS281" s="15">
        <v>1</v>
      </c>
      <c r="AT281" s="15">
        <v>4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1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0</v>
      </c>
      <c r="BX281" s="15">
        <v>0</v>
      </c>
      <c r="BY281" s="15">
        <v>0</v>
      </c>
      <c r="BZ281" s="15">
        <v>3</v>
      </c>
      <c r="CA281" s="15">
        <v>2</v>
      </c>
      <c r="CB281" s="15">
        <v>0</v>
      </c>
      <c r="CC281" s="15">
        <v>1</v>
      </c>
      <c r="CD281" s="15">
        <v>5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</row>
    <row r="282" spans="2:90" ht="20.100000000000001" customHeight="1" thickBot="1" x14ac:dyDescent="0.25">
      <c r="B282" s="4" t="s">
        <v>469</v>
      </c>
      <c r="C282" s="15">
        <v>5</v>
      </c>
      <c r="D282" s="15">
        <v>0</v>
      </c>
      <c r="E282" s="15">
        <v>2</v>
      </c>
      <c r="F282" s="15">
        <v>14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3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2</v>
      </c>
      <c r="AR282" s="15">
        <v>0</v>
      </c>
      <c r="AS282" s="15">
        <v>0</v>
      </c>
      <c r="AT282" s="15">
        <v>3</v>
      </c>
      <c r="AU282" s="15">
        <v>1</v>
      </c>
      <c r="AV282" s="15">
        <v>0</v>
      </c>
      <c r="AW282" s="15">
        <v>0</v>
      </c>
      <c r="AX282" s="15">
        <v>1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2</v>
      </c>
      <c r="CB282" s="15">
        <v>0</v>
      </c>
      <c r="CC282" s="15">
        <v>2</v>
      </c>
      <c r="CD282" s="15">
        <v>7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</row>
    <row r="283" spans="2:90" ht="20.100000000000001" customHeight="1" thickBot="1" x14ac:dyDescent="0.25">
      <c r="B283" s="4" t="s">
        <v>197</v>
      </c>
      <c r="C283" s="15">
        <v>19</v>
      </c>
      <c r="D283" s="15">
        <v>0</v>
      </c>
      <c r="E283" s="15">
        <v>22</v>
      </c>
      <c r="F283" s="15">
        <v>104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2</v>
      </c>
      <c r="T283" s="15">
        <v>0</v>
      </c>
      <c r="U283" s="15">
        <v>2</v>
      </c>
      <c r="V283" s="15">
        <v>2</v>
      </c>
      <c r="W283" s="15">
        <v>8</v>
      </c>
      <c r="X283" s="15">
        <v>0</v>
      </c>
      <c r="Y283" s="15">
        <v>13</v>
      </c>
      <c r="Z283" s="15">
        <v>40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2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7</v>
      </c>
      <c r="AR283" s="15">
        <v>0</v>
      </c>
      <c r="AS283" s="15">
        <v>1</v>
      </c>
      <c r="AT283" s="15">
        <v>27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2</v>
      </c>
      <c r="BW283" s="15">
        <v>0</v>
      </c>
      <c r="BX283" s="15">
        <v>0</v>
      </c>
      <c r="BY283" s="15">
        <v>0</v>
      </c>
      <c r="BZ283" s="15">
        <v>1</v>
      </c>
      <c r="CA283" s="15">
        <v>1</v>
      </c>
      <c r="CB283" s="15">
        <v>0</v>
      </c>
      <c r="CC283" s="15">
        <v>5</v>
      </c>
      <c r="CD283" s="15">
        <v>29</v>
      </c>
      <c r="CE283" s="15">
        <v>0</v>
      </c>
      <c r="CF283" s="15">
        <v>0</v>
      </c>
      <c r="CG283" s="15">
        <v>0</v>
      </c>
      <c r="CH283" s="15">
        <v>0</v>
      </c>
      <c r="CI283" s="15">
        <v>1</v>
      </c>
      <c r="CJ283" s="15">
        <v>0</v>
      </c>
      <c r="CK283" s="15">
        <v>1</v>
      </c>
      <c r="CL283" s="15">
        <v>1</v>
      </c>
    </row>
    <row r="284" spans="2:90" ht="20.100000000000001" customHeight="1" thickBot="1" x14ac:dyDescent="0.25">
      <c r="B284" s="4" t="s">
        <v>470</v>
      </c>
      <c r="C284" s="15">
        <v>10</v>
      </c>
      <c r="D284" s="15">
        <v>0</v>
      </c>
      <c r="E284" s="15">
        <v>10</v>
      </c>
      <c r="F284" s="15">
        <v>22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1</v>
      </c>
      <c r="T284" s="15">
        <v>0</v>
      </c>
      <c r="U284" s="15">
        <v>1</v>
      </c>
      <c r="V284" s="15">
        <v>0</v>
      </c>
      <c r="W284" s="15">
        <v>4</v>
      </c>
      <c r="X284" s="15">
        <v>0</v>
      </c>
      <c r="Y284" s="15">
        <v>2</v>
      </c>
      <c r="Z284" s="15">
        <v>9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1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1</v>
      </c>
      <c r="AR284" s="15">
        <v>0</v>
      </c>
      <c r="AS284" s="15">
        <v>1</v>
      </c>
      <c r="AT284" s="15">
        <v>3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0</v>
      </c>
      <c r="BZ284" s="15">
        <v>0</v>
      </c>
      <c r="CA284" s="15">
        <v>4</v>
      </c>
      <c r="CB284" s="15">
        <v>0</v>
      </c>
      <c r="CC284" s="15">
        <v>5</v>
      </c>
      <c r="CD284" s="15">
        <v>10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</row>
    <row r="285" spans="2:90" ht="20.100000000000001" customHeight="1" thickBot="1" x14ac:dyDescent="0.25">
      <c r="B285" s="4" t="s">
        <v>471</v>
      </c>
      <c r="C285" s="15">
        <v>0</v>
      </c>
      <c r="D285" s="15">
        <v>0</v>
      </c>
      <c r="E285" s="15">
        <v>5</v>
      </c>
      <c r="F285" s="15">
        <v>3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3</v>
      </c>
      <c r="Z285" s="15">
        <v>2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2</v>
      </c>
      <c r="CD285" s="15">
        <v>1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</row>
    <row r="286" spans="2:90" ht="20.100000000000001" customHeight="1" thickBot="1" x14ac:dyDescent="0.25">
      <c r="B286" s="4" t="s">
        <v>472</v>
      </c>
      <c r="C286" s="15">
        <v>30</v>
      </c>
      <c r="D286" s="15">
        <v>6</v>
      </c>
      <c r="E286" s="15">
        <v>33</v>
      </c>
      <c r="F286" s="15">
        <v>70</v>
      </c>
      <c r="G286" s="15">
        <v>0</v>
      </c>
      <c r="H286" s="15">
        <v>0</v>
      </c>
      <c r="I286" s="15">
        <v>0</v>
      </c>
      <c r="J286" s="15">
        <v>1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3</v>
      </c>
      <c r="T286" s="15">
        <v>2</v>
      </c>
      <c r="U286" s="15">
        <v>0</v>
      </c>
      <c r="V286" s="15">
        <v>5</v>
      </c>
      <c r="W286" s="15">
        <v>12</v>
      </c>
      <c r="X286" s="15">
        <v>0</v>
      </c>
      <c r="Y286" s="15">
        <v>9</v>
      </c>
      <c r="Z286" s="15">
        <v>23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4</v>
      </c>
      <c r="AI286" s="15">
        <v>0</v>
      </c>
      <c r="AJ286" s="15">
        <v>0</v>
      </c>
      <c r="AK286" s="15">
        <v>0</v>
      </c>
      <c r="AL286" s="15">
        <v>0</v>
      </c>
      <c r="AM286" s="15">
        <v>1</v>
      </c>
      <c r="AN286" s="15">
        <v>0</v>
      </c>
      <c r="AO286" s="15">
        <v>2</v>
      </c>
      <c r="AP286" s="15">
        <v>2</v>
      </c>
      <c r="AQ286" s="15">
        <v>5</v>
      </c>
      <c r="AR286" s="15">
        <v>0</v>
      </c>
      <c r="AS286" s="15">
        <v>8</v>
      </c>
      <c r="AT286" s="15">
        <v>7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1</v>
      </c>
      <c r="BT286" s="15">
        <v>0</v>
      </c>
      <c r="BU286" s="15">
        <v>3</v>
      </c>
      <c r="BV286" s="15">
        <v>4</v>
      </c>
      <c r="BW286" s="15">
        <v>1</v>
      </c>
      <c r="BX286" s="15">
        <v>4</v>
      </c>
      <c r="BY286" s="15">
        <v>1</v>
      </c>
      <c r="BZ286" s="15">
        <v>5</v>
      </c>
      <c r="CA286" s="15">
        <v>7</v>
      </c>
      <c r="CB286" s="15">
        <v>0</v>
      </c>
      <c r="CC286" s="15">
        <v>10</v>
      </c>
      <c r="CD286" s="15">
        <v>19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</row>
    <row r="287" spans="2:90" ht="20.100000000000001" customHeight="1" thickBot="1" x14ac:dyDescent="0.25">
      <c r="B287" s="4" t="s">
        <v>473</v>
      </c>
      <c r="C287" s="15">
        <v>1</v>
      </c>
      <c r="D287" s="15">
        <v>0</v>
      </c>
      <c r="E287" s="15">
        <v>6</v>
      </c>
      <c r="F287" s="15">
        <v>27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1</v>
      </c>
      <c r="X287" s="15">
        <v>0</v>
      </c>
      <c r="Y287" s="15">
        <v>4</v>
      </c>
      <c r="Z287" s="15">
        <v>15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0</v>
      </c>
      <c r="CB287" s="15">
        <v>0</v>
      </c>
      <c r="CC287" s="15">
        <v>2</v>
      </c>
      <c r="CD287" s="15">
        <v>12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</row>
    <row r="288" spans="2:90" ht="20.100000000000001" customHeight="1" thickBot="1" x14ac:dyDescent="0.25">
      <c r="B288" s="4" t="s">
        <v>198</v>
      </c>
      <c r="C288" s="15">
        <v>70</v>
      </c>
      <c r="D288" s="15">
        <v>0</v>
      </c>
      <c r="E288" s="15">
        <v>76</v>
      </c>
      <c r="F288" s="15">
        <v>124</v>
      </c>
      <c r="G288" s="15">
        <v>2</v>
      </c>
      <c r="H288" s="15">
        <v>0</v>
      </c>
      <c r="I288" s="15">
        <v>1</v>
      </c>
      <c r="J288" s="15">
        <v>1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4</v>
      </c>
      <c r="T288" s="15">
        <v>0</v>
      </c>
      <c r="U288" s="15">
        <v>3</v>
      </c>
      <c r="V288" s="15">
        <v>2</v>
      </c>
      <c r="W288" s="15">
        <v>21</v>
      </c>
      <c r="X288" s="15">
        <v>0</v>
      </c>
      <c r="Y288" s="15">
        <v>25</v>
      </c>
      <c r="Z288" s="15">
        <v>37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1</v>
      </c>
      <c r="AI288" s="15">
        <v>0</v>
      </c>
      <c r="AJ288" s="15">
        <v>0</v>
      </c>
      <c r="AK288" s="15">
        <v>0</v>
      </c>
      <c r="AL288" s="15">
        <v>0</v>
      </c>
      <c r="AM288" s="15">
        <v>1</v>
      </c>
      <c r="AN288" s="15">
        <v>0</v>
      </c>
      <c r="AO288" s="15">
        <v>1</v>
      </c>
      <c r="AP288" s="15">
        <v>1</v>
      </c>
      <c r="AQ288" s="15">
        <v>12</v>
      </c>
      <c r="AR288" s="15">
        <v>0</v>
      </c>
      <c r="AS288" s="15">
        <v>15</v>
      </c>
      <c r="AT288" s="15">
        <v>13</v>
      </c>
      <c r="AU288" s="15">
        <v>0</v>
      </c>
      <c r="AV288" s="15">
        <v>0</v>
      </c>
      <c r="AW288" s="15">
        <v>0</v>
      </c>
      <c r="AX288" s="15">
        <v>0</v>
      </c>
      <c r="AY288" s="15">
        <v>1</v>
      </c>
      <c r="AZ288" s="15">
        <v>0</v>
      </c>
      <c r="BA288" s="15">
        <v>1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1</v>
      </c>
      <c r="BT288" s="15">
        <v>0</v>
      </c>
      <c r="BU288" s="15">
        <v>2</v>
      </c>
      <c r="BV288" s="15">
        <v>8</v>
      </c>
      <c r="BW288" s="15">
        <v>4</v>
      </c>
      <c r="BX288" s="15">
        <v>0</v>
      </c>
      <c r="BY288" s="15">
        <v>4</v>
      </c>
      <c r="BZ288" s="15">
        <v>1</v>
      </c>
      <c r="CA288" s="15">
        <v>24</v>
      </c>
      <c r="CB288" s="15">
        <v>0</v>
      </c>
      <c r="CC288" s="15">
        <v>24</v>
      </c>
      <c r="CD288" s="15">
        <v>60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</row>
    <row r="289" spans="2:90" ht="20.100000000000001" customHeight="1" thickBot="1" x14ac:dyDescent="0.25">
      <c r="B289" s="4" t="s">
        <v>474</v>
      </c>
      <c r="C289" s="15">
        <v>48</v>
      </c>
      <c r="D289" s="15">
        <v>0</v>
      </c>
      <c r="E289" s="15">
        <v>41</v>
      </c>
      <c r="F289" s="15">
        <v>174</v>
      </c>
      <c r="G289" s="15">
        <v>0</v>
      </c>
      <c r="H289" s="15">
        <v>0</v>
      </c>
      <c r="I289" s="15">
        <v>0</v>
      </c>
      <c r="J289" s="15">
        <v>2</v>
      </c>
      <c r="K289" s="15">
        <v>7</v>
      </c>
      <c r="L289" s="15">
        <v>0</v>
      </c>
      <c r="M289" s="15">
        <v>4</v>
      </c>
      <c r="N289" s="15">
        <v>8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20</v>
      </c>
      <c r="X289" s="15">
        <v>0</v>
      </c>
      <c r="Y289" s="15">
        <v>16</v>
      </c>
      <c r="Z289" s="15">
        <v>74</v>
      </c>
      <c r="AA289" s="15">
        <v>0</v>
      </c>
      <c r="AB289" s="15">
        <v>0</v>
      </c>
      <c r="AC289" s="15">
        <v>0</v>
      </c>
      <c r="AD289" s="15">
        <v>0</v>
      </c>
      <c r="AE289" s="15">
        <v>1</v>
      </c>
      <c r="AF289" s="15">
        <v>0</v>
      </c>
      <c r="AG289" s="15">
        <v>0</v>
      </c>
      <c r="AH289" s="15">
        <v>1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4</v>
      </c>
      <c r="AR289" s="15">
        <v>0</v>
      </c>
      <c r="AS289" s="15">
        <v>11</v>
      </c>
      <c r="AT289" s="15">
        <v>29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1</v>
      </c>
      <c r="BT289" s="15">
        <v>0</v>
      </c>
      <c r="BU289" s="15">
        <v>3</v>
      </c>
      <c r="BV289" s="15">
        <v>5</v>
      </c>
      <c r="BW289" s="15">
        <v>0</v>
      </c>
      <c r="BX289" s="15">
        <v>0</v>
      </c>
      <c r="BY289" s="15">
        <v>0</v>
      </c>
      <c r="BZ289" s="15">
        <v>0</v>
      </c>
      <c r="CA289" s="15">
        <v>15</v>
      </c>
      <c r="CB289" s="15">
        <v>0</v>
      </c>
      <c r="CC289" s="15">
        <v>7</v>
      </c>
      <c r="CD289" s="15">
        <v>55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</row>
    <row r="290" spans="2:90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5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3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0</v>
      </c>
      <c r="CD290" s="15">
        <v>2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</row>
    <row r="291" spans="2:90" ht="20.100000000000001" customHeight="1" thickBot="1" x14ac:dyDescent="0.25">
      <c r="B291" s="4" t="s">
        <v>475</v>
      </c>
      <c r="C291" s="15">
        <v>11</v>
      </c>
      <c r="D291" s="15">
        <v>0</v>
      </c>
      <c r="E291" s="15">
        <v>9</v>
      </c>
      <c r="F291" s="15">
        <v>38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2</v>
      </c>
      <c r="V291" s="15">
        <v>0</v>
      </c>
      <c r="W291" s="15">
        <v>3</v>
      </c>
      <c r="X291" s="15">
        <v>0</v>
      </c>
      <c r="Y291" s="15">
        <v>0</v>
      </c>
      <c r="Z291" s="15">
        <v>10</v>
      </c>
      <c r="AA291" s="15">
        <v>0</v>
      </c>
      <c r="AB291" s="15">
        <v>0</v>
      </c>
      <c r="AC291" s="15">
        <v>0</v>
      </c>
      <c r="AD291" s="15">
        <v>0</v>
      </c>
      <c r="AE291" s="15">
        <v>1</v>
      </c>
      <c r="AF291" s="15">
        <v>0</v>
      </c>
      <c r="AG291" s="15">
        <v>0</v>
      </c>
      <c r="AH291" s="15">
        <v>2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5</v>
      </c>
      <c r="AR291" s="15">
        <v>0</v>
      </c>
      <c r="AS291" s="15">
        <v>3</v>
      </c>
      <c r="AT291" s="15">
        <v>7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2</v>
      </c>
      <c r="CB291" s="15">
        <v>0</v>
      </c>
      <c r="CC291" s="15">
        <v>4</v>
      </c>
      <c r="CD291" s="15">
        <v>19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</row>
    <row r="292" spans="2:90" ht="20.100000000000001" customHeight="1" thickBot="1" x14ac:dyDescent="0.25">
      <c r="B292" s="4" t="s">
        <v>476</v>
      </c>
      <c r="C292" s="15">
        <v>3</v>
      </c>
      <c r="D292" s="15">
        <v>0</v>
      </c>
      <c r="E292" s="15">
        <v>2</v>
      </c>
      <c r="F292" s="15">
        <v>22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1</v>
      </c>
      <c r="X292" s="15">
        <v>0</v>
      </c>
      <c r="Y292" s="15">
        <v>1</v>
      </c>
      <c r="Z292" s="15">
        <v>9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15">
        <v>6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0</v>
      </c>
      <c r="BX292" s="15">
        <v>0</v>
      </c>
      <c r="BY292" s="15">
        <v>0</v>
      </c>
      <c r="BZ292" s="15">
        <v>0</v>
      </c>
      <c r="CA292" s="15">
        <v>2</v>
      </c>
      <c r="CB292" s="15">
        <v>0</v>
      </c>
      <c r="CC292" s="15">
        <v>1</v>
      </c>
      <c r="CD292" s="15">
        <v>7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</row>
    <row r="293" spans="2:90" ht="20.100000000000001" customHeight="1" thickBot="1" x14ac:dyDescent="0.25">
      <c r="B293" s="4" t="s">
        <v>477</v>
      </c>
      <c r="C293" s="15">
        <v>47</v>
      </c>
      <c r="D293" s="15">
        <v>3</v>
      </c>
      <c r="E293" s="15">
        <v>62</v>
      </c>
      <c r="F293" s="15">
        <v>124</v>
      </c>
      <c r="G293" s="15">
        <v>0</v>
      </c>
      <c r="H293" s="15">
        <v>0</v>
      </c>
      <c r="I293" s="15">
        <v>0</v>
      </c>
      <c r="J293" s="15">
        <v>1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1</v>
      </c>
      <c r="T293" s="15">
        <v>3</v>
      </c>
      <c r="U293" s="15">
        <v>3</v>
      </c>
      <c r="V293" s="15">
        <v>1</v>
      </c>
      <c r="W293" s="15">
        <v>15</v>
      </c>
      <c r="X293" s="15">
        <v>0</v>
      </c>
      <c r="Y293" s="15">
        <v>28</v>
      </c>
      <c r="Z293" s="15">
        <v>27</v>
      </c>
      <c r="AA293" s="15">
        <v>0</v>
      </c>
      <c r="AB293" s="15">
        <v>0</v>
      </c>
      <c r="AC293" s="15">
        <v>0</v>
      </c>
      <c r="AD293" s="15">
        <v>0</v>
      </c>
      <c r="AE293" s="15">
        <v>2</v>
      </c>
      <c r="AF293" s="15">
        <v>0</v>
      </c>
      <c r="AG293" s="15">
        <v>2</v>
      </c>
      <c r="AH293" s="15">
        <v>2</v>
      </c>
      <c r="AI293" s="15">
        <v>0</v>
      </c>
      <c r="AJ293" s="15">
        <v>0</v>
      </c>
      <c r="AK293" s="15">
        <v>0</v>
      </c>
      <c r="AL293" s="15">
        <v>0</v>
      </c>
      <c r="AM293" s="15">
        <v>1</v>
      </c>
      <c r="AN293" s="15">
        <v>0</v>
      </c>
      <c r="AO293" s="15">
        <v>1</v>
      </c>
      <c r="AP293" s="15">
        <v>0</v>
      </c>
      <c r="AQ293" s="15">
        <v>10</v>
      </c>
      <c r="AR293" s="15">
        <v>0</v>
      </c>
      <c r="AS293" s="15">
        <v>9</v>
      </c>
      <c r="AT293" s="15">
        <v>34</v>
      </c>
      <c r="AU293" s="15">
        <v>2</v>
      </c>
      <c r="AV293" s="15">
        <v>0</v>
      </c>
      <c r="AW293" s="15">
        <v>0</v>
      </c>
      <c r="AX293" s="15">
        <v>4</v>
      </c>
      <c r="AY293" s="15">
        <v>1</v>
      </c>
      <c r="AZ293" s="15">
        <v>0</v>
      </c>
      <c r="BA293" s="15">
        <v>0</v>
      </c>
      <c r="BB293" s="15">
        <v>2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1</v>
      </c>
      <c r="BT293" s="15">
        <v>0</v>
      </c>
      <c r="BU293" s="15">
        <v>4</v>
      </c>
      <c r="BV293" s="15">
        <v>3</v>
      </c>
      <c r="BW293" s="15">
        <v>1</v>
      </c>
      <c r="BX293" s="15">
        <v>0</v>
      </c>
      <c r="BY293" s="15">
        <v>1</v>
      </c>
      <c r="BZ293" s="15">
        <v>2</v>
      </c>
      <c r="CA293" s="15">
        <v>13</v>
      </c>
      <c r="CB293" s="15">
        <v>0</v>
      </c>
      <c r="CC293" s="15">
        <v>14</v>
      </c>
      <c r="CD293" s="15">
        <v>48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</row>
    <row r="294" spans="2:90" ht="20.100000000000001" customHeight="1" thickBot="1" x14ac:dyDescent="0.25">
      <c r="B294" s="4" t="s">
        <v>478</v>
      </c>
      <c r="C294" s="15">
        <v>35</v>
      </c>
      <c r="D294" s="15">
        <v>0</v>
      </c>
      <c r="E294" s="15">
        <v>19</v>
      </c>
      <c r="F294" s="15">
        <v>67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2</v>
      </c>
      <c r="T294" s="15">
        <v>0</v>
      </c>
      <c r="U294" s="15">
        <v>0</v>
      </c>
      <c r="V294" s="15">
        <v>2</v>
      </c>
      <c r="W294" s="15">
        <v>13</v>
      </c>
      <c r="X294" s="15">
        <v>0</v>
      </c>
      <c r="Y294" s="15">
        <v>3</v>
      </c>
      <c r="Z294" s="15">
        <v>23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1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1</v>
      </c>
      <c r="AP294" s="15">
        <v>0</v>
      </c>
      <c r="AQ294" s="15">
        <v>5</v>
      </c>
      <c r="AR294" s="15">
        <v>0</v>
      </c>
      <c r="AS294" s="15">
        <v>5</v>
      </c>
      <c r="AT294" s="15">
        <v>4</v>
      </c>
      <c r="AU294" s="15">
        <v>0</v>
      </c>
      <c r="AV294" s="15">
        <v>0</v>
      </c>
      <c r="AW294" s="15">
        <v>0</v>
      </c>
      <c r="AX294" s="15">
        <v>1</v>
      </c>
      <c r="AY294" s="15">
        <v>1</v>
      </c>
      <c r="AZ294" s="15">
        <v>0</v>
      </c>
      <c r="BA294" s="15">
        <v>3</v>
      </c>
      <c r="BB294" s="15">
        <v>1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1</v>
      </c>
      <c r="BT294" s="15">
        <v>0</v>
      </c>
      <c r="BU294" s="15">
        <v>1</v>
      </c>
      <c r="BV294" s="15">
        <v>1</v>
      </c>
      <c r="BW294" s="15">
        <v>0</v>
      </c>
      <c r="BX294" s="15">
        <v>0</v>
      </c>
      <c r="BY294" s="15">
        <v>0</v>
      </c>
      <c r="BZ294" s="15">
        <v>2</v>
      </c>
      <c r="CA294" s="15">
        <v>13</v>
      </c>
      <c r="CB294" s="15">
        <v>0</v>
      </c>
      <c r="CC294" s="15">
        <v>6</v>
      </c>
      <c r="CD294" s="15">
        <v>32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</row>
    <row r="295" spans="2:90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14</v>
      </c>
      <c r="F295" s="15">
        <v>15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5</v>
      </c>
      <c r="Z295" s="15">
        <v>3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6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2</v>
      </c>
      <c r="BV295" s="15">
        <v>0</v>
      </c>
      <c r="BW295" s="15">
        <v>0</v>
      </c>
      <c r="BX295" s="15">
        <v>0</v>
      </c>
      <c r="BY295" s="15">
        <v>1</v>
      </c>
      <c r="BZ295" s="15">
        <v>0</v>
      </c>
      <c r="CA295" s="15">
        <v>0</v>
      </c>
      <c r="CB295" s="15">
        <v>0</v>
      </c>
      <c r="CC295" s="15">
        <v>0</v>
      </c>
      <c r="CD295" s="15">
        <v>12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</row>
    <row r="296" spans="2:90" ht="20.100000000000001" customHeight="1" thickBot="1" x14ac:dyDescent="0.25">
      <c r="B296" s="4" t="s">
        <v>480</v>
      </c>
      <c r="C296" s="15">
        <v>2</v>
      </c>
      <c r="D296" s="15">
        <v>0</v>
      </c>
      <c r="E296" s="15">
        <v>4</v>
      </c>
      <c r="F296" s="15">
        <v>29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2</v>
      </c>
      <c r="X296" s="15">
        <v>0</v>
      </c>
      <c r="Y296" s="15">
        <v>0</v>
      </c>
      <c r="Z296" s="15">
        <v>16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2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1</v>
      </c>
      <c r="AT296" s="15">
        <v>1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1</v>
      </c>
      <c r="CA296" s="15">
        <v>0</v>
      </c>
      <c r="CB296" s="15">
        <v>0</v>
      </c>
      <c r="CC296" s="15">
        <v>3</v>
      </c>
      <c r="CD296" s="15">
        <v>9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</row>
    <row r="297" spans="2:90" ht="20.100000000000001" customHeight="1" thickBot="1" x14ac:dyDescent="0.25">
      <c r="B297" s="4" t="s">
        <v>481</v>
      </c>
      <c r="C297" s="15">
        <v>2</v>
      </c>
      <c r="D297" s="15">
        <v>1</v>
      </c>
      <c r="E297" s="15">
        <v>5</v>
      </c>
      <c r="F297" s="15">
        <v>19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1</v>
      </c>
      <c r="U297" s="15">
        <v>1</v>
      </c>
      <c r="V297" s="15">
        <v>0</v>
      </c>
      <c r="W297" s="15">
        <v>0</v>
      </c>
      <c r="X297" s="15">
        <v>0</v>
      </c>
      <c r="Y297" s="15">
        <v>2</v>
      </c>
      <c r="Z297" s="15">
        <v>3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1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0</v>
      </c>
      <c r="AT297" s="15">
        <v>6</v>
      </c>
      <c r="AU297" s="15">
        <v>1</v>
      </c>
      <c r="AV297" s="15">
        <v>0</v>
      </c>
      <c r="AW297" s="15">
        <v>0</v>
      </c>
      <c r="AX297" s="15">
        <v>1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0</v>
      </c>
      <c r="BM297" s="15">
        <v>0</v>
      </c>
      <c r="BN297" s="15">
        <v>0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1</v>
      </c>
      <c r="CB297" s="15">
        <v>0</v>
      </c>
      <c r="CC297" s="15">
        <v>2</v>
      </c>
      <c r="CD297" s="15">
        <v>8</v>
      </c>
      <c r="CE297" s="15">
        <v>0</v>
      </c>
      <c r="CF297" s="15">
        <v>0</v>
      </c>
      <c r="CG297" s="15">
        <v>0</v>
      </c>
      <c r="CH297" s="15">
        <v>0</v>
      </c>
      <c r="CI297" s="15">
        <v>0</v>
      </c>
      <c r="CJ297" s="15">
        <v>0</v>
      </c>
      <c r="CK297" s="15">
        <v>0</v>
      </c>
      <c r="CL297" s="15">
        <v>0</v>
      </c>
    </row>
    <row r="298" spans="2:90" ht="20.100000000000001" customHeight="1" thickBot="1" x14ac:dyDescent="0.25">
      <c r="B298" s="4" t="s">
        <v>482</v>
      </c>
      <c r="C298" s="15">
        <v>14</v>
      </c>
      <c r="D298" s="15">
        <v>0</v>
      </c>
      <c r="E298" s="15">
        <v>9</v>
      </c>
      <c r="F298" s="15">
        <v>82</v>
      </c>
      <c r="G298" s="15">
        <v>0</v>
      </c>
      <c r="H298" s="15">
        <v>0</v>
      </c>
      <c r="I298" s="15">
        <v>0</v>
      </c>
      <c r="J298" s="15">
        <v>2</v>
      </c>
      <c r="K298" s="15">
        <v>0</v>
      </c>
      <c r="L298" s="15">
        <v>0</v>
      </c>
      <c r="M298" s="15">
        <v>0</v>
      </c>
      <c r="N298" s="15">
        <v>1</v>
      </c>
      <c r="O298" s="15">
        <v>0</v>
      </c>
      <c r="P298" s="15">
        <v>0</v>
      </c>
      <c r="Q298" s="15">
        <v>0</v>
      </c>
      <c r="R298" s="15">
        <v>1</v>
      </c>
      <c r="S298" s="15">
        <v>0</v>
      </c>
      <c r="T298" s="15">
        <v>0</v>
      </c>
      <c r="U298" s="15">
        <v>0</v>
      </c>
      <c r="V298" s="15">
        <v>1</v>
      </c>
      <c r="W298" s="15">
        <v>8</v>
      </c>
      <c r="X298" s="15">
        <v>0</v>
      </c>
      <c r="Y298" s="15">
        <v>3</v>
      </c>
      <c r="Z298" s="15">
        <v>33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2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2</v>
      </c>
      <c r="AQ298" s="15">
        <v>1</v>
      </c>
      <c r="AR298" s="15">
        <v>0</v>
      </c>
      <c r="AS298" s="15">
        <v>0</v>
      </c>
      <c r="AT298" s="15">
        <v>5</v>
      </c>
      <c r="AU298" s="15">
        <v>0</v>
      </c>
      <c r="AV298" s="15">
        <v>0</v>
      </c>
      <c r="AW298" s="15">
        <v>1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1</v>
      </c>
      <c r="BT298" s="15">
        <v>0</v>
      </c>
      <c r="BU298" s="15">
        <v>0</v>
      </c>
      <c r="BV298" s="15">
        <v>6</v>
      </c>
      <c r="BW298" s="15">
        <v>4</v>
      </c>
      <c r="BX298" s="15">
        <v>0</v>
      </c>
      <c r="BY298" s="15">
        <v>0</v>
      </c>
      <c r="BZ298" s="15">
        <v>7</v>
      </c>
      <c r="CA298" s="15">
        <v>0</v>
      </c>
      <c r="CB298" s="15">
        <v>0</v>
      </c>
      <c r="CC298" s="15">
        <v>5</v>
      </c>
      <c r="CD298" s="15">
        <v>22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</row>
    <row r="299" spans="2:90" ht="20.100000000000001" customHeight="1" thickBot="1" x14ac:dyDescent="0.25">
      <c r="B299" s="4" t="s">
        <v>483</v>
      </c>
      <c r="C299" s="15">
        <v>49</v>
      </c>
      <c r="D299" s="15">
        <v>0</v>
      </c>
      <c r="E299" s="15">
        <v>29</v>
      </c>
      <c r="F299" s="15">
        <v>140</v>
      </c>
      <c r="G299" s="15">
        <v>0</v>
      </c>
      <c r="H299" s="15">
        <v>0</v>
      </c>
      <c r="I299" s="15">
        <v>0</v>
      </c>
      <c r="J299" s="15">
        <v>1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1</v>
      </c>
      <c r="T299" s="15">
        <v>0</v>
      </c>
      <c r="U299" s="15">
        <v>1</v>
      </c>
      <c r="V299" s="15">
        <v>0</v>
      </c>
      <c r="W299" s="15">
        <v>14</v>
      </c>
      <c r="X299" s="15">
        <v>0</v>
      </c>
      <c r="Y299" s="15">
        <v>9</v>
      </c>
      <c r="Z299" s="15">
        <v>51</v>
      </c>
      <c r="AA299" s="15">
        <v>1</v>
      </c>
      <c r="AB299" s="15">
        <v>0</v>
      </c>
      <c r="AC299" s="15">
        <v>1</v>
      </c>
      <c r="AD299" s="15">
        <v>0</v>
      </c>
      <c r="AE299" s="15">
        <v>0</v>
      </c>
      <c r="AF299" s="15">
        <v>0</v>
      </c>
      <c r="AG299" s="15">
        <v>1</v>
      </c>
      <c r="AH299" s="15">
        <v>2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1</v>
      </c>
      <c r="AQ299" s="15">
        <v>7</v>
      </c>
      <c r="AR299" s="15">
        <v>0</v>
      </c>
      <c r="AS299" s="15">
        <v>0</v>
      </c>
      <c r="AT299" s="15">
        <v>22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4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0</v>
      </c>
      <c r="BN299" s="15">
        <v>1</v>
      </c>
      <c r="BO299" s="15">
        <v>0</v>
      </c>
      <c r="BP299" s="15">
        <v>0</v>
      </c>
      <c r="BQ299" s="15">
        <v>0</v>
      </c>
      <c r="BR299" s="15">
        <v>0</v>
      </c>
      <c r="BS299" s="15">
        <v>1</v>
      </c>
      <c r="BT299" s="15">
        <v>0</v>
      </c>
      <c r="BU299" s="15">
        <v>0</v>
      </c>
      <c r="BV299" s="15">
        <v>2</v>
      </c>
      <c r="BW299" s="15">
        <v>6</v>
      </c>
      <c r="BX299" s="15">
        <v>0</v>
      </c>
      <c r="BY299" s="15">
        <v>3</v>
      </c>
      <c r="BZ299" s="15">
        <v>6</v>
      </c>
      <c r="CA299" s="15">
        <v>19</v>
      </c>
      <c r="CB299" s="15">
        <v>0</v>
      </c>
      <c r="CC299" s="15">
        <v>14</v>
      </c>
      <c r="CD299" s="15">
        <v>50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</row>
    <row r="300" spans="2:90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</row>
    <row r="301" spans="2:90" ht="20.100000000000001" customHeight="1" thickBot="1" x14ac:dyDescent="0.25">
      <c r="B301" s="4" t="s">
        <v>485</v>
      </c>
      <c r="C301" s="15">
        <v>6</v>
      </c>
      <c r="D301" s="15">
        <v>0</v>
      </c>
      <c r="E301" s="15">
        <v>2</v>
      </c>
      <c r="F301" s="15">
        <v>38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4</v>
      </c>
      <c r="X301" s="15">
        <v>0</v>
      </c>
      <c r="Y301" s="15">
        <v>2</v>
      </c>
      <c r="Z301" s="15">
        <v>13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1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1</v>
      </c>
      <c r="AR301" s="15">
        <v>0</v>
      </c>
      <c r="AS301" s="15">
        <v>0</v>
      </c>
      <c r="AT301" s="15">
        <v>7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1</v>
      </c>
      <c r="CB301" s="15">
        <v>0</v>
      </c>
      <c r="CC301" s="15">
        <v>0</v>
      </c>
      <c r="CD301" s="15">
        <v>17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</row>
    <row r="302" spans="2:90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</row>
    <row r="303" spans="2:90" ht="20.100000000000001" customHeight="1" thickBot="1" x14ac:dyDescent="0.25">
      <c r="B303" s="4" t="s">
        <v>487</v>
      </c>
      <c r="C303" s="15">
        <v>43</v>
      </c>
      <c r="D303" s="15">
        <v>0</v>
      </c>
      <c r="E303" s="15">
        <v>33</v>
      </c>
      <c r="F303" s="15">
        <v>110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2</v>
      </c>
      <c r="T303" s="15">
        <v>0</v>
      </c>
      <c r="U303" s="15">
        <v>4</v>
      </c>
      <c r="V303" s="15">
        <v>0</v>
      </c>
      <c r="W303" s="15">
        <v>15</v>
      </c>
      <c r="X303" s="15">
        <v>0</v>
      </c>
      <c r="Y303" s="15">
        <v>9</v>
      </c>
      <c r="Z303" s="15">
        <v>33</v>
      </c>
      <c r="AA303" s="15">
        <v>1</v>
      </c>
      <c r="AB303" s="15">
        <v>0</v>
      </c>
      <c r="AC303" s="15">
        <v>0</v>
      </c>
      <c r="AD303" s="15">
        <v>1</v>
      </c>
      <c r="AE303" s="15">
        <v>2</v>
      </c>
      <c r="AF303" s="15">
        <v>0</v>
      </c>
      <c r="AG303" s="15">
        <v>1</v>
      </c>
      <c r="AH303" s="15">
        <v>3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1</v>
      </c>
      <c r="AP303" s="15">
        <v>0</v>
      </c>
      <c r="AQ303" s="15">
        <v>5</v>
      </c>
      <c r="AR303" s="15">
        <v>0</v>
      </c>
      <c r="AS303" s="15">
        <v>1</v>
      </c>
      <c r="AT303" s="15">
        <v>27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1</v>
      </c>
      <c r="BN303" s="15">
        <v>1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1</v>
      </c>
      <c r="BV303" s="15">
        <v>0</v>
      </c>
      <c r="BW303" s="15">
        <v>2</v>
      </c>
      <c r="BX303" s="15">
        <v>0</v>
      </c>
      <c r="BY303" s="15">
        <v>3</v>
      </c>
      <c r="BZ303" s="15">
        <v>0</v>
      </c>
      <c r="CA303" s="15">
        <v>16</v>
      </c>
      <c r="CB303" s="15">
        <v>0</v>
      </c>
      <c r="CC303" s="15">
        <v>12</v>
      </c>
      <c r="CD303" s="15">
        <v>45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</row>
    <row r="304" spans="2:90" ht="20.100000000000001" customHeight="1" thickBot="1" x14ac:dyDescent="0.25">
      <c r="B304" s="4" t="s">
        <v>488</v>
      </c>
      <c r="C304" s="15">
        <v>27</v>
      </c>
      <c r="D304" s="15">
        <v>2</v>
      </c>
      <c r="E304" s="15">
        <v>26</v>
      </c>
      <c r="F304" s="15">
        <v>159</v>
      </c>
      <c r="G304" s="15">
        <v>0</v>
      </c>
      <c r="H304" s="15">
        <v>0</v>
      </c>
      <c r="I304" s="15">
        <v>0</v>
      </c>
      <c r="J304" s="15">
        <v>1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1</v>
      </c>
      <c r="U304" s="15">
        <v>2</v>
      </c>
      <c r="V304" s="15">
        <v>2</v>
      </c>
      <c r="W304" s="15">
        <v>8</v>
      </c>
      <c r="X304" s="15">
        <v>0</v>
      </c>
      <c r="Y304" s="15">
        <v>9</v>
      </c>
      <c r="Z304" s="15">
        <v>62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1</v>
      </c>
      <c r="AH304" s="15">
        <v>1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1</v>
      </c>
      <c r="AP304" s="15">
        <v>2</v>
      </c>
      <c r="AQ304" s="15">
        <v>9</v>
      </c>
      <c r="AR304" s="15">
        <v>0</v>
      </c>
      <c r="AS304" s="15">
        <v>2</v>
      </c>
      <c r="AT304" s="15">
        <v>31</v>
      </c>
      <c r="AU304" s="15">
        <v>0</v>
      </c>
      <c r="AV304" s="15">
        <v>0</v>
      </c>
      <c r="AW304" s="15">
        <v>0</v>
      </c>
      <c r="AX304" s="15">
        <v>2</v>
      </c>
      <c r="AY304" s="15">
        <v>0</v>
      </c>
      <c r="AZ304" s="15">
        <v>0</v>
      </c>
      <c r="BA304" s="15">
        <v>0</v>
      </c>
      <c r="BB304" s="15">
        <v>1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2</v>
      </c>
      <c r="BV304" s="15">
        <v>5</v>
      </c>
      <c r="BW304" s="15">
        <v>1</v>
      </c>
      <c r="BX304" s="15">
        <v>1</v>
      </c>
      <c r="BY304" s="15">
        <v>1</v>
      </c>
      <c r="BZ304" s="15">
        <v>1</v>
      </c>
      <c r="CA304" s="15">
        <v>9</v>
      </c>
      <c r="CB304" s="15">
        <v>0</v>
      </c>
      <c r="CC304" s="15">
        <v>8</v>
      </c>
      <c r="CD304" s="15">
        <v>51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</row>
    <row r="305" spans="2:90" ht="20.100000000000001" customHeight="1" thickBot="1" x14ac:dyDescent="0.25">
      <c r="B305" s="4" t="s">
        <v>489</v>
      </c>
      <c r="C305" s="15">
        <v>15</v>
      </c>
      <c r="D305" s="15">
        <v>0</v>
      </c>
      <c r="E305" s="15">
        <v>17</v>
      </c>
      <c r="F305" s="15">
        <v>89</v>
      </c>
      <c r="G305" s="15">
        <v>1</v>
      </c>
      <c r="H305" s="15">
        <v>0</v>
      </c>
      <c r="I305" s="15">
        <v>0</v>
      </c>
      <c r="J305" s="15">
        <v>1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6</v>
      </c>
      <c r="X305" s="15">
        <v>0</v>
      </c>
      <c r="Y305" s="15">
        <v>3</v>
      </c>
      <c r="Z305" s="15">
        <v>38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2</v>
      </c>
      <c r="AH305" s="15">
        <v>2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6</v>
      </c>
      <c r="AQ305" s="15">
        <v>4</v>
      </c>
      <c r="AR305" s="15">
        <v>0</v>
      </c>
      <c r="AS305" s="15">
        <v>7</v>
      </c>
      <c r="AT305" s="15">
        <v>12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1</v>
      </c>
      <c r="BL305" s="15">
        <v>0</v>
      </c>
      <c r="BM305" s="15">
        <v>0</v>
      </c>
      <c r="BN305" s="15">
        <v>1</v>
      </c>
      <c r="BO305" s="15">
        <v>0</v>
      </c>
      <c r="BP305" s="15">
        <v>0</v>
      </c>
      <c r="BQ305" s="15">
        <v>0</v>
      </c>
      <c r="BR305" s="15">
        <v>0</v>
      </c>
      <c r="BS305" s="15">
        <v>1</v>
      </c>
      <c r="BT305" s="15">
        <v>0</v>
      </c>
      <c r="BU305" s="15">
        <v>0</v>
      </c>
      <c r="BV305" s="15">
        <v>1</v>
      </c>
      <c r="BW305" s="15">
        <v>0</v>
      </c>
      <c r="BX305" s="15">
        <v>0</v>
      </c>
      <c r="BY305" s="15">
        <v>0</v>
      </c>
      <c r="BZ305" s="15">
        <v>7</v>
      </c>
      <c r="CA305" s="15">
        <v>2</v>
      </c>
      <c r="CB305" s="15">
        <v>0</v>
      </c>
      <c r="CC305" s="15">
        <v>5</v>
      </c>
      <c r="CD305" s="15">
        <v>21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</row>
    <row r="306" spans="2:90" ht="20.100000000000001" customHeight="1" thickBot="1" x14ac:dyDescent="0.25">
      <c r="B306" s="4" t="s">
        <v>490</v>
      </c>
      <c r="C306" s="15">
        <v>7</v>
      </c>
      <c r="D306" s="15">
        <v>0</v>
      </c>
      <c r="E306" s="15">
        <v>7</v>
      </c>
      <c r="F306" s="15">
        <v>32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3</v>
      </c>
      <c r="X306" s="15">
        <v>0</v>
      </c>
      <c r="Y306" s="15">
        <v>3</v>
      </c>
      <c r="Z306" s="15">
        <v>11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2</v>
      </c>
      <c r="AR306" s="15">
        <v>0</v>
      </c>
      <c r="AS306" s="15">
        <v>1</v>
      </c>
      <c r="AT306" s="15">
        <v>7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2</v>
      </c>
      <c r="CB306" s="15">
        <v>0</v>
      </c>
      <c r="CC306" s="15">
        <v>3</v>
      </c>
      <c r="CD306" s="15">
        <v>14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</row>
    <row r="307" spans="2:90" ht="20.100000000000001" customHeight="1" thickBot="1" x14ac:dyDescent="0.25">
      <c r="B307" s="4" t="s">
        <v>644</v>
      </c>
      <c r="C307" s="15">
        <v>32</v>
      </c>
      <c r="D307" s="15">
        <v>6</v>
      </c>
      <c r="E307" s="15">
        <v>39</v>
      </c>
      <c r="F307" s="15">
        <v>76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3</v>
      </c>
      <c r="T307" s="15">
        <v>2</v>
      </c>
      <c r="U307" s="15">
        <v>4</v>
      </c>
      <c r="V307" s="15">
        <v>2</v>
      </c>
      <c r="W307" s="15">
        <v>14</v>
      </c>
      <c r="X307" s="15">
        <v>0</v>
      </c>
      <c r="Y307" s="15">
        <v>10</v>
      </c>
      <c r="Z307" s="15">
        <v>26</v>
      </c>
      <c r="AA307" s="15">
        <v>1</v>
      </c>
      <c r="AB307" s="15">
        <v>0</v>
      </c>
      <c r="AC307" s="15">
        <v>1</v>
      </c>
      <c r="AD307" s="15">
        <v>1</v>
      </c>
      <c r="AE307" s="15">
        <v>0</v>
      </c>
      <c r="AF307" s="15">
        <v>0</v>
      </c>
      <c r="AG307" s="15">
        <v>0</v>
      </c>
      <c r="AH307" s="15">
        <v>1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1</v>
      </c>
      <c r="AO307" s="15">
        <v>2</v>
      </c>
      <c r="AP307" s="15">
        <v>0</v>
      </c>
      <c r="AQ307" s="15">
        <v>4</v>
      </c>
      <c r="AR307" s="15">
        <v>0</v>
      </c>
      <c r="AS307" s="15">
        <v>6</v>
      </c>
      <c r="AT307" s="15">
        <v>13</v>
      </c>
      <c r="AU307" s="15">
        <v>0</v>
      </c>
      <c r="AV307" s="15">
        <v>0</v>
      </c>
      <c r="AW307" s="15">
        <v>0</v>
      </c>
      <c r="AX307" s="15">
        <v>0</v>
      </c>
      <c r="AY307" s="15">
        <v>1</v>
      </c>
      <c r="AZ307" s="15">
        <v>0</v>
      </c>
      <c r="BA307" s="15">
        <v>0</v>
      </c>
      <c r="BB307" s="15">
        <v>1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1</v>
      </c>
      <c r="BO307" s="15">
        <v>0</v>
      </c>
      <c r="BP307" s="15">
        <v>0</v>
      </c>
      <c r="BQ307" s="15">
        <v>0</v>
      </c>
      <c r="BR307" s="15">
        <v>0</v>
      </c>
      <c r="BS307" s="15">
        <v>0</v>
      </c>
      <c r="BT307" s="15">
        <v>0</v>
      </c>
      <c r="BU307" s="15">
        <v>1</v>
      </c>
      <c r="BV307" s="15">
        <v>2</v>
      </c>
      <c r="BW307" s="15">
        <v>2</v>
      </c>
      <c r="BX307" s="15">
        <v>3</v>
      </c>
      <c r="BY307" s="15">
        <v>4</v>
      </c>
      <c r="BZ307" s="15">
        <v>4</v>
      </c>
      <c r="CA307" s="15">
        <v>7</v>
      </c>
      <c r="CB307" s="15">
        <v>0</v>
      </c>
      <c r="CC307" s="15">
        <v>11</v>
      </c>
      <c r="CD307" s="15">
        <v>25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</row>
    <row r="308" spans="2:90" ht="20.100000000000001" customHeight="1" thickBot="1" x14ac:dyDescent="0.25">
      <c r="B308" s="4" t="s">
        <v>491</v>
      </c>
      <c r="C308" s="15">
        <v>38</v>
      </c>
      <c r="D308" s="15">
        <v>0</v>
      </c>
      <c r="E308" s="15">
        <v>36</v>
      </c>
      <c r="F308" s="15">
        <v>57</v>
      </c>
      <c r="G308" s="15">
        <v>0</v>
      </c>
      <c r="H308" s="15">
        <v>0</v>
      </c>
      <c r="I308" s="15">
        <v>0</v>
      </c>
      <c r="J308" s="15">
        <v>0</v>
      </c>
      <c r="K308" s="15">
        <v>2</v>
      </c>
      <c r="L308" s="15">
        <v>0</v>
      </c>
      <c r="M308" s="15">
        <v>1</v>
      </c>
      <c r="N308" s="15">
        <v>1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16</v>
      </c>
      <c r="X308" s="15">
        <v>0</v>
      </c>
      <c r="Y308" s="15">
        <v>14</v>
      </c>
      <c r="Z308" s="15">
        <v>22</v>
      </c>
      <c r="AA308" s="15">
        <v>0</v>
      </c>
      <c r="AB308" s="15">
        <v>0</v>
      </c>
      <c r="AC308" s="15">
        <v>0</v>
      </c>
      <c r="AD308" s="15">
        <v>0</v>
      </c>
      <c r="AE308" s="15">
        <v>1</v>
      </c>
      <c r="AF308" s="15">
        <v>0</v>
      </c>
      <c r="AG308" s="15">
        <v>1</v>
      </c>
      <c r="AH308" s="15">
        <v>1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3</v>
      </c>
      <c r="AR308" s="15">
        <v>0</v>
      </c>
      <c r="AS308" s="15">
        <v>6</v>
      </c>
      <c r="AT308" s="15">
        <v>10</v>
      </c>
      <c r="AU308" s="15">
        <v>0</v>
      </c>
      <c r="AV308" s="15">
        <v>0</v>
      </c>
      <c r="AW308" s="15">
        <v>0</v>
      </c>
      <c r="AX308" s="15">
        <v>0</v>
      </c>
      <c r="AY308" s="15">
        <v>1</v>
      </c>
      <c r="AZ308" s="15">
        <v>0</v>
      </c>
      <c r="BA308" s="15">
        <v>1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1</v>
      </c>
      <c r="BT308" s="15">
        <v>0</v>
      </c>
      <c r="BU308" s="15">
        <v>0</v>
      </c>
      <c r="BV308" s="15">
        <v>2</v>
      </c>
      <c r="BW308" s="15">
        <v>2</v>
      </c>
      <c r="BX308" s="15">
        <v>0</v>
      </c>
      <c r="BY308" s="15">
        <v>1</v>
      </c>
      <c r="BZ308" s="15">
        <v>1</v>
      </c>
      <c r="CA308" s="15">
        <v>12</v>
      </c>
      <c r="CB308" s="15">
        <v>0</v>
      </c>
      <c r="CC308" s="15">
        <v>12</v>
      </c>
      <c r="CD308" s="15">
        <v>20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</row>
    <row r="309" spans="2:90" ht="20.100000000000001" customHeight="1" thickBot="1" x14ac:dyDescent="0.25">
      <c r="B309" s="4" t="s">
        <v>492</v>
      </c>
      <c r="C309" s="15">
        <v>137</v>
      </c>
      <c r="D309" s="15">
        <v>0</v>
      </c>
      <c r="E309" s="15">
        <v>113</v>
      </c>
      <c r="F309" s="15">
        <v>262</v>
      </c>
      <c r="G309" s="15">
        <v>0</v>
      </c>
      <c r="H309" s="15">
        <v>0</v>
      </c>
      <c r="I309" s="15">
        <v>2</v>
      </c>
      <c r="J309" s="15">
        <v>2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5</v>
      </c>
      <c r="T309" s="15">
        <v>0</v>
      </c>
      <c r="U309" s="15">
        <v>3</v>
      </c>
      <c r="V309" s="15">
        <v>2</v>
      </c>
      <c r="W309" s="15">
        <v>33</v>
      </c>
      <c r="X309" s="15">
        <v>0</v>
      </c>
      <c r="Y309" s="15">
        <v>31</v>
      </c>
      <c r="Z309" s="15">
        <v>82</v>
      </c>
      <c r="AA309" s="15">
        <v>0</v>
      </c>
      <c r="AB309" s="15">
        <v>0</v>
      </c>
      <c r="AC309" s="15">
        <v>2</v>
      </c>
      <c r="AD309" s="15">
        <v>2</v>
      </c>
      <c r="AE309" s="15">
        <v>0</v>
      </c>
      <c r="AF309" s="15">
        <v>0</v>
      </c>
      <c r="AG309" s="15">
        <v>0</v>
      </c>
      <c r="AH309" s="15">
        <v>3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1</v>
      </c>
      <c r="AP309" s="15">
        <v>1</v>
      </c>
      <c r="AQ309" s="15">
        <v>35</v>
      </c>
      <c r="AR309" s="15">
        <v>0</v>
      </c>
      <c r="AS309" s="15">
        <v>37</v>
      </c>
      <c r="AT309" s="15">
        <v>42</v>
      </c>
      <c r="AU309" s="15">
        <v>1</v>
      </c>
      <c r="AV309" s="15">
        <v>0</v>
      </c>
      <c r="AW309" s="15">
        <v>1</v>
      </c>
      <c r="AX309" s="15">
        <v>2</v>
      </c>
      <c r="AY309" s="15">
        <v>1</v>
      </c>
      <c r="AZ309" s="15">
        <v>0</v>
      </c>
      <c r="BA309" s="15">
        <v>2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  <c r="BK309" s="15">
        <v>7</v>
      </c>
      <c r="BL309" s="15">
        <v>0</v>
      </c>
      <c r="BM309" s="15">
        <v>3</v>
      </c>
      <c r="BN309" s="15">
        <v>6</v>
      </c>
      <c r="BO309" s="15">
        <v>0</v>
      </c>
      <c r="BP309" s="15">
        <v>0</v>
      </c>
      <c r="BQ309" s="15">
        <v>0</v>
      </c>
      <c r="BR309" s="15">
        <v>0</v>
      </c>
      <c r="BS309" s="15">
        <v>4</v>
      </c>
      <c r="BT309" s="15">
        <v>0</v>
      </c>
      <c r="BU309" s="15">
        <v>2</v>
      </c>
      <c r="BV309" s="15">
        <v>12</v>
      </c>
      <c r="BW309" s="15">
        <v>1</v>
      </c>
      <c r="BX309" s="15">
        <v>0</v>
      </c>
      <c r="BY309" s="15">
        <v>0</v>
      </c>
      <c r="BZ309" s="15">
        <v>3</v>
      </c>
      <c r="CA309" s="15">
        <v>50</v>
      </c>
      <c r="CB309" s="15">
        <v>0</v>
      </c>
      <c r="CC309" s="15">
        <v>29</v>
      </c>
      <c r="CD309" s="15">
        <v>105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</row>
    <row r="310" spans="2:90" ht="20.100000000000001" customHeight="1" thickBot="1" x14ac:dyDescent="0.25">
      <c r="B310" s="4" t="s">
        <v>493</v>
      </c>
      <c r="C310" s="15">
        <v>3</v>
      </c>
      <c r="D310" s="15">
        <v>0</v>
      </c>
      <c r="E310" s="15">
        <v>0</v>
      </c>
      <c r="F310" s="15">
        <v>33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13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2</v>
      </c>
      <c r="AQ310" s="15">
        <v>0</v>
      </c>
      <c r="AR310" s="15">
        <v>0</v>
      </c>
      <c r="AS310" s="15">
        <v>0</v>
      </c>
      <c r="AT310" s="15">
        <v>2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1</v>
      </c>
      <c r="CA310" s="15">
        <v>3</v>
      </c>
      <c r="CB310" s="15">
        <v>0</v>
      </c>
      <c r="CC310" s="15">
        <v>0</v>
      </c>
      <c r="CD310" s="15">
        <v>15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</row>
    <row r="311" spans="2:90" ht="20.100000000000001" customHeight="1" thickBot="1" x14ac:dyDescent="0.25">
      <c r="B311" s="4" t="s">
        <v>494</v>
      </c>
      <c r="C311" s="15">
        <v>54</v>
      </c>
      <c r="D311" s="15">
        <v>0</v>
      </c>
      <c r="E311" s="15">
        <v>14</v>
      </c>
      <c r="F311" s="15">
        <v>126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1</v>
      </c>
      <c r="T311" s="15">
        <v>0</v>
      </c>
      <c r="U311" s="15">
        <v>1</v>
      </c>
      <c r="V311" s="15">
        <v>5</v>
      </c>
      <c r="W311" s="15">
        <v>21</v>
      </c>
      <c r="X311" s="15">
        <v>0</v>
      </c>
      <c r="Y311" s="15">
        <v>3</v>
      </c>
      <c r="Z311" s="15">
        <v>51</v>
      </c>
      <c r="AA311" s="15">
        <v>0</v>
      </c>
      <c r="AB311" s="15">
        <v>0</v>
      </c>
      <c r="AC311" s="15">
        <v>0</v>
      </c>
      <c r="AD311" s="15">
        <v>0</v>
      </c>
      <c r="AE311" s="15">
        <v>1</v>
      </c>
      <c r="AF311" s="15">
        <v>0</v>
      </c>
      <c r="AG311" s="15">
        <v>0</v>
      </c>
      <c r="AH311" s="15">
        <v>3</v>
      </c>
      <c r="AI311" s="15">
        <v>0</v>
      </c>
      <c r="AJ311" s="15">
        <v>0</v>
      </c>
      <c r="AK311" s="15">
        <v>0</v>
      </c>
      <c r="AL311" s="15">
        <v>0</v>
      </c>
      <c r="AM311" s="15">
        <v>1</v>
      </c>
      <c r="AN311" s="15">
        <v>0</v>
      </c>
      <c r="AO311" s="15">
        <v>0</v>
      </c>
      <c r="AP311" s="15">
        <v>1</v>
      </c>
      <c r="AQ311" s="15">
        <v>3</v>
      </c>
      <c r="AR311" s="15">
        <v>0</v>
      </c>
      <c r="AS311" s="15">
        <v>1</v>
      </c>
      <c r="AT311" s="15">
        <v>14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0</v>
      </c>
      <c r="BM311" s="15">
        <v>0</v>
      </c>
      <c r="BN311" s="15">
        <v>0</v>
      </c>
      <c r="BO311" s="15">
        <v>0</v>
      </c>
      <c r="BP311" s="15">
        <v>0</v>
      </c>
      <c r="BQ311" s="15">
        <v>0</v>
      </c>
      <c r="BR311" s="15">
        <v>0</v>
      </c>
      <c r="BS311" s="15">
        <v>0</v>
      </c>
      <c r="BT311" s="15">
        <v>0</v>
      </c>
      <c r="BU311" s="15">
        <v>0</v>
      </c>
      <c r="BV311" s="15">
        <v>0</v>
      </c>
      <c r="BW311" s="15">
        <v>0</v>
      </c>
      <c r="BX311" s="15">
        <v>0</v>
      </c>
      <c r="BY311" s="15">
        <v>0</v>
      </c>
      <c r="BZ311" s="15">
        <v>6</v>
      </c>
      <c r="CA311" s="15">
        <v>27</v>
      </c>
      <c r="CB311" s="15">
        <v>0</v>
      </c>
      <c r="CC311" s="15">
        <v>9</v>
      </c>
      <c r="CD311" s="15">
        <v>46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</row>
    <row r="312" spans="2:90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1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1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0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</row>
    <row r="313" spans="2:90" ht="20.100000000000001" customHeight="1" thickBot="1" x14ac:dyDescent="0.25">
      <c r="B313" s="4" t="s">
        <v>496</v>
      </c>
      <c r="C313" s="15">
        <v>4</v>
      </c>
      <c r="D313" s="15">
        <v>0</v>
      </c>
      <c r="E313" s="15">
        <v>3</v>
      </c>
      <c r="F313" s="15">
        <v>10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1</v>
      </c>
      <c r="X313" s="15">
        <v>0</v>
      </c>
      <c r="Y313" s="15">
        <v>1</v>
      </c>
      <c r="Z313" s="15">
        <v>3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2</v>
      </c>
      <c r="AR313" s="15">
        <v>0</v>
      </c>
      <c r="AS313" s="15">
        <v>1</v>
      </c>
      <c r="AT313" s="15">
        <v>4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1</v>
      </c>
      <c r="CB313" s="15">
        <v>0</v>
      </c>
      <c r="CC313" s="15">
        <v>1</v>
      </c>
      <c r="CD313" s="15">
        <v>3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</row>
    <row r="314" spans="2:90" ht="20.100000000000001" customHeight="1" thickBot="1" x14ac:dyDescent="0.25">
      <c r="B314" s="4" t="s">
        <v>497</v>
      </c>
      <c r="C314" s="15">
        <v>16</v>
      </c>
      <c r="D314" s="15">
        <v>1</v>
      </c>
      <c r="E314" s="15">
        <v>3</v>
      </c>
      <c r="F314" s="15">
        <v>51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1</v>
      </c>
      <c r="T314" s="15">
        <v>0</v>
      </c>
      <c r="U314" s="15">
        <v>0</v>
      </c>
      <c r="V314" s="15">
        <v>1</v>
      </c>
      <c r="W314" s="15">
        <v>3</v>
      </c>
      <c r="X314" s="15">
        <v>0</v>
      </c>
      <c r="Y314" s="15">
        <v>1</v>
      </c>
      <c r="Z314" s="15">
        <v>22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1</v>
      </c>
      <c r="AR314" s="15">
        <v>0</v>
      </c>
      <c r="AS314" s="15">
        <v>1</v>
      </c>
      <c r="AT314" s="15">
        <v>3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1</v>
      </c>
      <c r="BY314" s="15">
        <v>0</v>
      </c>
      <c r="BZ314" s="15">
        <v>2</v>
      </c>
      <c r="CA314" s="15">
        <v>11</v>
      </c>
      <c r="CB314" s="15">
        <v>0</v>
      </c>
      <c r="CC314" s="15">
        <v>1</v>
      </c>
      <c r="CD314" s="15">
        <v>23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</row>
    <row r="315" spans="2:90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5</v>
      </c>
      <c r="F315" s="15">
        <v>2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5</v>
      </c>
      <c r="Z315" s="15">
        <v>2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0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0</v>
      </c>
      <c r="BZ315" s="15">
        <v>0</v>
      </c>
      <c r="CA315" s="15">
        <v>0</v>
      </c>
      <c r="CB315" s="15">
        <v>0</v>
      </c>
      <c r="CC315" s="15">
        <v>0</v>
      </c>
      <c r="CD315" s="15">
        <v>0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</row>
    <row r="316" spans="2:90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3</v>
      </c>
      <c r="F316" s="15">
        <v>12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2</v>
      </c>
      <c r="Z316" s="15">
        <v>8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1</v>
      </c>
      <c r="CD316" s="15">
        <v>4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</row>
    <row r="317" spans="2:90" ht="20.100000000000001" customHeight="1" thickBot="1" x14ac:dyDescent="0.25">
      <c r="B317" s="4" t="s">
        <v>500</v>
      </c>
      <c r="C317" s="15">
        <v>33</v>
      </c>
      <c r="D317" s="15">
        <v>0</v>
      </c>
      <c r="E317" s="15">
        <v>23</v>
      </c>
      <c r="F317" s="15">
        <v>54</v>
      </c>
      <c r="G317" s="15">
        <v>0</v>
      </c>
      <c r="H317" s="15">
        <v>0</v>
      </c>
      <c r="I317" s="15">
        <v>0</v>
      </c>
      <c r="J317" s="15">
        <v>1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2</v>
      </c>
      <c r="T317" s="15">
        <v>0</v>
      </c>
      <c r="U317" s="15">
        <v>1</v>
      </c>
      <c r="V317" s="15">
        <v>1</v>
      </c>
      <c r="W317" s="15">
        <v>15</v>
      </c>
      <c r="X317" s="15">
        <v>0</v>
      </c>
      <c r="Y317" s="15">
        <v>5</v>
      </c>
      <c r="Z317" s="15">
        <v>23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1</v>
      </c>
      <c r="AQ317" s="15">
        <v>5</v>
      </c>
      <c r="AR317" s="15">
        <v>0</v>
      </c>
      <c r="AS317" s="15">
        <v>6</v>
      </c>
      <c r="AT317" s="15">
        <v>4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1</v>
      </c>
      <c r="BV317" s="15">
        <v>0</v>
      </c>
      <c r="BW317" s="15">
        <v>0</v>
      </c>
      <c r="BX317" s="15">
        <v>0</v>
      </c>
      <c r="BY317" s="15">
        <v>0</v>
      </c>
      <c r="BZ317" s="15">
        <v>0</v>
      </c>
      <c r="CA317" s="15">
        <v>11</v>
      </c>
      <c r="CB317" s="15">
        <v>0</v>
      </c>
      <c r="CC317" s="15">
        <v>10</v>
      </c>
      <c r="CD317" s="15">
        <v>24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</row>
    <row r="318" spans="2:90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2</v>
      </c>
      <c r="F318" s="15">
        <v>4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2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2</v>
      </c>
      <c r="CD318" s="15">
        <v>2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</row>
    <row r="319" spans="2:90" ht="20.100000000000001" customHeight="1" thickBot="1" x14ac:dyDescent="0.25">
      <c r="B319" s="4" t="s">
        <v>502</v>
      </c>
      <c r="C319" s="15">
        <v>11</v>
      </c>
      <c r="D319" s="15">
        <v>0</v>
      </c>
      <c r="E319" s="15">
        <v>8</v>
      </c>
      <c r="F319" s="15">
        <v>21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1</v>
      </c>
      <c r="T319" s="15">
        <v>0</v>
      </c>
      <c r="U319" s="15">
        <v>1</v>
      </c>
      <c r="V319" s="15">
        <v>0</v>
      </c>
      <c r="W319" s="15">
        <v>7</v>
      </c>
      <c r="X319" s="15">
        <v>0</v>
      </c>
      <c r="Y319" s="15">
        <v>3</v>
      </c>
      <c r="Z319" s="15">
        <v>10</v>
      </c>
      <c r="AA319" s="15">
        <v>0</v>
      </c>
      <c r="AB319" s="15">
        <v>0</v>
      </c>
      <c r="AC319" s="15">
        <v>0</v>
      </c>
      <c r="AD319" s="15">
        <v>0</v>
      </c>
      <c r="AE319" s="15">
        <v>1</v>
      </c>
      <c r="AF319" s="15">
        <v>0</v>
      </c>
      <c r="AG319" s="15">
        <v>0</v>
      </c>
      <c r="AH319" s="15">
        <v>1</v>
      </c>
      <c r="AI319" s="15">
        <v>0</v>
      </c>
      <c r="AJ319" s="15">
        <v>0</v>
      </c>
      <c r="AK319" s="15">
        <v>0</v>
      </c>
      <c r="AL319" s="15">
        <v>0</v>
      </c>
      <c r="AM319" s="15">
        <v>1</v>
      </c>
      <c r="AN319" s="15">
        <v>0</v>
      </c>
      <c r="AO319" s="15">
        <v>0</v>
      </c>
      <c r="AP319" s="15">
        <v>1</v>
      </c>
      <c r="AQ319" s="15">
        <v>0</v>
      </c>
      <c r="AR319" s="15">
        <v>0</v>
      </c>
      <c r="AS319" s="15">
        <v>1</v>
      </c>
      <c r="AT319" s="15">
        <v>5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1</v>
      </c>
      <c r="CB319" s="15">
        <v>0</v>
      </c>
      <c r="CC319" s="15">
        <v>3</v>
      </c>
      <c r="CD319" s="15">
        <v>4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</row>
    <row r="320" spans="2:90" ht="20.100000000000001" customHeight="1" thickBot="1" x14ac:dyDescent="0.25">
      <c r="B320" s="4" t="s">
        <v>503</v>
      </c>
      <c r="C320" s="15">
        <v>15</v>
      </c>
      <c r="D320" s="15">
        <v>0</v>
      </c>
      <c r="E320" s="15">
        <v>8</v>
      </c>
      <c r="F320" s="15">
        <v>48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1</v>
      </c>
      <c r="T320" s="15">
        <v>0</v>
      </c>
      <c r="U320" s="15">
        <v>0</v>
      </c>
      <c r="V320" s="15">
        <v>1</v>
      </c>
      <c r="W320" s="15">
        <v>7</v>
      </c>
      <c r="X320" s="15">
        <v>0</v>
      </c>
      <c r="Y320" s="15">
        <v>1</v>
      </c>
      <c r="Z320" s="15">
        <v>20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1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3</v>
      </c>
      <c r="AR320" s="15">
        <v>0</v>
      </c>
      <c r="AS320" s="15">
        <v>1</v>
      </c>
      <c r="AT320" s="15">
        <v>6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1</v>
      </c>
      <c r="BX320" s="15">
        <v>0</v>
      </c>
      <c r="BY320" s="15">
        <v>0</v>
      </c>
      <c r="BZ320" s="15">
        <v>1</v>
      </c>
      <c r="CA320" s="15">
        <v>3</v>
      </c>
      <c r="CB320" s="15">
        <v>0</v>
      </c>
      <c r="CC320" s="15">
        <v>6</v>
      </c>
      <c r="CD320" s="15">
        <v>19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</row>
    <row r="321" spans="2:90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4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1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1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2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</row>
    <row r="322" spans="2:90" ht="20.100000000000001" customHeight="1" thickBot="1" x14ac:dyDescent="0.25">
      <c r="B322" s="4" t="s">
        <v>505</v>
      </c>
      <c r="C322" s="15">
        <v>1</v>
      </c>
      <c r="D322" s="15">
        <v>0</v>
      </c>
      <c r="E322" s="15">
        <v>0</v>
      </c>
      <c r="F322" s="15">
        <v>4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1</v>
      </c>
      <c r="X322" s="15">
        <v>0</v>
      </c>
      <c r="Y322" s="15">
        <v>0</v>
      </c>
      <c r="Z322" s="15">
        <v>4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0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</row>
    <row r="323" spans="2:90" ht="20.100000000000001" customHeight="1" thickBot="1" x14ac:dyDescent="0.25">
      <c r="B323" s="4" t="s">
        <v>506</v>
      </c>
      <c r="C323" s="15">
        <v>7</v>
      </c>
      <c r="D323" s="15">
        <v>3</v>
      </c>
      <c r="E323" s="15">
        <v>6</v>
      </c>
      <c r="F323" s="15">
        <v>30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1</v>
      </c>
      <c r="U323" s="15">
        <v>1</v>
      </c>
      <c r="V323" s="15">
        <v>2</v>
      </c>
      <c r="W323" s="15">
        <v>3</v>
      </c>
      <c r="X323" s="15">
        <v>0</v>
      </c>
      <c r="Y323" s="15">
        <v>1</v>
      </c>
      <c r="Z323" s="15">
        <v>8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1</v>
      </c>
      <c r="AO323" s="15">
        <v>1</v>
      </c>
      <c r="AP323" s="15">
        <v>1</v>
      </c>
      <c r="AQ323" s="15">
        <v>0</v>
      </c>
      <c r="AR323" s="15">
        <v>0</v>
      </c>
      <c r="AS323" s="15">
        <v>2</v>
      </c>
      <c r="AT323" s="15">
        <v>4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1</v>
      </c>
      <c r="BY323" s="15">
        <v>0</v>
      </c>
      <c r="BZ323" s="15">
        <v>1</v>
      </c>
      <c r="CA323" s="15">
        <v>4</v>
      </c>
      <c r="CB323" s="15">
        <v>0</v>
      </c>
      <c r="CC323" s="15">
        <v>1</v>
      </c>
      <c r="CD323" s="15">
        <v>14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</row>
    <row r="324" spans="2:90" ht="20.100000000000001" customHeight="1" thickBot="1" x14ac:dyDescent="0.25">
      <c r="B324" s="4" t="s">
        <v>507</v>
      </c>
      <c r="C324" s="15">
        <v>1</v>
      </c>
      <c r="D324" s="15">
        <v>0</v>
      </c>
      <c r="E324" s="15">
        <v>1</v>
      </c>
      <c r="F324" s="15">
        <v>5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1</v>
      </c>
      <c r="T324" s="15">
        <v>0</v>
      </c>
      <c r="U324" s="15">
        <v>1</v>
      </c>
      <c r="V324" s="15">
        <v>4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1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</row>
    <row r="325" spans="2:90" ht="20.100000000000001" customHeight="1" thickBot="1" x14ac:dyDescent="0.25">
      <c r="B325" s="4" t="s">
        <v>508</v>
      </c>
      <c r="C325" s="15">
        <v>5</v>
      </c>
      <c r="D325" s="15">
        <v>0</v>
      </c>
      <c r="E325" s="15">
        <v>5</v>
      </c>
      <c r="F325" s="15">
        <v>14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1</v>
      </c>
      <c r="X325" s="15">
        <v>0</v>
      </c>
      <c r="Y325" s="15">
        <v>3</v>
      </c>
      <c r="Z325" s="15">
        <v>3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1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4</v>
      </c>
      <c r="CB325" s="15">
        <v>0</v>
      </c>
      <c r="CC325" s="15">
        <v>2</v>
      </c>
      <c r="CD325" s="15">
        <v>10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</row>
    <row r="326" spans="2:90" ht="20.100000000000001" customHeight="1" thickBot="1" x14ac:dyDescent="0.25">
      <c r="B326" s="4" t="s">
        <v>199</v>
      </c>
      <c r="C326" s="15">
        <v>33</v>
      </c>
      <c r="D326" s="15">
        <v>2</v>
      </c>
      <c r="E326" s="15">
        <v>16</v>
      </c>
      <c r="F326" s="15">
        <v>89</v>
      </c>
      <c r="G326" s="15">
        <v>0</v>
      </c>
      <c r="H326" s="15">
        <v>0</v>
      </c>
      <c r="I326" s="15">
        <v>1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1</v>
      </c>
      <c r="T326" s="15">
        <v>2</v>
      </c>
      <c r="U326" s="15">
        <v>4</v>
      </c>
      <c r="V326" s="15">
        <v>0</v>
      </c>
      <c r="W326" s="15">
        <v>8</v>
      </c>
      <c r="X326" s="15">
        <v>0</v>
      </c>
      <c r="Y326" s="15">
        <v>3</v>
      </c>
      <c r="Z326" s="15">
        <v>21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10</v>
      </c>
      <c r="AR326" s="15">
        <v>0</v>
      </c>
      <c r="AS326" s="15">
        <v>1</v>
      </c>
      <c r="AT326" s="15">
        <v>18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1</v>
      </c>
      <c r="BB326" s="15">
        <v>0</v>
      </c>
      <c r="BC326" s="15">
        <v>0</v>
      </c>
      <c r="BD326" s="15">
        <v>0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0</v>
      </c>
      <c r="BO326" s="15">
        <v>0</v>
      </c>
      <c r="BP326" s="15">
        <v>0</v>
      </c>
      <c r="BQ326" s="15">
        <v>0</v>
      </c>
      <c r="BR326" s="15">
        <v>0</v>
      </c>
      <c r="BS326" s="15">
        <v>4</v>
      </c>
      <c r="BT326" s="15">
        <v>0</v>
      </c>
      <c r="BU326" s="15">
        <v>2</v>
      </c>
      <c r="BV326" s="15">
        <v>13</v>
      </c>
      <c r="BW326" s="15">
        <v>2</v>
      </c>
      <c r="BX326" s="15">
        <v>0</v>
      </c>
      <c r="BY326" s="15">
        <v>1</v>
      </c>
      <c r="BZ326" s="15">
        <v>7</v>
      </c>
      <c r="CA326" s="15">
        <v>8</v>
      </c>
      <c r="CB326" s="15">
        <v>0</v>
      </c>
      <c r="CC326" s="15">
        <v>3</v>
      </c>
      <c r="CD326" s="15">
        <v>30</v>
      </c>
      <c r="CE326" s="15">
        <v>0</v>
      </c>
      <c r="CF326" s="15">
        <v>0</v>
      </c>
      <c r="CG326" s="15">
        <v>0</v>
      </c>
      <c r="CH326" s="15">
        <v>0</v>
      </c>
      <c r="CI326" s="15">
        <v>0</v>
      </c>
      <c r="CJ326" s="15">
        <v>0</v>
      </c>
      <c r="CK326" s="15">
        <v>0</v>
      </c>
      <c r="CL326" s="15">
        <v>0</v>
      </c>
    </row>
    <row r="327" spans="2:90" ht="20.100000000000001" customHeight="1" thickBot="1" x14ac:dyDescent="0.25">
      <c r="B327" s="4" t="s">
        <v>509</v>
      </c>
      <c r="C327" s="15">
        <v>4</v>
      </c>
      <c r="D327" s="15">
        <v>0</v>
      </c>
      <c r="E327" s="15">
        <v>5</v>
      </c>
      <c r="F327" s="15">
        <v>17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3</v>
      </c>
      <c r="X327" s="15">
        <v>0</v>
      </c>
      <c r="Y327" s="15">
        <v>3</v>
      </c>
      <c r="Z327" s="15">
        <v>12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1</v>
      </c>
      <c r="CB327" s="15">
        <v>0</v>
      </c>
      <c r="CC327" s="15">
        <v>2</v>
      </c>
      <c r="CD327" s="15">
        <v>5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</row>
    <row r="328" spans="2:90" ht="20.100000000000001" customHeight="1" thickBot="1" x14ac:dyDescent="0.25">
      <c r="B328" s="4" t="s">
        <v>510</v>
      </c>
      <c r="C328" s="15">
        <v>2</v>
      </c>
      <c r="D328" s="15">
        <v>0</v>
      </c>
      <c r="E328" s="15">
        <v>1</v>
      </c>
      <c r="F328" s="15">
        <v>11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1</v>
      </c>
      <c r="Z328" s="15">
        <v>3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1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2</v>
      </c>
      <c r="CB328" s="15">
        <v>0</v>
      </c>
      <c r="CC328" s="15">
        <v>0</v>
      </c>
      <c r="CD328" s="15">
        <v>7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</row>
    <row r="329" spans="2:90" ht="20.100000000000001" customHeight="1" thickBot="1" x14ac:dyDescent="0.25">
      <c r="B329" s="4" t="s">
        <v>511</v>
      </c>
      <c r="C329" s="15">
        <v>1</v>
      </c>
      <c r="D329" s="15">
        <v>0</v>
      </c>
      <c r="E329" s="15">
        <v>3</v>
      </c>
      <c r="F329" s="15">
        <v>3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2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1</v>
      </c>
      <c r="AR329" s="15">
        <v>0</v>
      </c>
      <c r="AS329" s="15">
        <v>1</v>
      </c>
      <c r="AT329" s="15">
        <v>1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2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</row>
    <row r="330" spans="2:90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</row>
    <row r="331" spans="2:90" ht="20.100000000000001" customHeight="1" thickBot="1" x14ac:dyDescent="0.25">
      <c r="B331" s="4" t="s">
        <v>513</v>
      </c>
      <c r="C331" s="15">
        <v>2</v>
      </c>
      <c r="D331" s="15">
        <v>0</v>
      </c>
      <c r="E331" s="15">
        <v>0</v>
      </c>
      <c r="F331" s="15">
        <v>2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1</v>
      </c>
      <c r="X331" s="15">
        <v>0</v>
      </c>
      <c r="Y331" s="15">
        <v>0</v>
      </c>
      <c r="Z331" s="15">
        <v>1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1</v>
      </c>
      <c r="AZ331" s="15">
        <v>0</v>
      </c>
      <c r="BA331" s="15">
        <v>0</v>
      </c>
      <c r="BB331" s="15">
        <v>1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0</v>
      </c>
      <c r="CC331" s="15">
        <v>0</v>
      </c>
      <c r="CD331" s="15">
        <v>0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</row>
    <row r="332" spans="2:90" ht="20.100000000000001" customHeight="1" thickBot="1" x14ac:dyDescent="0.25">
      <c r="B332" s="4" t="s">
        <v>514</v>
      </c>
      <c r="C332" s="15">
        <v>2</v>
      </c>
      <c r="D332" s="15">
        <v>0</v>
      </c>
      <c r="E332" s="15">
        <v>13</v>
      </c>
      <c r="F332" s="15">
        <v>9</v>
      </c>
      <c r="G332" s="15">
        <v>0</v>
      </c>
      <c r="H332" s="15">
        <v>0</v>
      </c>
      <c r="I332" s="15">
        <v>1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2</v>
      </c>
      <c r="X332" s="15">
        <v>0</v>
      </c>
      <c r="Y332" s="15">
        <v>8</v>
      </c>
      <c r="Z332" s="15">
        <v>4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0</v>
      </c>
      <c r="CB332" s="15">
        <v>0</v>
      </c>
      <c r="CC332" s="15">
        <v>4</v>
      </c>
      <c r="CD332" s="15">
        <v>5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</row>
    <row r="333" spans="2:90" ht="20.100000000000001" customHeight="1" thickBot="1" x14ac:dyDescent="0.25">
      <c r="B333" s="4" t="s">
        <v>515</v>
      </c>
      <c r="C333" s="15">
        <v>1</v>
      </c>
      <c r="D333" s="15">
        <v>0</v>
      </c>
      <c r="E333" s="15">
        <v>0</v>
      </c>
      <c r="F333" s="15">
        <v>2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1</v>
      </c>
      <c r="CB333" s="15">
        <v>0</v>
      </c>
      <c r="CC333" s="15">
        <v>0</v>
      </c>
      <c r="CD333" s="15">
        <v>2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</row>
    <row r="334" spans="2:90" ht="20.100000000000001" customHeight="1" thickBot="1" x14ac:dyDescent="0.25">
      <c r="B334" s="4" t="s">
        <v>516</v>
      </c>
      <c r="C334" s="15">
        <v>5</v>
      </c>
      <c r="D334" s="15">
        <v>0</v>
      </c>
      <c r="E334" s="15">
        <v>2</v>
      </c>
      <c r="F334" s="15">
        <v>8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1</v>
      </c>
      <c r="T334" s="15">
        <v>0</v>
      </c>
      <c r="U334" s="15">
        <v>0</v>
      </c>
      <c r="V334" s="15">
        <v>1</v>
      </c>
      <c r="W334" s="15">
        <v>3</v>
      </c>
      <c r="X334" s="15">
        <v>0</v>
      </c>
      <c r="Y334" s="15">
        <v>2</v>
      </c>
      <c r="Z334" s="15">
        <v>5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1</v>
      </c>
      <c r="CB334" s="15">
        <v>0</v>
      </c>
      <c r="CC334" s="15">
        <v>0</v>
      </c>
      <c r="CD334" s="15">
        <v>2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</row>
    <row r="335" spans="2:90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</row>
    <row r="336" spans="2:90" ht="20.100000000000001" customHeight="1" thickBot="1" x14ac:dyDescent="0.25">
      <c r="B336" s="4" t="s">
        <v>200</v>
      </c>
      <c r="C336" s="15">
        <v>38</v>
      </c>
      <c r="D336" s="15">
        <v>0</v>
      </c>
      <c r="E336" s="15">
        <v>11</v>
      </c>
      <c r="F336" s="15">
        <v>114</v>
      </c>
      <c r="G336" s="15">
        <v>1</v>
      </c>
      <c r="H336" s="15">
        <v>0</v>
      </c>
      <c r="I336" s="15">
        <v>0</v>
      </c>
      <c r="J336" s="15">
        <v>1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1</v>
      </c>
      <c r="V336" s="15">
        <v>2</v>
      </c>
      <c r="W336" s="15">
        <v>15</v>
      </c>
      <c r="X336" s="15">
        <v>0</v>
      </c>
      <c r="Y336" s="15">
        <v>5</v>
      </c>
      <c r="Z336" s="15">
        <v>44</v>
      </c>
      <c r="AA336" s="15">
        <v>0</v>
      </c>
      <c r="AB336" s="15">
        <v>0</v>
      </c>
      <c r="AC336" s="15">
        <v>0</v>
      </c>
      <c r="AD336" s="15">
        <v>1</v>
      </c>
      <c r="AE336" s="15">
        <v>1</v>
      </c>
      <c r="AF336" s="15">
        <v>0</v>
      </c>
      <c r="AG336" s="15">
        <v>1</v>
      </c>
      <c r="AH336" s="15">
        <v>3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4</v>
      </c>
      <c r="AR336" s="15">
        <v>0</v>
      </c>
      <c r="AS336" s="15">
        <v>1</v>
      </c>
      <c r="AT336" s="15">
        <v>14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2</v>
      </c>
      <c r="BX336" s="15">
        <v>0</v>
      </c>
      <c r="BY336" s="15">
        <v>1</v>
      </c>
      <c r="BZ336" s="15">
        <v>8</v>
      </c>
      <c r="CA336" s="15">
        <v>15</v>
      </c>
      <c r="CB336" s="15">
        <v>0</v>
      </c>
      <c r="CC336" s="15">
        <v>2</v>
      </c>
      <c r="CD336" s="15">
        <v>41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</row>
    <row r="337" spans="2:90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1</v>
      </c>
      <c r="F337" s="15">
        <v>16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1</v>
      </c>
      <c r="Z337" s="15">
        <v>7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0</v>
      </c>
      <c r="CD337" s="15">
        <v>9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</row>
    <row r="338" spans="2:90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3</v>
      </c>
      <c r="F338" s="15">
        <v>7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2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1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2</v>
      </c>
      <c r="CD338" s="15">
        <v>5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</row>
    <row r="339" spans="2:90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3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1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0</v>
      </c>
      <c r="CC339" s="15">
        <v>0</v>
      </c>
      <c r="CD339" s="15">
        <v>2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</row>
    <row r="340" spans="2:90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0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</row>
    <row r="341" spans="2:90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</row>
    <row r="342" spans="2:90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0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15">
        <v>0</v>
      </c>
      <c r="CF342" s="15">
        <v>0</v>
      </c>
      <c r="CG342" s="15">
        <v>0</v>
      </c>
      <c r="CH342" s="15">
        <v>0</v>
      </c>
      <c r="CI342" s="15">
        <v>0</v>
      </c>
      <c r="CJ342" s="15">
        <v>0</v>
      </c>
      <c r="CK342" s="15">
        <v>0</v>
      </c>
      <c r="CL342" s="15">
        <v>0</v>
      </c>
    </row>
    <row r="343" spans="2:90" ht="20.100000000000001" customHeight="1" thickBot="1" x14ac:dyDescent="0.25">
      <c r="B343" s="4" t="s">
        <v>524</v>
      </c>
      <c r="C343" s="15">
        <v>6</v>
      </c>
      <c r="D343" s="15">
        <v>0</v>
      </c>
      <c r="E343" s="15">
        <v>7</v>
      </c>
      <c r="F343" s="15">
        <v>11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1</v>
      </c>
      <c r="V343" s="15">
        <v>0</v>
      </c>
      <c r="W343" s="15">
        <v>2</v>
      </c>
      <c r="X343" s="15">
        <v>0</v>
      </c>
      <c r="Y343" s="15">
        <v>2</v>
      </c>
      <c r="Z343" s="15">
        <v>3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4</v>
      </c>
      <c r="AR343" s="15">
        <v>0</v>
      </c>
      <c r="AS343" s="15">
        <v>2</v>
      </c>
      <c r="AT343" s="15">
        <v>3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1</v>
      </c>
      <c r="BW343" s="15">
        <v>0</v>
      </c>
      <c r="BX343" s="15">
        <v>0</v>
      </c>
      <c r="BY343" s="15">
        <v>0</v>
      </c>
      <c r="BZ343" s="15">
        <v>0</v>
      </c>
      <c r="CA343" s="15">
        <v>0</v>
      </c>
      <c r="CB343" s="15">
        <v>0</v>
      </c>
      <c r="CC343" s="15">
        <v>2</v>
      </c>
      <c r="CD343" s="15">
        <v>4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</row>
    <row r="344" spans="2:90" ht="20.100000000000001" customHeight="1" thickBot="1" x14ac:dyDescent="0.25">
      <c r="B344" s="4" t="s">
        <v>525</v>
      </c>
      <c r="C344" s="15">
        <v>23</v>
      </c>
      <c r="D344" s="15">
        <v>2</v>
      </c>
      <c r="E344" s="15">
        <v>23</v>
      </c>
      <c r="F344" s="15">
        <v>80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1</v>
      </c>
      <c r="T344" s="15">
        <v>2</v>
      </c>
      <c r="U344" s="15">
        <v>1</v>
      </c>
      <c r="V344" s="15">
        <v>2</v>
      </c>
      <c r="W344" s="15">
        <v>7</v>
      </c>
      <c r="X344" s="15">
        <v>0</v>
      </c>
      <c r="Y344" s="15">
        <v>8</v>
      </c>
      <c r="Z344" s="15">
        <v>29</v>
      </c>
      <c r="AA344" s="15">
        <v>0</v>
      </c>
      <c r="AB344" s="15">
        <v>0</v>
      </c>
      <c r="AC344" s="15">
        <v>0</v>
      </c>
      <c r="AD344" s="15">
        <v>1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1</v>
      </c>
      <c r="AN344" s="15">
        <v>0</v>
      </c>
      <c r="AO344" s="15">
        <v>0</v>
      </c>
      <c r="AP344" s="15">
        <v>2</v>
      </c>
      <c r="AQ344" s="15">
        <v>7</v>
      </c>
      <c r="AR344" s="15">
        <v>0</v>
      </c>
      <c r="AS344" s="15">
        <v>5</v>
      </c>
      <c r="AT344" s="15">
        <v>19</v>
      </c>
      <c r="AU344" s="15">
        <v>0</v>
      </c>
      <c r="AV344" s="15">
        <v>0</v>
      </c>
      <c r="AW344" s="15">
        <v>1</v>
      </c>
      <c r="AX344" s="15">
        <v>1</v>
      </c>
      <c r="AY344" s="15">
        <v>1</v>
      </c>
      <c r="AZ344" s="15">
        <v>0</v>
      </c>
      <c r="BA344" s="15">
        <v>0</v>
      </c>
      <c r="BB344" s="15">
        <v>1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1</v>
      </c>
      <c r="BT344" s="15">
        <v>0</v>
      </c>
      <c r="BU344" s="15">
        <v>2</v>
      </c>
      <c r="BV344" s="15">
        <v>4</v>
      </c>
      <c r="BW344" s="15">
        <v>2</v>
      </c>
      <c r="BX344" s="15">
        <v>0</v>
      </c>
      <c r="BY344" s="15">
        <v>1</v>
      </c>
      <c r="BZ344" s="15">
        <v>1</v>
      </c>
      <c r="CA344" s="15">
        <v>3</v>
      </c>
      <c r="CB344" s="15">
        <v>0</v>
      </c>
      <c r="CC344" s="15">
        <v>5</v>
      </c>
      <c r="CD344" s="15">
        <v>20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</row>
    <row r="345" spans="2:90" ht="20.100000000000001" customHeight="1" thickBot="1" x14ac:dyDescent="0.25">
      <c r="B345" s="4" t="s">
        <v>526</v>
      </c>
      <c r="C345" s="15">
        <v>19</v>
      </c>
      <c r="D345" s="15">
        <v>0</v>
      </c>
      <c r="E345" s="15">
        <v>11</v>
      </c>
      <c r="F345" s="15">
        <v>94</v>
      </c>
      <c r="G345" s="15">
        <v>0</v>
      </c>
      <c r="H345" s="15">
        <v>0</v>
      </c>
      <c r="I345" s="15">
        <v>0</v>
      </c>
      <c r="J345" s="15">
        <v>1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1</v>
      </c>
      <c r="V345" s="15">
        <v>0</v>
      </c>
      <c r="W345" s="15">
        <v>8</v>
      </c>
      <c r="X345" s="15">
        <v>0</v>
      </c>
      <c r="Y345" s="15">
        <v>6</v>
      </c>
      <c r="Z345" s="15">
        <v>34</v>
      </c>
      <c r="AA345" s="15">
        <v>0</v>
      </c>
      <c r="AB345" s="15">
        <v>0</v>
      </c>
      <c r="AC345" s="15">
        <v>0</v>
      </c>
      <c r="AD345" s="15">
        <v>0</v>
      </c>
      <c r="AE345" s="15">
        <v>1</v>
      </c>
      <c r="AF345" s="15">
        <v>0</v>
      </c>
      <c r="AG345" s="15">
        <v>0</v>
      </c>
      <c r="AH345" s="15">
        <v>1</v>
      </c>
      <c r="AI345" s="15">
        <v>0</v>
      </c>
      <c r="AJ345" s="15">
        <v>0</v>
      </c>
      <c r="AK345" s="15">
        <v>0</v>
      </c>
      <c r="AL345" s="15">
        <v>0</v>
      </c>
      <c r="AM345" s="15">
        <v>1</v>
      </c>
      <c r="AN345" s="15">
        <v>0</v>
      </c>
      <c r="AO345" s="15">
        <v>0</v>
      </c>
      <c r="AP345" s="15">
        <v>1</v>
      </c>
      <c r="AQ345" s="15">
        <v>5</v>
      </c>
      <c r="AR345" s="15">
        <v>0</v>
      </c>
      <c r="AS345" s="15">
        <v>1</v>
      </c>
      <c r="AT345" s="15">
        <v>18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0</v>
      </c>
      <c r="BT345" s="15">
        <v>0</v>
      </c>
      <c r="BU345" s="15">
        <v>1</v>
      </c>
      <c r="BV345" s="15">
        <v>10</v>
      </c>
      <c r="BW345" s="15">
        <v>0</v>
      </c>
      <c r="BX345" s="15">
        <v>0</v>
      </c>
      <c r="BY345" s="15">
        <v>0</v>
      </c>
      <c r="BZ345" s="15">
        <v>1</v>
      </c>
      <c r="CA345" s="15">
        <v>4</v>
      </c>
      <c r="CB345" s="15">
        <v>0</v>
      </c>
      <c r="CC345" s="15">
        <v>2</v>
      </c>
      <c r="CD345" s="15">
        <v>28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</row>
    <row r="346" spans="2:90" ht="20.100000000000001" customHeight="1" thickBot="1" x14ac:dyDescent="0.25">
      <c r="B346" s="4" t="s">
        <v>201</v>
      </c>
      <c r="C346" s="15">
        <v>41</v>
      </c>
      <c r="D346" s="15">
        <v>1</v>
      </c>
      <c r="E346" s="15">
        <v>53</v>
      </c>
      <c r="F346" s="15">
        <v>343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4</v>
      </c>
      <c r="V346" s="15">
        <v>10</v>
      </c>
      <c r="W346" s="15">
        <v>15</v>
      </c>
      <c r="X346" s="15">
        <v>0</v>
      </c>
      <c r="Y346" s="15">
        <v>21</v>
      </c>
      <c r="Z346" s="15">
        <v>109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2</v>
      </c>
      <c r="AI346" s="15">
        <v>0</v>
      </c>
      <c r="AJ346" s="15">
        <v>0</v>
      </c>
      <c r="AK346" s="15">
        <v>0</v>
      </c>
      <c r="AL346" s="15">
        <v>0</v>
      </c>
      <c r="AM346" s="15">
        <v>2</v>
      </c>
      <c r="AN346" s="15">
        <v>0</v>
      </c>
      <c r="AO346" s="15">
        <v>2</v>
      </c>
      <c r="AP346" s="15">
        <v>6</v>
      </c>
      <c r="AQ346" s="15">
        <v>9</v>
      </c>
      <c r="AR346" s="15">
        <v>0</v>
      </c>
      <c r="AS346" s="15">
        <v>11</v>
      </c>
      <c r="AT346" s="15">
        <v>75</v>
      </c>
      <c r="AU346" s="15">
        <v>0</v>
      </c>
      <c r="AV346" s="15">
        <v>0</v>
      </c>
      <c r="AW346" s="15">
        <v>0</v>
      </c>
      <c r="AX346" s="15">
        <v>2</v>
      </c>
      <c r="AY346" s="15">
        <v>1</v>
      </c>
      <c r="AZ346" s="15">
        <v>0</v>
      </c>
      <c r="BA346" s="15">
        <v>0</v>
      </c>
      <c r="BB346" s="15">
        <v>1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1</v>
      </c>
      <c r="BN346" s="15">
        <v>0</v>
      </c>
      <c r="BO346" s="15">
        <v>0</v>
      </c>
      <c r="BP346" s="15">
        <v>0</v>
      </c>
      <c r="BQ346" s="15">
        <v>0</v>
      </c>
      <c r="BR346" s="15">
        <v>0</v>
      </c>
      <c r="BS346" s="15">
        <v>2</v>
      </c>
      <c r="BT346" s="15">
        <v>0</v>
      </c>
      <c r="BU346" s="15">
        <v>2</v>
      </c>
      <c r="BV346" s="15">
        <v>24</v>
      </c>
      <c r="BW346" s="15">
        <v>1</v>
      </c>
      <c r="BX346" s="15">
        <v>1</v>
      </c>
      <c r="BY346" s="15">
        <v>2</v>
      </c>
      <c r="BZ346" s="15">
        <v>9</v>
      </c>
      <c r="CA346" s="15">
        <v>11</v>
      </c>
      <c r="CB346" s="15">
        <v>0</v>
      </c>
      <c r="CC346" s="15">
        <v>10</v>
      </c>
      <c r="CD346" s="15">
        <v>105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</row>
    <row r="347" spans="2:90" ht="20.100000000000001" customHeight="1" thickBot="1" x14ac:dyDescent="0.25">
      <c r="B347" s="4" t="s">
        <v>527</v>
      </c>
      <c r="C347" s="15">
        <v>4</v>
      </c>
      <c r="D347" s="15">
        <v>0</v>
      </c>
      <c r="E347" s="15">
        <v>3</v>
      </c>
      <c r="F347" s="15">
        <v>18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1</v>
      </c>
      <c r="W347" s="15">
        <v>1</v>
      </c>
      <c r="X347" s="15">
        <v>0</v>
      </c>
      <c r="Y347" s="15">
        <v>1</v>
      </c>
      <c r="Z347" s="15">
        <v>9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1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3</v>
      </c>
      <c r="CB347" s="15">
        <v>0</v>
      </c>
      <c r="CC347" s="15">
        <v>2</v>
      </c>
      <c r="CD347" s="15">
        <v>7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</row>
    <row r="348" spans="2:90" ht="20.100000000000001" customHeight="1" thickBot="1" x14ac:dyDescent="0.25">
      <c r="B348" s="4" t="s">
        <v>528</v>
      </c>
      <c r="C348" s="15">
        <v>2</v>
      </c>
      <c r="D348" s="15">
        <v>0</v>
      </c>
      <c r="E348" s="15">
        <v>0</v>
      </c>
      <c r="F348" s="15">
        <v>17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2</v>
      </c>
      <c r="X348" s="15">
        <v>0</v>
      </c>
      <c r="Y348" s="15">
        <v>0</v>
      </c>
      <c r="Z348" s="15">
        <v>11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2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1</v>
      </c>
      <c r="BW348" s="15">
        <v>0</v>
      </c>
      <c r="BX348" s="15">
        <v>0</v>
      </c>
      <c r="BY348" s="15">
        <v>0</v>
      </c>
      <c r="BZ348" s="15">
        <v>0</v>
      </c>
      <c r="CA348" s="15">
        <v>0</v>
      </c>
      <c r="CB348" s="15">
        <v>0</v>
      </c>
      <c r="CC348" s="15">
        <v>0</v>
      </c>
      <c r="CD348" s="15">
        <v>3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</row>
    <row r="349" spans="2:90" ht="20.100000000000001" customHeight="1" thickBot="1" x14ac:dyDescent="0.25">
      <c r="B349" s="4" t="s">
        <v>529</v>
      </c>
      <c r="C349" s="15">
        <v>2</v>
      </c>
      <c r="D349" s="15">
        <v>0</v>
      </c>
      <c r="E349" s="15">
        <v>6</v>
      </c>
      <c r="F349" s="15">
        <v>16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1</v>
      </c>
      <c r="W349" s="15">
        <v>0</v>
      </c>
      <c r="X349" s="15">
        <v>0</v>
      </c>
      <c r="Y349" s="15">
        <v>2</v>
      </c>
      <c r="Z349" s="15">
        <v>7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1</v>
      </c>
      <c r="AT349" s="15">
        <v>3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1</v>
      </c>
      <c r="BZ349" s="15">
        <v>0</v>
      </c>
      <c r="CA349" s="15">
        <v>2</v>
      </c>
      <c r="CB349" s="15">
        <v>0</v>
      </c>
      <c r="CC349" s="15">
        <v>2</v>
      </c>
      <c r="CD349" s="15">
        <v>5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</row>
    <row r="350" spans="2:90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6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1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2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3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</row>
    <row r="351" spans="2:90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1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0</v>
      </c>
      <c r="CD351" s="15">
        <v>1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</row>
    <row r="352" spans="2:90" ht="20.100000000000001" customHeight="1" thickBot="1" x14ac:dyDescent="0.25">
      <c r="B352" s="4" t="s">
        <v>532</v>
      </c>
      <c r="C352" s="15">
        <v>3</v>
      </c>
      <c r="D352" s="15">
        <v>0</v>
      </c>
      <c r="E352" s="15">
        <v>2</v>
      </c>
      <c r="F352" s="15">
        <v>29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1</v>
      </c>
      <c r="T352" s="15">
        <v>0</v>
      </c>
      <c r="U352" s="15">
        <v>1</v>
      </c>
      <c r="V352" s="15">
        <v>0</v>
      </c>
      <c r="W352" s="15">
        <v>2</v>
      </c>
      <c r="X352" s="15">
        <v>0</v>
      </c>
      <c r="Y352" s="15">
        <v>0</v>
      </c>
      <c r="Z352" s="15">
        <v>14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4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0</v>
      </c>
      <c r="CB352" s="15">
        <v>0</v>
      </c>
      <c r="CC352" s="15">
        <v>1</v>
      </c>
      <c r="CD352" s="15">
        <v>11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</row>
    <row r="353" spans="2:90" ht="20.100000000000001" customHeight="1" thickBot="1" x14ac:dyDescent="0.25">
      <c r="B353" s="4" t="s">
        <v>533</v>
      </c>
      <c r="C353" s="15">
        <v>1</v>
      </c>
      <c r="D353" s="15">
        <v>0</v>
      </c>
      <c r="E353" s="15">
        <v>0</v>
      </c>
      <c r="F353" s="15">
        <v>1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1</v>
      </c>
      <c r="AR353" s="15">
        <v>0</v>
      </c>
      <c r="AS353" s="15">
        <v>0</v>
      </c>
      <c r="AT353" s="15">
        <v>1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</row>
    <row r="354" spans="2:90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1</v>
      </c>
      <c r="F354" s="15">
        <v>2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1</v>
      </c>
      <c r="Z354" s="15">
        <v>2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0</v>
      </c>
      <c r="CC354" s="15">
        <v>0</v>
      </c>
      <c r="CD354" s="15">
        <v>0</v>
      </c>
      <c r="CE354" s="15">
        <v>0</v>
      </c>
      <c r="CF354" s="15">
        <v>0</v>
      </c>
      <c r="CG354" s="15">
        <v>0</v>
      </c>
      <c r="CH354" s="15">
        <v>0</v>
      </c>
      <c r="CI354" s="15">
        <v>0</v>
      </c>
      <c r="CJ354" s="15">
        <v>0</v>
      </c>
      <c r="CK354" s="15">
        <v>0</v>
      </c>
      <c r="CL354" s="15">
        <v>0</v>
      </c>
    </row>
    <row r="355" spans="2:90" ht="20.100000000000001" customHeight="1" thickBot="1" x14ac:dyDescent="0.25">
      <c r="B355" s="4" t="s">
        <v>535</v>
      </c>
      <c r="C355" s="15">
        <v>1</v>
      </c>
      <c r="D355" s="15">
        <v>0</v>
      </c>
      <c r="E355" s="15">
        <v>0</v>
      </c>
      <c r="F355" s="15">
        <v>12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8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1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2</v>
      </c>
      <c r="CA355" s="15">
        <v>1</v>
      </c>
      <c r="CB355" s="15">
        <v>0</v>
      </c>
      <c r="CC355" s="15">
        <v>0</v>
      </c>
      <c r="CD355" s="15">
        <v>1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</row>
    <row r="356" spans="2:90" ht="20.100000000000001" customHeight="1" thickBot="1" x14ac:dyDescent="0.25">
      <c r="B356" s="4" t="s">
        <v>536</v>
      </c>
      <c r="C356" s="15">
        <v>4</v>
      </c>
      <c r="D356" s="15">
        <v>0</v>
      </c>
      <c r="E356" s="15">
        <v>4</v>
      </c>
      <c r="F356" s="15">
        <v>7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4</v>
      </c>
      <c r="X356" s="15">
        <v>0</v>
      </c>
      <c r="Y356" s="15">
        <v>2</v>
      </c>
      <c r="Z356" s="15">
        <v>2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2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2</v>
      </c>
      <c r="CD356" s="15">
        <v>3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</row>
    <row r="357" spans="2:90" ht="20.100000000000001" customHeight="1" thickBot="1" x14ac:dyDescent="0.25">
      <c r="B357" s="4" t="s">
        <v>537</v>
      </c>
      <c r="C357" s="15">
        <v>12</v>
      </c>
      <c r="D357" s="15">
        <v>0</v>
      </c>
      <c r="E357" s="15">
        <v>5</v>
      </c>
      <c r="F357" s="15">
        <v>15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8</v>
      </c>
      <c r="X357" s="15">
        <v>0</v>
      </c>
      <c r="Y357" s="15">
        <v>2</v>
      </c>
      <c r="Z357" s="15">
        <v>8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1</v>
      </c>
      <c r="AR357" s="15">
        <v>0</v>
      </c>
      <c r="AS357" s="15">
        <v>3</v>
      </c>
      <c r="AT357" s="15">
        <v>2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3</v>
      </c>
      <c r="CB357" s="15">
        <v>0</v>
      </c>
      <c r="CC357" s="15">
        <v>0</v>
      </c>
      <c r="CD357" s="15">
        <v>5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</row>
    <row r="358" spans="2:90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4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2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0</v>
      </c>
      <c r="CD358" s="15">
        <v>2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</row>
    <row r="359" spans="2:90" ht="20.100000000000001" customHeight="1" thickBot="1" x14ac:dyDescent="0.25">
      <c r="B359" s="4" t="s">
        <v>202</v>
      </c>
      <c r="C359" s="15">
        <v>11</v>
      </c>
      <c r="D359" s="15">
        <v>1</v>
      </c>
      <c r="E359" s="15">
        <v>21</v>
      </c>
      <c r="F359" s="15">
        <v>69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1</v>
      </c>
      <c r="U359" s="15">
        <v>1</v>
      </c>
      <c r="V359" s="15">
        <v>0</v>
      </c>
      <c r="W359" s="15">
        <v>4</v>
      </c>
      <c r="X359" s="15">
        <v>0</v>
      </c>
      <c r="Y359" s="15">
        <v>9</v>
      </c>
      <c r="Z359" s="15">
        <v>13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2</v>
      </c>
      <c r="AN359" s="15">
        <v>0</v>
      </c>
      <c r="AO359" s="15">
        <v>0</v>
      </c>
      <c r="AP359" s="15">
        <v>2</v>
      </c>
      <c r="AQ359" s="15">
        <v>1</v>
      </c>
      <c r="AR359" s="15">
        <v>0</v>
      </c>
      <c r="AS359" s="15">
        <v>5</v>
      </c>
      <c r="AT359" s="15">
        <v>23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0</v>
      </c>
      <c r="BV359" s="15">
        <v>6</v>
      </c>
      <c r="BW359" s="15">
        <v>1</v>
      </c>
      <c r="BX359" s="15">
        <v>0</v>
      </c>
      <c r="BY359" s="15">
        <v>1</v>
      </c>
      <c r="BZ359" s="15">
        <v>0</v>
      </c>
      <c r="CA359" s="15">
        <v>3</v>
      </c>
      <c r="CB359" s="15">
        <v>0</v>
      </c>
      <c r="CC359" s="15">
        <v>5</v>
      </c>
      <c r="CD359" s="15">
        <v>25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</row>
    <row r="360" spans="2:90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</row>
    <row r="361" spans="2:90" ht="20.100000000000001" customHeight="1" thickBot="1" x14ac:dyDescent="0.25">
      <c r="B361" s="4" t="s">
        <v>540</v>
      </c>
      <c r="C361" s="15">
        <v>2</v>
      </c>
      <c r="D361" s="15">
        <v>0</v>
      </c>
      <c r="E361" s="15">
        <v>0</v>
      </c>
      <c r="F361" s="15">
        <v>2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1</v>
      </c>
      <c r="X361" s="15">
        <v>0</v>
      </c>
      <c r="Y361" s="15">
        <v>0</v>
      </c>
      <c r="Z361" s="15">
        <v>1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1</v>
      </c>
      <c r="CB361" s="15">
        <v>0</v>
      </c>
      <c r="CC361" s="15">
        <v>0</v>
      </c>
      <c r="CD361" s="15">
        <v>1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</row>
    <row r="362" spans="2:90" ht="20.100000000000001" customHeight="1" thickBot="1" x14ac:dyDescent="0.25">
      <c r="B362" s="4" t="s">
        <v>541</v>
      </c>
      <c r="C362" s="15">
        <v>3</v>
      </c>
      <c r="D362" s="15">
        <v>0</v>
      </c>
      <c r="E362" s="15">
        <v>1</v>
      </c>
      <c r="F362" s="15">
        <v>9</v>
      </c>
      <c r="G362" s="15">
        <v>0</v>
      </c>
      <c r="H362" s="15">
        <v>0</v>
      </c>
      <c r="I362" s="15">
        <v>0</v>
      </c>
      <c r="J362" s="15">
        <v>1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1</v>
      </c>
      <c r="X362" s="15">
        <v>0</v>
      </c>
      <c r="Y362" s="15">
        <v>1</v>
      </c>
      <c r="Z362" s="15">
        <v>2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1</v>
      </c>
      <c r="AR362" s="15">
        <v>0</v>
      </c>
      <c r="AS362" s="15">
        <v>0</v>
      </c>
      <c r="AT362" s="15">
        <v>1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1</v>
      </c>
      <c r="CB362" s="15">
        <v>0</v>
      </c>
      <c r="CC362" s="15">
        <v>0</v>
      </c>
      <c r="CD362" s="15">
        <v>5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</row>
    <row r="363" spans="2:90" ht="20.100000000000001" customHeight="1" thickBot="1" x14ac:dyDescent="0.25">
      <c r="B363" s="4" t="s">
        <v>542</v>
      </c>
      <c r="C363" s="15">
        <v>1</v>
      </c>
      <c r="D363" s="15">
        <v>0</v>
      </c>
      <c r="E363" s="15">
        <v>2</v>
      </c>
      <c r="F363" s="15">
        <v>5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1</v>
      </c>
      <c r="X363" s="15">
        <v>0</v>
      </c>
      <c r="Y363" s="15">
        <v>2</v>
      </c>
      <c r="Z363" s="15">
        <v>5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0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</row>
    <row r="364" spans="2:90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</row>
    <row r="365" spans="2:90" ht="20.100000000000001" customHeight="1" thickBot="1" x14ac:dyDescent="0.25">
      <c r="B365" s="4" t="s">
        <v>543</v>
      </c>
      <c r="C365" s="15">
        <v>1</v>
      </c>
      <c r="D365" s="15">
        <v>0</v>
      </c>
      <c r="E365" s="15">
        <v>0</v>
      </c>
      <c r="F365" s="15">
        <v>1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1</v>
      </c>
      <c r="X365" s="15">
        <v>0</v>
      </c>
      <c r="Y365" s="15">
        <v>0</v>
      </c>
      <c r="Z365" s="15">
        <v>1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</row>
    <row r="366" spans="2:90" ht="20.100000000000001" customHeight="1" thickBot="1" x14ac:dyDescent="0.25">
      <c r="B366" s="4" t="s">
        <v>203</v>
      </c>
      <c r="C366" s="15">
        <v>14</v>
      </c>
      <c r="D366" s="15">
        <v>1</v>
      </c>
      <c r="E366" s="15">
        <v>14</v>
      </c>
      <c r="F366" s="15">
        <v>40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2</v>
      </c>
      <c r="S366" s="15">
        <v>0</v>
      </c>
      <c r="T366" s="15">
        <v>0</v>
      </c>
      <c r="U366" s="15">
        <v>0</v>
      </c>
      <c r="V366" s="15">
        <v>0</v>
      </c>
      <c r="W366" s="15">
        <v>5</v>
      </c>
      <c r="X366" s="15">
        <v>0</v>
      </c>
      <c r="Y366" s="15">
        <v>5</v>
      </c>
      <c r="Z366" s="15">
        <v>13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1</v>
      </c>
      <c r="AP366" s="15">
        <v>0</v>
      </c>
      <c r="AQ366" s="15">
        <v>3</v>
      </c>
      <c r="AR366" s="15">
        <v>0</v>
      </c>
      <c r="AS366" s="15">
        <v>5</v>
      </c>
      <c r="AT366" s="15">
        <v>8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2</v>
      </c>
      <c r="BT366" s="15">
        <v>0</v>
      </c>
      <c r="BU366" s="15">
        <v>1</v>
      </c>
      <c r="BV366" s="15">
        <v>2</v>
      </c>
      <c r="BW366" s="15">
        <v>0</v>
      </c>
      <c r="BX366" s="15">
        <v>1</v>
      </c>
      <c r="BY366" s="15">
        <v>0</v>
      </c>
      <c r="BZ366" s="15">
        <v>2</v>
      </c>
      <c r="CA366" s="15">
        <v>4</v>
      </c>
      <c r="CB366" s="15">
        <v>0</v>
      </c>
      <c r="CC366" s="15">
        <v>2</v>
      </c>
      <c r="CD366" s="15">
        <v>13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</row>
    <row r="367" spans="2:90" ht="20.100000000000001" customHeight="1" thickBot="1" x14ac:dyDescent="0.25">
      <c r="B367" s="4" t="s">
        <v>544</v>
      </c>
      <c r="C367" s="15">
        <v>2</v>
      </c>
      <c r="D367" s="15">
        <v>0</v>
      </c>
      <c r="E367" s="15">
        <v>0</v>
      </c>
      <c r="F367" s="15">
        <v>5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1</v>
      </c>
      <c r="CA367" s="15">
        <v>2</v>
      </c>
      <c r="CB367" s="15">
        <v>0</v>
      </c>
      <c r="CC367" s="15">
        <v>0</v>
      </c>
      <c r="CD367" s="15">
        <v>4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</row>
    <row r="368" spans="2:90" ht="20.100000000000001" customHeight="1" thickBot="1" x14ac:dyDescent="0.25">
      <c r="B368" s="4" t="s">
        <v>545</v>
      </c>
      <c r="C368" s="15">
        <v>2</v>
      </c>
      <c r="D368" s="15">
        <v>0</v>
      </c>
      <c r="E368" s="15">
        <v>1</v>
      </c>
      <c r="F368" s="15">
        <v>3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2</v>
      </c>
      <c r="X368" s="15">
        <v>0</v>
      </c>
      <c r="Y368" s="15">
        <v>1</v>
      </c>
      <c r="Z368" s="15">
        <v>3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0</v>
      </c>
      <c r="CB368" s="15">
        <v>0</v>
      </c>
      <c r="CC368" s="15">
        <v>0</v>
      </c>
      <c r="CD368" s="15">
        <v>0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</row>
    <row r="369" spans="2:90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2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1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0</v>
      </c>
      <c r="CD369" s="15">
        <v>1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</row>
    <row r="370" spans="2:90" ht="20.100000000000001" customHeight="1" thickBot="1" x14ac:dyDescent="0.25">
      <c r="B370" s="4" t="s">
        <v>547</v>
      </c>
      <c r="C370" s="15">
        <v>1</v>
      </c>
      <c r="D370" s="15">
        <v>0</v>
      </c>
      <c r="E370" s="15">
        <v>0</v>
      </c>
      <c r="F370" s="15">
        <v>2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1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0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0</v>
      </c>
      <c r="BY370" s="15">
        <v>0</v>
      </c>
      <c r="BZ370" s="15">
        <v>0</v>
      </c>
      <c r="CA370" s="15">
        <v>1</v>
      </c>
      <c r="CB370" s="15">
        <v>0</v>
      </c>
      <c r="CC370" s="15">
        <v>0</v>
      </c>
      <c r="CD370" s="15">
        <v>1</v>
      </c>
      <c r="CE370" s="15">
        <v>0</v>
      </c>
      <c r="CF370" s="15">
        <v>0</v>
      </c>
      <c r="CG370" s="15">
        <v>0</v>
      </c>
      <c r="CH370" s="15">
        <v>0</v>
      </c>
      <c r="CI370" s="15">
        <v>0</v>
      </c>
      <c r="CJ370" s="15">
        <v>0</v>
      </c>
      <c r="CK370" s="15">
        <v>0</v>
      </c>
      <c r="CL370" s="15">
        <v>0</v>
      </c>
    </row>
    <row r="371" spans="2:90" ht="20.100000000000001" customHeight="1" thickBot="1" x14ac:dyDescent="0.25">
      <c r="B371" s="4" t="s">
        <v>646</v>
      </c>
      <c r="C371" s="15">
        <v>2</v>
      </c>
      <c r="D371" s="15">
        <v>0</v>
      </c>
      <c r="E371" s="15">
        <v>8</v>
      </c>
      <c r="F371" s="15">
        <v>5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1</v>
      </c>
      <c r="X371" s="15">
        <v>0</v>
      </c>
      <c r="Y371" s="15">
        <v>2</v>
      </c>
      <c r="Z371" s="15">
        <v>2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1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1</v>
      </c>
      <c r="AR371" s="15">
        <v>0</v>
      </c>
      <c r="AS371" s="15">
        <v>1</v>
      </c>
      <c r="AT371" s="15">
        <v>1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2</v>
      </c>
      <c r="BZ371" s="15">
        <v>2</v>
      </c>
      <c r="CA371" s="15">
        <v>0</v>
      </c>
      <c r="CB371" s="15">
        <v>0</v>
      </c>
      <c r="CC371" s="15">
        <v>2</v>
      </c>
      <c r="CD371" s="15">
        <v>0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</row>
    <row r="372" spans="2:90" ht="20.100000000000001" customHeight="1" thickBot="1" x14ac:dyDescent="0.25">
      <c r="B372" s="4" t="s">
        <v>548</v>
      </c>
      <c r="C372" s="15">
        <v>1</v>
      </c>
      <c r="D372" s="15">
        <v>0</v>
      </c>
      <c r="E372" s="15">
        <v>2</v>
      </c>
      <c r="F372" s="15">
        <v>7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1</v>
      </c>
      <c r="X372" s="15">
        <v>0</v>
      </c>
      <c r="Y372" s="15">
        <v>0</v>
      </c>
      <c r="Z372" s="15">
        <v>1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1</v>
      </c>
      <c r="BW372" s="15">
        <v>0</v>
      </c>
      <c r="BX372" s="15">
        <v>0</v>
      </c>
      <c r="BY372" s="15">
        <v>0</v>
      </c>
      <c r="BZ372" s="15">
        <v>0</v>
      </c>
      <c r="CA372" s="15">
        <v>0</v>
      </c>
      <c r="CB372" s="15">
        <v>0</v>
      </c>
      <c r="CC372" s="15">
        <v>2</v>
      </c>
      <c r="CD372" s="15">
        <v>5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</row>
    <row r="373" spans="2:90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0</v>
      </c>
      <c r="CC373" s="15">
        <v>0</v>
      </c>
      <c r="CD373" s="15">
        <v>0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</row>
    <row r="374" spans="2:90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</row>
    <row r="375" spans="2:90" ht="20.100000000000001" customHeight="1" thickBot="1" x14ac:dyDescent="0.25">
      <c r="B375" s="4" t="s">
        <v>551</v>
      </c>
      <c r="C375" s="15">
        <v>1</v>
      </c>
      <c r="D375" s="15">
        <v>0</v>
      </c>
      <c r="E375" s="15">
        <v>2</v>
      </c>
      <c r="F375" s="15">
        <v>11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1</v>
      </c>
      <c r="T375" s="15">
        <v>0</v>
      </c>
      <c r="U375" s="15">
        <v>1</v>
      </c>
      <c r="V375" s="15">
        <v>0</v>
      </c>
      <c r="W375" s="15">
        <v>0</v>
      </c>
      <c r="X375" s="15">
        <v>0</v>
      </c>
      <c r="Y375" s="15">
        <v>0</v>
      </c>
      <c r="Z375" s="15">
        <v>5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1</v>
      </c>
      <c r="AQ375" s="15">
        <v>0</v>
      </c>
      <c r="AR375" s="15">
        <v>0</v>
      </c>
      <c r="AS375" s="15">
        <v>0</v>
      </c>
      <c r="AT375" s="15">
        <v>1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1</v>
      </c>
      <c r="BW375" s="15">
        <v>0</v>
      </c>
      <c r="BX375" s="15">
        <v>0</v>
      </c>
      <c r="BY375" s="15">
        <v>0</v>
      </c>
      <c r="BZ375" s="15">
        <v>0</v>
      </c>
      <c r="CA375" s="15">
        <v>0</v>
      </c>
      <c r="CB375" s="15">
        <v>0</v>
      </c>
      <c r="CC375" s="15">
        <v>1</v>
      </c>
      <c r="CD375" s="15">
        <v>3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</row>
    <row r="376" spans="2:90" ht="20.100000000000001" customHeight="1" thickBot="1" x14ac:dyDescent="0.25">
      <c r="B376" s="4" t="s">
        <v>552</v>
      </c>
      <c r="C376" s="15">
        <v>2</v>
      </c>
      <c r="D376" s="15">
        <v>2</v>
      </c>
      <c r="E376" s="15">
        <v>3</v>
      </c>
      <c r="F376" s="15">
        <v>32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1</v>
      </c>
      <c r="U376" s="15">
        <v>0</v>
      </c>
      <c r="V376" s="15">
        <v>1</v>
      </c>
      <c r="W376" s="15">
        <v>2</v>
      </c>
      <c r="X376" s="15">
        <v>0</v>
      </c>
      <c r="Y376" s="15">
        <v>2</v>
      </c>
      <c r="Z376" s="15">
        <v>12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3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1</v>
      </c>
      <c r="BY376" s="15">
        <v>0</v>
      </c>
      <c r="BZ376" s="15">
        <v>1</v>
      </c>
      <c r="CA376" s="15">
        <v>0</v>
      </c>
      <c r="CB376" s="15">
        <v>0</v>
      </c>
      <c r="CC376" s="15">
        <v>1</v>
      </c>
      <c r="CD376" s="15">
        <v>15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</row>
    <row r="377" spans="2:90" ht="20.100000000000001" customHeight="1" thickBot="1" x14ac:dyDescent="0.25">
      <c r="B377" s="4" t="s">
        <v>553</v>
      </c>
      <c r="C377" s="15">
        <v>18</v>
      </c>
      <c r="D377" s="15">
        <v>0</v>
      </c>
      <c r="E377" s="15">
        <v>18</v>
      </c>
      <c r="F377" s="15">
        <v>51</v>
      </c>
      <c r="G377" s="15">
        <v>0</v>
      </c>
      <c r="H377" s="15">
        <v>0</v>
      </c>
      <c r="I377" s="15">
        <v>0</v>
      </c>
      <c r="J377" s="15">
        <v>1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1</v>
      </c>
      <c r="T377" s="15">
        <v>0</v>
      </c>
      <c r="U377" s="15">
        <v>1</v>
      </c>
      <c r="V377" s="15">
        <v>2</v>
      </c>
      <c r="W377" s="15">
        <v>5</v>
      </c>
      <c r="X377" s="15">
        <v>0</v>
      </c>
      <c r="Y377" s="15">
        <v>9</v>
      </c>
      <c r="Z377" s="15">
        <v>10</v>
      </c>
      <c r="AA377" s="15">
        <v>1</v>
      </c>
      <c r="AB377" s="15">
        <v>0</v>
      </c>
      <c r="AC377" s="15">
        <v>0</v>
      </c>
      <c r="AD377" s="15">
        <v>1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1</v>
      </c>
      <c r="AN377" s="15">
        <v>0</v>
      </c>
      <c r="AO377" s="15">
        <v>2</v>
      </c>
      <c r="AP377" s="15">
        <v>1</v>
      </c>
      <c r="AQ377" s="15">
        <v>1</v>
      </c>
      <c r="AR377" s="15">
        <v>0</v>
      </c>
      <c r="AS377" s="15">
        <v>0</v>
      </c>
      <c r="AT377" s="15">
        <v>3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1</v>
      </c>
      <c r="BB377" s="15">
        <v>3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1</v>
      </c>
      <c r="BN377" s="15">
        <v>2</v>
      </c>
      <c r="BO377" s="15">
        <v>0</v>
      </c>
      <c r="BP377" s="15">
        <v>0</v>
      </c>
      <c r="BQ377" s="15">
        <v>0</v>
      </c>
      <c r="BR377" s="15">
        <v>0</v>
      </c>
      <c r="BS377" s="15">
        <v>0</v>
      </c>
      <c r="BT377" s="15">
        <v>0</v>
      </c>
      <c r="BU377" s="15">
        <v>0</v>
      </c>
      <c r="BV377" s="15">
        <v>3</v>
      </c>
      <c r="BW377" s="15">
        <v>3</v>
      </c>
      <c r="BX377" s="15">
        <v>0</v>
      </c>
      <c r="BY377" s="15">
        <v>0</v>
      </c>
      <c r="BZ377" s="15">
        <v>3</v>
      </c>
      <c r="CA377" s="15">
        <v>6</v>
      </c>
      <c r="CB377" s="15">
        <v>0</v>
      </c>
      <c r="CC377" s="15">
        <v>4</v>
      </c>
      <c r="CD377" s="15">
        <v>22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</row>
    <row r="378" spans="2:90" ht="20.100000000000001" customHeight="1" thickBot="1" x14ac:dyDescent="0.25">
      <c r="B378" s="4" t="s">
        <v>204</v>
      </c>
      <c r="C378" s="15">
        <v>13</v>
      </c>
      <c r="D378" s="15">
        <v>0</v>
      </c>
      <c r="E378" s="15">
        <v>18</v>
      </c>
      <c r="F378" s="15">
        <v>23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2</v>
      </c>
      <c r="V378" s="15">
        <v>0</v>
      </c>
      <c r="W378" s="15">
        <v>1</v>
      </c>
      <c r="X378" s="15">
        <v>0</v>
      </c>
      <c r="Y378" s="15">
        <v>7</v>
      </c>
      <c r="Z378" s="15">
        <v>5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1</v>
      </c>
      <c r="AQ378" s="15">
        <v>4</v>
      </c>
      <c r="AR378" s="15">
        <v>0</v>
      </c>
      <c r="AS378" s="15">
        <v>2</v>
      </c>
      <c r="AT378" s="15">
        <v>5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1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0</v>
      </c>
      <c r="BO378" s="15">
        <v>0</v>
      </c>
      <c r="BP378" s="15">
        <v>0</v>
      </c>
      <c r="BQ378" s="15">
        <v>0</v>
      </c>
      <c r="BR378" s="15">
        <v>0</v>
      </c>
      <c r="BS378" s="15">
        <v>0</v>
      </c>
      <c r="BT378" s="15">
        <v>0</v>
      </c>
      <c r="BU378" s="15">
        <v>0</v>
      </c>
      <c r="BV378" s="15">
        <v>2</v>
      </c>
      <c r="BW378" s="15">
        <v>4</v>
      </c>
      <c r="BX378" s="15">
        <v>0</v>
      </c>
      <c r="BY378" s="15">
        <v>2</v>
      </c>
      <c r="BZ378" s="15">
        <v>3</v>
      </c>
      <c r="CA378" s="15">
        <v>4</v>
      </c>
      <c r="CB378" s="15">
        <v>0</v>
      </c>
      <c r="CC378" s="15">
        <v>5</v>
      </c>
      <c r="CD378" s="15">
        <v>6</v>
      </c>
      <c r="CE378" s="15">
        <v>0</v>
      </c>
      <c r="CF378" s="15">
        <v>0</v>
      </c>
      <c r="CG378" s="15">
        <v>0</v>
      </c>
      <c r="CH378" s="15">
        <v>0</v>
      </c>
      <c r="CI378" s="15">
        <v>0</v>
      </c>
      <c r="CJ378" s="15">
        <v>0</v>
      </c>
      <c r="CK378" s="15">
        <v>0</v>
      </c>
      <c r="CL378" s="15">
        <v>0</v>
      </c>
    </row>
    <row r="379" spans="2:90" ht="20.100000000000001" customHeight="1" thickBot="1" x14ac:dyDescent="0.25">
      <c r="B379" s="4" t="s">
        <v>554</v>
      </c>
      <c r="C379" s="15">
        <v>3</v>
      </c>
      <c r="D379" s="15">
        <v>0</v>
      </c>
      <c r="E379" s="15">
        <v>2</v>
      </c>
      <c r="F379" s="15">
        <v>5</v>
      </c>
      <c r="G379" s="15">
        <v>1</v>
      </c>
      <c r="H379" s="15">
        <v>0</v>
      </c>
      <c r="I379" s="15">
        <v>1</v>
      </c>
      <c r="J379" s="15">
        <v>3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2</v>
      </c>
      <c r="X379" s="15">
        <v>0</v>
      </c>
      <c r="Y379" s="15">
        <v>1</v>
      </c>
      <c r="Z379" s="15">
        <v>2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</row>
    <row r="380" spans="2:90" ht="20.100000000000001" customHeight="1" thickBot="1" x14ac:dyDescent="0.25">
      <c r="B380" s="4" t="s">
        <v>555</v>
      </c>
      <c r="C380" s="15">
        <v>5</v>
      </c>
      <c r="D380" s="15">
        <v>0</v>
      </c>
      <c r="E380" s="15">
        <v>3</v>
      </c>
      <c r="F380" s="15">
        <v>13</v>
      </c>
      <c r="G380" s="15">
        <v>0</v>
      </c>
      <c r="H380" s="15">
        <v>0</v>
      </c>
      <c r="I380" s="15">
        <v>0</v>
      </c>
      <c r="J380" s="15">
        <v>1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5</v>
      </c>
      <c r="X380" s="15">
        <v>0</v>
      </c>
      <c r="Y380" s="15">
        <v>2</v>
      </c>
      <c r="Z380" s="15">
        <v>9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3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0</v>
      </c>
      <c r="CB380" s="15">
        <v>0</v>
      </c>
      <c r="CC380" s="15">
        <v>1</v>
      </c>
      <c r="CD380" s="15">
        <v>0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</row>
    <row r="381" spans="2:90" ht="20.100000000000001" customHeight="1" thickBot="1" x14ac:dyDescent="0.25">
      <c r="B381" s="4" t="s">
        <v>556</v>
      </c>
      <c r="C381" s="15">
        <v>1</v>
      </c>
      <c r="D381" s="15">
        <v>0</v>
      </c>
      <c r="E381" s="15">
        <v>2</v>
      </c>
      <c r="F381" s="15">
        <v>12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1</v>
      </c>
      <c r="X381" s="15">
        <v>0</v>
      </c>
      <c r="Y381" s="15">
        <v>1</v>
      </c>
      <c r="Z381" s="15">
        <v>9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1</v>
      </c>
      <c r="AT381" s="15">
        <v>1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0</v>
      </c>
      <c r="CD381" s="15">
        <v>2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</row>
    <row r="382" spans="2:90" ht="20.100000000000001" customHeight="1" thickBot="1" x14ac:dyDescent="0.25">
      <c r="B382" s="4" t="s">
        <v>557</v>
      </c>
      <c r="C382" s="15">
        <v>1</v>
      </c>
      <c r="D382" s="15">
        <v>0</v>
      </c>
      <c r="E382" s="15">
        <v>2</v>
      </c>
      <c r="F382" s="15">
        <v>5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1</v>
      </c>
      <c r="X382" s="15">
        <v>0</v>
      </c>
      <c r="Y382" s="15">
        <v>1</v>
      </c>
      <c r="Z382" s="15">
        <v>3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1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0</v>
      </c>
      <c r="CD382" s="15">
        <v>1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</row>
    <row r="383" spans="2:90" ht="20.100000000000001" customHeight="1" thickBot="1" x14ac:dyDescent="0.25">
      <c r="B383" s="4" t="s">
        <v>558</v>
      </c>
      <c r="C383" s="15">
        <v>8</v>
      </c>
      <c r="D383" s="15">
        <v>0</v>
      </c>
      <c r="E383" s="15">
        <v>8</v>
      </c>
      <c r="F383" s="15">
        <v>18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4</v>
      </c>
      <c r="Z383" s="15">
        <v>7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2</v>
      </c>
      <c r="AR383" s="15">
        <v>0</v>
      </c>
      <c r="AS383" s="15">
        <v>3</v>
      </c>
      <c r="AT383" s="15">
        <v>2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4</v>
      </c>
      <c r="BT383" s="15">
        <v>0</v>
      </c>
      <c r="BU383" s="15">
        <v>1</v>
      </c>
      <c r="BV383" s="15">
        <v>4</v>
      </c>
      <c r="BW383" s="15">
        <v>0</v>
      </c>
      <c r="BX383" s="15">
        <v>0</v>
      </c>
      <c r="BY383" s="15">
        <v>0</v>
      </c>
      <c r="BZ383" s="15">
        <v>0</v>
      </c>
      <c r="CA383" s="15">
        <v>2</v>
      </c>
      <c r="CB383" s="15">
        <v>0</v>
      </c>
      <c r="CC383" s="15">
        <v>0</v>
      </c>
      <c r="CD383" s="15">
        <v>5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</row>
    <row r="384" spans="2:90" ht="20.100000000000001" customHeight="1" thickBot="1" x14ac:dyDescent="0.25">
      <c r="B384" s="4" t="s">
        <v>559</v>
      </c>
      <c r="C384" s="15">
        <v>1</v>
      </c>
      <c r="D384" s="15">
        <v>0</v>
      </c>
      <c r="E384" s="15">
        <v>3</v>
      </c>
      <c r="F384" s="15">
        <v>5</v>
      </c>
      <c r="G384" s="15">
        <v>0</v>
      </c>
      <c r="H384" s="15">
        <v>0</v>
      </c>
      <c r="I384" s="15">
        <v>1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2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0</v>
      </c>
      <c r="BW384" s="15">
        <v>0</v>
      </c>
      <c r="BX384" s="15">
        <v>0</v>
      </c>
      <c r="BY384" s="15">
        <v>0</v>
      </c>
      <c r="BZ384" s="15">
        <v>0</v>
      </c>
      <c r="CA384" s="15">
        <v>1</v>
      </c>
      <c r="CB384" s="15">
        <v>0</v>
      </c>
      <c r="CC384" s="15">
        <v>2</v>
      </c>
      <c r="CD384" s="15">
        <v>3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</row>
    <row r="385" spans="2:90" ht="20.100000000000001" customHeight="1" thickBot="1" x14ac:dyDescent="0.25">
      <c r="B385" s="4" t="s">
        <v>647</v>
      </c>
      <c r="C385" s="15">
        <v>7</v>
      </c>
      <c r="D385" s="15">
        <v>0</v>
      </c>
      <c r="E385" s="15">
        <v>1</v>
      </c>
      <c r="F385" s="15">
        <v>13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2</v>
      </c>
      <c r="X385" s="15">
        <v>0</v>
      </c>
      <c r="Y385" s="15">
        <v>0</v>
      </c>
      <c r="Z385" s="15">
        <v>5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2</v>
      </c>
      <c r="AR385" s="15">
        <v>0</v>
      </c>
      <c r="AS385" s="15">
        <v>0</v>
      </c>
      <c r="AT385" s="15">
        <v>2</v>
      </c>
      <c r="AU385" s="15">
        <v>0</v>
      </c>
      <c r="AV385" s="15">
        <v>0</v>
      </c>
      <c r="AW385" s="15">
        <v>0</v>
      </c>
      <c r="AX385" s="15">
        <v>1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0</v>
      </c>
      <c r="BW385" s="15">
        <v>0</v>
      </c>
      <c r="BX385" s="15">
        <v>0</v>
      </c>
      <c r="BY385" s="15">
        <v>0</v>
      </c>
      <c r="BZ385" s="15">
        <v>0</v>
      </c>
      <c r="CA385" s="15">
        <v>3</v>
      </c>
      <c r="CB385" s="15">
        <v>0</v>
      </c>
      <c r="CC385" s="15">
        <v>1</v>
      </c>
      <c r="CD385" s="15">
        <v>5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</row>
    <row r="386" spans="2:90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7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4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0</v>
      </c>
      <c r="CB386" s="15">
        <v>0</v>
      </c>
      <c r="CC386" s="15">
        <v>0</v>
      </c>
      <c r="CD386" s="15">
        <v>3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</row>
    <row r="387" spans="2:90" ht="20.100000000000001" customHeight="1" thickBot="1" x14ac:dyDescent="0.25">
      <c r="B387" s="4" t="s">
        <v>561</v>
      </c>
      <c r="C387" s="15">
        <v>3</v>
      </c>
      <c r="D387" s="15">
        <v>0</v>
      </c>
      <c r="E387" s="15">
        <v>1</v>
      </c>
      <c r="F387" s="15">
        <v>7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2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1</v>
      </c>
      <c r="AP387" s="15">
        <v>0</v>
      </c>
      <c r="AQ387" s="15">
        <v>0</v>
      </c>
      <c r="AR387" s="15">
        <v>0</v>
      </c>
      <c r="AS387" s="15">
        <v>0</v>
      </c>
      <c r="AT387" s="15">
        <v>2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3</v>
      </c>
      <c r="CB387" s="15">
        <v>0</v>
      </c>
      <c r="CC387" s="15">
        <v>0</v>
      </c>
      <c r="CD387" s="15">
        <v>3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</row>
    <row r="388" spans="2:90" ht="20.100000000000001" customHeight="1" thickBot="1" x14ac:dyDescent="0.25">
      <c r="B388" s="4" t="s">
        <v>562</v>
      </c>
      <c r="C388" s="15">
        <v>3</v>
      </c>
      <c r="D388" s="15">
        <v>0</v>
      </c>
      <c r="E388" s="15">
        <v>5</v>
      </c>
      <c r="F388" s="15">
        <v>12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1</v>
      </c>
      <c r="X388" s="15">
        <v>0</v>
      </c>
      <c r="Y388" s="15">
        <v>3</v>
      </c>
      <c r="Z388" s="15">
        <v>5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2</v>
      </c>
      <c r="CB388" s="15">
        <v>0</v>
      </c>
      <c r="CC388" s="15">
        <v>2</v>
      </c>
      <c r="CD388" s="15">
        <v>7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</row>
    <row r="389" spans="2:90" ht="20.100000000000001" customHeight="1" thickBot="1" x14ac:dyDescent="0.25">
      <c r="B389" s="4" t="s">
        <v>563</v>
      </c>
      <c r="C389" s="15">
        <v>25</v>
      </c>
      <c r="D389" s="15">
        <v>1</v>
      </c>
      <c r="E389" s="15">
        <v>17</v>
      </c>
      <c r="F389" s="15">
        <v>125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1</v>
      </c>
      <c r="T389" s="15">
        <v>1</v>
      </c>
      <c r="U389" s="15">
        <v>1</v>
      </c>
      <c r="V389" s="15">
        <v>1</v>
      </c>
      <c r="W389" s="15">
        <v>11</v>
      </c>
      <c r="X389" s="15">
        <v>0</v>
      </c>
      <c r="Y389" s="15">
        <v>7</v>
      </c>
      <c r="Z389" s="15">
        <v>53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3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1</v>
      </c>
      <c r="AQ389" s="15">
        <v>2</v>
      </c>
      <c r="AR389" s="15">
        <v>0</v>
      </c>
      <c r="AS389" s="15">
        <v>3</v>
      </c>
      <c r="AT389" s="15">
        <v>14</v>
      </c>
      <c r="AU389" s="15">
        <v>0</v>
      </c>
      <c r="AV389" s="15">
        <v>0</v>
      </c>
      <c r="AW389" s="15">
        <v>0</v>
      </c>
      <c r="AX389" s="15">
        <v>0</v>
      </c>
      <c r="AY389" s="15">
        <v>1</v>
      </c>
      <c r="AZ389" s="15">
        <v>0</v>
      </c>
      <c r="BA389" s="15">
        <v>1</v>
      </c>
      <c r="BB389" s="15">
        <v>1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2</v>
      </c>
      <c r="BT389" s="15">
        <v>0</v>
      </c>
      <c r="BU389" s="15">
        <v>1</v>
      </c>
      <c r="BV389" s="15">
        <v>7</v>
      </c>
      <c r="BW389" s="15">
        <v>1</v>
      </c>
      <c r="BX389" s="15">
        <v>0</v>
      </c>
      <c r="BY389" s="15">
        <v>0</v>
      </c>
      <c r="BZ389" s="15">
        <v>1</v>
      </c>
      <c r="CA389" s="15">
        <v>7</v>
      </c>
      <c r="CB389" s="15">
        <v>0</v>
      </c>
      <c r="CC389" s="15">
        <v>4</v>
      </c>
      <c r="CD389" s="15">
        <v>44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</row>
    <row r="390" spans="2:90" ht="20.100000000000001" customHeight="1" thickBot="1" x14ac:dyDescent="0.25">
      <c r="B390" s="4" t="s">
        <v>564</v>
      </c>
      <c r="C390" s="15">
        <v>18</v>
      </c>
      <c r="D390" s="15">
        <v>0</v>
      </c>
      <c r="E390" s="15">
        <v>14</v>
      </c>
      <c r="F390" s="15">
        <v>76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2</v>
      </c>
      <c r="T390" s="15">
        <v>0</v>
      </c>
      <c r="U390" s="15">
        <v>3</v>
      </c>
      <c r="V390" s="15">
        <v>1</v>
      </c>
      <c r="W390" s="15">
        <v>5</v>
      </c>
      <c r="X390" s="15">
        <v>0</v>
      </c>
      <c r="Y390" s="15">
        <v>2</v>
      </c>
      <c r="Z390" s="15">
        <v>25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6</v>
      </c>
      <c r="AR390" s="15">
        <v>0</v>
      </c>
      <c r="AS390" s="15">
        <v>3</v>
      </c>
      <c r="AT390" s="15">
        <v>28</v>
      </c>
      <c r="AU390" s="15">
        <v>0</v>
      </c>
      <c r="AV390" s="15">
        <v>0</v>
      </c>
      <c r="AW390" s="15">
        <v>0</v>
      </c>
      <c r="AX390" s="15">
        <v>0</v>
      </c>
      <c r="AY390" s="15">
        <v>1</v>
      </c>
      <c r="AZ390" s="15">
        <v>0</v>
      </c>
      <c r="BA390" s="15">
        <v>1</v>
      </c>
      <c r="BB390" s="15">
        <v>2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4</v>
      </c>
      <c r="CB390" s="15">
        <v>0</v>
      </c>
      <c r="CC390" s="15">
        <v>5</v>
      </c>
      <c r="CD390" s="15">
        <v>20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</row>
    <row r="391" spans="2:90" ht="20.100000000000001" customHeight="1" thickBot="1" x14ac:dyDescent="0.25">
      <c r="B391" s="4" t="s">
        <v>565</v>
      </c>
      <c r="C391" s="15">
        <v>28</v>
      </c>
      <c r="D391" s="15">
        <v>3</v>
      </c>
      <c r="E391" s="15">
        <v>31</v>
      </c>
      <c r="F391" s="15">
        <v>116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1</v>
      </c>
      <c r="U391" s="15">
        <v>1</v>
      </c>
      <c r="V391" s="15">
        <v>3</v>
      </c>
      <c r="W391" s="15">
        <v>16</v>
      </c>
      <c r="X391" s="15">
        <v>0</v>
      </c>
      <c r="Y391" s="15">
        <v>9</v>
      </c>
      <c r="Z391" s="15">
        <v>30</v>
      </c>
      <c r="AA391" s="15">
        <v>0</v>
      </c>
      <c r="AB391" s="15">
        <v>1</v>
      </c>
      <c r="AC391" s="15">
        <v>0</v>
      </c>
      <c r="AD391" s="15">
        <v>1</v>
      </c>
      <c r="AE391" s="15">
        <v>0</v>
      </c>
      <c r="AF391" s="15">
        <v>0</v>
      </c>
      <c r="AG391" s="15">
        <v>1</v>
      </c>
      <c r="AH391" s="15">
        <v>1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6</v>
      </c>
      <c r="AQ391" s="15">
        <v>4</v>
      </c>
      <c r="AR391" s="15">
        <v>0</v>
      </c>
      <c r="AS391" s="15">
        <v>7</v>
      </c>
      <c r="AT391" s="15">
        <v>19</v>
      </c>
      <c r="AU391" s="15">
        <v>0</v>
      </c>
      <c r="AV391" s="15">
        <v>0</v>
      </c>
      <c r="AW391" s="15">
        <v>0</v>
      </c>
      <c r="AX391" s="15">
        <v>3</v>
      </c>
      <c r="AY391" s="15">
        <v>0</v>
      </c>
      <c r="AZ391" s="15">
        <v>0</v>
      </c>
      <c r="BA391" s="15">
        <v>1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1</v>
      </c>
      <c r="BT391" s="15">
        <v>0</v>
      </c>
      <c r="BU391" s="15">
        <v>0</v>
      </c>
      <c r="BV391" s="15">
        <v>9</v>
      </c>
      <c r="BW391" s="15">
        <v>0</v>
      </c>
      <c r="BX391" s="15">
        <v>1</v>
      </c>
      <c r="BY391" s="15">
        <v>0</v>
      </c>
      <c r="BZ391" s="15">
        <v>5</v>
      </c>
      <c r="CA391" s="15">
        <v>7</v>
      </c>
      <c r="CB391" s="15">
        <v>0</v>
      </c>
      <c r="CC391" s="15">
        <v>12</v>
      </c>
      <c r="CD391" s="15">
        <v>39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</row>
    <row r="392" spans="2:90" ht="20.100000000000001" customHeight="1" thickBot="1" x14ac:dyDescent="0.25">
      <c r="B392" s="4" t="s">
        <v>566</v>
      </c>
      <c r="C392" s="15">
        <v>22</v>
      </c>
      <c r="D392" s="15">
        <v>3</v>
      </c>
      <c r="E392" s="15">
        <v>21</v>
      </c>
      <c r="F392" s="15">
        <v>85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2</v>
      </c>
      <c r="W392" s="15">
        <v>11</v>
      </c>
      <c r="X392" s="15">
        <v>0</v>
      </c>
      <c r="Y392" s="15">
        <v>5</v>
      </c>
      <c r="Z392" s="15">
        <v>38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1</v>
      </c>
      <c r="AQ392" s="15">
        <v>3</v>
      </c>
      <c r="AR392" s="15">
        <v>0</v>
      </c>
      <c r="AS392" s="15">
        <v>2</v>
      </c>
      <c r="AT392" s="15">
        <v>15</v>
      </c>
      <c r="AU392" s="15">
        <v>0</v>
      </c>
      <c r="AV392" s="15">
        <v>0</v>
      </c>
      <c r="AW392" s="15">
        <v>0</v>
      </c>
      <c r="AX392" s="15">
        <v>1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2</v>
      </c>
      <c r="BT392" s="15">
        <v>0</v>
      </c>
      <c r="BU392" s="15">
        <v>2</v>
      </c>
      <c r="BV392" s="15">
        <v>10</v>
      </c>
      <c r="BW392" s="15">
        <v>0</v>
      </c>
      <c r="BX392" s="15">
        <v>2</v>
      </c>
      <c r="BY392" s="15">
        <v>1</v>
      </c>
      <c r="BZ392" s="15">
        <v>1</v>
      </c>
      <c r="CA392" s="15">
        <v>6</v>
      </c>
      <c r="CB392" s="15">
        <v>1</v>
      </c>
      <c r="CC392" s="15">
        <v>11</v>
      </c>
      <c r="CD392" s="15">
        <v>17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</row>
    <row r="393" spans="2:90" ht="20.100000000000001" customHeight="1" thickBot="1" x14ac:dyDescent="0.25">
      <c r="B393" s="4" t="s">
        <v>567</v>
      </c>
      <c r="C393" s="15">
        <v>36</v>
      </c>
      <c r="D393" s="15">
        <v>3</v>
      </c>
      <c r="E393" s="15">
        <v>41</v>
      </c>
      <c r="F393" s="15">
        <v>98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3</v>
      </c>
      <c r="T393" s="15">
        <v>3</v>
      </c>
      <c r="U393" s="15">
        <v>4</v>
      </c>
      <c r="V393" s="15">
        <v>4</v>
      </c>
      <c r="W393" s="15">
        <v>10</v>
      </c>
      <c r="X393" s="15">
        <v>0</v>
      </c>
      <c r="Y393" s="15">
        <v>13</v>
      </c>
      <c r="Z393" s="15">
        <v>28</v>
      </c>
      <c r="AA393" s="15">
        <v>0</v>
      </c>
      <c r="AB393" s="15">
        <v>0</v>
      </c>
      <c r="AC393" s="15">
        <v>0</v>
      </c>
      <c r="AD393" s="15">
        <v>0</v>
      </c>
      <c r="AE393" s="15">
        <v>1</v>
      </c>
      <c r="AF393" s="15">
        <v>0</v>
      </c>
      <c r="AG393" s="15">
        <v>1</v>
      </c>
      <c r="AH393" s="15">
        <v>2</v>
      </c>
      <c r="AI393" s="15">
        <v>0</v>
      </c>
      <c r="AJ393" s="15">
        <v>0</v>
      </c>
      <c r="AK393" s="15">
        <v>0</v>
      </c>
      <c r="AL393" s="15">
        <v>0</v>
      </c>
      <c r="AM393" s="15">
        <v>1</v>
      </c>
      <c r="AN393" s="15">
        <v>0</v>
      </c>
      <c r="AO393" s="15">
        <v>1</v>
      </c>
      <c r="AP393" s="15">
        <v>0</v>
      </c>
      <c r="AQ393" s="15">
        <v>11</v>
      </c>
      <c r="AR393" s="15">
        <v>0</v>
      </c>
      <c r="AS393" s="15">
        <v>12</v>
      </c>
      <c r="AT393" s="15">
        <v>8</v>
      </c>
      <c r="AU393" s="15">
        <v>1</v>
      </c>
      <c r="AV393" s="15">
        <v>0</v>
      </c>
      <c r="AW393" s="15">
        <v>1</v>
      </c>
      <c r="AX393" s="15">
        <v>0</v>
      </c>
      <c r="AY393" s="15">
        <v>0</v>
      </c>
      <c r="AZ393" s="15">
        <v>0</v>
      </c>
      <c r="BA393" s="15">
        <v>0</v>
      </c>
      <c r="BB393" s="15">
        <v>3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0</v>
      </c>
      <c r="BT393" s="15">
        <v>0</v>
      </c>
      <c r="BU393" s="15">
        <v>4</v>
      </c>
      <c r="BV393" s="15">
        <v>8</v>
      </c>
      <c r="BW393" s="15">
        <v>1</v>
      </c>
      <c r="BX393" s="15">
        <v>0</v>
      </c>
      <c r="BY393" s="15">
        <v>0</v>
      </c>
      <c r="BZ393" s="15">
        <v>1</v>
      </c>
      <c r="CA393" s="15">
        <v>8</v>
      </c>
      <c r="CB393" s="15">
        <v>0</v>
      </c>
      <c r="CC393" s="15">
        <v>5</v>
      </c>
      <c r="CD393" s="15">
        <v>44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</row>
    <row r="394" spans="2:90" ht="20.100000000000001" customHeight="1" thickBot="1" x14ac:dyDescent="0.25">
      <c r="B394" s="4" t="s">
        <v>568</v>
      </c>
      <c r="C394" s="15">
        <v>11</v>
      </c>
      <c r="D394" s="15">
        <v>0</v>
      </c>
      <c r="E394" s="15">
        <v>18</v>
      </c>
      <c r="F394" s="15">
        <v>8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5</v>
      </c>
      <c r="T394" s="15">
        <v>0</v>
      </c>
      <c r="U394" s="15">
        <v>0</v>
      </c>
      <c r="V394" s="15">
        <v>6</v>
      </c>
      <c r="W394" s="15">
        <v>1</v>
      </c>
      <c r="X394" s="15">
        <v>0</v>
      </c>
      <c r="Y394" s="15">
        <v>6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5</v>
      </c>
      <c r="AR394" s="15">
        <v>0</v>
      </c>
      <c r="AS394" s="15">
        <v>5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0</v>
      </c>
      <c r="CB394" s="15">
        <v>0</v>
      </c>
      <c r="CC394" s="15">
        <v>7</v>
      </c>
      <c r="CD394" s="15">
        <v>2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</row>
    <row r="395" spans="2:90" ht="20.100000000000001" customHeight="1" thickBot="1" x14ac:dyDescent="0.25">
      <c r="B395" s="4" t="s">
        <v>569</v>
      </c>
      <c r="C395" s="15">
        <v>3</v>
      </c>
      <c r="D395" s="15">
        <v>0</v>
      </c>
      <c r="E395" s="15">
        <v>2</v>
      </c>
      <c r="F395" s="15">
        <v>20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2</v>
      </c>
      <c r="X395" s="15">
        <v>0</v>
      </c>
      <c r="Y395" s="15">
        <v>1</v>
      </c>
      <c r="Z395" s="15">
        <v>13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0</v>
      </c>
      <c r="AS395" s="15">
        <v>0</v>
      </c>
      <c r="AT395" s="15">
        <v>1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0</v>
      </c>
      <c r="BM395" s="15">
        <v>0</v>
      </c>
      <c r="BN395" s="15">
        <v>0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0</v>
      </c>
      <c r="BW395" s="15">
        <v>0</v>
      </c>
      <c r="BX395" s="15">
        <v>0</v>
      </c>
      <c r="BY395" s="15">
        <v>0</v>
      </c>
      <c r="BZ395" s="15">
        <v>0</v>
      </c>
      <c r="CA395" s="15">
        <v>1</v>
      </c>
      <c r="CB395" s="15">
        <v>0</v>
      </c>
      <c r="CC395" s="15">
        <v>1</v>
      </c>
      <c r="CD395" s="15">
        <v>6</v>
      </c>
      <c r="CE395" s="15">
        <v>0</v>
      </c>
      <c r="CF395" s="15">
        <v>0</v>
      </c>
      <c r="CG395" s="15">
        <v>0</v>
      </c>
      <c r="CH395" s="15">
        <v>0</v>
      </c>
      <c r="CI395" s="15">
        <v>0</v>
      </c>
      <c r="CJ395" s="15">
        <v>0</v>
      </c>
      <c r="CK395" s="15">
        <v>0</v>
      </c>
      <c r="CL395" s="15">
        <v>0</v>
      </c>
    </row>
    <row r="396" spans="2:90" ht="20.100000000000001" customHeight="1" thickBot="1" x14ac:dyDescent="0.25">
      <c r="B396" s="4" t="s">
        <v>570</v>
      </c>
      <c r="C396" s="15">
        <v>29</v>
      </c>
      <c r="D396" s="15">
        <v>0</v>
      </c>
      <c r="E396" s="15">
        <v>21</v>
      </c>
      <c r="F396" s="15">
        <v>38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8</v>
      </c>
      <c r="X396" s="15">
        <v>0</v>
      </c>
      <c r="Y396" s="15">
        <v>7</v>
      </c>
      <c r="Z396" s="15">
        <v>12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2</v>
      </c>
      <c r="AN396" s="15">
        <v>0</v>
      </c>
      <c r="AO396" s="15">
        <v>2</v>
      </c>
      <c r="AP396" s="15">
        <v>0</v>
      </c>
      <c r="AQ396" s="15">
        <v>7</v>
      </c>
      <c r="AR396" s="15">
        <v>0</v>
      </c>
      <c r="AS396" s="15">
        <v>6</v>
      </c>
      <c r="AT396" s="15">
        <v>6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2</v>
      </c>
      <c r="BT396" s="15">
        <v>0</v>
      </c>
      <c r="BU396" s="15">
        <v>1</v>
      </c>
      <c r="BV396" s="15">
        <v>2</v>
      </c>
      <c r="BW396" s="15">
        <v>1</v>
      </c>
      <c r="BX396" s="15">
        <v>0</v>
      </c>
      <c r="BY396" s="15">
        <v>0</v>
      </c>
      <c r="BZ396" s="15">
        <v>4</v>
      </c>
      <c r="CA396" s="15">
        <v>9</v>
      </c>
      <c r="CB396" s="15">
        <v>0</v>
      </c>
      <c r="CC396" s="15">
        <v>5</v>
      </c>
      <c r="CD396" s="15">
        <v>14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</row>
    <row r="397" spans="2:90" ht="20.100000000000001" customHeight="1" thickBot="1" x14ac:dyDescent="0.25">
      <c r="B397" s="4" t="s">
        <v>571</v>
      </c>
      <c r="C397" s="15">
        <v>17</v>
      </c>
      <c r="D397" s="15">
        <v>0</v>
      </c>
      <c r="E397" s="15">
        <v>22</v>
      </c>
      <c r="F397" s="15">
        <v>24</v>
      </c>
      <c r="G397" s="15">
        <v>1</v>
      </c>
      <c r="H397" s="15">
        <v>0</v>
      </c>
      <c r="I397" s="15">
        <v>1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1</v>
      </c>
      <c r="V397" s="15">
        <v>0</v>
      </c>
      <c r="W397" s="15">
        <v>5</v>
      </c>
      <c r="X397" s="15">
        <v>0</v>
      </c>
      <c r="Y397" s="15">
        <v>2</v>
      </c>
      <c r="Z397" s="15">
        <v>6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1</v>
      </c>
      <c r="AR397" s="15">
        <v>0</v>
      </c>
      <c r="AS397" s="15">
        <v>4</v>
      </c>
      <c r="AT397" s="15">
        <v>7</v>
      </c>
      <c r="AU397" s="15">
        <v>0</v>
      </c>
      <c r="AV397" s="15">
        <v>0</v>
      </c>
      <c r="AW397" s="15">
        <v>1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1</v>
      </c>
      <c r="BT397" s="15">
        <v>0</v>
      </c>
      <c r="BU397" s="15">
        <v>1</v>
      </c>
      <c r="BV397" s="15">
        <v>0</v>
      </c>
      <c r="BW397" s="15">
        <v>0</v>
      </c>
      <c r="BX397" s="15">
        <v>0</v>
      </c>
      <c r="BY397" s="15">
        <v>1</v>
      </c>
      <c r="BZ397" s="15">
        <v>1</v>
      </c>
      <c r="CA397" s="15">
        <v>8</v>
      </c>
      <c r="CB397" s="15">
        <v>0</v>
      </c>
      <c r="CC397" s="15">
        <v>11</v>
      </c>
      <c r="CD397" s="15">
        <v>10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</row>
    <row r="398" spans="2:90" ht="20.100000000000001" customHeight="1" thickBot="1" x14ac:dyDescent="0.25">
      <c r="B398" s="4" t="s">
        <v>205</v>
      </c>
      <c r="C398" s="15">
        <v>306</v>
      </c>
      <c r="D398" s="15">
        <v>6</v>
      </c>
      <c r="E398" s="15">
        <v>295</v>
      </c>
      <c r="F398" s="15">
        <v>656</v>
      </c>
      <c r="G398" s="15">
        <v>2</v>
      </c>
      <c r="H398" s="15">
        <v>0</v>
      </c>
      <c r="I398" s="15">
        <v>1</v>
      </c>
      <c r="J398" s="15">
        <v>2</v>
      </c>
      <c r="K398" s="15">
        <v>11</v>
      </c>
      <c r="L398" s="15">
        <v>0</v>
      </c>
      <c r="M398" s="15">
        <v>9</v>
      </c>
      <c r="N398" s="15">
        <v>15</v>
      </c>
      <c r="O398" s="15">
        <v>0</v>
      </c>
      <c r="P398" s="15">
        <v>0</v>
      </c>
      <c r="Q398" s="15">
        <v>0</v>
      </c>
      <c r="R398" s="15">
        <v>0</v>
      </c>
      <c r="S398" s="15">
        <v>5</v>
      </c>
      <c r="T398" s="15">
        <v>1</v>
      </c>
      <c r="U398" s="15">
        <v>11</v>
      </c>
      <c r="V398" s="15">
        <v>4</v>
      </c>
      <c r="W398" s="15">
        <v>77</v>
      </c>
      <c r="X398" s="15">
        <v>0</v>
      </c>
      <c r="Y398" s="15">
        <v>79</v>
      </c>
      <c r="Z398" s="15">
        <v>217</v>
      </c>
      <c r="AA398" s="15">
        <v>2</v>
      </c>
      <c r="AB398" s="15">
        <v>0</v>
      </c>
      <c r="AC398" s="15">
        <v>2</v>
      </c>
      <c r="AD398" s="15">
        <v>1</v>
      </c>
      <c r="AE398" s="15">
        <v>3</v>
      </c>
      <c r="AF398" s="15">
        <v>0</v>
      </c>
      <c r="AG398" s="15">
        <v>3</v>
      </c>
      <c r="AH398" s="15">
        <v>3</v>
      </c>
      <c r="AI398" s="15">
        <v>0</v>
      </c>
      <c r="AJ398" s="15">
        <v>0</v>
      </c>
      <c r="AK398" s="15">
        <v>0</v>
      </c>
      <c r="AL398" s="15">
        <v>0</v>
      </c>
      <c r="AM398" s="15">
        <v>1</v>
      </c>
      <c r="AN398" s="15">
        <v>1</v>
      </c>
      <c r="AO398" s="15">
        <v>2</v>
      </c>
      <c r="AP398" s="15">
        <v>4</v>
      </c>
      <c r="AQ398" s="15">
        <v>42</v>
      </c>
      <c r="AR398" s="15">
        <v>1</v>
      </c>
      <c r="AS398" s="15">
        <v>43</v>
      </c>
      <c r="AT398" s="15">
        <v>63</v>
      </c>
      <c r="AU398" s="15">
        <v>1</v>
      </c>
      <c r="AV398" s="15">
        <v>0</v>
      </c>
      <c r="AW398" s="15">
        <v>0</v>
      </c>
      <c r="AX398" s="15">
        <v>2</v>
      </c>
      <c r="AY398" s="15">
        <v>14</v>
      </c>
      <c r="AZ398" s="15">
        <v>0</v>
      </c>
      <c r="BA398" s="15">
        <v>3</v>
      </c>
      <c r="BB398" s="15">
        <v>34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1</v>
      </c>
      <c r="BL398" s="15">
        <v>0</v>
      </c>
      <c r="BM398" s="15">
        <v>2</v>
      </c>
      <c r="BN398" s="15">
        <v>2</v>
      </c>
      <c r="BO398" s="15">
        <v>0</v>
      </c>
      <c r="BP398" s="15">
        <v>0</v>
      </c>
      <c r="BQ398" s="15">
        <v>0</v>
      </c>
      <c r="BR398" s="15">
        <v>0</v>
      </c>
      <c r="BS398" s="15">
        <v>17</v>
      </c>
      <c r="BT398" s="15">
        <v>0</v>
      </c>
      <c r="BU398" s="15">
        <v>16</v>
      </c>
      <c r="BV398" s="15">
        <v>29</v>
      </c>
      <c r="BW398" s="15">
        <v>6</v>
      </c>
      <c r="BX398" s="15">
        <v>3</v>
      </c>
      <c r="BY398" s="15">
        <v>8</v>
      </c>
      <c r="BZ398" s="15">
        <v>18</v>
      </c>
      <c r="CA398" s="15">
        <v>124</v>
      </c>
      <c r="CB398" s="15">
        <v>0</v>
      </c>
      <c r="CC398" s="15">
        <v>116</v>
      </c>
      <c r="CD398" s="15">
        <v>262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</row>
    <row r="399" spans="2:90" ht="20.100000000000001" customHeight="1" thickBot="1" x14ac:dyDescent="0.25">
      <c r="B399" s="4" t="s">
        <v>572</v>
      </c>
      <c r="C399" s="15">
        <v>15</v>
      </c>
      <c r="D399" s="15">
        <v>4</v>
      </c>
      <c r="E399" s="15">
        <v>21</v>
      </c>
      <c r="F399" s="15">
        <v>43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2</v>
      </c>
      <c r="T399" s="15">
        <v>2</v>
      </c>
      <c r="U399" s="15">
        <v>6</v>
      </c>
      <c r="V399" s="15">
        <v>0</v>
      </c>
      <c r="W399" s="15">
        <v>4</v>
      </c>
      <c r="X399" s="15">
        <v>2</v>
      </c>
      <c r="Y399" s="15">
        <v>9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1</v>
      </c>
      <c r="AP399" s="15">
        <v>7</v>
      </c>
      <c r="AQ399" s="15">
        <v>3</v>
      </c>
      <c r="AR399" s="15">
        <v>0</v>
      </c>
      <c r="AS399" s="15">
        <v>3</v>
      </c>
      <c r="AT399" s="15">
        <v>4</v>
      </c>
      <c r="AU399" s="15">
        <v>1</v>
      </c>
      <c r="AV399" s="15">
        <v>0</v>
      </c>
      <c r="AW399" s="15">
        <v>0</v>
      </c>
      <c r="AX399" s="15">
        <v>3</v>
      </c>
      <c r="AY399" s="15">
        <v>2</v>
      </c>
      <c r="AZ399" s="15">
        <v>0</v>
      </c>
      <c r="BA399" s="15">
        <v>0</v>
      </c>
      <c r="BB399" s="15">
        <v>21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0</v>
      </c>
      <c r="BT399" s="15">
        <v>0</v>
      </c>
      <c r="BU399" s="15">
        <v>2</v>
      </c>
      <c r="BV399" s="15">
        <v>5</v>
      </c>
      <c r="BW399" s="15">
        <v>0</v>
      </c>
      <c r="BX399" s="15">
        <v>0</v>
      </c>
      <c r="BY399" s="15">
        <v>0</v>
      </c>
      <c r="BZ399" s="15">
        <v>0</v>
      </c>
      <c r="CA399" s="15">
        <v>3</v>
      </c>
      <c r="CB399" s="15">
        <v>0</v>
      </c>
      <c r="CC399" s="15">
        <v>0</v>
      </c>
      <c r="CD399" s="15">
        <v>3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</row>
    <row r="400" spans="2:90" ht="20.100000000000001" customHeight="1" thickBot="1" x14ac:dyDescent="0.25">
      <c r="B400" s="4" t="s">
        <v>573</v>
      </c>
      <c r="C400" s="15">
        <v>20</v>
      </c>
      <c r="D400" s="15">
        <v>1</v>
      </c>
      <c r="E400" s="15">
        <v>20</v>
      </c>
      <c r="F400" s="15">
        <v>20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1</v>
      </c>
      <c r="U400" s="15">
        <v>1</v>
      </c>
      <c r="V400" s="15">
        <v>0</v>
      </c>
      <c r="W400" s="15">
        <v>11</v>
      </c>
      <c r="X400" s="15">
        <v>0</v>
      </c>
      <c r="Y400" s="15">
        <v>11</v>
      </c>
      <c r="Z400" s="15">
        <v>11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3</v>
      </c>
      <c r="AR400" s="15">
        <v>0</v>
      </c>
      <c r="AS400" s="15">
        <v>4</v>
      </c>
      <c r="AT400" s="15">
        <v>2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0</v>
      </c>
      <c r="BX400" s="15">
        <v>0</v>
      </c>
      <c r="BY400" s="15">
        <v>0</v>
      </c>
      <c r="BZ400" s="15">
        <v>0</v>
      </c>
      <c r="CA400" s="15">
        <v>6</v>
      </c>
      <c r="CB400" s="15">
        <v>0</v>
      </c>
      <c r="CC400" s="15">
        <v>4</v>
      </c>
      <c r="CD400" s="15">
        <v>7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</row>
    <row r="401" spans="2:90" ht="20.100000000000001" customHeight="1" thickBot="1" x14ac:dyDescent="0.25">
      <c r="B401" s="4" t="s">
        <v>574</v>
      </c>
      <c r="C401" s="15">
        <v>21</v>
      </c>
      <c r="D401" s="15">
        <v>2</v>
      </c>
      <c r="E401" s="15">
        <v>35</v>
      </c>
      <c r="F401" s="15">
        <v>84</v>
      </c>
      <c r="G401" s="15">
        <v>1</v>
      </c>
      <c r="H401" s="15">
        <v>0</v>
      </c>
      <c r="I401" s="15">
        <v>1</v>
      </c>
      <c r="J401" s="15">
        <v>2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1</v>
      </c>
      <c r="U401" s="15">
        <v>2</v>
      </c>
      <c r="V401" s="15">
        <v>2</v>
      </c>
      <c r="W401" s="15">
        <v>9</v>
      </c>
      <c r="X401" s="15">
        <v>0</v>
      </c>
      <c r="Y401" s="15">
        <v>10</v>
      </c>
      <c r="Z401" s="15">
        <v>27</v>
      </c>
      <c r="AA401" s="15">
        <v>0</v>
      </c>
      <c r="AB401" s="15">
        <v>0</v>
      </c>
      <c r="AC401" s="15">
        <v>0</v>
      </c>
      <c r="AD401" s="15">
        <v>1</v>
      </c>
      <c r="AE401" s="15">
        <v>1</v>
      </c>
      <c r="AF401" s="15">
        <v>0</v>
      </c>
      <c r="AG401" s="15">
        <v>1</v>
      </c>
      <c r="AH401" s="15">
        <v>1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4</v>
      </c>
      <c r="AR401" s="15">
        <v>0</v>
      </c>
      <c r="AS401" s="15">
        <v>6</v>
      </c>
      <c r="AT401" s="15">
        <v>16</v>
      </c>
      <c r="AU401" s="15">
        <v>0</v>
      </c>
      <c r="AV401" s="15">
        <v>0</v>
      </c>
      <c r="AW401" s="15">
        <v>0</v>
      </c>
      <c r="AX401" s="15">
        <v>0</v>
      </c>
      <c r="AY401" s="15">
        <v>1</v>
      </c>
      <c r="AZ401" s="15">
        <v>0</v>
      </c>
      <c r="BA401" s="15">
        <v>0</v>
      </c>
      <c r="BB401" s="15">
        <v>1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1</v>
      </c>
      <c r="BL401" s="15">
        <v>0</v>
      </c>
      <c r="BM401" s="15">
        <v>0</v>
      </c>
      <c r="BN401" s="15">
        <v>2</v>
      </c>
      <c r="BO401" s="15">
        <v>0</v>
      </c>
      <c r="BP401" s="15">
        <v>0</v>
      </c>
      <c r="BQ401" s="15">
        <v>0</v>
      </c>
      <c r="BR401" s="15">
        <v>0</v>
      </c>
      <c r="BS401" s="15">
        <v>2</v>
      </c>
      <c r="BT401" s="15">
        <v>0</v>
      </c>
      <c r="BU401" s="15">
        <v>2</v>
      </c>
      <c r="BV401" s="15">
        <v>9</v>
      </c>
      <c r="BW401" s="15">
        <v>1</v>
      </c>
      <c r="BX401" s="15">
        <v>1</v>
      </c>
      <c r="BY401" s="15">
        <v>2</v>
      </c>
      <c r="BZ401" s="15">
        <v>1</v>
      </c>
      <c r="CA401" s="15">
        <v>1</v>
      </c>
      <c r="CB401" s="15">
        <v>0</v>
      </c>
      <c r="CC401" s="15">
        <v>11</v>
      </c>
      <c r="CD401" s="15">
        <v>22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</row>
    <row r="402" spans="2:90" ht="20.100000000000001" customHeight="1" thickBot="1" x14ac:dyDescent="0.25">
      <c r="B402" s="4" t="s">
        <v>575</v>
      </c>
      <c r="C402" s="15">
        <v>21</v>
      </c>
      <c r="D402" s="15">
        <v>0</v>
      </c>
      <c r="E402" s="15">
        <v>25</v>
      </c>
      <c r="F402" s="15">
        <v>40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1</v>
      </c>
      <c r="T402" s="15">
        <v>0</v>
      </c>
      <c r="U402" s="15">
        <v>1</v>
      </c>
      <c r="V402" s="15">
        <v>0</v>
      </c>
      <c r="W402" s="15">
        <v>5</v>
      </c>
      <c r="X402" s="15">
        <v>0</v>
      </c>
      <c r="Y402" s="15">
        <v>6</v>
      </c>
      <c r="Z402" s="15">
        <v>17</v>
      </c>
      <c r="AA402" s="15">
        <v>1</v>
      </c>
      <c r="AB402" s="15">
        <v>0</v>
      </c>
      <c r="AC402" s="15">
        <v>1</v>
      </c>
      <c r="AD402" s="15">
        <v>0</v>
      </c>
      <c r="AE402" s="15">
        <v>1</v>
      </c>
      <c r="AF402" s="15">
        <v>0</v>
      </c>
      <c r="AG402" s="15">
        <v>0</v>
      </c>
      <c r="AH402" s="15">
        <v>2</v>
      </c>
      <c r="AI402" s="15">
        <v>0</v>
      </c>
      <c r="AJ402" s="15">
        <v>0</v>
      </c>
      <c r="AK402" s="15">
        <v>0</v>
      </c>
      <c r="AL402" s="15">
        <v>0</v>
      </c>
      <c r="AM402" s="15">
        <v>2</v>
      </c>
      <c r="AN402" s="15">
        <v>0</v>
      </c>
      <c r="AO402" s="15">
        <v>2</v>
      </c>
      <c r="AP402" s="15">
        <v>0</v>
      </c>
      <c r="AQ402" s="15">
        <v>4</v>
      </c>
      <c r="AR402" s="15">
        <v>0</v>
      </c>
      <c r="AS402" s="15">
        <v>7</v>
      </c>
      <c r="AT402" s="15">
        <v>5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0</v>
      </c>
      <c r="BT402" s="15">
        <v>0</v>
      </c>
      <c r="BU402" s="15">
        <v>1</v>
      </c>
      <c r="BV402" s="15">
        <v>2</v>
      </c>
      <c r="BW402" s="15">
        <v>1</v>
      </c>
      <c r="BX402" s="15">
        <v>0</v>
      </c>
      <c r="BY402" s="15">
        <v>1</v>
      </c>
      <c r="BZ402" s="15">
        <v>0</v>
      </c>
      <c r="CA402" s="15">
        <v>6</v>
      </c>
      <c r="CB402" s="15">
        <v>0</v>
      </c>
      <c r="CC402" s="15">
        <v>6</v>
      </c>
      <c r="CD402" s="15">
        <v>14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</row>
    <row r="403" spans="2:90" ht="20.100000000000001" customHeight="1" thickBot="1" x14ac:dyDescent="0.25">
      <c r="B403" s="4" t="s">
        <v>576</v>
      </c>
      <c r="C403" s="15">
        <v>35</v>
      </c>
      <c r="D403" s="15">
        <v>1</v>
      </c>
      <c r="E403" s="15">
        <v>32</v>
      </c>
      <c r="F403" s="15">
        <v>60</v>
      </c>
      <c r="G403" s="15">
        <v>0</v>
      </c>
      <c r="H403" s="15">
        <v>0</v>
      </c>
      <c r="I403" s="15">
        <v>0</v>
      </c>
      <c r="J403" s="15">
        <v>2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2</v>
      </c>
      <c r="V403" s="15">
        <v>1</v>
      </c>
      <c r="W403" s="15">
        <v>8</v>
      </c>
      <c r="X403" s="15">
        <v>0</v>
      </c>
      <c r="Y403" s="15">
        <v>9</v>
      </c>
      <c r="Z403" s="15">
        <v>15</v>
      </c>
      <c r="AA403" s="15">
        <v>0</v>
      </c>
      <c r="AB403" s="15">
        <v>0</v>
      </c>
      <c r="AC403" s="15">
        <v>0</v>
      </c>
      <c r="AD403" s="15">
        <v>0</v>
      </c>
      <c r="AE403" s="15">
        <v>2</v>
      </c>
      <c r="AF403" s="15">
        <v>0</v>
      </c>
      <c r="AG403" s="15">
        <v>0</v>
      </c>
      <c r="AH403" s="15">
        <v>2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1</v>
      </c>
      <c r="AO403" s="15">
        <v>0</v>
      </c>
      <c r="AP403" s="15">
        <v>1</v>
      </c>
      <c r="AQ403" s="15">
        <v>8</v>
      </c>
      <c r="AR403" s="15">
        <v>0</v>
      </c>
      <c r="AS403" s="15">
        <v>9</v>
      </c>
      <c r="AT403" s="15">
        <v>6</v>
      </c>
      <c r="AU403" s="15">
        <v>0</v>
      </c>
      <c r="AV403" s="15">
        <v>0</v>
      </c>
      <c r="AW403" s="15">
        <v>0</v>
      </c>
      <c r="AX403" s="15">
        <v>0</v>
      </c>
      <c r="AY403" s="15">
        <v>1</v>
      </c>
      <c r="AZ403" s="15">
        <v>0</v>
      </c>
      <c r="BA403" s="15">
        <v>1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3</v>
      </c>
      <c r="BT403" s="15">
        <v>0</v>
      </c>
      <c r="BU403" s="15">
        <v>2</v>
      </c>
      <c r="BV403" s="15">
        <v>5</v>
      </c>
      <c r="BW403" s="15">
        <v>0</v>
      </c>
      <c r="BX403" s="15">
        <v>0</v>
      </c>
      <c r="BY403" s="15">
        <v>1</v>
      </c>
      <c r="BZ403" s="15">
        <v>4</v>
      </c>
      <c r="CA403" s="15">
        <v>13</v>
      </c>
      <c r="CB403" s="15">
        <v>0</v>
      </c>
      <c r="CC403" s="15">
        <v>8</v>
      </c>
      <c r="CD403" s="15">
        <v>24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</row>
    <row r="404" spans="2:90" ht="20.100000000000001" customHeight="1" thickBot="1" x14ac:dyDescent="0.25">
      <c r="B404" s="4" t="s">
        <v>577</v>
      </c>
      <c r="C404" s="15">
        <v>18</v>
      </c>
      <c r="D404" s="15">
        <v>0</v>
      </c>
      <c r="E404" s="15">
        <v>15</v>
      </c>
      <c r="F404" s="15">
        <v>32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2</v>
      </c>
      <c r="T404" s="15">
        <v>0</v>
      </c>
      <c r="U404" s="15">
        <v>1</v>
      </c>
      <c r="V404" s="15">
        <v>1</v>
      </c>
      <c r="W404" s="15">
        <v>7</v>
      </c>
      <c r="X404" s="15">
        <v>0</v>
      </c>
      <c r="Y404" s="15">
        <v>4</v>
      </c>
      <c r="Z404" s="15">
        <v>12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4</v>
      </c>
      <c r="AR404" s="15">
        <v>0</v>
      </c>
      <c r="AS404" s="15">
        <v>4</v>
      </c>
      <c r="AT404" s="15">
        <v>4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0</v>
      </c>
      <c r="BV404" s="15">
        <v>1</v>
      </c>
      <c r="BW404" s="15">
        <v>0</v>
      </c>
      <c r="BX404" s="15">
        <v>0</v>
      </c>
      <c r="BY404" s="15">
        <v>0</v>
      </c>
      <c r="BZ404" s="15">
        <v>0</v>
      </c>
      <c r="CA404" s="15">
        <v>5</v>
      </c>
      <c r="CB404" s="15">
        <v>0</v>
      </c>
      <c r="CC404" s="15">
        <v>6</v>
      </c>
      <c r="CD404" s="15">
        <v>14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</row>
    <row r="405" spans="2:90" ht="20.100000000000001" customHeight="1" thickBot="1" x14ac:dyDescent="0.25">
      <c r="B405" s="4" t="s">
        <v>578</v>
      </c>
      <c r="C405" s="15">
        <v>18</v>
      </c>
      <c r="D405" s="15">
        <v>0</v>
      </c>
      <c r="E405" s="15">
        <v>23</v>
      </c>
      <c r="F405" s="15">
        <v>41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1</v>
      </c>
      <c r="V405" s="15">
        <v>0</v>
      </c>
      <c r="W405" s="15">
        <v>11</v>
      </c>
      <c r="X405" s="15">
        <v>0</v>
      </c>
      <c r="Y405" s="15">
        <v>5</v>
      </c>
      <c r="Z405" s="15">
        <v>18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1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1</v>
      </c>
      <c r="AP405" s="15">
        <v>0</v>
      </c>
      <c r="AQ405" s="15">
        <v>2</v>
      </c>
      <c r="AR405" s="15">
        <v>0</v>
      </c>
      <c r="AS405" s="15">
        <v>3</v>
      </c>
      <c r="AT405" s="15">
        <v>5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0</v>
      </c>
      <c r="BT405" s="15">
        <v>0</v>
      </c>
      <c r="BU405" s="15">
        <v>2</v>
      </c>
      <c r="BV405" s="15">
        <v>1</v>
      </c>
      <c r="BW405" s="15">
        <v>0</v>
      </c>
      <c r="BX405" s="15">
        <v>0</v>
      </c>
      <c r="BY405" s="15">
        <v>0</v>
      </c>
      <c r="BZ405" s="15">
        <v>0</v>
      </c>
      <c r="CA405" s="15">
        <v>5</v>
      </c>
      <c r="CB405" s="15">
        <v>0</v>
      </c>
      <c r="CC405" s="15">
        <v>10</v>
      </c>
      <c r="CD405" s="15">
        <v>17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</row>
    <row r="406" spans="2:90" ht="20.100000000000001" customHeight="1" thickBot="1" x14ac:dyDescent="0.25">
      <c r="B406" s="4" t="s">
        <v>579</v>
      </c>
      <c r="C406" s="15">
        <v>7</v>
      </c>
      <c r="D406" s="15">
        <v>0</v>
      </c>
      <c r="E406" s="15">
        <v>5</v>
      </c>
      <c r="F406" s="15">
        <v>48</v>
      </c>
      <c r="G406" s="15">
        <v>0</v>
      </c>
      <c r="H406" s="15">
        <v>0</v>
      </c>
      <c r="I406" s="15">
        <v>0</v>
      </c>
      <c r="J406" s="15">
        <v>1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1</v>
      </c>
      <c r="V406" s="15">
        <v>0</v>
      </c>
      <c r="W406" s="15">
        <v>3</v>
      </c>
      <c r="X406" s="15">
        <v>0</v>
      </c>
      <c r="Y406" s="15">
        <v>2</v>
      </c>
      <c r="Z406" s="15">
        <v>12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3</v>
      </c>
      <c r="AR406" s="15">
        <v>0</v>
      </c>
      <c r="AS406" s="15">
        <v>1</v>
      </c>
      <c r="AT406" s="15">
        <v>4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1</v>
      </c>
      <c r="BS406" s="15">
        <v>1</v>
      </c>
      <c r="BT406" s="15">
        <v>0</v>
      </c>
      <c r="BU406" s="15">
        <v>0</v>
      </c>
      <c r="BV406" s="15">
        <v>3</v>
      </c>
      <c r="BW406" s="15">
        <v>0</v>
      </c>
      <c r="BX406" s="15">
        <v>0</v>
      </c>
      <c r="BY406" s="15">
        <v>0</v>
      </c>
      <c r="BZ406" s="15">
        <v>2</v>
      </c>
      <c r="CA406" s="15">
        <v>0</v>
      </c>
      <c r="CB406" s="15">
        <v>0</v>
      </c>
      <c r="CC406" s="15">
        <v>1</v>
      </c>
      <c r="CD406" s="15">
        <v>25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</row>
    <row r="407" spans="2:90" ht="20.100000000000001" customHeight="1" thickBot="1" x14ac:dyDescent="0.25">
      <c r="B407" s="4" t="s">
        <v>580</v>
      </c>
      <c r="C407" s="15">
        <v>6</v>
      </c>
      <c r="D407" s="15">
        <v>0</v>
      </c>
      <c r="E407" s="15">
        <v>4</v>
      </c>
      <c r="F407" s="15">
        <v>135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1</v>
      </c>
      <c r="V407" s="15">
        <v>1</v>
      </c>
      <c r="W407" s="15">
        <v>3</v>
      </c>
      <c r="X407" s="15">
        <v>0</v>
      </c>
      <c r="Y407" s="15">
        <v>1</v>
      </c>
      <c r="Z407" s="15">
        <v>56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17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2</v>
      </c>
      <c r="BW407" s="15">
        <v>0</v>
      </c>
      <c r="BX407" s="15">
        <v>0</v>
      </c>
      <c r="BY407" s="15">
        <v>0</v>
      </c>
      <c r="BZ407" s="15">
        <v>5</v>
      </c>
      <c r="CA407" s="15">
        <v>3</v>
      </c>
      <c r="CB407" s="15">
        <v>0</v>
      </c>
      <c r="CC407" s="15">
        <v>2</v>
      </c>
      <c r="CD407" s="15">
        <v>53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</row>
    <row r="408" spans="2:90" ht="20.100000000000001" customHeight="1" thickBot="1" x14ac:dyDescent="0.25">
      <c r="B408" s="4" t="s">
        <v>581</v>
      </c>
      <c r="C408" s="15">
        <v>3</v>
      </c>
      <c r="D408" s="15">
        <v>0</v>
      </c>
      <c r="E408" s="15">
        <v>3</v>
      </c>
      <c r="F408" s="15">
        <v>5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2</v>
      </c>
      <c r="X408" s="15">
        <v>0</v>
      </c>
      <c r="Y408" s="15">
        <v>1</v>
      </c>
      <c r="Z408" s="15">
        <v>3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1</v>
      </c>
      <c r="AR408" s="15">
        <v>0</v>
      </c>
      <c r="AS408" s="15">
        <v>1</v>
      </c>
      <c r="AT408" s="15">
        <v>2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0</v>
      </c>
      <c r="BW408" s="15">
        <v>0</v>
      </c>
      <c r="BX408" s="15">
        <v>0</v>
      </c>
      <c r="BY408" s="15">
        <v>1</v>
      </c>
      <c r="BZ408" s="15">
        <v>0</v>
      </c>
      <c r="CA408" s="15">
        <v>0</v>
      </c>
      <c r="CB408" s="15">
        <v>0</v>
      </c>
      <c r="CC408" s="15">
        <v>0</v>
      </c>
      <c r="CD408" s="15">
        <v>0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</row>
    <row r="409" spans="2:90" ht="20.100000000000001" customHeight="1" thickBot="1" x14ac:dyDescent="0.25">
      <c r="B409" s="4" t="s">
        <v>582</v>
      </c>
      <c r="C409" s="15">
        <v>8</v>
      </c>
      <c r="D409" s="15">
        <v>0</v>
      </c>
      <c r="E409" s="15">
        <v>2</v>
      </c>
      <c r="F409" s="15">
        <v>32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2</v>
      </c>
      <c r="X409" s="15">
        <v>0</v>
      </c>
      <c r="Y409" s="15">
        <v>1</v>
      </c>
      <c r="Z409" s="15">
        <v>6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1</v>
      </c>
      <c r="AR409" s="15">
        <v>0</v>
      </c>
      <c r="AS409" s="15">
        <v>0</v>
      </c>
      <c r="AT409" s="15">
        <v>5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0</v>
      </c>
      <c r="BX409" s="15">
        <v>0</v>
      </c>
      <c r="BY409" s="15">
        <v>0</v>
      </c>
      <c r="BZ409" s="15">
        <v>0</v>
      </c>
      <c r="CA409" s="15">
        <v>5</v>
      </c>
      <c r="CB409" s="15">
        <v>0</v>
      </c>
      <c r="CC409" s="15">
        <v>1</v>
      </c>
      <c r="CD409" s="15">
        <v>21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</row>
    <row r="410" spans="2:90" ht="20.100000000000001" customHeight="1" thickBot="1" x14ac:dyDescent="0.25">
      <c r="B410" s="4" t="s">
        <v>583</v>
      </c>
      <c r="C410" s="15">
        <v>52</v>
      </c>
      <c r="D410" s="15">
        <v>2</v>
      </c>
      <c r="E410" s="15">
        <v>36</v>
      </c>
      <c r="F410" s="15">
        <v>138</v>
      </c>
      <c r="G410" s="15">
        <v>0</v>
      </c>
      <c r="H410" s="15">
        <v>0</v>
      </c>
      <c r="I410" s="15">
        <v>1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3</v>
      </c>
      <c r="T410" s="15">
        <v>1</v>
      </c>
      <c r="U410" s="15">
        <v>2</v>
      </c>
      <c r="V410" s="15">
        <v>5</v>
      </c>
      <c r="W410" s="15">
        <v>22</v>
      </c>
      <c r="X410" s="15">
        <v>0</v>
      </c>
      <c r="Y410" s="15">
        <v>13</v>
      </c>
      <c r="Z410" s="15">
        <v>45</v>
      </c>
      <c r="AA410" s="15">
        <v>0</v>
      </c>
      <c r="AB410" s="15">
        <v>0</v>
      </c>
      <c r="AC410" s="15">
        <v>0</v>
      </c>
      <c r="AD410" s="15">
        <v>0</v>
      </c>
      <c r="AE410" s="15">
        <v>1</v>
      </c>
      <c r="AF410" s="15">
        <v>0</v>
      </c>
      <c r="AG410" s="15">
        <v>0</v>
      </c>
      <c r="AH410" s="15">
        <v>3</v>
      </c>
      <c r="AI410" s="15">
        <v>0</v>
      </c>
      <c r="AJ410" s="15">
        <v>0</v>
      </c>
      <c r="AK410" s="15">
        <v>0</v>
      </c>
      <c r="AL410" s="15">
        <v>0</v>
      </c>
      <c r="AM410" s="15">
        <v>1</v>
      </c>
      <c r="AN410" s="15">
        <v>0</v>
      </c>
      <c r="AO410" s="15">
        <v>2</v>
      </c>
      <c r="AP410" s="15">
        <v>0</v>
      </c>
      <c r="AQ410" s="15">
        <v>5</v>
      </c>
      <c r="AR410" s="15">
        <v>0</v>
      </c>
      <c r="AS410" s="15">
        <v>5</v>
      </c>
      <c r="AT410" s="15">
        <v>12</v>
      </c>
      <c r="AU410" s="15">
        <v>0</v>
      </c>
      <c r="AV410" s="15">
        <v>0</v>
      </c>
      <c r="AW410" s="15">
        <v>0</v>
      </c>
      <c r="AX410" s="15">
        <v>2</v>
      </c>
      <c r="AY410" s="15">
        <v>0</v>
      </c>
      <c r="AZ410" s="15">
        <v>0</v>
      </c>
      <c r="BA410" s="15">
        <v>1</v>
      </c>
      <c r="BB410" s="15">
        <v>2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0</v>
      </c>
      <c r="BT410" s="15">
        <v>0</v>
      </c>
      <c r="BU410" s="15">
        <v>1</v>
      </c>
      <c r="BV410" s="15">
        <v>8</v>
      </c>
      <c r="BW410" s="15">
        <v>3</v>
      </c>
      <c r="BX410" s="15">
        <v>1</v>
      </c>
      <c r="BY410" s="15">
        <v>2</v>
      </c>
      <c r="BZ410" s="15">
        <v>4</v>
      </c>
      <c r="CA410" s="15">
        <v>17</v>
      </c>
      <c r="CB410" s="15">
        <v>0</v>
      </c>
      <c r="CC410" s="15">
        <v>9</v>
      </c>
      <c r="CD410" s="15">
        <v>57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</row>
    <row r="411" spans="2:90" ht="20.100000000000001" customHeight="1" thickBot="1" x14ac:dyDescent="0.25">
      <c r="B411" s="4" t="s">
        <v>584</v>
      </c>
      <c r="C411" s="15">
        <v>15</v>
      </c>
      <c r="D411" s="15">
        <v>0</v>
      </c>
      <c r="E411" s="15">
        <v>5</v>
      </c>
      <c r="F411" s="15">
        <v>71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2</v>
      </c>
      <c r="W411" s="15">
        <v>7</v>
      </c>
      <c r="X411" s="15">
        <v>0</v>
      </c>
      <c r="Y411" s="15">
        <v>0</v>
      </c>
      <c r="Z411" s="15">
        <v>31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2</v>
      </c>
      <c r="AR411" s="15">
        <v>0</v>
      </c>
      <c r="AS411" s="15">
        <v>0</v>
      </c>
      <c r="AT411" s="15">
        <v>6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0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5">
        <v>2</v>
      </c>
      <c r="BV411" s="15">
        <v>5</v>
      </c>
      <c r="BW411" s="15">
        <v>6</v>
      </c>
      <c r="BX411" s="15">
        <v>0</v>
      </c>
      <c r="BY411" s="15">
        <v>0</v>
      </c>
      <c r="BZ411" s="15">
        <v>6</v>
      </c>
      <c r="CA411" s="15">
        <v>0</v>
      </c>
      <c r="CB411" s="15">
        <v>0</v>
      </c>
      <c r="CC411" s="15">
        <v>3</v>
      </c>
      <c r="CD411" s="15">
        <v>21</v>
      </c>
      <c r="CE411" s="15">
        <v>0</v>
      </c>
      <c r="CF411" s="15">
        <v>0</v>
      </c>
      <c r="CG411" s="15">
        <v>0</v>
      </c>
      <c r="CH411" s="15">
        <v>0</v>
      </c>
      <c r="CI411" s="15">
        <v>0</v>
      </c>
      <c r="CJ411" s="15">
        <v>0</v>
      </c>
      <c r="CK411" s="15">
        <v>0</v>
      </c>
      <c r="CL411" s="15">
        <v>0</v>
      </c>
    </row>
    <row r="412" spans="2:90" ht="20.100000000000001" customHeight="1" thickBot="1" x14ac:dyDescent="0.25">
      <c r="B412" s="4" t="s">
        <v>585</v>
      </c>
      <c r="C412" s="15">
        <v>52</v>
      </c>
      <c r="D412" s="15">
        <v>0</v>
      </c>
      <c r="E412" s="15">
        <v>14</v>
      </c>
      <c r="F412" s="15">
        <v>191</v>
      </c>
      <c r="G412" s="15">
        <v>0</v>
      </c>
      <c r="H412" s="15">
        <v>0</v>
      </c>
      <c r="I412" s="15">
        <v>1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2</v>
      </c>
      <c r="T412" s="15">
        <v>0</v>
      </c>
      <c r="U412" s="15">
        <v>0</v>
      </c>
      <c r="V412" s="15">
        <v>5</v>
      </c>
      <c r="W412" s="15">
        <v>16</v>
      </c>
      <c r="X412" s="15">
        <v>0</v>
      </c>
      <c r="Y412" s="15">
        <v>7</v>
      </c>
      <c r="Z412" s="15">
        <v>52</v>
      </c>
      <c r="AA412" s="15">
        <v>0</v>
      </c>
      <c r="AB412" s="15">
        <v>0</v>
      </c>
      <c r="AC412" s="15">
        <v>0</v>
      </c>
      <c r="AD412" s="15">
        <v>0</v>
      </c>
      <c r="AE412" s="15">
        <v>1</v>
      </c>
      <c r="AF412" s="15">
        <v>0</v>
      </c>
      <c r="AG412" s="15">
        <v>0</v>
      </c>
      <c r="AH412" s="15">
        <v>5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3</v>
      </c>
      <c r="AQ412" s="15">
        <v>7</v>
      </c>
      <c r="AR412" s="15">
        <v>0</v>
      </c>
      <c r="AS412" s="15">
        <v>3</v>
      </c>
      <c r="AT412" s="15">
        <v>34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3</v>
      </c>
      <c r="BT412" s="15">
        <v>0</v>
      </c>
      <c r="BU412" s="15">
        <v>0</v>
      </c>
      <c r="BV412" s="15">
        <v>4</v>
      </c>
      <c r="BW412" s="15">
        <v>3</v>
      </c>
      <c r="BX412" s="15">
        <v>0</v>
      </c>
      <c r="BY412" s="15">
        <v>0</v>
      </c>
      <c r="BZ412" s="15">
        <v>12</v>
      </c>
      <c r="CA412" s="15">
        <v>20</v>
      </c>
      <c r="CB412" s="15">
        <v>0</v>
      </c>
      <c r="CC412" s="15">
        <v>3</v>
      </c>
      <c r="CD412" s="15">
        <v>76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</row>
    <row r="413" spans="2:90" ht="20.100000000000001" customHeight="1" thickBot="1" x14ac:dyDescent="0.25">
      <c r="B413" s="4" t="s">
        <v>586</v>
      </c>
      <c r="C413" s="15">
        <v>1</v>
      </c>
      <c r="D413" s="15">
        <v>0</v>
      </c>
      <c r="E413" s="15">
        <v>0</v>
      </c>
      <c r="F413" s="15">
        <v>28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1</v>
      </c>
      <c r="X413" s="15">
        <v>0</v>
      </c>
      <c r="Y413" s="15">
        <v>0</v>
      </c>
      <c r="Z413" s="15">
        <v>12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0</v>
      </c>
      <c r="AT413" s="15">
        <v>4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0</v>
      </c>
      <c r="BZ413" s="15">
        <v>1</v>
      </c>
      <c r="CA413" s="15">
        <v>0</v>
      </c>
      <c r="CB413" s="15">
        <v>0</v>
      </c>
      <c r="CC413" s="15">
        <v>0</v>
      </c>
      <c r="CD413" s="15">
        <v>11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</row>
    <row r="414" spans="2:90" ht="20.100000000000001" customHeight="1" thickBot="1" x14ac:dyDescent="0.25">
      <c r="B414" s="4" t="s">
        <v>206</v>
      </c>
      <c r="C414" s="15">
        <v>104</v>
      </c>
      <c r="D414" s="15">
        <v>5</v>
      </c>
      <c r="E414" s="15">
        <v>84</v>
      </c>
      <c r="F414" s="15">
        <v>338</v>
      </c>
      <c r="G414" s="15">
        <v>0</v>
      </c>
      <c r="H414" s="15">
        <v>0</v>
      </c>
      <c r="I414" s="15">
        <v>0</v>
      </c>
      <c r="J414" s="15">
        <v>1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2</v>
      </c>
      <c r="T414" s="15">
        <v>4</v>
      </c>
      <c r="U414" s="15">
        <v>4</v>
      </c>
      <c r="V414" s="15">
        <v>4</v>
      </c>
      <c r="W414" s="15">
        <v>41</v>
      </c>
      <c r="X414" s="15">
        <v>0</v>
      </c>
      <c r="Y414" s="15">
        <v>35</v>
      </c>
      <c r="Z414" s="15">
        <v>117</v>
      </c>
      <c r="AA414" s="15">
        <v>0</v>
      </c>
      <c r="AB414" s="15">
        <v>0</v>
      </c>
      <c r="AC414" s="15">
        <v>0</v>
      </c>
      <c r="AD414" s="15">
        <v>0</v>
      </c>
      <c r="AE414" s="15">
        <v>2</v>
      </c>
      <c r="AF414" s="15">
        <v>0</v>
      </c>
      <c r="AG414" s="15">
        <v>1</v>
      </c>
      <c r="AH414" s="15">
        <v>2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17</v>
      </c>
      <c r="AR414" s="15">
        <v>0</v>
      </c>
      <c r="AS414" s="15">
        <v>13</v>
      </c>
      <c r="AT414" s="15">
        <v>30</v>
      </c>
      <c r="AU414" s="15">
        <v>1</v>
      </c>
      <c r="AV414" s="15">
        <v>0</v>
      </c>
      <c r="AW414" s="15">
        <v>1</v>
      </c>
      <c r="AX414" s="15">
        <v>1</v>
      </c>
      <c r="AY414" s="15">
        <v>2</v>
      </c>
      <c r="AZ414" s="15">
        <v>0</v>
      </c>
      <c r="BA414" s="15">
        <v>0</v>
      </c>
      <c r="BB414" s="15">
        <v>4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3</v>
      </c>
      <c r="BT414" s="15">
        <v>0</v>
      </c>
      <c r="BU414" s="15">
        <v>2</v>
      </c>
      <c r="BV414" s="15">
        <v>6</v>
      </c>
      <c r="BW414" s="15">
        <v>2</v>
      </c>
      <c r="BX414" s="15">
        <v>1</v>
      </c>
      <c r="BY414" s="15">
        <v>0</v>
      </c>
      <c r="BZ414" s="15">
        <v>5</v>
      </c>
      <c r="CA414" s="15">
        <v>34</v>
      </c>
      <c r="CB414" s="15">
        <v>0</v>
      </c>
      <c r="CC414" s="15">
        <v>28</v>
      </c>
      <c r="CD414" s="15">
        <v>168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</row>
    <row r="415" spans="2:90" ht="20.100000000000001" customHeight="1" thickBot="1" x14ac:dyDescent="0.25">
      <c r="B415" s="4" t="s">
        <v>587</v>
      </c>
      <c r="C415" s="15">
        <v>2</v>
      </c>
      <c r="D415" s="15">
        <v>0</v>
      </c>
      <c r="E415" s="15">
        <v>4</v>
      </c>
      <c r="F415" s="15">
        <v>9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1</v>
      </c>
      <c r="Z415" s="15">
        <v>1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2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1</v>
      </c>
      <c r="BX415" s="15">
        <v>0</v>
      </c>
      <c r="BY415" s="15">
        <v>0</v>
      </c>
      <c r="BZ415" s="15">
        <v>1</v>
      </c>
      <c r="CA415" s="15">
        <v>1</v>
      </c>
      <c r="CB415" s="15">
        <v>0</v>
      </c>
      <c r="CC415" s="15">
        <v>3</v>
      </c>
      <c r="CD415" s="15">
        <v>5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</row>
    <row r="416" spans="2:90" ht="20.100000000000001" customHeight="1" thickBot="1" x14ac:dyDescent="0.25">
      <c r="B416" s="4" t="s">
        <v>588</v>
      </c>
      <c r="C416" s="15">
        <v>21</v>
      </c>
      <c r="D416" s="15">
        <v>0</v>
      </c>
      <c r="E416" s="15">
        <v>23</v>
      </c>
      <c r="F416" s="15">
        <v>173</v>
      </c>
      <c r="G416" s="15">
        <v>0</v>
      </c>
      <c r="H416" s="15">
        <v>0</v>
      </c>
      <c r="I416" s="15">
        <v>1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1</v>
      </c>
      <c r="V416" s="15">
        <v>7</v>
      </c>
      <c r="W416" s="15">
        <v>8</v>
      </c>
      <c r="X416" s="15">
        <v>0</v>
      </c>
      <c r="Y416" s="15">
        <v>6</v>
      </c>
      <c r="Z416" s="15">
        <v>40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1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2</v>
      </c>
      <c r="AP416" s="15">
        <v>2</v>
      </c>
      <c r="AQ416" s="15">
        <v>3</v>
      </c>
      <c r="AR416" s="15">
        <v>0</v>
      </c>
      <c r="AS416" s="15">
        <v>5</v>
      </c>
      <c r="AT416" s="15">
        <v>54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5">
        <v>0</v>
      </c>
      <c r="BV416" s="15">
        <v>5</v>
      </c>
      <c r="BW416" s="15">
        <v>0</v>
      </c>
      <c r="BX416" s="15">
        <v>0</v>
      </c>
      <c r="BY416" s="15">
        <v>1</v>
      </c>
      <c r="BZ416" s="15">
        <v>0</v>
      </c>
      <c r="CA416" s="15">
        <v>10</v>
      </c>
      <c r="CB416" s="15">
        <v>0</v>
      </c>
      <c r="CC416" s="15">
        <v>6</v>
      </c>
      <c r="CD416" s="15">
        <v>65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</row>
    <row r="417" spans="2:90" ht="20.100000000000001" customHeight="1" thickBot="1" x14ac:dyDescent="0.25">
      <c r="B417" s="4" t="s">
        <v>589</v>
      </c>
      <c r="C417" s="15">
        <v>17</v>
      </c>
      <c r="D417" s="15">
        <v>0</v>
      </c>
      <c r="E417" s="15">
        <v>6</v>
      </c>
      <c r="F417" s="15">
        <v>71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1</v>
      </c>
      <c r="W417" s="15">
        <v>2</v>
      </c>
      <c r="X417" s="15">
        <v>0</v>
      </c>
      <c r="Y417" s="15">
        <v>0</v>
      </c>
      <c r="Z417" s="15">
        <v>9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2</v>
      </c>
      <c r="AH417" s="15">
        <v>1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1</v>
      </c>
      <c r="AZ417" s="15">
        <v>0</v>
      </c>
      <c r="BA417" s="15">
        <v>0</v>
      </c>
      <c r="BB417" s="15">
        <v>2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1</v>
      </c>
      <c r="BW417" s="15">
        <v>3</v>
      </c>
      <c r="BX417" s="15">
        <v>0</v>
      </c>
      <c r="BY417" s="15">
        <v>0</v>
      </c>
      <c r="BZ417" s="15">
        <v>4</v>
      </c>
      <c r="CA417" s="15">
        <v>11</v>
      </c>
      <c r="CB417" s="15">
        <v>0</v>
      </c>
      <c r="CC417" s="15">
        <v>4</v>
      </c>
      <c r="CD417" s="15">
        <v>53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</row>
    <row r="418" spans="2:90" ht="20.100000000000001" customHeight="1" thickBot="1" x14ac:dyDescent="0.25">
      <c r="B418" s="4" t="s">
        <v>590</v>
      </c>
      <c r="C418" s="15">
        <v>11</v>
      </c>
      <c r="D418" s="15">
        <v>0</v>
      </c>
      <c r="E418" s="15">
        <v>1</v>
      </c>
      <c r="F418" s="15">
        <v>44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4</v>
      </c>
      <c r="X418" s="15">
        <v>0</v>
      </c>
      <c r="Y418" s="15">
        <v>1</v>
      </c>
      <c r="Z418" s="15">
        <v>8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1</v>
      </c>
      <c r="AQ418" s="15">
        <v>1</v>
      </c>
      <c r="AR418" s="15">
        <v>0</v>
      </c>
      <c r="AS418" s="15">
        <v>0</v>
      </c>
      <c r="AT418" s="15">
        <v>7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1</v>
      </c>
      <c r="BX418" s="15">
        <v>0</v>
      </c>
      <c r="BY418" s="15">
        <v>0</v>
      </c>
      <c r="BZ418" s="15">
        <v>1</v>
      </c>
      <c r="CA418" s="15">
        <v>5</v>
      </c>
      <c r="CB418" s="15">
        <v>0</v>
      </c>
      <c r="CC418" s="15">
        <v>0</v>
      </c>
      <c r="CD418" s="15">
        <v>27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</row>
    <row r="419" spans="2:90" ht="20.100000000000001" customHeight="1" thickBot="1" x14ac:dyDescent="0.25">
      <c r="B419" s="4" t="s">
        <v>591</v>
      </c>
      <c r="C419" s="15">
        <v>21</v>
      </c>
      <c r="D419" s="15">
        <v>1</v>
      </c>
      <c r="E419" s="15">
        <v>24</v>
      </c>
      <c r="F419" s="15">
        <v>97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8</v>
      </c>
      <c r="X419" s="15">
        <v>0</v>
      </c>
      <c r="Y419" s="15">
        <v>6</v>
      </c>
      <c r="Z419" s="15">
        <v>32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1</v>
      </c>
      <c r="AH419" s="15">
        <v>2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7</v>
      </c>
      <c r="AR419" s="15">
        <v>0</v>
      </c>
      <c r="AS419" s="15">
        <v>5</v>
      </c>
      <c r="AT419" s="15">
        <v>22</v>
      </c>
      <c r="AU419" s="15">
        <v>0</v>
      </c>
      <c r="AV419" s="15">
        <v>0</v>
      </c>
      <c r="AW419" s="15">
        <v>0</v>
      </c>
      <c r="AX419" s="15">
        <v>0</v>
      </c>
      <c r="AY419" s="15">
        <v>1</v>
      </c>
      <c r="AZ419" s="15">
        <v>0</v>
      </c>
      <c r="BA419" s="15">
        <v>0</v>
      </c>
      <c r="BB419" s="15">
        <v>1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0</v>
      </c>
      <c r="BX419" s="15">
        <v>1</v>
      </c>
      <c r="BY419" s="15">
        <v>1</v>
      </c>
      <c r="BZ419" s="15">
        <v>0</v>
      </c>
      <c r="CA419" s="15">
        <v>5</v>
      </c>
      <c r="CB419" s="15">
        <v>0</v>
      </c>
      <c r="CC419" s="15">
        <v>11</v>
      </c>
      <c r="CD419" s="15">
        <v>40</v>
      </c>
      <c r="CE419" s="15">
        <v>0</v>
      </c>
      <c r="CF419" s="15">
        <v>0</v>
      </c>
      <c r="CG419" s="15">
        <v>0</v>
      </c>
      <c r="CH419" s="15">
        <v>0</v>
      </c>
      <c r="CI419" s="15">
        <v>0</v>
      </c>
      <c r="CJ419" s="15">
        <v>0</v>
      </c>
      <c r="CK419" s="15">
        <v>0</v>
      </c>
      <c r="CL419" s="15">
        <v>0</v>
      </c>
    </row>
    <row r="420" spans="2:90" ht="20.100000000000001" customHeight="1" thickBot="1" x14ac:dyDescent="0.25">
      <c r="B420" s="4" t="s">
        <v>592</v>
      </c>
      <c r="C420" s="15">
        <v>4</v>
      </c>
      <c r="D420" s="15">
        <v>0</v>
      </c>
      <c r="E420" s="15">
        <v>3</v>
      </c>
      <c r="F420" s="15">
        <v>29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3</v>
      </c>
      <c r="X420" s="15">
        <v>0</v>
      </c>
      <c r="Y420" s="15">
        <v>0</v>
      </c>
      <c r="Z420" s="15">
        <v>17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1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15">
        <v>2</v>
      </c>
      <c r="AU420" s="15">
        <v>0</v>
      </c>
      <c r="AV420" s="15">
        <v>0</v>
      </c>
      <c r="AW420" s="15">
        <v>0</v>
      </c>
      <c r="AX420" s="15">
        <v>1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1</v>
      </c>
      <c r="BT420" s="15">
        <v>0</v>
      </c>
      <c r="BU420" s="15">
        <v>1</v>
      </c>
      <c r="BV420" s="15">
        <v>0</v>
      </c>
      <c r="BW420" s="15">
        <v>0</v>
      </c>
      <c r="BX420" s="15">
        <v>0</v>
      </c>
      <c r="BY420" s="15">
        <v>0</v>
      </c>
      <c r="BZ420" s="15">
        <v>2</v>
      </c>
      <c r="CA420" s="15">
        <v>0</v>
      </c>
      <c r="CB420" s="15">
        <v>0</v>
      </c>
      <c r="CC420" s="15">
        <v>1</v>
      </c>
      <c r="CD420" s="15">
        <v>7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</row>
    <row r="421" spans="2:90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7</v>
      </c>
      <c r="F421" s="15">
        <v>8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4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1</v>
      </c>
      <c r="AT421" s="15">
        <v>4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2</v>
      </c>
      <c r="CD421" s="15">
        <v>4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</row>
    <row r="422" spans="2:90" ht="20.100000000000001" customHeight="1" thickBot="1" x14ac:dyDescent="0.25">
      <c r="B422" s="4" t="s">
        <v>594</v>
      </c>
      <c r="C422" s="15">
        <v>16</v>
      </c>
      <c r="D422" s="15">
        <v>0</v>
      </c>
      <c r="E422" s="15">
        <v>10</v>
      </c>
      <c r="F422" s="15">
        <v>59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5</v>
      </c>
      <c r="X422" s="15">
        <v>0</v>
      </c>
      <c r="Y422" s="15">
        <v>3</v>
      </c>
      <c r="Z422" s="15">
        <v>21</v>
      </c>
      <c r="AA422" s="15">
        <v>0</v>
      </c>
      <c r="AB422" s="15">
        <v>0</v>
      </c>
      <c r="AC422" s="15">
        <v>0</v>
      </c>
      <c r="AD422" s="15">
        <v>0</v>
      </c>
      <c r="AE422" s="15">
        <v>1</v>
      </c>
      <c r="AF422" s="15">
        <v>0</v>
      </c>
      <c r="AG422" s="15">
        <v>1</v>
      </c>
      <c r="AH422" s="15">
        <v>1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1</v>
      </c>
      <c r="AP422" s="15">
        <v>0</v>
      </c>
      <c r="AQ422" s="15">
        <v>4</v>
      </c>
      <c r="AR422" s="15">
        <v>0</v>
      </c>
      <c r="AS422" s="15">
        <v>1</v>
      </c>
      <c r="AT422" s="15">
        <v>15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0</v>
      </c>
      <c r="BO422" s="15">
        <v>0</v>
      </c>
      <c r="BP422" s="15">
        <v>0</v>
      </c>
      <c r="BQ422" s="15">
        <v>0</v>
      </c>
      <c r="BR422" s="15">
        <v>0</v>
      </c>
      <c r="BS422" s="15">
        <v>0</v>
      </c>
      <c r="BT422" s="15">
        <v>0</v>
      </c>
      <c r="BU422" s="15">
        <v>1</v>
      </c>
      <c r="BV422" s="15">
        <v>10</v>
      </c>
      <c r="BW422" s="15">
        <v>0</v>
      </c>
      <c r="BX422" s="15">
        <v>0</v>
      </c>
      <c r="BY422" s="15">
        <v>1</v>
      </c>
      <c r="BZ422" s="15">
        <v>0</v>
      </c>
      <c r="CA422" s="15">
        <v>6</v>
      </c>
      <c r="CB422" s="15">
        <v>0</v>
      </c>
      <c r="CC422" s="15">
        <v>2</v>
      </c>
      <c r="CD422" s="15">
        <v>12</v>
      </c>
      <c r="CE422" s="15">
        <v>0</v>
      </c>
      <c r="CF422" s="15">
        <v>0</v>
      </c>
      <c r="CG422" s="15">
        <v>0</v>
      </c>
      <c r="CH422" s="15">
        <v>0</v>
      </c>
      <c r="CI422" s="15">
        <v>0</v>
      </c>
      <c r="CJ422" s="15">
        <v>0</v>
      </c>
      <c r="CK422" s="15">
        <v>0</v>
      </c>
      <c r="CL422" s="15">
        <v>0</v>
      </c>
    </row>
    <row r="423" spans="2:90" ht="20.100000000000001" customHeight="1" thickBot="1" x14ac:dyDescent="0.25">
      <c r="B423" s="4" t="s">
        <v>595</v>
      </c>
      <c r="C423" s="15">
        <v>33</v>
      </c>
      <c r="D423" s="15">
        <v>0</v>
      </c>
      <c r="E423" s="15">
        <v>39</v>
      </c>
      <c r="F423" s="15">
        <v>93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1</v>
      </c>
      <c r="T423" s="15">
        <v>0</v>
      </c>
      <c r="U423" s="15">
        <v>0</v>
      </c>
      <c r="V423" s="15">
        <v>2</v>
      </c>
      <c r="W423" s="15">
        <v>6</v>
      </c>
      <c r="X423" s="15">
        <v>0</v>
      </c>
      <c r="Y423" s="15">
        <v>11</v>
      </c>
      <c r="Z423" s="15">
        <v>29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3</v>
      </c>
      <c r="AH423" s="15">
        <v>1</v>
      </c>
      <c r="AI423" s="15">
        <v>0</v>
      </c>
      <c r="AJ423" s="15">
        <v>0</v>
      </c>
      <c r="AK423" s="15">
        <v>0</v>
      </c>
      <c r="AL423" s="15">
        <v>0</v>
      </c>
      <c r="AM423" s="15">
        <v>2</v>
      </c>
      <c r="AN423" s="15">
        <v>0</v>
      </c>
      <c r="AO423" s="15">
        <v>1</v>
      </c>
      <c r="AP423" s="15">
        <v>3</v>
      </c>
      <c r="AQ423" s="15">
        <v>6</v>
      </c>
      <c r="AR423" s="15">
        <v>0</v>
      </c>
      <c r="AS423" s="15">
        <v>5</v>
      </c>
      <c r="AT423" s="15">
        <v>20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0</v>
      </c>
      <c r="BL423" s="15">
        <v>0</v>
      </c>
      <c r="BM423" s="15">
        <v>1</v>
      </c>
      <c r="BN423" s="15">
        <v>0</v>
      </c>
      <c r="BO423" s="15">
        <v>0</v>
      </c>
      <c r="BP423" s="15">
        <v>0</v>
      </c>
      <c r="BQ423" s="15">
        <v>0</v>
      </c>
      <c r="BR423" s="15">
        <v>0</v>
      </c>
      <c r="BS423" s="15">
        <v>2</v>
      </c>
      <c r="BT423" s="15">
        <v>0</v>
      </c>
      <c r="BU423" s="15">
        <v>0</v>
      </c>
      <c r="BV423" s="15">
        <v>7</v>
      </c>
      <c r="BW423" s="15">
        <v>1</v>
      </c>
      <c r="BX423" s="15">
        <v>0</v>
      </c>
      <c r="BY423" s="15">
        <v>2</v>
      </c>
      <c r="BZ423" s="15">
        <v>0</v>
      </c>
      <c r="CA423" s="15">
        <v>15</v>
      </c>
      <c r="CB423" s="15">
        <v>0</v>
      </c>
      <c r="CC423" s="15">
        <v>16</v>
      </c>
      <c r="CD423" s="15">
        <v>31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</row>
    <row r="424" spans="2:90" ht="20.100000000000001" customHeight="1" thickBot="1" x14ac:dyDescent="0.25">
      <c r="B424" s="4" t="s">
        <v>596</v>
      </c>
      <c r="C424" s="15">
        <v>8</v>
      </c>
      <c r="D424" s="15">
        <v>0</v>
      </c>
      <c r="E424" s="15">
        <v>9</v>
      </c>
      <c r="F424" s="15">
        <v>12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2</v>
      </c>
      <c r="X424" s="15">
        <v>0</v>
      </c>
      <c r="Y424" s="15">
        <v>2</v>
      </c>
      <c r="Z424" s="15">
        <v>3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1</v>
      </c>
      <c r="AN424" s="15">
        <v>0</v>
      </c>
      <c r="AO424" s="15">
        <v>1</v>
      </c>
      <c r="AP424" s="15">
        <v>0</v>
      </c>
      <c r="AQ424" s="15">
        <v>3</v>
      </c>
      <c r="AR424" s="15">
        <v>0</v>
      </c>
      <c r="AS424" s="15">
        <v>1</v>
      </c>
      <c r="AT424" s="15">
        <v>3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0</v>
      </c>
      <c r="BW424" s="15">
        <v>0</v>
      </c>
      <c r="BX424" s="15">
        <v>0</v>
      </c>
      <c r="BY424" s="15">
        <v>0</v>
      </c>
      <c r="BZ424" s="15">
        <v>0</v>
      </c>
      <c r="CA424" s="15">
        <v>2</v>
      </c>
      <c r="CB424" s="15">
        <v>0</v>
      </c>
      <c r="CC424" s="15">
        <v>5</v>
      </c>
      <c r="CD424" s="15">
        <v>6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</row>
    <row r="425" spans="2:90" ht="20.100000000000001" customHeight="1" thickBot="1" x14ac:dyDescent="0.25">
      <c r="B425" s="4" t="s">
        <v>597</v>
      </c>
      <c r="C425" s="15">
        <v>3</v>
      </c>
      <c r="D425" s="15">
        <v>0</v>
      </c>
      <c r="E425" s="15">
        <v>1</v>
      </c>
      <c r="F425" s="15">
        <v>4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1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1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3</v>
      </c>
      <c r="CB425" s="15">
        <v>0</v>
      </c>
      <c r="CC425" s="15">
        <v>0</v>
      </c>
      <c r="CD425" s="15">
        <v>3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</row>
    <row r="426" spans="2:90" ht="20.100000000000001" customHeight="1" thickBot="1" x14ac:dyDescent="0.25">
      <c r="B426" s="4" t="s">
        <v>598</v>
      </c>
      <c r="C426" s="15">
        <v>53</v>
      </c>
      <c r="D426" s="15">
        <v>0</v>
      </c>
      <c r="E426" s="15">
        <v>26</v>
      </c>
      <c r="F426" s="15">
        <v>202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3</v>
      </c>
      <c r="T426" s="15">
        <v>0</v>
      </c>
      <c r="U426" s="15">
        <v>3</v>
      </c>
      <c r="V426" s="15">
        <v>0</v>
      </c>
      <c r="W426" s="15">
        <v>18</v>
      </c>
      <c r="X426" s="15">
        <v>0</v>
      </c>
      <c r="Y426" s="15">
        <v>11</v>
      </c>
      <c r="Z426" s="15">
        <v>60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1</v>
      </c>
      <c r="AN426" s="15">
        <v>0</v>
      </c>
      <c r="AO426" s="15">
        <v>1</v>
      </c>
      <c r="AP426" s="15">
        <v>1</v>
      </c>
      <c r="AQ426" s="15">
        <v>10</v>
      </c>
      <c r="AR426" s="15">
        <v>0</v>
      </c>
      <c r="AS426" s="15">
        <v>4</v>
      </c>
      <c r="AT426" s="15">
        <v>47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1</v>
      </c>
      <c r="BL426" s="15">
        <v>0</v>
      </c>
      <c r="BM426" s="15">
        <v>1</v>
      </c>
      <c r="BN426" s="15">
        <v>1</v>
      </c>
      <c r="BO426" s="15">
        <v>0</v>
      </c>
      <c r="BP426" s="15">
        <v>0</v>
      </c>
      <c r="BQ426" s="15">
        <v>0</v>
      </c>
      <c r="BR426" s="15">
        <v>0</v>
      </c>
      <c r="BS426" s="15">
        <v>5</v>
      </c>
      <c r="BT426" s="15">
        <v>0</v>
      </c>
      <c r="BU426" s="15">
        <v>2</v>
      </c>
      <c r="BV426" s="15">
        <v>15</v>
      </c>
      <c r="BW426" s="15">
        <v>0</v>
      </c>
      <c r="BX426" s="15">
        <v>0</v>
      </c>
      <c r="BY426" s="15">
        <v>0</v>
      </c>
      <c r="BZ426" s="15">
        <v>0</v>
      </c>
      <c r="CA426" s="15">
        <v>15</v>
      </c>
      <c r="CB426" s="15">
        <v>0</v>
      </c>
      <c r="CC426" s="15">
        <v>4</v>
      </c>
      <c r="CD426" s="15">
        <v>78</v>
      </c>
      <c r="CE426" s="15">
        <v>0</v>
      </c>
      <c r="CF426" s="15">
        <v>0</v>
      </c>
      <c r="CG426" s="15">
        <v>0</v>
      </c>
      <c r="CH426" s="15">
        <v>0</v>
      </c>
      <c r="CI426" s="15">
        <v>0</v>
      </c>
      <c r="CJ426" s="15">
        <v>0</v>
      </c>
      <c r="CK426" s="15">
        <v>0</v>
      </c>
      <c r="CL426" s="15">
        <v>0</v>
      </c>
    </row>
    <row r="427" spans="2:90" ht="20.100000000000001" customHeight="1" thickBot="1" x14ac:dyDescent="0.25">
      <c r="B427" s="4" t="s">
        <v>599</v>
      </c>
      <c r="C427" s="15">
        <v>12</v>
      </c>
      <c r="D427" s="15">
        <v>1</v>
      </c>
      <c r="E427" s="15">
        <v>8</v>
      </c>
      <c r="F427" s="15">
        <v>54</v>
      </c>
      <c r="G427" s="15">
        <v>0</v>
      </c>
      <c r="H427" s="15">
        <v>0</v>
      </c>
      <c r="I427" s="15">
        <v>0</v>
      </c>
      <c r="J427" s="15">
        <v>1</v>
      </c>
      <c r="K427" s="15">
        <v>0</v>
      </c>
      <c r="L427" s="15">
        <v>0</v>
      </c>
      <c r="M427" s="15">
        <v>0</v>
      </c>
      <c r="N427" s="15">
        <v>1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1</v>
      </c>
      <c r="U427" s="15">
        <v>1</v>
      </c>
      <c r="V427" s="15">
        <v>0</v>
      </c>
      <c r="W427" s="15">
        <v>5</v>
      </c>
      <c r="X427" s="15">
        <v>0</v>
      </c>
      <c r="Y427" s="15">
        <v>1</v>
      </c>
      <c r="Z427" s="15">
        <v>17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1</v>
      </c>
      <c r="AP427" s="15">
        <v>0</v>
      </c>
      <c r="AQ427" s="15">
        <v>3</v>
      </c>
      <c r="AR427" s="15">
        <v>0</v>
      </c>
      <c r="AS427" s="15">
        <v>4</v>
      </c>
      <c r="AT427" s="15">
        <v>22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0</v>
      </c>
      <c r="BO427" s="15">
        <v>0</v>
      </c>
      <c r="BP427" s="15">
        <v>0</v>
      </c>
      <c r="BQ427" s="15">
        <v>0</v>
      </c>
      <c r="BR427" s="15">
        <v>0</v>
      </c>
      <c r="BS427" s="15">
        <v>0</v>
      </c>
      <c r="BT427" s="15">
        <v>0</v>
      </c>
      <c r="BU427" s="15">
        <v>1</v>
      </c>
      <c r="BV427" s="15">
        <v>2</v>
      </c>
      <c r="BW427" s="15">
        <v>0</v>
      </c>
      <c r="BX427" s="15">
        <v>0</v>
      </c>
      <c r="BY427" s="15">
        <v>0</v>
      </c>
      <c r="BZ427" s="15">
        <v>0</v>
      </c>
      <c r="CA427" s="15">
        <v>4</v>
      </c>
      <c r="CB427" s="15">
        <v>0</v>
      </c>
      <c r="CC427" s="15">
        <v>0</v>
      </c>
      <c r="CD427" s="15">
        <v>11</v>
      </c>
      <c r="CE427" s="15">
        <v>0</v>
      </c>
      <c r="CF427" s="15">
        <v>0</v>
      </c>
      <c r="CG427" s="15">
        <v>0</v>
      </c>
      <c r="CH427" s="15">
        <v>0</v>
      </c>
      <c r="CI427" s="15">
        <v>0</v>
      </c>
      <c r="CJ427" s="15">
        <v>0</v>
      </c>
      <c r="CK427" s="15">
        <v>0</v>
      </c>
      <c r="CL427" s="15">
        <v>0</v>
      </c>
    </row>
    <row r="428" spans="2:90" ht="20.100000000000001" customHeight="1" thickBot="1" x14ac:dyDescent="0.25">
      <c r="B428" s="4" t="s">
        <v>600</v>
      </c>
      <c r="C428" s="15">
        <v>1</v>
      </c>
      <c r="D428" s="15">
        <v>0</v>
      </c>
      <c r="E428" s="15">
        <v>1</v>
      </c>
      <c r="F428" s="15">
        <v>6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1</v>
      </c>
      <c r="Z428" s="15">
        <v>1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0</v>
      </c>
      <c r="AS428" s="15">
        <v>0</v>
      </c>
      <c r="AT428" s="15">
        <v>2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0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0</v>
      </c>
      <c r="BX428" s="15">
        <v>0</v>
      </c>
      <c r="BY428" s="15">
        <v>0</v>
      </c>
      <c r="BZ428" s="15">
        <v>0</v>
      </c>
      <c r="CA428" s="15">
        <v>1</v>
      </c>
      <c r="CB428" s="15">
        <v>0</v>
      </c>
      <c r="CC428" s="15">
        <v>0</v>
      </c>
      <c r="CD428" s="15">
        <v>3</v>
      </c>
      <c r="CE428" s="15">
        <v>0</v>
      </c>
      <c r="CF428" s="15">
        <v>0</v>
      </c>
      <c r="CG428" s="15">
        <v>0</v>
      </c>
      <c r="CH428" s="15">
        <v>0</v>
      </c>
      <c r="CI428" s="15">
        <v>0</v>
      </c>
      <c r="CJ428" s="15">
        <v>0</v>
      </c>
      <c r="CK428" s="15">
        <v>0</v>
      </c>
      <c r="CL428" s="15">
        <v>0</v>
      </c>
    </row>
    <row r="429" spans="2:90" ht="20.100000000000001" customHeight="1" thickBot="1" x14ac:dyDescent="0.25">
      <c r="B429" s="4" t="s">
        <v>601</v>
      </c>
      <c r="C429" s="15">
        <v>12</v>
      </c>
      <c r="D429" s="15">
        <v>0</v>
      </c>
      <c r="E429" s="15">
        <v>9</v>
      </c>
      <c r="F429" s="15">
        <v>17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1</v>
      </c>
      <c r="T429" s="15">
        <v>0</v>
      </c>
      <c r="U429" s="15">
        <v>0</v>
      </c>
      <c r="V429" s="15">
        <v>1</v>
      </c>
      <c r="W429" s="15">
        <v>5</v>
      </c>
      <c r="X429" s="15">
        <v>0</v>
      </c>
      <c r="Y429" s="15">
        <v>4</v>
      </c>
      <c r="Z429" s="15">
        <v>5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2</v>
      </c>
      <c r="AR429" s="15">
        <v>0</v>
      </c>
      <c r="AS429" s="15">
        <v>1</v>
      </c>
      <c r="AT429" s="15">
        <v>7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0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0</v>
      </c>
      <c r="BX429" s="15">
        <v>0</v>
      </c>
      <c r="BY429" s="15">
        <v>0</v>
      </c>
      <c r="BZ429" s="15">
        <v>0</v>
      </c>
      <c r="CA429" s="15">
        <v>4</v>
      </c>
      <c r="CB429" s="15">
        <v>0</v>
      </c>
      <c r="CC429" s="15">
        <v>4</v>
      </c>
      <c r="CD429" s="15">
        <v>4</v>
      </c>
      <c r="CE429" s="15">
        <v>0</v>
      </c>
      <c r="CF429" s="15">
        <v>0</v>
      </c>
      <c r="CG429" s="15">
        <v>0</v>
      </c>
      <c r="CH429" s="15">
        <v>0</v>
      </c>
      <c r="CI429" s="15">
        <v>0</v>
      </c>
      <c r="CJ429" s="15">
        <v>0</v>
      </c>
      <c r="CK429" s="15">
        <v>0</v>
      </c>
      <c r="CL429" s="15">
        <v>0</v>
      </c>
    </row>
    <row r="430" spans="2:90" ht="20.100000000000001" customHeight="1" thickBot="1" x14ac:dyDescent="0.25">
      <c r="B430" s="4" t="s">
        <v>602</v>
      </c>
      <c r="C430" s="15">
        <v>2</v>
      </c>
      <c r="D430" s="15">
        <v>0</v>
      </c>
      <c r="E430" s="15">
        <v>3</v>
      </c>
      <c r="F430" s="15">
        <v>2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2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0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0</v>
      </c>
      <c r="BX430" s="15">
        <v>0</v>
      </c>
      <c r="BY430" s="15">
        <v>1</v>
      </c>
      <c r="BZ430" s="15">
        <v>0</v>
      </c>
      <c r="CA430" s="15">
        <v>2</v>
      </c>
      <c r="CB430" s="15">
        <v>0</v>
      </c>
      <c r="CC430" s="15">
        <v>2</v>
      </c>
      <c r="CD430" s="15">
        <v>0</v>
      </c>
      <c r="CE430" s="15">
        <v>0</v>
      </c>
      <c r="CF430" s="15">
        <v>0</v>
      </c>
      <c r="CG430" s="15">
        <v>0</v>
      </c>
      <c r="CH430" s="15">
        <v>0</v>
      </c>
      <c r="CI430" s="15">
        <v>0</v>
      </c>
      <c r="CJ430" s="15">
        <v>0</v>
      </c>
      <c r="CK430" s="15">
        <v>0</v>
      </c>
      <c r="CL430" s="15">
        <v>0</v>
      </c>
    </row>
    <row r="431" spans="2:90" ht="20.100000000000001" customHeight="1" thickBot="1" x14ac:dyDescent="0.25">
      <c r="B431" s="4" t="s">
        <v>603</v>
      </c>
      <c r="C431" s="15">
        <v>36</v>
      </c>
      <c r="D431" s="15">
        <v>0</v>
      </c>
      <c r="E431" s="15">
        <v>22</v>
      </c>
      <c r="F431" s="15">
        <v>77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1</v>
      </c>
      <c r="V431" s="15">
        <v>0</v>
      </c>
      <c r="W431" s="15">
        <v>12</v>
      </c>
      <c r="X431" s="15">
        <v>0</v>
      </c>
      <c r="Y431" s="15">
        <v>6</v>
      </c>
      <c r="Z431" s="15">
        <v>28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2</v>
      </c>
      <c r="AN431" s="15">
        <v>0</v>
      </c>
      <c r="AO431" s="15">
        <v>2</v>
      </c>
      <c r="AP431" s="15">
        <v>0</v>
      </c>
      <c r="AQ431" s="15">
        <v>12</v>
      </c>
      <c r="AR431" s="15">
        <v>0</v>
      </c>
      <c r="AS431" s="15">
        <v>2</v>
      </c>
      <c r="AT431" s="15">
        <v>15</v>
      </c>
      <c r="AU431" s="15">
        <v>0</v>
      </c>
      <c r="AV431" s="15">
        <v>0</v>
      </c>
      <c r="AW431" s="15">
        <v>0</v>
      </c>
      <c r="AX431" s="15">
        <v>0</v>
      </c>
      <c r="AY431" s="15">
        <v>6</v>
      </c>
      <c r="AZ431" s="15">
        <v>0</v>
      </c>
      <c r="BA431" s="15">
        <v>4</v>
      </c>
      <c r="BB431" s="15">
        <v>6</v>
      </c>
      <c r="BC431" s="15">
        <v>0</v>
      </c>
      <c r="BD431" s="15">
        <v>0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0</v>
      </c>
      <c r="BO431" s="15">
        <v>0</v>
      </c>
      <c r="BP431" s="15">
        <v>0</v>
      </c>
      <c r="BQ431" s="15">
        <v>0</v>
      </c>
      <c r="BR431" s="15">
        <v>0</v>
      </c>
      <c r="BS431" s="15">
        <v>0</v>
      </c>
      <c r="BT431" s="15">
        <v>0</v>
      </c>
      <c r="BU431" s="15">
        <v>1</v>
      </c>
      <c r="BV431" s="15">
        <v>0</v>
      </c>
      <c r="BW431" s="15">
        <v>2</v>
      </c>
      <c r="BX431" s="15">
        <v>0</v>
      </c>
      <c r="BY431" s="15">
        <v>3</v>
      </c>
      <c r="BZ431" s="15">
        <v>2</v>
      </c>
      <c r="CA431" s="15">
        <v>2</v>
      </c>
      <c r="CB431" s="15">
        <v>0</v>
      </c>
      <c r="CC431" s="15">
        <v>3</v>
      </c>
      <c r="CD431" s="15">
        <v>26</v>
      </c>
      <c r="CE431" s="15">
        <v>0</v>
      </c>
      <c r="CF431" s="15">
        <v>0</v>
      </c>
      <c r="CG431" s="15">
        <v>0</v>
      </c>
      <c r="CH431" s="15">
        <v>0</v>
      </c>
      <c r="CI431" s="15">
        <v>0</v>
      </c>
      <c r="CJ431" s="15">
        <v>0</v>
      </c>
      <c r="CK431" s="15">
        <v>0</v>
      </c>
      <c r="CL431" s="15">
        <v>0</v>
      </c>
    </row>
    <row r="432" spans="2:90" ht="20.100000000000001" customHeight="1" thickBot="1" x14ac:dyDescent="0.25">
      <c r="B432" s="4" t="s">
        <v>604</v>
      </c>
      <c r="C432" s="15">
        <v>9</v>
      </c>
      <c r="D432" s="15">
        <v>0</v>
      </c>
      <c r="E432" s="15">
        <v>13</v>
      </c>
      <c r="F432" s="15">
        <v>20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1</v>
      </c>
      <c r="T432" s="15">
        <v>0</v>
      </c>
      <c r="U432" s="15">
        <v>1</v>
      </c>
      <c r="V432" s="15">
        <v>2</v>
      </c>
      <c r="W432" s="15">
        <v>4</v>
      </c>
      <c r="X432" s="15">
        <v>0</v>
      </c>
      <c r="Y432" s="15">
        <v>5</v>
      </c>
      <c r="Z432" s="15">
        <v>12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2</v>
      </c>
      <c r="AR432" s="15">
        <v>0</v>
      </c>
      <c r="AS432" s="15">
        <v>2</v>
      </c>
      <c r="AT432" s="15">
        <v>1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2</v>
      </c>
      <c r="BV432" s="15">
        <v>0</v>
      </c>
      <c r="BW432" s="15">
        <v>0</v>
      </c>
      <c r="BX432" s="15">
        <v>0</v>
      </c>
      <c r="BY432" s="15">
        <v>1</v>
      </c>
      <c r="BZ432" s="15">
        <v>0</v>
      </c>
      <c r="CA432" s="15">
        <v>2</v>
      </c>
      <c r="CB432" s="15">
        <v>0</v>
      </c>
      <c r="CC432" s="15">
        <v>2</v>
      </c>
      <c r="CD432" s="15">
        <v>5</v>
      </c>
      <c r="CE432" s="15">
        <v>0</v>
      </c>
      <c r="CF432" s="15">
        <v>0</v>
      </c>
      <c r="CG432" s="15">
        <v>0</v>
      </c>
      <c r="CH432" s="15">
        <v>0</v>
      </c>
      <c r="CI432" s="15">
        <v>0</v>
      </c>
      <c r="CJ432" s="15">
        <v>0</v>
      </c>
      <c r="CK432" s="15">
        <v>0</v>
      </c>
      <c r="CL432" s="15">
        <v>0</v>
      </c>
    </row>
    <row r="433" spans="2:90" ht="20.100000000000001" customHeight="1" thickBot="1" x14ac:dyDescent="0.25">
      <c r="B433" s="4" t="s">
        <v>605</v>
      </c>
      <c r="C433" s="15">
        <v>16</v>
      </c>
      <c r="D433" s="15">
        <v>0</v>
      </c>
      <c r="E433" s="15">
        <v>7</v>
      </c>
      <c r="F433" s="15">
        <v>50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1</v>
      </c>
      <c r="T433" s="15">
        <v>0</v>
      </c>
      <c r="U433" s="15">
        <v>1</v>
      </c>
      <c r="V433" s="15">
        <v>2</v>
      </c>
      <c r="W433" s="15">
        <v>7</v>
      </c>
      <c r="X433" s="15">
        <v>0</v>
      </c>
      <c r="Y433" s="15">
        <v>3</v>
      </c>
      <c r="Z433" s="15">
        <v>19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1</v>
      </c>
      <c r="AN433" s="15">
        <v>0</v>
      </c>
      <c r="AO433" s="15">
        <v>1</v>
      </c>
      <c r="AP433" s="15">
        <v>0</v>
      </c>
      <c r="AQ433" s="15">
        <v>1</v>
      </c>
      <c r="AR433" s="15">
        <v>0</v>
      </c>
      <c r="AS433" s="15">
        <v>1</v>
      </c>
      <c r="AT433" s="15">
        <v>8</v>
      </c>
      <c r="AU433" s="15">
        <v>2</v>
      </c>
      <c r="AV433" s="15">
        <v>0</v>
      </c>
      <c r="AW433" s="15">
        <v>1</v>
      </c>
      <c r="AX433" s="15">
        <v>1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0</v>
      </c>
      <c r="BO433" s="15">
        <v>0</v>
      </c>
      <c r="BP433" s="15">
        <v>0</v>
      </c>
      <c r="BQ433" s="15">
        <v>0</v>
      </c>
      <c r="BR433" s="15">
        <v>0</v>
      </c>
      <c r="BS433" s="15">
        <v>0</v>
      </c>
      <c r="BT433" s="15">
        <v>0</v>
      </c>
      <c r="BU433" s="15">
        <v>0</v>
      </c>
      <c r="BV433" s="15">
        <v>3</v>
      </c>
      <c r="BW433" s="15">
        <v>0</v>
      </c>
      <c r="BX433" s="15">
        <v>0</v>
      </c>
      <c r="BY433" s="15">
        <v>0</v>
      </c>
      <c r="BZ433" s="15">
        <v>0</v>
      </c>
      <c r="CA433" s="15">
        <v>4</v>
      </c>
      <c r="CB433" s="15">
        <v>0</v>
      </c>
      <c r="CC433" s="15">
        <v>0</v>
      </c>
      <c r="CD433" s="15">
        <v>17</v>
      </c>
      <c r="CE433" s="15">
        <v>0</v>
      </c>
      <c r="CF433" s="15">
        <v>0</v>
      </c>
      <c r="CG433" s="15">
        <v>0</v>
      </c>
      <c r="CH433" s="15">
        <v>0</v>
      </c>
      <c r="CI433" s="15">
        <v>0</v>
      </c>
      <c r="CJ433" s="15">
        <v>0</v>
      </c>
      <c r="CK433" s="15">
        <v>0</v>
      </c>
      <c r="CL433" s="15">
        <v>0</v>
      </c>
    </row>
    <row r="434" spans="2:90" ht="20.100000000000001" customHeight="1" thickBot="1" x14ac:dyDescent="0.25">
      <c r="B434" s="4" t="s">
        <v>606</v>
      </c>
      <c r="C434" s="15">
        <v>19</v>
      </c>
      <c r="D434" s="15">
        <v>1</v>
      </c>
      <c r="E434" s="15">
        <v>32</v>
      </c>
      <c r="F434" s="15">
        <v>72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1</v>
      </c>
      <c r="T434" s="15">
        <v>1</v>
      </c>
      <c r="U434" s="15">
        <v>2</v>
      </c>
      <c r="V434" s="15">
        <v>2</v>
      </c>
      <c r="W434" s="15">
        <v>4</v>
      </c>
      <c r="X434" s="15">
        <v>0</v>
      </c>
      <c r="Y434" s="15">
        <v>10</v>
      </c>
      <c r="Z434" s="15">
        <v>20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1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1</v>
      </c>
      <c r="AP434" s="15">
        <v>0</v>
      </c>
      <c r="AQ434" s="15">
        <v>2</v>
      </c>
      <c r="AR434" s="15">
        <v>0</v>
      </c>
      <c r="AS434" s="15">
        <v>4</v>
      </c>
      <c r="AT434" s="15">
        <v>21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0</v>
      </c>
      <c r="BO434" s="15">
        <v>0</v>
      </c>
      <c r="BP434" s="15">
        <v>0</v>
      </c>
      <c r="BQ434" s="15">
        <v>0</v>
      </c>
      <c r="BR434" s="15">
        <v>0</v>
      </c>
      <c r="BS434" s="15">
        <v>1</v>
      </c>
      <c r="BT434" s="15">
        <v>0</v>
      </c>
      <c r="BU434" s="15">
        <v>2</v>
      </c>
      <c r="BV434" s="15">
        <v>3</v>
      </c>
      <c r="BW434" s="15">
        <v>0</v>
      </c>
      <c r="BX434" s="15">
        <v>0</v>
      </c>
      <c r="BY434" s="15">
        <v>0</v>
      </c>
      <c r="BZ434" s="15">
        <v>2</v>
      </c>
      <c r="CA434" s="15">
        <v>11</v>
      </c>
      <c r="CB434" s="15">
        <v>0</v>
      </c>
      <c r="CC434" s="15">
        <v>13</v>
      </c>
      <c r="CD434" s="15">
        <v>23</v>
      </c>
      <c r="CE434" s="15">
        <v>0</v>
      </c>
      <c r="CF434" s="15">
        <v>0</v>
      </c>
      <c r="CG434" s="15">
        <v>0</v>
      </c>
      <c r="CH434" s="15">
        <v>0</v>
      </c>
      <c r="CI434" s="15">
        <v>0</v>
      </c>
      <c r="CJ434" s="15">
        <v>0</v>
      </c>
      <c r="CK434" s="15">
        <v>0</v>
      </c>
      <c r="CL434" s="15">
        <v>0</v>
      </c>
    </row>
    <row r="435" spans="2:90" ht="20.100000000000001" customHeight="1" thickBot="1" x14ac:dyDescent="0.25">
      <c r="B435" s="4" t="s">
        <v>607</v>
      </c>
      <c r="C435" s="15">
        <v>5</v>
      </c>
      <c r="D435" s="15">
        <v>0</v>
      </c>
      <c r="E435" s="15">
        <v>2</v>
      </c>
      <c r="F435" s="15">
        <v>33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1</v>
      </c>
      <c r="T435" s="15">
        <v>0</v>
      </c>
      <c r="U435" s="15">
        <v>2</v>
      </c>
      <c r="V435" s="15">
        <v>1</v>
      </c>
      <c r="W435" s="15">
        <v>1</v>
      </c>
      <c r="X435" s="15">
        <v>0</v>
      </c>
      <c r="Y435" s="15">
        <v>0</v>
      </c>
      <c r="Z435" s="15">
        <v>10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11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2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0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2</v>
      </c>
      <c r="BW435" s="15">
        <v>0</v>
      </c>
      <c r="BX435" s="15">
        <v>0</v>
      </c>
      <c r="BY435" s="15">
        <v>0</v>
      </c>
      <c r="BZ435" s="15">
        <v>0</v>
      </c>
      <c r="CA435" s="15">
        <v>3</v>
      </c>
      <c r="CB435" s="15">
        <v>0</v>
      </c>
      <c r="CC435" s="15">
        <v>0</v>
      </c>
      <c r="CD435" s="15">
        <v>7</v>
      </c>
      <c r="CE435" s="15">
        <v>0</v>
      </c>
      <c r="CF435" s="15">
        <v>0</v>
      </c>
      <c r="CG435" s="15">
        <v>0</v>
      </c>
      <c r="CH435" s="15">
        <v>0</v>
      </c>
      <c r="CI435" s="15">
        <v>0</v>
      </c>
      <c r="CJ435" s="15">
        <v>0</v>
      </c>
      <c r="CK435" s="15">
        <v>0</v>
      </c>
      <c r="CL435" s="15">
        <v>0</v>
      </c>
    </row>
    <row r="436" spans="2:90" ht="20.100000000000001" customHeight="1" thickBot="1" x14ac:dyDescent="0.25">
      <c r="B436" s="4" t="s">
        <v>608</v>
      </c>
      <c r="C436" s="15">
        <v>37</v>
      </c>
      <c r="D436" s="15">
        <v>0</v>
      </c>
      <c r="E436" s="15">
        <v>40</v>
      </c>
      <c r="F436" s="15">
        <v>113</v>
      </c>
      <c r="G436" s="15">
        <v>2</v>
      </c>
      <c r="H436" s="15">
        <v>0</v>
      </c>
      <c r="I436" s="15">
        <v>0</v>
      </c>
      <c r="J436" s="15">
        <v>2</v>
      </c>
      <c r="K436" s="15">
        <v>2</v>
      </c>
      <c r="L436" s="15">
        <v>0</v>
      </c>
      <c r="M436" s="15">
        <v>2</v>
      </c>
      <c r="N436" s="15">
        <v>1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2</v>
      </c>
      <c r="V436" s="15">
        <v>0</v>
      </c>
      <c r="W436" s="15">
        <v>9</v>
      </c>
      <c r="X436" s="15">
        <v>0</v>
      </c>
      <c r="Y436" s="15">
        <v>9</v>
      </c>
      <c r="Z436" s="15">
        <v>17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1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2</v>
      </c>
      <c r="AN436" s="15">
        <v>0</v>
      </c>
      <c r="AO436" s="15">
        <v>0</v>
      </c>
      <c r="AP436" s="15">
        <v>3</v>
      </c>
      <c r="AQ436" s="15">
        <v>8</v>
      </c>
      <c r="AR436" s="15">
        <v>0</v>
      </c>
      <c r="AS436" s="15">
        <v>11</v>
      </c>
      <c r="AT436" s="15">
        <v>16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0</v>
      </c>
      <c r="BL436" s="15">
        <v>0</v>
      </c>
      <c r="BM436" s="15">
        <v>1</v>
      </c>
      <c r="BN436" s="15">
        <v>1</v>
      </c>
      <c r="BO436" s="15">
        <v>0</v>
      </c>
      <c r="BP436" s="15">
        <v>0</v>
      </c>
      <c r="BQ436" s="15">
        <v>0</v>
      </c>
      <c r="BR436" s="15">
        <v>0</v>
      </c>
      <c r="BS436" s="15">
        <v>0</v>
      </c>
      <c r="BT436" s="15">
        <v>0</v>
      </c>
      <c r="BU436" s="15">
        <v>3</v>
      </c>
      <c r="BV436" s="15">
        <v>7</v>
      </c>
      <c r="BW436" s="15">
        <v>1</v>
      </c>
      <c r="BX436" s="15">
        <v>0</v>
      </c>
      <c r="BY436" s="15">
        <v>1</v>
      </c>
      <c r="BZ436" s="15">
        <v>0</v>
      </c>
      <c r="CA436" s="15">
        <v>13</v>
      </c>
      <c r="CB436" s="15">
        <v>0</v>
      </c>
      <c r="CC436" s="15">
        <v>10</v>
      </c>
      <c r="CD436" s="15">
        <v>66</v>
      </c>
      <c r="CE436" s="15">
        <v>0</v>
      </c>
      <c r="CF436" s="15">
        <v>0</v>
      </c>
      <c r="CG436" s="15">
        <v>0</v>
      </c>
      <c r="CH436" s="15">
        <v>0</v>
      </c>
      <c r="CI436" s="15">
        <v>0</v>
      </c>
      <c r="CJ436" s="15">
        <v>0</v>
      </c>
      <c r="CK436" s="15">
        <v>0</v>
      </c>
      <c r="CL436" s="15">
        <v>0</v>
      </c>
    </row>
    <row r="437" spans="2:90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5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3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1</v>
      </c>
      <c r="CA437" s="15">
        <v>0</v>
      </c>
      <c r="CB437" s="15">
        <v>0</v>
      </c>
      <c r="CC437" s="15">
        <v>0</v>
      </c>
      <c r="CD437" s="15">
        <v>0</v>
      </c>
      <c r="CE437" s="15">
        <v>0</v>
      </c>
      <c r="CF437" s="15">
        <v>0</v>
      </c>
      <c r="CG437" s="15">
        <v>0</v>
      </c>
      <c r="CH437" s="15">
        <v>0</v>
      </c>
      <c r="CI437" s="15">
        <v>0</v>
      </c>
      <c r="CJ437" s="15">
        <v>0</v>
      </c>
      <c r="CK437" s="15">
        <v>0</v>
      </c>
      <c r="CL437" s="15">
        <v>0</v>
      </c>
    </row>
    <row r="438" spans="2:90" ht="20.100000000000001" customHeight="1" thickBot="1" x14ac:dyDescent="0.25">
      <c r="B438" s="4" t="s">
        <v>610</v>
      </c>
      <c r="C438" s="15">
        <v>6</v>
      </c>
      <c r="D438" s="15">
        <v>1</v>
      </c>
      <c r="E438" s="15">
        <v>8</v>
      </c>
      <c r="F438" s="15">
        <v>17</v>
      </c>
      <c r="G438" s="15">
        <v>2</v>
      </c>
      <c r="H438" s="15">
        <v>0</v>
      </c>
      <c r="I438" s="15">
        <v>0</v>
      </c>
      <c r="J438" s="15">
        <v>2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1</v>
      </c>
      <c r="U438" s="15">
        <v>1</v>
      </c>
      <c r="V438" s="15">
        <v>0</v>
      </c>
      <c r="W438" s="15">
        <v>3</v>
      </c>
      <c r="X438" s="15">
        <v>0</v>
      </c>
      <c r="Y438" s="15">
        <v>2</v>
      </c>
      <c r="Z438" s="15">
        <v>10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1</v>
      </c>
      <c r="AR438" s="15">
        <v>0</v>
      </c>
      <c r="AS438" s="15">
        <v>4</v>
      </c>
      <c r="AT438" s="15">
        <v>2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0</v>
      </c>
      <c r="BM438" s="15">
        <v>0</v>
      </c>
      <c r="BN438" s="15">
        <v>0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1</v>
      </c>
      <c r="BV438" s="15">
        <v>0</v>
      </c>
      <c r="BW438" s="15">
        <v>0</v>
      </c>
      <c r="BX438" s="15">
        <v>0</v>
      </c>
      <c r="BY438" s="15">
        <v>0</v>
      </c>
      <c r="BZ438" s="15">
        <v>0</v>
      </c>
      <c r="CA438" s="15">
        <v>0</v>
      </c>
      <c r="CB438" s="15">
        <v>0</v>
      </c>
      <c r="CC438" s="15">
        <v>0</v>
      </c>
      <c r="CD438" s="15">
        <v>3</v>
      </c>
      <c r="CE438" s="15">
        <v>0</v>
      </c>
      <c r="CF438" s="15">
        <v>0</v>
      </c>
      <c r="CG438" s="15">
        <v>0</v>
      </c>
      <c r="CH438" s="15">
        <v>0</v>
      </c>
      <c r="CI438" s="15">
        <v>0</v>
      </c>
      <c r="CJ438" s="15">
        <v>0</v>
      </c>
      <c r="CK438" s="15">
        <v>0</v>
      </c>
      <c r="CL438" s="15">
        <v>0</v>
      </c>
    </row>
    <row r="439" spans="2:90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0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0</v>
      </c>
      <c r="CC439" s="15">
        <v>0</v>
      </c>
      <c r="CD439" s="15">
        <v>0</v>
      </c>
      <c r="CE439" s="15">
        <v>0</v>
      </c>
      <c r="CF439" s="15">
        <v>0</v>
      </c>
      <c r="CG439" s="15">
        <v>0</v>
      </c>
      <c r="CH439" s="15">
        <v>0</v>
      </c>
      <c r="CI439" s="15">
        <v>0</v>
      </c>
      <c r="CJ439" s="15">
        <v>0</v>
      </c>
      <c r="CK439" s="15">
        <v>0</v>
      </c>
      <c r="CL439" s="15">
        <v>0</v>
      </c>
    </row>
    <row r="440" spans="2:90" ht="20.100000000000001" customHeight="1" thickBot="1" x14ac:dyDescent="0.25">
      <c r="B440" s="4" t="s">
        <v>612</v>
      </c>
      <c r="C440" s="15">
        <v>6</v>
      </c>
      <c r="D440" s="15">
        <v>0</v>
      </c>
      <c r="E440" s="15">
        <v>2</v>
      </c>
      <c r="F440" s="15">
        <v>58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4</v>
      </c>
      <c r="X440" s="15">
        <v>0</v>
      </c>
      <c r="Y440" s="15">
        <v>2</v>
      </c>
      <c r="Z440" s="15">
        <v>23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1</v>
      </c>
      <c r="AR440" s="15">
        <v>0</v>
      </c>
      <c r="AS440" s="15">
        <v>0</v>
      </c>
      <c r="AT440" s="15">
        <v>9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1</v>
      </c>
      <c r="CB440" s="15">
        <v>0</v>
      </c>
      <c r="CC440" s="15">
        <v>0</v>
      </c>
      <c r="CD440" s="15">
        <v>26</v>
      </c>
      <c r="CE440" s="15">
        <v>0</v>
      </c>
      <c r="CF440" s="15">
        <v>0</v>
      </c>
      <c r="CG440" s="15">
        <v>0</v>
      </c>
      <c r="CH440" s="15">
        <v>0</v>
      </c>
      <c r="CI440" s="15">
        <v>0</v>
      </c>
      <c r="CJ440" s="15">
        <v>0</v>
      </c>
      <c r="CK440" s="15">
        <v>0</v>
      </c>
      <c r="CL440" s="15">
        <v>0</v>
      </c>
    </row>
    <row r="441" spans="2:90" ht="20.100000000000001" customHeight="1" thickBot="1" x14ac:dyDescent="0.25">
      <c r="B441" s="4" t="s">
        <v>613</v>
      </c>
      <c r="C441" s="15">
        <v>20</v>
      </c>
      <c r="D441" s="15">
        <v>3</v>
      </c>
      <c r="E441" s="15">
        <v>30</v>
      </c>
      <c r="F441" s="15">
        <v>140</v>
      </c>
      <c r="G441" s="15">
        <v>0</v>
      </c>
      <c r="H441" s="15">
        <v>0</v>
      </c>
      <c r="I441" s="15">
        <v>0</v>
      </c>
      <c r="J441" s="15">
        <v>1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4</v>
      </c>
      <c r="T441" s="15">
        <v>2</v>
      </c>
      <c r="U441" s="15">
        <v>2</v>
      </c>
      <c r="V441" s="15">
        <v>7</v>
      </c>
      <c r="W441" s="15">
        <v>10</v>
      </c>
      <c r="X441" s="15">
        <v>0</v>
      </c>
      <c r="Y441" s="15">
        <v>10</v>
      </c>
      <c r="Z441" s="15">
        <v>44</v>
      </c>
      <c r="AA441" s="15">
        <v>1</v>
      </c>
      <c r="AB441" s="15">
        <v>0</v>
      </c>
      <c r="AC441" s="15">
        <v>1</v>
      </c>
      <c r="AD441" s="15">
        <v>0</v>
      </c>
      <c r="AE441" s="15">
        <v>1</v>
      </c>
      <c r="AF441" s="15">
        <v>0</v>
      </c>
      <c r="AG441" s="15">
        <v>1</v>
      </c>
      <c r="AH441" s="15">
        <v>1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1</v>
      </c>
      <c r="AP441" s="15">
        <v>3</v>
      </c>
      <c r="AQ441" s="15">
        <v>0</v>
      </c>
      <c r="AR441" s="15">
        <v>0</v>
      </c>
      <c r="AS441" s="15">
        <v>6</v>
      </c>
      <c r="AT441" s="15">
        <v>40</v>
      </c>
      <c r="AU441" s="15">
        <v>0</v>
      </c>
      <c r="AV441" s="15">
        <v>0</v>
      </c>
      <c r="AW441" s="15">
        <v>2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1</v>
      </c>
      <c r="BN441" s="15">
        <v>0</v>
      </c>
      <c r="BO441" s="15">
        <v>0</v>
      </c>
      <c r="BP441" s="15">
        <v>0</v>
      </c>
      <c r="BQ441" s="15">
        <v>0</v>
      </c>
      <c r="BR441" s="15">
        <v>0</v>
      </c>
      <c r="BS441" s="15">
        <v>1</v>
      </c>
      <c r="BT441" s="15">
        <v>0</v>
      </c>
      <c r="BU441" s="15">
        <v>1</v>
      </c>
      <c r="BV441" s="15">
        <v>11</v>
      </c>
      <c r="BW441" s="15">
        <v>3</v>
      </c>
      <c r="BX441" s="15">
        <v>1</v>
      </c>
      <c r="BY441" s="15">
        <v>3</v>
      </c>
      <c r="BZ441" s="15">
        <v>7</v>
      </c>
      <c r="CA441" s="15">
        <v>0</v>
      </c>
      <c r="CB441" s="15">
        <v>0</v>
      </c>
      <c r="CC441" s="15">
        <v>2</v>
      </c>
      <c r="CD441" s="15">
        <v>26</v>
      </c>
      <c r="CE441" s="15">
        <v>0</v>
      </c>
      <c r="CF441" s="15">
        <v>0</v>
      </c>
      <c r="CG441" s="15">
        <v>0</v>
      </c>
      <c r="CH441" s="15">
        <v>0</v>
      </c>
      <c r="CI441" s="15">
        <v>0</v>
      </c>
      <c r="CJ441" s="15">
        <v>0</v>
      </c>
      <c r="CK441" s="15">
        <v>0</v>
      </c>
      <c r="CL441" s="15">
        <v>0</v>
      </c>
    </row>
    <row r="442" spans="2:90" s="59" customFormat="1" ht="20.100000000000001" customHeight="1" thickBot="1" x14ac:dyDescent="0.25">
      <c r="B442" s="7" t="s">
        <v>207</v>
      </c>
      <c r="C442" s="47">
        <f>SUM(C11:C441)</f>
        <v>5579</v>
      </c>
      <c r="D442" s="47">
        <f t="shared" ref="D442:AT442" si="0">SUM(D11:D441)</f>
        <v>123</v>
      </c>
      <c r="E442" s="47">
        <f t="shared" si="0"/>
        <v>5016</v>
      </c>
      <c r="F442" s="47">
        <f t="shared" si="0"/>
        <v>17915</v>
      </c>
      <c r="G442" s="47">
        <f t="shared" si="0"/>
        <v>27</v>
      </c>
      <c r="H442" s="47">
        <f t="shared" si="0"/>
        <v>0</v>
      </c>
      <c r="I442" s="47">
        <f t="shared" si="0"/>
        <v>31</v>
      </c>
      <c r="J442" s="47">
        <f t="shared" si="0"/>
        <v>105</v>
      </c>
      <c r="K442" s="47">
        <f t="shared" si="0"/>
        <v>29</v>
      </c>
      <c r="L442" s="47">
        <f t="shared" si="0"/>
        <v>0</v>
      </c>
      <c r="M442" s="47">
        <f t="shared" si="0"/>
        <v>28</v>
      </c>
      <c r="N442" s="47">
        <f t="shared" si="0"/>
        <v>54</v>
      </c>
      <c r="O442" s="47">
        <f t="shared" si="0"/>
        <v>0</v>
      </c>
      <c r="P442" s="47">
        <f t="shared" si="0"/>
        <v>0</v>
      </c>
      <c r="Q442" s="47">
        <f t="shared" si="0"/>
        <v>1</v>
      </c>
      <c r="R442" s="47">
        <f t="shared" si="0"/>
        <v>4</v>
      </c>
      <c r="S442" s="47">
        <f t="shared" si="0"/>
        <v>183</v>
      </c>
      <c r="T442" s="47">
        <f t="shared" si="0"/>
        <v>56</v>
      </c>
      <c r="U442" s="47">
        <f t="shared" si="0"/>
        <v>235</v>
      </c>
      <c r="V442" s="47">
        <f t="shared" si="0"/>
        <v>247</v>
      </c>
      <c r="W442" s="47">
        <f t="shared" si="0"/>
        <v>1866</v>
      </c>
      <c r="X442" s="47">
        <f t="shared" si="0"/>
        <v>4</v>
      </c>
      <c r="Y442" s="47">
        <f t="shared" si="0"/>
        <v>1575</v>
      </c>
      <c r="Z442" s="47">
        <f t="shared" si="0"/>
        <v>6098</v>
      </c>
      <c r="AA442" s="47">
        <f t="shared" si="0"/>
        <v>12</v>
      </c>
      <c r="AB442" s="47">
        <f t="shared" si="0"/>
        <v>3</v>
      </c>
      <c r="AC442" s="47">
        <f t="shared" si="0"/>
        <v>13</v>
      </c>
      <c r="AD442" s="47">
        <f t="shared" si="0"/>
        <v>20</v>
      </c>
      <c r="AE442" s="47">
        <f t="shared" si="0"/>
        <v>54</v>
      </c>
      <c r="AF442" s="47">
        <f t="shared" si="0"/>
        <v>0</v>
      </c>
      <c r="AG442" s="47">
        <f t="shared" si="0"/>
        <v>57</v>
      </c>
      <c r="AH442" s="47">
        <f t="shared" si="0"/>
        <v>190</v>
      </c>
      <c r="AI442" s="47">
        <f t="shared" si="0"/>
        <v>0</v>
      </c>
      <c r="AJ442" s="47">
        <f t="shared" si="0"/>
        <v>0</v>
      </c>
      <c r="AK442" s="47">
        <f t="shared" si="0"/>
        <v>0</v>
      </c>
      <c r="AL442" s="47">
        <f t="shared" si="0"/>
        <v>0</v>
      </c>
      <c r="AM442" s="47">
        <f t="shared" si="0"/>
        <v>100</v>
      </c>
      <c r="AN442" s="47">
        <f t="shared" si="0"/>
        <v>12</v>
      </c>
      <c r="AO442" s="47">
        <f t="shared" si="0"/>
        <v>94</v>
      </c>
      <c r="AP442" s="47">
        <f t="shared" si="0"/>
        <v>171</v>
      </c>
      <c r="AQ442" s="47">
        <f t="shared" si="0"/>
        <v>980</v>
      </c>
      <c r="AR442" s="47">
        <f t="shared" si="0"/>
        <v>1</v>
      </c>
      <c r="AS442" s="47">
        <f t="shared" si="0"/>
        <v>934</v>
      </c>
      <c r="AT442" s="47">
        <f t="shared" si="0"/>
        <v>3033</v>
      </c>
      <c r="AU442" s="47">
        <f t="shared" ref="AU442:CL442" si="1">SUM(AU11:AU441)</f>
        <v>17</v>
      </c>
      <c r="AV442" s="47">
        <f t="shared" si="1"/>
        <v>0</v>
      </c>
      <c r="AW442" s="47">
        <f t="shared" si="1"/>
        <v>15</v>
      </c>
      <c r="AX442" s="47">
        <f t="shared" si="1"/>
        <v>60</v>
      </c>
      <c r="AY442" s="47">
        <f t="shared" si="1"/>
        <v>148</v>
      </c>
      <c r="AZ442" s="47">
        <f t="shared" si="1"/>
        <v>0</v>
      </c>
      <c r="BA442" s="47">
        <f t="shared" si="1"/>
        <v>124</v>
      </c>
      <c r="BB442" s="47">
        <f t="shared" si="1"/>
        <v>264</v>
      </c>
      <c r="BC442" s="47">
        <f t="shared" si="1"/>
        <v>1</v>
      </c>
      <c r="BD442" s="47">
        <f t="shared" si="1"/>
        <v>0</v>
      </c>
      <c r="BE442" s="47">
        <f t="shared" si="1"/>
        <v>1</v>
      </c>
      <c r="BF442" s="47">
        <f t="shared" si="1"/>
        <v>1</v>
      </c>
      <c r="BG442" s="47">
        <f t="shared" si="1"/>
        <v>0</v>
      </c>
      <c r="BH442" s="47">
        <f t="shared" si="1"/>
        <v>0</v>
      </c>
      <c r="BI442" s="47">
        <f t="shared" si="1"/>
        <v>0</v>
      </c>
      <c r="BJ442" s="47">
        <f t="shared" si="1"/>
        <v>0</v>
      </c>
      <c r="BK442" s="47">
        <f t="shared" si="1"/>
        <v>19</v>
      </c>
      <c r="BL442" s="47">
        <f t="shared" si="1"/>
        <v>0</v>
      </c>
      <c r="BM442" s="47">
        <f t="shared" si="1"/>
        <v>18</v>
      </c>
      <c r="BN442" s="47">
        <f t="shared" si="1"/>
        <v>50</v>
      </c>
      <c r="BO442" s="47">
        <f t="shared" si="1"/>
        <v>0</v>
      </c>
      <c r="BP442" s="47">
        <f t="shared" si="1"/>
        <v>0</v>
      </c>
      <c r="BQ442" s="47">
        <f t="shared" si="1"/>
        <v>0</v>
      </c>
      <c r="BR442" s="47">
        <f t="shared" si="1"/>
        <v>1</v>
      </c>
      <c r="BS442" s="47">
        <f t="shared" si="1"/>
        <v>141</v>
      </c>
      <c r="BT442" s="47">
        <f t="shared" si="1"/>
        <v>0</v>
      </c>
      <c r="BU442" s="47">
        <f t="shared" si="1"/>
        <v>163</v>
      </c>
      <c r="BV442" s="47">
        <f t="shared" si="1"/>
        <v>659</v>
      </c>
      <c r="BW442" s="47">
        <f t="shared" si="1"/>
        <v>164</v>
      </c>
      <c r="BX442" s="47">
        <f t="shared" si="1"/>
        <v>41</v>
      </c>
      <c r="BY442" s="47">
        <f t="shared" si="1"/>
        <v>162</v>
      </c>
      <c r="BZ442" s="47">
        <f t="shared" si="1"/>
        <v>397</v>
      </c>
      <c r="CA442" s="47">
        <f t="shared" si="1"/>
        <v>1836</v>
      </c>
      <c r="CB442" s="47">
        <f t="shared" si="1"/>
        <v>6</v>
      </c>
      <c r="CC442" s="47">
        <f t="shared" si="1"/>
        <v>1561</v>
      </c>
      <c r="CD442" s="47">
        <f t="shared" si="1"/>
        <v>6556</v>
      </c>
      <c r="CE442" s="47">
        <f t="shared" si="1"/>
        <v>0</v>
      </c>
      <c r="CF442" s="47">
        <f t="shared" si="1"/>
        <v>0</v>
      </c>
      <c r="CG442" s="47">
        <f t="shared" si="1"/>
        <v>0</v>
      </c>
      <c r="CH442" s="47">
        <f t="shared" si="1"/>
        <v>0</v>
      </c>
      <c r="CI442" s="47">
        <f t="shared" si="1"/>
        <v>2</v>
      </c>
      <c r="CJ442" s="47">
        <f t="shared" si="1"/>
        <v>0</v>
      </c>
      <c r="CK442" s="47">
        <f t="shared" si="1"/>
        <v>4</v>
      </c>
      <c r="CL442" s="47">
        <f t="shared" si="1"/>
        <v>5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67" t="s">
        <v>81</v>
      </c>
      <c r="D9" s="61"/>
      <c r="E9" s="61"/>
      <c r="F9" s="67" t="s">
        <v>82</v>
      </c>
      <c r="G9" s="61"/>
      <c r="H9" s="61"/>
      <c r="I9" s="67" t="s">
        <v>83</v>
      </c>
      <c r="J9" s="61"/>
      <c r="K9" s="61"/>
      <c r="L9" s="67" t="s">
        <v>84</v>
      </c>
      <c r="M9" s="61"/>
      <c r="N9" s="61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5">
        <v>1</v>
      </c>
      <c r="D11" s="15">
        <v>2</v>
      </c>
      <c r="E11" s="15">
        <v>0</v>
      </c>
      <c r="F11" s="15">
        <v>0</v>
      </c>
      <c r="G11" s="15">
        <v>0</v>
      </c>
      <c r="H11" s="15">
        <v>0</v>
      </c>
      <c r="I11" s="15">
        <v>1</v>
      </c>
      <c r="J11" s="15">
        <v>2</v>
      </c>
      <c r="K11" s="15">
        <v>0</v>
      </c>
      <c r="L11" s="15">
        <v>0</v>
      </c>
      <c r="M11" s="15">
        <v>0</v>
      </c>
      <c r="N11" s="15">
        <v>0</v>
      </c>
    </row>
    <row r="12" spans="2:14" ht="20.100000000000001" customHeight="1" thickBot="1" x14ac:dyDescent="0.25">
      <c r="B12" s="4" t="s">
        <v>236</v>
      </c>
      <c r="C12" s="15">
        <v>2</v>
      </c>
      <c r="D12" s="15">
        <v>4</v>
      </c>
      <c r="E12" s="15">
        <v>0</v>
      </c>
      <c r="F12" s="15">
        <v>0</v>
      </c>
      <c r="G12" s="15">
        <v>0</v>
      </c>
      <c r="H12" s="15">
        <v>0</v>
      </c>
      <c r="I12" s="15">
        <v>2</v>
      </c>
      <c r="J12" s="15">
        <v>4</v>
      </c>
      <c r="K12" s="15">
        <v>0</v>
      </c>
      <c r="L12" s="15">
        <v>0</v>
      </c>
      <c r="M12" s="15">
        <v>0</v>
      </c>
      <c r="N12" s="15">
        <v>0</v>
      </c>
    </row>
    <row r="13" spans="2:14" ht="20.100000000000001" customHeight="1" thickBot="1" x14ac:dyDescent="0.25">
      <c r="B13" s="4" t="s">
        <v>237</v>
      </c>
      <c r="C13" s="15">
        <v>4</v>
      </c>
      <c r="D13" s="15">
        <v>1</v>
      </c>
      <c r="E13" s="15">
        <v>9</v>
      </c>
      <c r="F13" s="15">
        <v>0</v>
      </c>
      <c r="G13" s="15">
        <v>0</v>
      </c>
      <c r="H13" s="15">
        <v>0</v>
      </c>
      <c r="I13" s="15">
        <v>4</v>
      </c>
      <c r="J13" s="15">
        <v>1</v>
      </c>
      <c r="K13" s="15">
        <v>9</v>
      </c>
      <c r="L13" s="15">
        <v>0</v>
      </c>
      <c r="M13" s="15">
        <v>0</v>
      </c>
      <c r="N13" s="15">
        <v>0</v>
      </c>
    </row>
    <row r="14" spans="2:14" ht="20.100000000000001" customHeight="1" thickBot="1" x14ac:dyDescent="0.25">
      <c r="B14" s="4" t="s">
        <v>238</v>
      </c>
      <c r="C14" s="15">
        <v>0</v>
      </c>
      <c r="D14" s="15">
        <v>3</v>
      </c>
      <c r="E14" s="15">
        <v>12</v>
      </c>
      <c r="F14" s="15">
        <v>0</v>
      </c>
      <c r="G14" s="15">
        <v>0</v>
      </c>
      <c r="H14" s="15">
        <v>0</v>
      </c>
      <c r="I14" s="15">
        <v>0</v>
      </c>
      <c r="J14" s="15">
        <v>3</v>
      </c>
      <c r="K14" s="15">
        <v>12</v>
      </c>
      <c r="L14" s="15">
        <v>0</v>
      </c>
      <c r="M14" s="15">
        <v>0</v>
      </c>
      <c r="N14" s="15">
        <v>0</v>
      </c>
    </row>
    <row r="15" spans="2:14" ht="20.100000000000001" customHeight="1" thickBot="1" x14ac:dyDescent="0.25">
      <c r="B15" s="4" t="s">
        <v>239</v>
      </c>
      <c r="C15" s="15">
        <v>5</v>
      </c>
      <c r="D15" s="15">
        <v>0</v>
      </c>
      <c r="E15" s="15">
        <v>22</v>
      </c>
      <c r="F15" s="15">
        <v>0</v>
      </c>
      <c r="G15" s="15">
        <v>0</v>
      </c>
      <c r="H15" s="15">
        <v>0</v>
      </c>
      <c r="I15" s="15">
        <v>4</v>
      </c>
      <c r="J15" s="15">
        <v>0</v>
      </c>
      <c r="K15" s="15">
        <v>19</v>
      </c>
      <c r="L15" s="15">
        <v>1</v>
      </c>
      <c r="M15" s="15">
        <v>0</v>
      </c>
      <c r="N15" s="15">
        <v>3</v>
      </c>
    </row>
    <row r="16" spans="2:14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2:14" ht="20.100000000000001" customHeight="1" thickBot="1" x14ac:dyDescent="0.25">
      <c r="B17" s="4" t="s">
        <v>240</v>
      </c>
      <c r="C17" s="15">
        <v>1</v>
      </c>
      <c r="D17" s="15">
        <v>3</v>
      </c>
      <c r="E17" s="15">
        <v>1</v>
      </c>
      <c r="F17" s="15">
        <v>0</v>
      </c>
      <c r="G17" s="15">
        <v>0</v>
      </c>
      <c r="H17" s="15">
        <v>0</v>
      </c>
      <c r="I17" s="15">
        <v>1</v>
      </c>
      <c r="J17" s="15">
        <v>3</v>
      </c>
      <c r="K17" s="15">
        <v>1</v>
      </c>
      <c r="L17" s="15">
        <v>0</v>
      </c>
      <c r="M17" s="15">
        <v>0</v>
      </c>
      <c r="N17" s="15">
        <v>0</v>
      </c>
    </row>
    <row r="18" spans="2:14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1</v>
      </c>
      <c r="F18" s="15">
        <v>0</v>
      </c>
      <c r="G18" s="15">
        <v>0</v>
      </c>
      <c r="H18" s="15">
        <v>1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</row>
    <row r="19" spans="2:14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2:14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2:14" ht="20.100000000000001" customHeight="1" thickBot="1" x14ac:dyDescent="0.25">
      <c r="B21" s="4" t="s">
        <v>244</v>
      </c>
      <c r="C21" s="15">
        <v>3</v>
      </c>
      <c r="D21" s="15">
        <v>5</v>
      </c>
      <c r="E21" s="15">
        <v>1</v>
      </c>
      <c r="F21" s="15">
        <v>0</v>
      </c>
      <c r="G21" s="15">
        <v>0</v>
      </c>
      <c r="H21" s="15">
        <v>0</v>
      </c>
      <c r="I21" s="15">
        <v>1</v>
      </c>
      <c r="J21" s="15">
        <v>4</v>
      </c>
      <c r="K21" s="15">
        <v>0</v>
      </c>
      <c r="L21" s="15">
        <v>2</v>
      </c>
      <c r="M21" s="15">
        <v>1</v>
      </c>
      <c r="N21" s="15">
        <v>1</v>
      </c>
    </row>
    <row r="22" spans="2:14" ht="20.100000000000001" customHeight="1" thickBot="1" x14ac:dyDescent="0.25">
      <c r="B22" s="4" t="s">
        <v>169</v>
      </c>
      <c r="C22" s="15">
        <v>4</v>
      </c>
      <c r="D22" s="15">
        <v>7</v>
      </c>
      <c r="E22" s="15">
        <v>6</v>
      </c>
      <c r="F22" s="15">
        <v>0</v>
      </c>
      <c r="G22" s="15">
        <v>0</v>
      </c>
      <c r="H22" s="15">
        <v>0</v>
      </c>
      <c r="I22" s="15">
        <v>4</v>
      </c>
      <c r="J22" s="15">
        <v>6</v>
      </c>
      <c r="K22" s="15">
        <v>6</v>
      </c>
      <c r="L22" s="15">
        <v>0</v>
      </c>
      <c r="M22" s="15">
        <v>1</v>
      </c>
      <c r="N22" s="15">
        <v>0</v>
      </c>
    </row>
    <row r="23" spans="2:14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</row>
    <row r="24" spans="2:14" ht="20.100000000000001" customHeight="1" thickBot="1" x14ac:dyDescent="0.25">
      <c r="B24" s="4" t="s">
        <v>246</v>
      </c>
      <c r="C24" s="15">
        <v>11</v>
      </c>
      <c r="D24" s="15">
        <v>15</v>
      </c>
      <c r="E24" s="15">
        <v>21</v>
      </c>
      <c r="F24" s="15">
        <v>0</v>
      </c>
      <c r="G24" s="15">
        <v>2</v>
      </c>
      <c r="H24" s="15">
        <v>0</v>
      </c>
      <c r="I24" s="15">
        <v>11</v>
      </c>
      <c r="J24" s="15">
        <v>13</v>
      </c>
      <c r="K24" s="15">
        <v>21</v>
      </c>
      <c r="L24" s="15">
        <v>0</v>
      </c>
      <c r="M24" s="15">
        <v>0</v>
      </c>
      <c r="N24" s="15">
        <v>0</v>
      </c>
    </row>
    <row r="25" spans="2:14" ht="20.100000000000001" customHeight="1" thickBot="1" x14ac:dyDescent="0.25">
      <c r="B25" s="4" t="s">
        <v>247</v>
      </c>
      <c r="C25" s="15">
        <v>22</v>
      </c>
      <c r="D25" s="15">
        <v>14</v>
      </c>
      <c r="E25" s="15">
        <v>21</v>
      </c>
      <c r="F25" s="15">
        <v>2</v>
      </c>
      <c r="G25" s="15">
        <v>0</v>
      </c>
      <c r="H25" s="15">
        <v>2</v>
      </c>
      <c r="I25" s="15">
        <v>14</v>
      </c>
      <c r="J25" s="15">
        <v>10</v>
      </c>
      <c r="K25" s="15">
        <v>15</v>
      </c>
      <c r="L25" s="15">
        <v>6</v>
      </c>
      <c r="M25" s="15">
        <v>4</v>
      </c>
      <c r="N25" s="15">
        <v>4</v>
      </c>
    </row>
    <row r="26" spans="2:14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2:14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</row>
    <row r="28" spans="2:14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2:14" ht="20.100000000000001" customHeight="1" thickBot="1" x14ac:dyDescent="0.25">
      <c r="B29" s="4" t="s">
        <v>251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</row>
    <row r="30" spans="2:14" ht="20.100000000000001" customHeight="1" thickBot="1" x14ac:dyDescent="0.25">
      <c r="B30" s="4" t="s">
        <v>252</v>
      </c>
      <c r="C30" s="15">
        <v>8</v>
      </c>
      <c r="D30" s="15">
        <v>6</v>
      </c>
      <c r="E30" s="15">
        <v>3</v>
      </c>
      <c r="F30" s="15">
        <v>8</v>
      </c>
      <c r="G30" s="15">
        <v>6</v>
      </c>
      <c r="H30" s="15">
        <v>3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</row>
    <row r="31" spans="2:14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2:14" ht="20.100000000000001" customHeight="1" thickBot="1" x14ac:dyDescent="0.25">
      <c r="B32" s="4" t="s">
        <v>635</v>
      </c>
      <c r="C32" s="15">
        <v>2</v>
      </c>
      <c r="D32" s="15">
        <v>2</v>
      </c>
      <c r="E32" s="15">
        <v>6</v>
      </c>
      <c r="F32" s="15">
        <v>0</v>
      </c>
      <c r="G32" s="15">
        <v>0</v>
      </c>
      <c r="H32" s="15">
        <v>0</v>
      </c>
      <c r="I32" s="15">
        <v>2</v>
      </c>
      <c r="J32" s="15">
        <v>2</v>
      </c>
      <c r="K32" s="15">
        <v>5</v>
      </c>
      <c r="L32" s="15">
        <v>0</v>
      </c>
      <c r="M32" s="15">
        <v>0</v>
      </c>
      <c r="N32" s="15">
        <v>1</v>
      </c>
    </row>
    <row r="33" spans="2:14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2:14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</row>
    <row r="35" spans="2:14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2:14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2:14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2:14" ht="20.100000000000001" customHeight="1" thickBot="1" x14ac:dyDescent="0.25">
      <c r="B38" s="4" t="s">
        <v>258</v>
      </c>
      <c r="C38" s="15">
        <v>4</v>
      </c>
      <c r="D38" s="15">
        <v>5</v>
      </c>
      <c r="E38" s="15">
        <v>0</v>
      </c>
      <c r="F38" s="15">
        <v>0</v>
      </c>
      <c r="G38" s="15">
        <v>0</v>
      </c>
      <c r="H38" s="15">
        <v>0</v>
      </c>
      <c r="I38" s="15">
        <v>4</v>
      </c>
      <c r="J38" s="15">
        <v>5</v>
      </c>
      <c r="K38" s="15">
        <v>0</v>
      </c>
      <c r="L38" s="15">
        <v>0</v>
      </c>
      <c r="M38" s="15">
        <v>0</v>
      </c>
      <c r="N38" s="15">
        <v>0</v>
      </c>
    </row>
    <row r="39" spans="2:14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</row>
    <row r="40" spans="2:14" ht="20.100000000000001" customHeight="1" thickBot="1" x14ac:dyDescent="0.25">
      <c r="B40" s="4" t="s">
        <v>260</v>
      </c>
      <c r="C40" s="15">
        <v>2</v>
      </c>
      <c r="D40" s="15">
        <v>0</v>
      </c>
      <c r="E40" s="15">
        <v>2</v>
      </c>
      <c r="F40" s="15">
        <v>2</v>
      </c>
      <c r="G40" s="15">
        <v>0</v>
      </c>
      <c r="H40" s="15">
        <v>2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</row>
    <row r="41" spans="2:14" ht="20.100000000000001" customHeight="1" thickBot="1" x14ac:dyDescent="0.25">
      <c r="B41" s="4" t="s">
        <v>170</v>
      </c>
      <c r="C41" s="15">
        <v>35</v>
      </c>
      <c r="D41" s="15">
        <v>34</v>
      </c>
      <c r="E41" s="15">
        <v>63</v>
      </c>
      <c r="F41" s="15">
        <v>2</v>
      </c>
      <c r="G41" s="15">
        <v>0</v>
      </c>
      <c r="H41" s="15">
        <v>4</v>
      </c>
      <c r="I41" s="15">
        <v>23</v>
      </c>
      <c r="J41" s="15">
        <v>22</v>
      </c>
      <c r="K41" s="15">
        <v>45</v>
      </c>
      <c r="L41" s="15">
        <v>10</v>
      </c>
      <c r="M41" s="15">
        <v>12</v>
      </c>
      <c r="N41" s="15">
        <v>14</v>
      </c>
    </row>
    <row r="42" spans="2:14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2:14" ht="20.100000000000001" customHeight="1" thickBot="1" x14ac:dyDescent="0.25">
      <c r="B43" s="4" t="s">
        <v>262</v>
      </c>
      <c r="C43" s="15">
        <v>1</v>
      </c>
      <c r="D43" s="15">
        <v>0</v>
      </c>
      <c r="E43" s="15">
        <v>1</v>
      </c>
      <c r="F43" s="15">
        <v>0</v>
      </c>
      <c r="G43" s="15">
        <v>0</v>
      </c>
      <c r="H43" s="15">
        <v>0</v>
      </c>
      <c r="I43" s="15">
        <v>1</v>
      </c>
      <c r="J43" s="15">
        <v>0</v>
      </c>
      <c r="K43" s="15">
        <v>1</v>
      </c>
      <c r="L43" s="15">
        <v>0</v>
      </c>
      <c r="M43" s="15">
        <v>0</v>
      </c>
      <c r="N43" s="15">
        <v>0</v>
      </c>
    </row>
    <row r="44" spans="2:14" ht="20.100000000000001" customHeight="1" thickBot="1" x14ac:dyDescent="0.25">
      <c r="B44" s="4" t="s">
        <v>263</v>
      </c>
      <c r="C44" s="15">
        <v>1</v>
      </c>
      <c r="D44" s="15">
        <v>2</v>
      </c>
      <c r="E44" s="15">
        <v>1</v>
      </c>
      <c r="F44" s="15">
        <v>0</v>
      </c>
      <c r="G44" s="15">
        <v>1</v>
      </c>
      <c r="H44" s="15">
        <v>0</v>
      </c>
      <c r="I44" s="15">
        <v>1</v>
      </c>
      <c r="J44" s="15">
        <v>1</v>
      </c>
      <c r="K44" s="15">
        <v>1</v>
      </c>
      <c r="L44" s="15">
        <v>0</v>
      </c>
      <c r="M44" s="15">
        <v>0</v>
      </c>
      <c r="N44" s="15">
        <v>0</v>
      </c>
    </row>
    <row r="45" spans="2:14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</row>
    <row r="46" spans="2:14" ht="20.100000000000001" customHeight="1" thickBot="1" x14ac:dyDescent="0.25">
      <c r="B46" s="4" t="s">
        <v>264</v>
      </c>
      <c r="C46" s="15">
        <v>4</v>
      </c>
      <c r="D46" s="15">
        <v>4</v>
      </c>
      <c r="E46" s="15">
        <v>0</v>
      </c>
      <c r="F46" s="15">
        <v>0</v>
      </c>
      <c r="G46" s="15">
        <v>0</v>
      </c>
      <c r="H46" s="15">
        <v>0</v>
      </c>
      <c r="I46" s="15">
        <v>4</v>
      </c>
      <c r="J46" s="15">
        <v>4</v>
      </c>
      <c r="K46" s="15">
        <v>0</v>
      </c>
      <c r="L46" s="15">
        <v>0</v>
      </c>
      <c r="M46" s="15">
        <v>0</v>
      </c>
      <c r="N46" s="15">
        <v>0</v>
      </c>
    </row>
    <row r="47" spans="2:14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</row>
    <row r="48" spans="2:14" ht="20.100000000000001" customHeight="1" thickBot="1" x14ac:dyDescent="0.25">
      <c r="B48" s="4" t="s">
        <v>171</v>
      </c>
      <c r="C48" s="15">
        <v>11</v>
      </c>
      <c r="D48" s="15">
        <v>12</v>
      </c>
      <c r="E48" s="15">
        <v>23</v>
      </c>
      <c r="F48" s="15">
        <v>1</v>
      </c>
      <c r="G48" s="15">
        <v>1</v>
      </c>
      <c r="H48" s="15">
        <v>2</v>
      </c>
      <c r="I48" s="15">
        <v>6</v>
      </c>
      <c r="J48" s="15">
        <v>8</v>
      </c>
      <c r="K48" s="15">
        <v>12</v>
      </c>
      <c r="L48" s="15">
        <v>4</v>
      </c>
      <c r="M48" s="15">
        <v>3</v>
      </c>
      <c r="N48" s="15">
        <v>9</v>
      </c>
    </row>
    <row r="49" spans="2:14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</row>
    <row r="50" spans="2:14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2:14" ht="20.100000000000001" customHeight="1" thickBot="1" x14ac:dyDescent="0.25">
      <c r="B51" s="4" t="s">
        <v>268</v>
      </c>
      <c r="C51" s="15">
        <v>3</v>
      </c>
      <c r="D51" s="15">
        <v>0</v>
      </c>
      <c r="E51" s="15">
        <v>6</v>
      </c>
      <c r="F51" s="15">
        <v>0</v>
      </c>
      <c r="G51" s="15">
        <v>0</v>
      </c>
      <c r="H51" s="15">
        <v>0</v>
      </c>
      <c r="I51" s="15">
        <v>3</v>
      </c>
      <c r="J51" s="15">
        <v>0</v>
      </c>
      <c r="K51" s="15">
        <v>4</v>
      </c>
      <c r="L51" s="15">
        <v>0</v>
      </c>
      <c r="M51" s="15">
        <v>0</v>
      </c>
      <c r="N51" s="15">
        <v>2</v>
      </c>
    </row>
    <row r="52" spans="2:14" ht="20.100000000000001" customHeight="1" thickBot="1" x14ac:dyDescent="0.25">
      <c r="B52" s="4" t="s">
        <v>269</v>
      </c>
      <c r="C52" s="15">
        <v>0</v>
      </c>
      <c r="D52" s="15">
        <v>1</v>
      </c>
      <c r="E52" s="15">
        <v>0</v>
      </c>
      <c r="F52" s="15">
        <v>0</v>
      </c>
      <c r="G52" s="15">
        <v>1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</row>
    <row r="53" spans="2:14" ht="20.100000000000001" customHeight="1" thickBot="1" x14ac:dyDescent="0.25">
      <c r="B53" s="4" t="s">
        <v>270</v>
      </c>
      <c r="C53" s="15">
        <v>0</v>
      </c>
      <c r="D53" s="15">
        <v>0</v>
      </c>
      <c r="E53" s="15">
        <v>1</v>
      </c>
      <c r="F53" s="15">
        <v>0</v>
      </c>
      <c r="G53" s="15">
        <v>0</v>
      </c>
      <c r="H53" s="15">
        <v>1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</row>
    <row r="54" spans="2:14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</row>
    <row r="55" spans="2:14" ht="20.100000000000001" customHeight="1" thickBot="1" x14ac:dyDescent="0.25">
      <c r="B55" s="4" t="s">
        <v>272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2:14" ht="20.100000000000001" customHeight="1" thickBot="1" x14ac:dyDescent="0.25">
      <c r="B56" s="4" t="s">
        <v>172</v>
      </c>
      <c r="C56" s="15">
        <v>3</v>
      </c>
      <c r="D56" s="15">
        <v>5</v>
      </c>
      <c r="E56" s="15">
        <v>6</v>
      </c>
      <c r="F56" s="15">
        <v>3</v>
      </c>
      <c r="G56" s="15">
        <v>2</v>
      </c>
      <c r="H56" s="15">
        <v>2</v>
      </c>
      <c r="I56" s="15">
        <v>0</v>
      </c>
      <c r="J56" s="15">
        <v>2</v>
      </c>
      <c r="K56" s="15">
        <v>4</v>
      </c>
      <c r="L56" s="15">
        <v>0</v>
      </c>
      <c r="M56" s="15">
        <v>1</v>
      </c>
      <c r="N56" s="15">
        <v>0</v>
      </c>
    </row>
    <row r="57" spans="2:14" ht="20.100000000000001" customHeight="1" thickBot="1" x14ac:dyDescent="0.25">
      <c r="B57" s="4" t="s">
        <v>273</v>
      </c>
      <c r="C57" s="15">
        <v>1</v>
      </c>
      <c r="D57" s="15">
        <v>0</v>
      </c>
      <c r="E57" s="15">
        <v>3</v>
      </c>
      <c r="F57" s="15">
        <v>0</v>
      </c>
      <c r="G57" s="15">
        <v>0</v>
      </c>
      <c r="H57" s="15">
        <v>0</v>
      </c>
      <c r="I57" s="15">
        <v>1</v>
      </c>
      <c r="J57" s="15">
        <v>0</v>
      </c>
      <c r="K57" s="15">
        <v>3</v>
      </c>
      <c r="L57" s="15">
        <v>0</v>
      </c>
      <c r="M57" s="15">
        <v>0</v>
      </c>
      <c r="N57" s="15">
        <v>0</v>
      </c>
    </row>
    <row r="58" spans="2:14" ht="20.100000000000001" customHeight="1" thickBot="1" x14ac:dyDescent="0.25">
      <c r="B58" s="4" t="s">
        <v>274</v>
      </c>
      <c r="C58" s="15">
        <v>0</v>
      </c>
      <c r="D58" s="15">
        <v>1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1</v>
      </c>
      <c r="K58" s="15">
        <v>0</v>
      </c>
      <c r="L58" s="15">
        <v>0</v>
      </c>
      <c r="M58" s="15">
        <v>0</v>
      </c>
      <c r="N58" s="15">
        <v>0</v>
      </c>
    </row>
    <row r="59" spans="2:14" ht="20.100000000000001" customHeight="1" thickBot="1" x14ac:dyDescent="0.25">
      <c r="B59" s="4" t="s">
        <v>275</v>
      </c>
      <c r="C59" s="15">
        <v>0</v>
      </c>
      <c r="D59" s="15">
        <v>2</v>
      </c>
      <c r="E59" s="15">
        <v>5</v>
      </c>
      <c r="F59" s="15">
        <v>0</v>
      </c>
      <c r="G59" s="15">
        <v>2</v>
      </c>
      <c r="H59" s="15">
        <v>4</v>
      </c>
      <c r="I59" s="15">
        <v>0</v>
      </c>
      <c r="J59" s="15">
        <v>0</v>
      </c>
      <c r="K59" s="15">
        <v>1</v>
      </c>
      <c r="L59" s="15">
        <v>0</v>
      </c>
      <c r="M59" s="15">
        <v>0</v>
      </c>
      <c r="N59" s="15">
        <v>0</v>
      </c>
    </row>
    <row r="60" spans="2:14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2:14" ht="20.100000000000001" customHeight="1" thickBot="1" x14ac:dyDescent="0.25">
      <c r="B61" s="4" t="s">
        <v>173</v>
      </c>
      <c r="C61" s="15">
        <v>10</v>
      </c>
      <c r="D61" s="15">
        <v>5</v>
      </c>
      <c r="E61" s="15">
        <v>13</v>
      </c>
      <c r="F61" s="15">
        <v>2</v>
      </c>
      <c r="G61" s="15">
        <v>2</v>
      </c>
      <c r="H61" s="15">
        <v>2</v>
      </c>
      <c r="I61" s="15">
        <v>8</v>
      </c>
      <c r="J61" s="15">
        <v>3</v>
      </c>
      <c r="K61" s="15">
        <v>11</v>
      </c>
      <c r="L61" s="15">
        <v>0</v>
      </c>
      <c r="M61" s="15">
        <v>0</v>
      </c>
      <c r="N61" s="15">
        <v>0</v>
      </c>
    </row>
    <row r="62" spans="2:14" ht="20.100000000000001" customHeight="1" thickBot="1" x14ac:dyDescent="0.25">
      <c r="B62" s="4" t="s">
        <v>277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2:14" ht="20.100000000000001" customHeight="1" thickBot="1" x14ac:dyDescent="0.25">
      <c r="B63" s="4" t="s">
        <v>278</v>
      </c>
      <c r="C63" s="15">
        <v>4</v>
      </c>
      <c r="D63" s="15">
        <v>0</v>
      </c>
      <c r="E63" s="15">
        <v>4</v>
      </c>
      <c r="F63" s="15">
        <v>0</v>
      </c>
      <c r="G63" s="15">
        <v>0</v>
      </c>
      <c r="H63" s="15">
        <v>0</v>
      </c>
      <c r="I63" s="15">
        <v>1</v>
      </c>
      <c r="J63" s="15">
        <v>0</v>
      </c>
      <c r="K63" s="15">
        <v>1</v>
      </c>
      <c r="L63" s="15">
        <v>3</v>
      </c>
      <c r="M63" s="15">
        <v>0</v>
      </c>
      <c r="N63" s="15">
        <v>3</v>
      </c>
    </row>
    <row r="64" spans="2:14" ht="20.100000000000001" customHeight="1" thickBot="1" x14ac:dyDescent="0.25">
      <c r="B64" s="4" t="s">
        <v>279</v>
      </c>
      <c r="C64" s="15">
        <v>0</v>
      </c>
      <c r="D64" s="15">
        <v>4</v>
      </c>
      <c r="E64" s="15">
        <v>6</v>
      </c>
      <c r="F64" s="15">
        <v>0</v>
      </c>
      <c r="G64" s="15">
        <v>0</v>
      </c>
      <c r="H64" s="15">
        <v>1</v>
      </c>
      <c r="I64" s="15">
        <v>0</v>
      </c>
      <c r="J64" s="15">
        <v>3</v>
      </c>
      <c r="K64" s="15">
        <v>0</v>
      </c>
      <c r="L64" s="15">
        <v>0</v>
      </c>
      <c r="M64" s="15">
        <v>1</v>
      </c>
      <c r="N64" s="15">
        <v>5</v>
      </c>
    </row>
    <row r="65" spans="2:14" ht="20.100000000000001" customHeight="1" thickBot="1" x14ac:dyDescent="0.25">
      <c r="B65" s="4" t="s">
        <v>280</v>
      </c>
      <c r="C65" s="15">
        <v>5</v>
      </c>
      <c r="D65" s="15">
        <v>7</v>
      </c>
      <c r="E65" s="15">
        <v>4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5</v>
      </c>
      <c r="M65" s="15">
        <v>7</v>
      </c>
      <c r="N65" s="15">
        <v>4</v>
      </c>
    </row>
    <row r="66" spans="2:14" ht="20.100000000000001" customHeight="1" thickBot="1" x14ac:dyDescent="0.25">
      <c r="B66" s="4" t="s">
        <v>281</v>
      </c>
      <c r="C66" s="15">
        <v>1</v>
      </c>
      <c r="D66" s="15">
        <v>3</v>
      </c>
      <c r="E66" s="15">
        <v>0</v>
      </c>
      <c r="F66" s="15">
        <v>1</v>
      </c>
      <c r="G66" s="15">
        <v>1</v>
      </c>
      <c r="H66" s="15">
        <v>0</v>
      </c>
      <c r="I66" s="15">
        <v>0</v>
      </c>
      <c r="J66" s="15">
        <v>2</v>
      </c>
      <c r="K66" s="15">
        <v>0</v>
      </c>
      <c r="L66" s="15">
        <v>0</v>
      </c>
      <c r="M66" s="15">
        <v>0</v>
      </c>
      <c r="N66" s="15">
        <v>0</v>
      </c>
    </row>
    <row r="67" spans="2:14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2:14" ht="20.100000000000001" customHeight="1" thickBot="1" x14ac:dyDescent="0.25">
      <c r="B68" s="4" t="s">
        <v>283</v>
      </c>
      <c r="C68" s="15">
        <v>1</v>
      </c>
      <c r="D68" s="15">
        <v>1</v>
      </c>
      <c r="E68" s="15">
        <v>0</v>
      </c>
      <c r="F68" s="15">
        <v>1</v>
      </c>
      <c r="G68" s="15">
        <v>1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2:14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2:14" ht="20.100000000000001" customHeight="1" thickBot="1" x14ac:dyDescent="0.25">
      <c r="B70" s="4" t="s">
        <v>285</v>
      </c>
      <c r="C70" s="15">
        <v>9</v>
      </c>
      <c r="D70" s="15">
        <v>12</v>
      </c>
      <c r="E70" s="15">
        <v>8</v>
      </c>
      <c r="F70" s="15">
        <v>0</v>
      </c>
      <c r="G70" s="15">
        <v>0</v>
      </c>
      <c r="H70" s="15">
        <v>0</v>
      </c>
      <c r="I70" s="15">
        <v>2</v>
      </c>
      <c r="J70" s="15">
        <v>3</v>
      </c>
      <c r="K70" s="15">
        <v>2</v>
      </c>
      <c r="L70" s="15">
        <v>7</v>
      </c>
      <c r="M70" s="15">
        <v>9</v>
      </c>
      <c r="N70" s="15">
        <v>6</v>
      </c>
    </row>
    <row r="71" spans="2:14" ht="20.100000000000001" customHeight="1" thickBot="1" x14ac:dyDescent="0.25">
      <c r="B71" s="4" t="s">
        <v>286</v>
      </c>
      <c r="C71" s="15">
        <v>5</v>
      </c>
      <c r="D71" s="15">
        <v>5</v>
      </c>
      <c r="E71" s="15">
        <v>6</v>
      </c>
      <c r="F71" s="15">
        <v>0</v>
      </c>
      <c r="G71" s="15">
        <v>2</v>
      </c>
      <c r="H71" s="15">
        <v>1</v>
      </c>
      <c r="I71" s="15">
        <v>5</v>
      </c>
      <c r="J71" s="15">
        <v>3</v>
      </c>
      <c r="K71" s="15">
        <v>5</v>
      </c>
      <c r="L71" s="15">
        <v>0</v>
      </c>
      <c r="M71" s="15">
        <v>0</v>
      </c>
      <c r="N71" s="15">
        <v>0</v>
      </c>
    </row>
    <row r="72" spans="2:14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2:14" ht="20.100000000000001" customHeight="1" thickBot="1" x14ac:dyDescent="0.25">
      <c r="B73" s="4" t="s">
        <v>174</v>
      </c>
      <c r="C73" s="15">
        <v>54</v>
      </c>
      <c r="D73" s="15">
        <v>28</v>
      </c>
      <c r="E73" s="15">
        <v>97</v>
      </c>
      <c r="F73" s="15">
        <v>9</v>
      </c>
      <c r="G73" s="15">
        <v>6</v>
      </c>
      <c r="H73" s="15">
        <v>6</v>
      </c>
      <c r="I73" s="15">
        <v>43</v>
      </c>
      <c r="J73" s="15">
        <v>20</v>
      </c>
      <c r="K73" s="15">
        <v>77</v>
      </c>
      <c r="L73" s="15">
        <v>2</v>
      </c>
      <c r="M73" s="15">
        <v>2</v>
      </c>
      <c r="N73" s="15">
        <v>14</v>
      </c>
    </row>
    <row r="74" spans="2:14" ht="20.100000000000001" customHeight="1" thickBot="1" x14ac:dyDescent="0.25">
      <c r="B74" s="4" t="s">
        <v>287</v>
      </c>
      <c r="C74" s="15">
        <v>1</v>
      </c>
      <c r="D74" s="15">
        <v>0</v>
      </c>
      <c r="E74" s="15">
        <v>1</v>
      </c>
      <c r="F74" s="15">
        <v>1</v>
      </c>
      <c r="G74" s="15">
        <v>0</v>
      </c>
      <c r="H74" s="15">
        <v>1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</row>
    <row r="75" spans="2:14" ht="20.100000000000001" customHeight="1" thickBot="1" x14ac:dyDescent="0.25">
      <c r="B75" s="4" t="s">
        <v>288</v>
      </c>
      <c r="C75" s="15">
        <v>9</v>
      </c>
      <c r="D75" s="15">
        <v>8</v>
      </c>
      <c r="E75" s="15">
        <v>20</v>
      </c>
      <c r="F75" s="15">
        <v>0</v>
      </c>
      <c r="G75" s="15">
        <v>0</v>
      </c>
      <c r="H75" s="15">
        <v>0</v>
      </c>
      <c r="I75" s="15">
        <v>5</v>
      </c>
      <c r="J75" s="15">
        <v>4</v>
      </c>
      <c r="K75" s="15">
        <v>15</v>
      </c>
      <c r="L75" s="15">
        <v>4</v>
      </c>
      <c r="M75" s="15">
        <v>4</v>
      </c>
      <c r="N75" s="15">
        <v>5</v>
      </c>
    </row>
    <row r="76" spans="2:14" ht="20.100000000000001" customHeight="1" thickBot="1" x14ac:dyDescent="0.25">
      <c r="B76" s="4" t="s">
        <v>289</v>
      </c>
      <c r="C76" s="15">
        <v>5</v>
      </c>
      <c r="D76" s="15">
        <v>2</v>
      </c>
      <c r="E76" s="15">
        <v>9</v>
      </c>
      <c r="F76" s="15">
        <v>2</v>
      </c>
      <c r="G76" s="15">
        <v>0</v>
      </c>
      <c r="H76" s="15">
        <v>0</v>
      </c>
      <c r="I76" s="15">
        <v>2</v>
      </c>
      <c r="J76" s="15">
        <v>2</v>
      </c>
      <c r="K76" s="15">
        <v>8</v>
      </c>
      <c r="L76" s="15">
        <v>1</v>
      </c>
      <c r="M76" s="15">
        <v>0</v>
      </c>
      <c r="N76" s="15">
        <v>1</v>
      </c>
    </row>
    <row r="77" spans="2:14" ht="20.100000000000001" customHeight="1" thickBot="1" x14ac:dyDescent="0.25">
      <c r="B77" s="4" t="s">
        <v>290</v>
      </c>
      <c r="C77" s="15">
        <v>0</v>
      </c>
      <c r="D77" s="15">
        <v>2</v>
      </c>
      <c r="E77" s="15">
        <v>1</v>
      </c>
      <c r="F77" s="15">
        <v>0</v>
      </c>
      <c r="G77" s="15">
        <v>1</v>
      </c>
      <c r="H77" s="15">
        <v>0</v>
      </c>
      <c r="I77" s="15">
        <v>0</v>
      </c>
      <c r="J77" s="15">
        <v>1</v>
      </c>
      <c r="K77" s="15">
        <v>1</v>
      </c>
      <c r="L77" s="15">
        <v>0</v>
      </c>
      <c r="M77" s="15">
        <v>0</v>
      </c>
      <c r="N77" s="15">
        <v>0</v>
      </c>
    </row>
    <row r="78" spans="2:14" ht="20.100000000000001" customHeight="1" thickBot="1" x14ac:dyDescent="0.25">
      <c r="B78" s="4" t="s">
        <v>291</v>
      </c>
      <c r="C78" s="15">
        <v>2</v>
      </c>
      <c r="D78" s="15">
        <v>2</v>
      </c>
      <c r="E78" s="15">
        <v>10</v>
      </c>
      <c r="F78" s="15">
        <v>0</v>
      </c>
      <c r="G78" s="15">
        <v>0</v>
      </c>
      <c r="H78" s="15">
        <v>0</v>
      </c>
      <c r="I78" s="15">
        <v>2</v>
      </c>
      <c r="J78" s="15">
        <v>2</v>
      </c>
      <c r="K78" s="15">
        <v>10</v>
      </c>
      <c r="L78" s="15">
        <v>0</v>
      </c>
      <c r="M78" s="15">
        <v>0</v>
      </c>
      <c r="N78" s="15">
        <v>0</v>
      </c>
    </row>
    <row r="79" spans="2:14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2:14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2:14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2:14" ht="20.100000000000001" customHeight="1" thickBot="1" x14ac:dyDescent="0.25">
      <c r="B82" s="4" t="s">
        <v>295</v>
      </c>
      <c r="C82" s="15">
        <v>12</v>
      </c>
      <c r="D82" s="15">
        <v>14</v>
      </c>
      <c r="E82" s="15">
        <v>14</v>
      </c>
      <c r="F82" s="15">
        <v>1</v>
      </c>
      <c r="G82" s="15">
        <v>0</v>
      </c>
      <c r="H82" s="15">
        <v>3</v>
      </c>
      <c r="I82" s="15">
        <v>6</v>
      </c>
      <c r="J82" s="15">
        <v>7</v>
      </c>
      <c r="K82" s="15">
        <v>10</v>
      </c>
      <c r="L82" s="15">
        <v>5</v>
      </c>
      <c r="M82" s="15">
        <v>7</v>
      </c>
      <c r="N82" s="15">
        <v>1</v>
      </c>
    </row>
    <row r="83" spans="2:14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</row>
    <row r="84" spans="2:14" ht="20.100000000000001" customHeight="1" thickBot="1" x14ac:dyDescent="0.25">
      <c r="B84" s="4" t="s">
        <v>297</v>
      </c>
      <c r="C84" s="15">
        <v>0</v>
      </c>
      <c r="D84" s="15">
        <v>1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1</v>
      </c>
      <c r="K84" s="15">
        <v>0</v>
      </c>
      <c r="L84" s="15">
        <v>0</v>
      </c>
      <c r="M84" s="15">
        <v>0</v>
      </c>
      <c r="N84" s="15">
        <v>0</v>
      </c>
    </row>
    <row r="85" spans="2:14" ht="20.100000000000001" customHeight="1" thickBot="1" x14ac:dyDescent="0.25">
      <c r="B85" s="4" t="s">
        <v>298</v>
      </c>
      <c r="C85" s="15">
        <v>6</v>
      </c>
      <c r="D85" s="15">
        <v>1</v>
      </c>
      <c r="E85" s="15">
        <v>7</v>
      </c>
      <c r="F85" s="15">
        <v>2</v>
      </c>
      <c r="G85" s="15">
        <v>0</v>
      </c>
      <c r="H85" s="15">
        <v>2</v>
      </c>
      <c r="I85" s="15">
        <v>4</v>
      </c>
      <c r="J85" s="15">
        <v>1</v>
      </c>
      <c r="K85" s="15">
        <v>5</v>
      </c>
      <c r="L85" s="15">
        <v>0</v>
      </c>
      <c r="M85" s="15">
        <v>0</v>
      </c>
      <c r="N85" s="15">
        <v>0</v>
      </c>
    </row>
    <row r="86" spans="2:14" ht="20.100000000000001" customHeight="1" thickBot="1" x14ac:dyDescent="0.25">
      <c r="B86" s="4" t="s">
        <v>299</v>
      </c>
      <c r="C86" s="15">
        <v>1</v>
      </c>
      <c r="D86" s="15">
        <v>2</v>
      </c>
      <c r="E86" s="15">
        <v>4</v>
      </c>
      <c r="F86" s="15">
        <v>0</v>
      </c>
      <c r="G86" s="15">
        <v>0</v>
      </c>
      <c r="H86" s="15">
        <v>2</v>
      </c>
      <c r="I86" s="15">
        <v>1</v>
      </c>
      <c r="J86" s="15">
        <v>2</v>
      </c>
      <c r="K86" s="15">
        <v>2</v>
      </c>
      <c r="L86" s="15">
        <v>0</v>
      </c>
      <c r="M86" s="15">
        <v>0</v>
      </c>
      <c r="N86" s="15">
        <v>0</v>
      </c>
    </row>
    <row r="87" spans="2:14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4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4</v>
      </c>
      <c r="L87" s="15">
        <v>0</v>
      </c>
      <c r="M87" s="15">
        <v>0</v>
      </c>
      <c r="N87" s="15">
        <v>0</v>
      </c>
    </row>
    <row r="88" spans="2:14" ht="20.100000000000001" customHeight="1" thickBot="1" x14ac:dyDescent="0.25">
      <c r="B88" s="4" t="s">
        <v>175</v>
      </c>
      <c r="C88" s="15">
        <v>36</v>
      </c>
      <c r="D88" s="15">
        <v>49</v>
      </c>
      <c r="E88" s="15">
        <v>62</v>
      </c>
      <c r="F88" s="15">
        <v>2</v>
      </c>
      <c r="G88" s="15">
        <v>5</v>
      </c>
      <c r="H88" s="15">
        <v>1</v>
      </c>
      <c r="I88" s="15">
        <v>23</v>
      </c>
      <c r="J88" s="15">
        <v>32</v>
      </c>
      <c r="K88" s="15">
        <v>55</v>
      </c>
      <c r="L88" s="15">
        <v>11</v>
      </c>
      <c r="M88" s="15">
        <v>12</v>
      </c>
      <c r="N88" s="15">
        <v>6</v>
      </c>
    </row>
    <row r="89" spans="2:14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2:14" ht="20.100000000000001" customHeight="1" thickBot="1" x14ac:dyDescent="0.25">
      <c r="B90" s="4" t="s">
        <v>302</v>
      </c>
      <c r="C90" s="15">
        <v>2</v>
      </c>
      <c r="D90" s="15">
        <v>7</v>
      </c>
      <c r="E90" s="15">
        <v>6</v>
      </c>
      <c r="F90" s="15">
        <v>0</v>
      </c>
      <c r="G90" s="15">
        <v>0</v>
      </c>
      <c r="H90" s="15">
        <v>0</v>
      </c>
      <c r="I90" s="15">
        <v>2</v>
      </c>
      <c r="J90" s="15">
        <v>7</v>
      </c>
      <c r="K90" s="15">
        <v>6</v>
      </c>
      <c r="L90" s="15">
        <v>0</v>
      </c>
      <c r="M90" s="15">
        <v>0</v>
      </c>
      <c r="N90" s="15">
        <v>0</v>
      </c>
    </row>
    <row r="91" spans="2:14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2:14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2:14" ht="20.100000000000001" customHeight="1" thickBot="1" x14ac:dyDescent="0.25">
      <c r="B93" s="4" t="s">
        <v>305</v>
      </c>
      <c r="C93" s="15">
        <v>2</v>
      </c>
      <c r="D93" s="15">
        <v>1</v>
      </c>
      <c r="E93" s="15">
        <v>2</v>
      </c>
      <c r="F93" s="15">
        <v>0</v>
      </c>
      <c r="G93" s="15">
        <v>0</v>
      </c>
      <c r="H93" s="15">
        <v>0</v>
      </c>
      <c r="I93" s="15">
        <v>2</v>
      </c>
      <c r="J93" s="15">
        <v>1</v>
      </c>
      <c r="K93" s="15">
        <v>2</v>
      </c>
      <c r="L93" s="15">
        <v>0</v>
      </c>
      <c r="M93" s="15">
        <v>0</v>
      </c>
      <c r="N93" s="15">
        <v>0</v>
      </c>
    </row>
    <row r="94" spans="2:14" ht="20.100000000000001" customHeight="1" thickBot="1" x14ac:dyDescent="0.25">
      <c r="B94" s="4" t="s">
        <v>306</v>
      </c>
      <c r="C94" s="15">
        <v>0</v>
      </c>
      <c r="D94" s="15">
        <v>1</v>
      </c>
      <c r="E94" s="15">
        <v>4</v>
      </c>
      <c r="F94" s="15">
        <v>0</v>
      </c>
      <c r="G94" s="15">
        <v>0</v>
      </c>
      <c r="H94" s="15">
        <v>0</v>
      </c>
      <c r="I94" s="15">
        <v>0</v>
      </c>
      <c r="J94" s="15">
        <v>1</v>
      </c>
      <c r="K94" s="15">
        <v>4</v>
      </c>
      <c r="L94" s="15">
        <v>0</v>
      </c>
      <c r="M94" s="15">
        <v>0</v>
      </c>
      <c r="N94" s="15">
        <v>0</v>
      </c>
    </row>
    <row r="95" spans="2:14" ht="20.100000000000001" customHeight="1" thickBot="1" x14ac:dyDescent="0.25">
      <c r="B95" s="4" t="s">
        <v>307</v>
      </c>
      <c r="C95" s="15">
        <v>2</v>
      </c>
      <c r="D95" s="15">
        <v>0</v>
      </c>
      <c r="E95" s="15">
        <v>2</v>
      </c>
      <c r="F95" s="15">
        <v>2</v>
      </c>
      <c r="G95" s="15">
        <v>0</v>
      </c>
      <c r="H95" s="15">
        <v>2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2:14" ht="20.100000000000001" customHeight="1" thickBot="1" x14ac:dyDescent="0.25">
      <c r="B96" s="4" t="s">
        <v>308</v>
      </c>
      <c r="C96" s="15">
        <v>1</v>
      </c>
      <c r="D96" s="15">
        <v>1</v>
      </c>
      <c r="E96" s="15">
        <v>0</v>
      </c>
      <c r="F96" s="15">
        <v>0</v>
      </c>
      <c r="G96" s="15">
        <v>0</v>
      </c>
      <c r="H96" s="15">
        <v>0</v>
      </c>
      <c r="I96" s="15">
        <v>1</v>
      </c>
      <c r="J96" s="15">
        <v>1</v>
      </c>
      <c r="K96" s="15">
        <v>0</v>
      </c>
      <c r="L96" s="15">
        <v>0</v>
      </c>
      <c r="M96" s="15">
        <v>0</v>
      </c>
      <c r="N96" s="15">
        <v>0</v>
      </c>
    </row>
    <row r="97" spans="2:14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2:14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2:14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</row>
    <row r="100" spans="2:14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2:14" ht="20.100000000000001" customHeight="1" thickBot="1" x14ac:dyDescent="0.25">
      <c r="B101" s="4" t="s">
        <v>176</v>
      </c>
      <c r="C101" s="15">
        <v>1</v>
      </c>
      <c r="D101" s="15">
        <v>2</v>
      </c>
      <c r="E101" s="15">
        <v>1</v>
      </c>
      <c r="F101" s="15">
        <v>1</v>
      </c>
      <c r="G101" s="15">
        <v>1</v>
      </c>
      <c r="H101" s="15">
        <v>0</v>
      </c>
      <c r="I101" s="15">
        <v>0</v>
      </c>
      <c r="J101" s="15">
        <v>1</v>
      </c>
      <c r="K101" s="15">
        <v>1</v>
      </c>
      <c r="L101" s="15">
        <v>0</v>
      </c>
      <c r="M101" s="15">
        <v>0</v>
      </c>
      <c r="N101" s="15">
        <v>0</v>
      </c>
    </row>
    <row r="102" spans="2:14" ht="20.100000000000001" customHeight="1" thickBot="1" x14ac:dyDescent="0.25">
      <c r="B102" s="4" t="s">
        <v>313</v>
      </c>
      <c r="C102" s="15">
        <v>2</v>
      </c>
      <c r="D102" s="15">
        <v>1</v>
      </c>
      <c r="E102" s="15">
        <v>2</v>
      </c>
      <c r="F102" s="15">
        <v>0</v>
      </c>
      <c r="G102" s="15">
        <v>0</v>
      </c>
      <c r="H102" s="15">
        <v>0</v>
      </c>
      <c r="I102" s="15">
        <v>1</v>
      </c>
      <c r="J102" s="15">
        <v>1</v>
      </c>
      <c r="K102" s="15">
        <v>1</v>
      </c>
      <c r="L102" s="15">
        <v>1</v>
      </c>
      <c r="M102" s="15">
        <v>0</v>
      </c>
      <c r="N102" s="15">
        <v>1</v>
      </c>
    </row>
    <row r="103" spans="2:14" ht="20.100000000000001" customHeight="1" thickBot="1" x14ac:dyDescent="0.25">
      <c r="B103" s="4" t="s">
        <v>314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</row>
    <row r="104" spans="2:14" ht="20.100000000000001" customHeight="1" thickBot="1" x14ac:dyDescent="0.25">
      <c r="B104" s="4" t="s">
        <v>315</v>
      </c>
      <c r="C104" s="15">
        <v>2</v>
      </c>
      <c r="D104" s="15">
        <v>6</v>
      </c>
      <c r="E104" s="15">
        <v>1</v>
      </c>
      <c r="F104" s="15">
        <v>2</v>
      </c>
      <c r="G104" s="15">
        <v>5</v>
      </c>
      <c r="H104" s="15">
        <v>1</v>
      </c>
      <c r="I104" s="15">
        <v>0</v>
      </c>
      <c r="J104" s="15">
        <v>0</v>
      </c>
      <c r="K104" s="15">
        <v>0</v>
      </c>
      <c r="L104" s="15">
        <v>0</v>
      </c>
      <c r="M104" s="15">
        <v>1</v>
      </c>
      <c r="N104" s="15">
        <v>0</v>
      </c>
    </row>
    <row r="105" spans="2:14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2:14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2:14" ht="20.100000000000001" customHeight="1" thickBot="1" x14ac:dyDescent="0.25">
      <c r="B107" s="4" t="s">
        <v>317</v>
      </c>
      <c r="C107" s="15">
        <v>0</v>
      </c>
      <c r="D107" s="15">
        <v>1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1</v>
      </c>
      <c r="K107" s="15">
        <v>0</v>
      </c>
      <c r="L107" s="15">
        <v>0</v>
      </c>
      <c r="M107" s="15">
        <v>0</v>
      </c>
      <c r="N107" s="15">
        <v>0</v>
      </c>
    </row>
    <row r="108" spans="2:14" ht="20.100000000000001" customHeight="1" thickBot="1" x14ac:dyDescent="0.25">
      <c r="B108" s="4" t="s">
        <v>318</v>
      </c>
      <c r="C108" s="15">
        <v>1</v>
      </c>
      <c r="D108" s="15">
        <v>0</v>
      </c>
      <c r="E108" s="15">
        <v>4</v>
      </c>
      <c r="F108" s="15">
        <v>0</v>
      </c>
      <c r="G108" s="15">
        <v>0</v>
      </c>
      <c r="H108" s="15">
        <v>0</v>
      </c>
      <c r="I108" s="15">
        <v>1</v>
      </c>
      <c r="J108" s="15">
        <v>0</v>
      </c>
      <c r="K108" s="15">
        <v>4</v>
      </c>
      <c r="L108" s="15">
        <v>0</v>
      </c>
      <c r="M108" s="15">
        <v>0</v>
      </c>
      <c r="N108" s="15">
        <v>0</v>
      </c>
    </row>
    <row r="109" spans="2:14" ht="20.100000000000001" customHeight="1" thickBot="1" x14ac:dyDescent="0.25">
      <c r="B109" s="4" t="s">
        <v>178</v>
      </c>
      <c r="C109" s="15">
        <v>37</v>
      </c>
      <c r="D109" s="15">
        <v>45</v>
      </c>
      <c r="E109" s="15">
        <v>40</v>
      </c>
      <c r="F109" s="15">
        <v>3</v>
      </c>
      <c r="G109" s="15">
        <v>2</v>
      </c>
      <c r="H109" s="15">
        <v>2</v>
      </c>
      <c r="I109" s="15">
        <v>30</v>
      </c>
      <c r="J109" s="15">
        <v>38</v>
      </c>
      <c r="K109" s="15">
        <v>38</v>
      </c>
      <c r="L109" s="15">
        <v>4</v>
      </c>
      <c r="M109" s="15">
        <v>5</v>
      </c>
      <c r="N109" s="15">
        <v>0</v>
      </c>
    </row>
    <row r="110" spans="2:14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</row>
    <row r="111" spans="2:14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2:14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2:14" ht="20.100000000000001" customHeight="1" thickBot="1" x14ac:dyDescent="0.25">
      <c r="B113" s="4" t="s">
        <v>322</v>
      </c>
      <c r="C113" s="15">
        <v>2</v>
      </c>
      <c r="D113" s="15">
        <v>2</v>
      </c>
      <c r="E113" s="15">
        <v>1</v>
      </c>
      <c r="F113" s="15">
        <v>1</v>
      </c>
      <c r="G113" s="15">
        <v>1</v>
      </c>
      <c r="H113" s="15">
        <v>0</v>
      </c>
      <c r="I113" s="15">
        <v>0</v>
      </c>
      <c r="J113" s="15">
        <v>1</v>
      </c>
      <c r="K113" s="15">
        <v>0</v>
      </c>
      <c r="L113" s="15">
        <v>1</v>
      </c>
      <c r="M113" s="15">
        <v>0</v>
      </c>
      <c r="N113" s="15">
        <v>1</v>
      </c>
    </row>
    <row r="114" spans="2:14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2:14" ht="20.100000000000001" customHeight="1" thickBot="1" x14ac:dyDescent="0.25">
      <c r="B115" s="4" t="s">
        <v>324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</row>
    <row r="116" spans="2:14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2:14" ht="20.100000000000001" customHeight="1" thickBot="1" x14ac:dyDescent="0.25">
      <c r="B117" s="4" t="s">
        <v>326</v>
      </c>
      <c r="C117" s="15">
        <v>8</v>
      </c>
      <c r="D117" s="15">
        <v>4</v>
      </c>
      <c r="E117" s="15">
        <v>4</v>
      </c>
      <c r="F117" s="15">
        <v>1</v>
      </c>
      <c r="G117" s="15">
        <v>1</v>
      </c>
      <c r="H117" s="15">
        <v>1</v>
      </c>
      <c r="I117" s="15">
        <v>7</v>
      </c>
      <c r="J117" s="15">
        <v>3</v>
      </c>
      <c r="K117" s="15">
        <v>3</v>
      </c>
      <c r="L117" s="15">
        <v>0</v>
      </c>
      <c r="M117" s="15">
        <v>0</v>
      </c>
      <c r="N117" s="15">
        <v>0</v>
      </c>
    </row>
    <row r="118" spans="2:14" ht="20.100000000000001" customHeight="1" thickBot="1" x14ac:dyDescent="0.25">
      <c r="B118" s="4" t="s">
        <v>327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2:14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2</v>
      </c>
      <c r="F119" s="15">
        <v>0</v>
      </c>
      <c r="G119" s="15">
        <v>0</v>
      </c>
      <c r="H119" s="15">
        <v>2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</row>
    <row r="120" spans="2:14" ht="20.100000000000001" customHeight="1" thickBot="1" x14ac:dyDescent="0.25">
      <c r="B120" s="4" t="s">
        <v>329</v>
      </c>
      <c r="C120" s="15">
        <v>1</v>
      </c>
      <c r="D120" s="15">
        <v>0</v>
      </c>
      <c r="E120" s="15">
        <v>1</v>
      </c>
      <c r="F120" s="15">
        <v>0</v>
      </c>
      <c r="G120" s="15">
        <v>0</v>
      </c>
      <c r="H120" s="15">
        <v>0</v>
      </c>
      <c r="I120" s="15">
        <v>1</v>
      </c>
      <c r="J120" s="15">
        <v>0</v>
      </c>
      <c r="K120" s="15">
        <v>1</v>
      </c>
      <c r="L120" s="15">
        <v>0</v>
      </c>
      <c r="M120" s="15">
        <v>0</v>
      </c>
      <c r="N120" s="15">
        <v>0</v>
      </c>
    </row>
    <row r="121" spans="2:14" ht="20.100000000000001" customHeight="1" thickBot="1" x14ac:dyDescent="0.25">
      <c r="B121" s="4" t="s">
        <v>330</v>
      </c>
      <c r="C121" s="15">
        <v>9</v>
      </c>
      <c r="D121" s="15">
        <v>4</v>
      </c>
      <c r="E121" s="15">
        <v>29</v>
      </c>
      <c r="F121" s="15">
        <v>2</v>
      </c>
      <c r="G121" s="15">
        <v>1</v>
      </c>
      <c r="H121" s="15">
        <v>2</v>
      </c>
      <c r="I121" s="15">
        <v>7</v>
      </c>
      <c r="J121" s="15">
        <v>3</v>
      </c>
      <c r="K121" s="15">
        <v>27</v>
      </c>
      <c r="L121" s="15">
        <v>0</v>
      </c>
      <c r="M121" s="15">
        <v>0</v>
      </c>
      <c r="N121" s="15">
        <v>0</v>
      </c>
    </row>
    <row r="122" spans="2:14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2:14" ht="20.100000000000001" customHeight="1" thickBot="1" x14ac:dyDescent="0.25">
      <c r="B123" s="4" t="s">
        <v>332</v>
      </c>
      <c r="C123" s="15">
        <v>12</v>
      </c>
      <c r="D123" s="15">
        <v>12</v>
      </c>
      <c r="E123" s="15">
        <v>11</v>
      </c>
      <c r="F123" s="15">
        <v>1</v>
      </c>
      <c r="G123" s="15">
        <v>2</v>
      </c>
      <c r="H123" s="15">
        <v>0</v>
      </c>
      <c r="I123" s="15">
        <v>7</v>
      </c>
      <c r="J123" s="15">
        <v>5</v>
      </c>
      <c r="K123" s="15">
        <v>8</v>
      </c>
      <c r="L123" s="15">
        <v>4</v>
      </c>
      <c r="M123" s="15">
        <v>5</v>
      </c>
      <c r="N123" s="15">
        <v>3</v>
      </c>
    </row>
    <row r="124" spans="2:14" ht="20.100000000000001" customHeight="1" thickBot="1" x14ac:dyDescent="0.25">
      <c r="B124" s="4" t="s">
        <v>333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</row>
    <row r="125" spans="2:14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2:14" ht="20.100000000000001" customHeight="1" thickBot="1" x14ac:dyDescent="0.25">
      <c r="B126" s="4" t="s">
        <v>335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</row>
    <row r="127" spans="2:14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2:14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2:14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2:14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</row>
    <row r="131" spans="2:14" ht="20.100000000000001" customHeight="1" thickBot="1" x14ac:dyDescent="0.25">
      <c r="B131" s="4" t="s">
        <v>340</v>
      </c>
      <c r="C131" s="15">
        <v>1</v>
      </c>
      <c r="D131" s="15">
        <v>0</v>
      </c>
      <c r="E131" s="15">
        <v>1</v>
      </c>
      <c r="F131" s="15">
        <v>0</v>
      </c>
      <c r="G131" s="15">
        <v>0</v>
      </c>
      <c r="H131" s="15">
        <v>0</v>
      </c>
      <c r="I131" s="15">
        <v>1</v>
      </c>
      <c r="J131" s="15">
        <v>0</v>
      </c>
      <c r="K131" s="15">
        <v>1</v>
      </c>
      <c r="L131" s="15">
        <v>0</v>
      </c>
      <c r="M131" s="15">
        <v>0</v>
      </c>
      <c r="N131" s="15">
        <v>0</v>
      </c>
    </row>
    <row r="132" spans="2:14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2:14" ht="20.100000000000001" customHeight="1" thickBot="1" x14ac:dyDescent="0.25">
      <c r="B133" s="4" t="s">
        <v>341</v>
      </c>
      <c r="C133" s="15">
        <v>9</v>
      </c>
      <c r="D133" s="15">
        <v>4</v>
      </c>
      <c r="E133" s="15">
        <v>6</v>
      </c>
      <c r="F133" s="15">
        <v>1</v>
      </c>
      <c r="G133" s="15">
        <v>0</v>
      </c>
      <c r="H133" s="15">
        <v>1</v>
      </c>
      <c r="I133" s="15">
        <v>5</v>
      </c>
      <c r="J133" s="15">
        <v>2</v>
      </c>
      <c r="K133" s="15">
        <v>4</v>
      </c>
      <c r="L133" s="15">
        <v>3</v>
      </c>
      <c r="M133" s="15">
        <v>2</v>
      </c>
      <c r="N133" s="15">
        <v>1</v>
      </c>
    </row>
    <row r="134" spans="2:14" ht="20.100000000000001" customHeight="1" thickBot="1" x14ac:dyDescent="0.25">
      <c r="B134" s="4" t="s">
        <v>342</v>
      </c>
      <c r="C134" s="15">
        <v>30</v>
      </c>
      <c r="D134" s="15">
        <v>24</v>
      </c>
      <c r="E134" s="15">
        <v>18</v>
      </c>
      <c r="F134" s="15">
        <v>11</v>
      </c>
      <c r="G134" s="15">
        <v>7</v>
      </c>
      <c r="H134" s="15">
        <v>5</v>
      </c>
      <c r="I134" s="15">
        <v>17</v>
      </c>
      <c r="J134" s="15">
        <v>16</v>
      </c>
      <c r="K134" s="15">
        <v>12</v>
      </c>
      <c r="L134" s="15">
        <v>2</v>
      </c>
      <c r="M134" s="15">
        <v>1</v>
      </c>
      <c r="N134" s="15">
        <v>1</v>
      </c>
    </row>
    <row r="135" spans="2:14" ht="20.100000000000001" customHeight="1" thickBot="1" x14ac:dyDescent="0.25">
      <c r="B135" s="4" t="s">
        <v>343</v>
      </c>
      <c r="C135" s="15">
        <v>8</v>
      </c>
      <c r="D135" s="15">
        <v>6</v>
      </c>
      <c r="E135" s="15">
        <v>10</v>
      </c>
      <c r="F135" s="15">
        <v>0</v>
      </c>
      <c r="G135" s="15">
        <v>1</v>
      </c>
      <c r="H135" s="15">
        <v>3</v>
      </c>
      <c r="I135" s="15">
        <v>4</v>
      </c>
      <c r="J135" s="15">
        <v>2</v>
      </c>
      <c r="K135" s="15">
        <v>5</v>
      </c>
      <c r="L135" s="15">
        <v>4</v>
      </c>
      <c r="M135" s="15">
        <v>3</v>
      </c>
      <c r="N135" s="15">
        <v>2</v>
      </c>
    </row>
    <row r="136" spans="2:14" ht="20.100000000000001" customHeight="1" thickBot="1" x14ac:dyDescent="0.25">
      <c r="B136" s="4" t="s">
        <v>344</v>
      </c>
      <c r="C136" s="15">
        <v>8</v>
      </c>
      <c r="D136" s="15">
        <v>5</v>
      </c>
      <c r="E136" s="15">
        <v>11</v>
      </c>
      <c r="F136" s="15">
        <v>7</v>
      </c>
      <c r="G136" s="15">
        <v>4</v>
      </c>
      <c r="H136" s="15">
        <v>7</v>
      </c>
      <c r="I136" s="15">
        <v>1</v>
      </c>
      <c r="J136" s="15">
        <v>1</v>
      </c>
      <c r="K136" s="15">
        <v>4</v>
      </c>
      <c r="L136" s="15">
        <v>0</v>
      </c>
      <c r="M136" s="15">
        <v>0</v>
      </c>
      <c r="N136" s="15">
        <v>0</v>
      </c>
    </row>
    <row r="137" spans="2:14" ht="20.100000000000001" customHeight="1" thickBot="1" x14ac:dyDescent="0.25">
      <c r="B137" s="4" t="s">
        <v>345</v>
      </c>
      <c r="C137" s="15">
        <v>0</v>
      </c>
      <c r="D137" s="15">
        <v>1</v>
      </c>
      <c r="E137" s="15">
        <v>1</v>
      </c>
      <c r="F137" s="15">
        <v>0</v>
      </c>
      <c r="G137" s="15">
        <v>1</v>
      </c>
      <c r="H137" s="15">
        <v>1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</row>
    <row r="138" spans="2:14" ht="20.100000000000001" customHeight="1" thickBot="1" x14ac:dyDescent="0.25">
      <c r="B138" s="4" t="s">
        <v>346</v>
      </c>
      <c r="C138" s="15">
        <v>5</v>
      </c>
      <c r="D138" s="15">
        <v>5</v>
      </c>
      <c r="E138" s="15">
        <v>0</v>
      </c>
      <c r="F138" s="15">
        <v>5</v>
      </c>
      <c r="G138" s="15">
        <v>5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</row>
    <row r="139" spans="2:14" ht="20.100000000000001" customHeight="1" thickBot="1" x14ac:dyDescent="0.25">
      <c r="B139" s="4" t="s">
        <v>347</v>
      </c>
      <c r="C139" s="15">
        <v>24</v>
      </c>
      <c r="D139" s="15">
        <v>24</v>
      </c>
      <c r="E139" s="15">
        <v>26</v>
      </c>
      <c r="F139" s="15">
        <v>1</v>
      </c>
      <c r="G139" s="15">
        <v>1</v>
      </c>
      <c r="H139" s="15">
        <v>0</v>
      </c>
      <c r="I139" s="15">
        <v>23</v>
      </c>
      <c r="J139" s="15">
        <v>23</v>
      </c>
      <c r="K139" s="15">
        <v>26</v>
      </c>
      <c r="L139" s="15">
        <v>0</v>
      </c>
      <c r="M139" s="15">
        <v>0</v>
      </c>
      <c r="N139" s="15">
        <v>0</v>
      </c>
    </row>
    <row r="140" spans="2:14" ht="20.100000000000001" customHeight="1" thickBot="1" x14ac:dyDescent="0.25">
      <c r="B140" s="4" t="s">
        <v>348</v>
      </c>
      <c r="C140" s="15">
        <v>22</v>
      </c>
      <c r="D140" s="15">
        <v>18</v>
      </c>
      <c r="E140" s="15">
        <v>11</v>
      </c>
      <c r="F140" s="15">
        <v>0</v>
      </c>
      <c r="G140" s="15">
        <v>0</v>
      </c>
      <c r="H140" s="15">
        <v>0</v>
      </c>
      <c r="I140" s="15">
        <v>7</v>
      </c>
      <c r="J140" s="15">
        <v>3</v>
      </c>
      <c r="K140" s="15">
        <v>7</v>
      </c>
      <c r="L140" s="15">
        <v>15</v>
      </c>
      <c r="M140" s="15">
        <v>15</v>
      </c>
      <c r="N140" s="15">
        <v>4</v>
      </c>
    </row>
    <row r="141" spans="2:14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2:14" ht="20.100000000000001" customHeight="1" thickBot="1" x14ac:dyDescent="0.25">
      <c r="B142" s="4" t="s">
        <v>350</v>
      </c>
      <c r="C142" s="15">
        <v>6</v>
      </c>
      <c r="D142" s="15">
        <v>5</v>
      </c>
      <c r="E142" s="15">
        <v>17</v>
      </c>
      <c r="F142" s="15">
        <v>0</v>
      </c>
      <c r="G142" s="15">
        <v>0</v>
      </c>
      <c r="H142" s="15">
        <v>0</v>
      </c>
      <c r="I142" s="15">
        <v>6</v>
      </c>
      <c r="J142" s="15">
        <v>5</v>
      </c>
      <c r="K142" s="15">
        <v>17</v>
      </c>
      <c r="L142" s="15">
        <v>0</v>
      </c>
      <c r="M142" s="15">
        <v>0</v>
      </c>
      <c r="N142" s="15">
        <v>0</v>
      </c>
    </row>
    <row r="143" spans="2:14" ht="20.100000000000001" customHeight="1" thickBot="1" x14ac:dyDescent="0.25">
      <c r="B143" s="4" t="s">
        <v>351</v>
      </c>
      <c r="C143" s="15">
        <v>9</v>
      </c>
      <c r="D143" s="15">
        <v>6</v>
      </c>
      <c r="E143" s="15">
        <v>14</v>
      </c>
      <c r="F143" s="15">
        <v>0</v>
      </c>
      <c r="G143" s="15">
        <v>0</v>
      </c>
      <c r="H143" s="15">
        <v>0</v>
      </c>
      <c r="I143" s="15">
        <v>9</v>
      </c>
      <c r="J143" s="15">
        <v>6</v>
      </c>
      <c r="K143" s="15">
        <v>14</v>
      </c>
      <c r="L143" s="15">
        <v>0</v>
      </c>
      <c r="M143" s="15">
        <v>0</v>
      </c>
      <c r="N143" s="15">
        <v>0</v>
      </c>
    </row>
    <row r="144" spans="2:14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2:14" ht="20.100000000000001" customHeight="1" thickBot="1" x14ac:dyDescent="0.25">
      <c r="B145" s="4" t="s">
        <v>353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2:14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</row>
    <row r="147" spans="2:14" ht="20.100000000000001" customHeight="1" thickBot="1" x14ac:dyDescent="0.25">
      <c r="B147" s="4" t="s">
        <v>179</v>
      </c>
      <c r="C147" s="15">
        <v>4</v>
      </c>
      <c r="D147" s="15">
        <v>8</v>
      </c>
      <c r="E147" s="15">
        <v>4</v>
      </c>
      <c r="F147" s="15">
        <v>0</v>
      </c>
      <c r="G147" s="15">
        <v>1</v>
      </c>
      <c r="H147" s="15">
        <v>0</v>
      </c>
      <c r="I147" s="15">
        <v>4</v>
      </c>
      <c r="J147" s="15">
        <v>7</v>
      </c>
      <c r="K147" s="15">
        <v>4</v>
      </c>
      <c r="L147" s="15">
        <v>0</v>
      </c>
      <c r="M147" s="15">
        <v>0</v>
      </c>
      <c r="N147" s="15">
        <v>0</v>
      </c>
    </row>
    <row r="148" spans="2:14" ht="20.100000000000001" customHeight="1" thickBot="1" x14ac:dyDescent="0.25">
      <c r="B148" s="4" t="s">
        <v>355</v>
      </c>
      <c r="C148" s="15">
        <v>2</v>
      </c>
      <c r="D148" s="15">
        <v>1</v>
      </c>
      <c r="E148" s="15">
        <v>3</v>
      </c>
      <c r="F148" s="15">
        <v>2</v>
      </c>
      <c r="G148" s="15">
        <v>1</v>
      </c>
      <c r="H148" s="15">
        <v>3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</row>
    <row r="149" spans="2:14" ht="20.100000000000001" customHeight="1" thickBot="1" x14ac:dyDescent="0.25">
      <c r="B149" s="4" t="s">
        <v>356</v>
      </c>
      <c r="C149" s="15">
        <v>1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  <c r="J149" s="15">
        <v>1</v>
      </c>
      <c r="K149" s="15">
        <v>0</v>
      </c>
      <c r="L149" s="15">
        <v>0</v>
      </c>
      <c r="M149" s="15">
        <v>0</v>
      </c>
      <c r="N149" s="15">
        <v>0</v>
      </c>
    </row>
    <row r="150" spans="2:14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2:14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</row>
    <row r="152" spans="2:14" ht="20.100000000000001" customHeight="1" thickBot="1" x14ac:dyDescent="0.25">
      <c r="B152" s="4" t="s">
        <v>359</v>
      </c>
      <c r="C152" s="15">
        <v>4</v>
      </c>
      <c r="D152" s="15">
        <v>4</v>
      </c>
      <c r="E152" s="15">
        <v>7</v>
      </c>
      <c r="F152" s="15">
        <v>0</v>
      </c>
      <c r="G152" s="15">
        <v>1</v>
      </c>
      <c r="H152" s="15">
        <v>1</v>
      </c>
      <c r="I152" s="15">
        <v>4</v>
      </c>
      <c r="J152" s="15">
        <v>3</v>
      </c>
      <c r="K152" s="15">
        <v>6</v>
      </c>
      <c r="L152" s="15">
        <v>0</v>
      </c>
      <c r="M152" s="15">
        <v>0</v>
      </c>
      <c r="N152" s="15">
        <v>0</v>
      </c>
    </row>
    <row r="153" spans="2:14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2:14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2:14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</row>
    <row r="156" spans="2:14" ht="20.100000000000001" customHeight="1" thickBot="1" x14ac:dyDescent="0.25">
      <c r="B156" s="4" t="s">
        <v>363</v>
      </c>
      <c r="C156" s="15">
        <v>8</v>
      </c>
      <c r="D156" s="15">
        <v>7</v>
      </c>
      <c r="E156" s="15">
        <v>7</v>
      </c>
      <c r="F156" s="15">
        <v>3</v>
      </c>
      <c r="G156" s="15">
        <v>3</v>
      </c>
      <c r="H156" s="15">
        <v>1</v>
      </c>
      <c r="I156" s="15">
        <v>5</v>
      </c>
      <c r="J156" s="15">
        <v>4</v>
      </c>
      <c r="K156" s="15">
        <v>6</v>
      </c>
      <c r="L156" s="15">
        <v>0</v>
      </c>
      <c r="M156" s="15">
        <v>0</v>
      </c>
      <c r="N156" s="15">
        <v>0</v>
      </c>
    </row>
    <row r="157" spans="2:14" ht="20.100000000000001" customHeight="1" thickBot="1" x14ac:dyDescent="0.25">
      <c r="B157" s="4" t="s">
        <v>364</v>
      </c>
      <c r="C157" s="15">
        <v>1</v>
      </c>
      <c r="D157" s="15">
        <v>1</v>
      </c>
      <c r="E157" s="15">
        <v>3</v>
      </c>
      <c r="F157" s="15">
        <v>0</v>
      </c>
      <c r="G157" s="15">
        <v>0</v>
      </c>
      <c r="H157" s="15">
        <v>0</v>
      </c>
      <c r="I157" s="15">
        <v>1</v>
      </c>
      <c r="J157" s="15">
        <v>1</v>
      </c>
      <c r="K157" s="15">
        <v>3</v>
      </c>
      <c r="L157" s="15">
        <v>0</v>
      </c>
      <c r="M157" s="15">
        <v>0</v>
      </c>
      <c r="N157" s="15">
        <v>0</v>
      </c>
    </row>
    <row r="158" spans="2:14" ht="20.100000000000001" customHeight="1" thickBot="1" x14ac:dyDescent="0.25">
      <c r="B158" s="4" t="s">
        <v>365</v>
      </c>
      <c r="C158" s="15">
        <v>3</v>
      </c>
      <c r="D158" s="15">
        <v>0</v>
      </c>
      <c r="E158" s="15">
        <v>4</v>
      </c>
      <c r="F158" s="15">
        <v>0</v>
      </c>
      <c r="G158" s="15">
        <v>0</v>
      </c>
      <c r="H158" s="15">
        <v>1</v>
      </c>
      <c r="I158" s="15">
        <v>3</v>
      </c>
      <c r="J158" s="15">
        <v>0</v>
      </c>
      <c r="K158" s="15">
        <v>3</v>
      </c>
      <c r="L158" s="15">
        <v>0</v>
      </c>
      <c r="M158" s="15">
        <v>0</v>
      </c>
      <c r="N158" s="15">
        <v>0</v>
      </c>
    </row>
    <row r="159" spans="2:14" ht="20.100000000000001" customHeight="1" thickBot="1" x14ac:dyDescent="0.25">
      <c r="B159" s="4" t="s">
        <v>366</v>
      </c>
      <c r="C159" s="15">
        <v>11</v>
      </c>
      <c r="D159" s="15">
        <v>9</v>
      </c>
      <c r="E159" s="15">
        <v>6</v>
      </c>
      <c r="F159" s="15">
        <v>2</v>
      </c>
      <c r="G159" s="15">
        <v>1</v>
      </c>
      <c r="H159" s="15">
        <v>1</v>
      </c>
      <c r="I159" s="15">
        <v>7</v>
      </c>
      <c r="J159" s="15">
        <v>5</v>
      </c>
      <c r="K159" s="15">
        <v>4</v>
      </c>
      <c r="L159" s="15">
        <v>2</v>
      </c>
      <c r="M159" s="15">
        <v>3</v>
      </c>
      <c r="N159" s="15">
        <v>1</v>
      </c>
    </row>
    <row r="160" spans="2:14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2:14" ht="20.100000000000001" customHeight="1" thickBot="1" x14ac:dyDescent="0.25">
      <c r="B161" s="4" t="s">
        <v>368</v>
      </c>
      <c r="C161" s="15">
        <v>0</v>
      </c>
      <c r="D161" s="15">
        <v>1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1</v>
      </c>
      <c r="K161" s="15">
        <v>0</v>
      </c>
      <c r="L161" s="15">
        <v>0</v>
      </c>
      <c r="M161" s="15">
        <v>0</v>
      </c>
      <c r="N161" s="15">
        <v>0</v>
      </c>
    </row>
    <row r="162" spans="2:14" ht="20.100000000000001" customHeight="1" thickBot="1" x14ac:dyDescent="0.25">
      <c r="B162" s="4" t="s">
        <v>369</v>
      </c>
      <c r="C162" s="15">
        <v>2</v>
      </c>
      <c r="D162" s="15">
        <v>2</v>
      </c>
      <c r="E162" s="15">
        <v>1</v>
      </c>
      <c r="F162" s="15">
        <v>1</v>
      </c>
      <c r="G162" s="15">
        <v>2</v>
      </c>
      <c r="H162" s="15">
        <v>0</v>
      </c>
      <c r="I162" s="15">
        <v>1</v>
      </c>
      <c r="J162" s="15">
        <v>0</v>
      </c>
      <c r="K162" s="15">
        <v>1</v>
      </c>
      <c r="L162" s="15">
        <v>0</v>
      </c>
      <c r="M162" s="15">
        <v>0</v>
      </c>
      <c r="N162" s="15">
        <v>0</v>
      </c>
    </row>
    <row r="163" spans="2:14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</row>
    <row r="164" spans="2:14" ht="20.100000000000001" customHeight="1" thickBot="1" x14ac:dyDescent="0.25">
      <c r="B164" s="4" t="s">
        <v>640</v>
      </c>
      <c r="C164" s="15">
        <v>1</v>
      </c>
      <c r="D164" s="15">
        <v>0</v>
      </c>
      <c r="E164" s="15">
        <v>5</v>
      </c>
      <c r="F164" s="15">
        <v>1</v>
      </c>
      <c r="G164" s="15">
        <v>0</v>
      </c>
      <c r="H164" s="15">
        <v>1</v>
      </c>
      <c r="I164" s="15">
        <v>0</v>
      </c>
      <c r="J164" s="15">
        <v>0</v>
      </c>
      <c r="K164" s="15">
        <v>4</v>
      </c>
      <c r="L164" s="15">
        <v>0</v>
      </c>
      <c r="M164" s="15">
        <v>0</v>
      </c>
      <c r="N164" s="15">
        <v>0</v>
      </c>
    </row>
    <row r="165" spans="2:14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2:14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2:14" ht="20.100000000000001" customHeight="1" thickBot="1" x14ac:dyDescent="0.25">
      <c r="B167" s="4" t="s">
        <v>180</v>
      </c>
      <c r="C167" s="15">
        <v>9</v>
      </c>
      <c r="D167" s="15">
        <v>1</v>
      </c>
      <c r="E167" s="15">
        <v>3</v>
      </c>
      <c r="F167" s="15">
        <v>0</v>
      </c>
      <c r="G167" s="15">
        <v>0</v>
      </c>
      <c r="H167" s="15">
        <v>0</v>
      </c>
      <c r="I167" s="15">
        <v>9</v>
      </c>
      <c r="J167" s="15">
        <v>1</v>
      </c>
      <c r="K167" s="15">
        <v>3</v>
      </c>
      <c r="L167" s="15">
        <v>0</v>
      </c>
      <c r="M167" s="15">
        <v>0</v>
      </c>
      <c r="N167" s="15">
        <v>0</v>
      </c>
    </row>
    <row r="168" spans="2:14" ht="20.100000000000001" customHeight="1" thickBot="1" x14ac:dyDescent="0.25">
      <c r="B168" s="4" t="s">
        <v>373</v>
      </c>
      <c r="C168" s="15">
        <v>0</v>
      </c>
      <c r="D168" s="15">
        <v>1</v>
      </c>
      <c r="E168" s="15">
        <v>0</v>
      </c>
      <c r="F168" s="15">
        <v>0</v>
      </c>
      <c r="G168" s="15">
        <v>1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</row>
    <row r="169" spans="2:14" ht="20.100000000000001" customHeight="1" thickBot="1" x14ac:dyDescent="0.25">
      <c r="B169" s="4" t="s">
        <v>181</v>
      </c>
      <c r="C169" s="15">
        <v>7</v>
      </c>
      <c r="D169" s="15">
        <v>3</v>
      </c>
      <c r="E169" s="15">
        <v>4</v>
      </c>
      <c r="F169" s="15">
        <v>0</v>
      </c>
      <c r="G169" s="15">
        <v>0</v>
      </c>
      <c r="H169" s="15">
        <v>0</v>
      </c>
      <c r="I169" s="15">
        <v>7</v>
      </c>
      <c r="J169" s="15">
        <v>3</v>
      </c>
      <c r="K169" s="15">
        <v>4</v>
      </c>
      <c r="L169" s="15">
        <v>0</v>
      </c>
      <c r="M169" s="15">
        <v>0</v>
      </c>
      <c r="N169" s="15">
        <v>0</v>
      </c>
    </row>
    <row r="170" spans="2:14" ht="20.100000000000001" customHeight="1" thickBot="1" x14ac:dyDescent="0.25">
      <c r="B170" s="4" t="s">
        <v>374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2:14" ht="20.100000000000001" customHeight="1" thickBot="1" x14ac:dyDescent="0.25">
      <c r="B171" s="4" t="s">
        <v>375</v>
      </c>
      <c r="C171" s="15">
        <v>4</v>
      </c>
      <c r="D171" s="15">
        <v>4</v>
      </c>
      <c r="E171" s="15">
        <v>0</v>
      </c>
      <c r="F171" s="15">
        <v>3</v>
      </c>
      <c r="G171" s="15">
        <v>3</v>
      </c>
      <c r="H171" s="15">
        <v>0</v>
      </c>
      <c r="I171" s="15">
        <v>1</v>
      </c>
      <c r="J171" s="15">
        <v>1</v>
      </c>
      <c r="K171" s="15">
        <v>0</v>
      </c>
      <c r="L171" s="15">
        <v>0</v>
      </c>
      <c r="M171" s="15">
        <v>0</v>
      </c>
      <c r="N171" s="15">
        <v>0</v>
      </c>
    </row>
    <row r="172" spans="2:14" ht="20.100000000000001" customHeight="1" thickBot="1" x14ac:dyDescent="0.25">
      <c r="B172" s="4" t="s">
        <v>376</v>
      </c>
      <c r="C172" s="15">
        <v>2</v>
      </c>
      <c r="D172" s="15">
        <v>0</v>
      </c>
      <c r="E172" s="15">
        <v>2</v>
      </c>
      <c r="F172" s="15">
        <v>0</v>
      </c>
      <c r="G172" s="15">
        <v>0</v>
      </c>
      <c r="H172" s="15">
        <v>0</v>
      </c>
      <c r="I172" s="15">
        <v>2</v>
      </c>
      <c r="J172" s="15">
        <v>0</v>
      </c>
      <c r="K172" s="15">
        <v>2</v>
      </c>
      <c r="L172" s="15">
        <v>0</v>
      </c>
      <c r="M172" s="15">
        <v>0</v>
      </c>
      <c r="N172" s="15">
        <v>0</v>
      </c>
    </row>
    <row r="173" spans="2:14" ht="20.100000000000001" customHeight="1" thickBot="1" x14ac:dyDescent="0.25">
      <c r="B173" s="4" t="s">
        <v>377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</row>
    <row r="174" spans="2:14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2:14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2:14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2:14" ht="20.100000000000001" customHeight="1" thickBot="1" x14ac:dyDescent="0.25">
      <c r="B177" s="4" t="s">
        <v>182</v>
      </c>
      <c r="C177" s="15">
        <v>3</v>
      </c>
      <c r="D177" s="15">
        <v>8</v>
      </c>
      <c r="E177" s="15">
        <v>11</v>
      </c>
      <c r="F177" s="15">
        <v>0</v>
      </c>
      <c r="G177" s="15">
        <v>1</v>
      </c>
      <c r="H177" s="15">
        <v>1</v>
      </c>
      <c r="I177" s="15">
        <v>3</v>
      </c>
      <c r="J177" s="15">
        <v>7</v>
      </c>
      <c r="K177" s="15">
        <v>6</v>
      </c>
      <c r="L177" s="15">
        <v>0</v>
      </c>
      <c r="M177" s="15">
        <v>0</v>
      </c>
      <c r="N177" s="15">
        <v>4</v>
      </c>
    </row>
    <row r="178" spans="2:14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</row>
    <row r="179" spans="2:14" ht="20.100000000000001" customHeight="1" thickBot="1" x14ac:dyDescent="0.25">
      <c r="B179" s="4" t="s">
        <v>382</v>
      </c>
      <c r="C179" s="15">
        <v>3</v>
      </c>
      <c r="D179" s="15">
        <v>3</v>
      </c>
      <c r="E179" s="15">
        <v>0</v>
      </c>
      <c r="F179" s="15">
        <v>1</v>
      </c>
      <c r="G179" s="15">
        <v>1</v>
      </c>
      <c r="H179" s="15">
        <v>0</v>
      </c>
      <c r="I179" s="15">
        <v>2</v>
      </c>
      <c r="J179" s="15">
        <v>2</v>
      </c>
      <c r="K179" s="15">
        <v>0</v>
      </c>
      <c r="L179" s="15">
        <v>0</v>
      </c>
      <c r="M179" s="15">
        <v>0</v>
      </c>
      <c r="N179" s="15">
        <v>0</v>
      </c>
    </row>
    <row r="180" spans="2:14" ht="20.100000000000001" customHeight="1" thickBot="1" x14ac:dyDescent="0.25">
      <c r="B180" s="4" t="s">
        <v>383</v>
      </c>
      <c r="C180" s="15">
        <v>0</v>
      </c>
      <c r="D180" s="15">
        <v>1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1</v>
      </c>
      <c r="K180" s="15">
        <v>0</v>
      </c>
      <c r="L180" s="15">
        <v>0</v>
      </c>
      <c r="M180" s="15">
        <v>0</v>
      </c>
      <c r="N180" s="15">
        <v>0</v>
      </c>
    </row>
    <row r="181" spans="2:14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2:14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2:14" ht="20.100000000000001" customHeight="1" thickBot="1" x14ac:dyDescent="0.25">
      <c r="B183" s="4" t="s">
        <v>183</v>
      </c>
      <c r="C183" s="15">
        <v>5</v>
      </c>
      <c r="D183" s="15">
        <v>4</v>
      </c>
      <c r="E183" s="15">
        <v>13</v>
      </c>
      <c r="F183" s="15">
        <v>0</v>
      </c>
      <c r="G183" s="15">
        <v>0</v>
      </c>
      <c r="H183" s="15">
        <v>0</v>
      </c>
      <c r="I183" s="15">
        <v>4</v>
      </c>
      <c r="J183" s="15">
        <v>3</v>
      </c>
      <c r="K183" s="15">
        <v>13</v>
      </c>
      <c r="L183" s="15">
        <v>1</v>
      </c>
      <c r="M183" s="15">
        <v>1</v>
      </c>
      <c r="N183" s="15">
        <v>0</v>
      </c>
    </row>
    <row r="184" spans="2:14" ht="20.100000000000001" customHeight="1" thickBot="1" x14ac:dyDescent="0.25">
      <c r="B184" s="4" t="s">
        <v>386</v>
      </c>
      <c r="C184" s="15">
        <v>1</v>
      </c>
      <c r="D184" s="15">
        <v>0</v>
      </c>
      <c r="E184" s="15">
        <v>1</v>
      </c>
      <c r="F184" s="15">
        <v>0</v>
      </c>
      <c r="G184" s="15">
        <v>0</v>
      </c>
      <c r="H184" s="15">
        <v>0</v>
      </c>
      <c r="I184" s="15">
        <v>1</v>
      </c>
      <c r="J184" s="15">
        <v>0</v>
      </c>
      <c r="K184" s="15">
        <v>1</v>
      </c>
      <c r="L184" s="15">
        <v>0</v>
      </c>
      <c r="M184" s="15">
        <v>0</v>
      </c>
      <c r="N184" s="15">
        <v>0</v>
      </c>
    </row>
    <row r="185" spans="2:14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2:14" ht="20.100000000000001" customHeight="1" thickBot="1" x14ac:dyDescent="0.25">
      <c r="B186" s="4" t="s">
        <v>184</v>
      </c>
      <c r="C186" s="15">
        <v>2</v>
      </c>
      <c r="D186" s="15">
        <v>1</v>
      </c>
      <c r="E186" s="15">
        <v>2</v>
      </c>
      <c r="F186" s="15">
        <v>2</v>
      </c>
      <c r="G186" s="15">
        <v>0</v>
      </c>
      <c r="H186" s="15">
        <v>2</v>
      </c>
      <c r="I186" s="15">
        <v>0</v>
      </c>
      <c r="J186" s="15">
        <v>1</v>
      </c>
      <c r="K186" s="15">
        <v>0</v>
      </c>
      <c r="L186" s="15">
        <v>0</v>
      </c>
      <c r="M186" s="15">
        <v>0</v>
      </c>
      <c r="N186" s="15">
        <v>0</v>
      </c>
    </row>
    <row r="187" spans="2:14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</row>
    <row r="188" spans="2:14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2:14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2:14" ht="20.100000000000001" customHeight="1" thickBot="1" x14ac:dyDescent="0.25">
      <c r="B190" s="4" t="s">
        <v>391</v>
      </c>
      <c r="C190" s="15">
        <v>1</v>
      </c>
      <c r="D190" s="15">
        <v>1</v>
      </c>
      <c r="E190" s="15">
        <v>0</v>
      </c>
      <c r="F190" s="15">
        <v>0</v>
      </c>
      <c r="G190" s="15">
        <v>0</v>
      </c>
      <c r="H190" s="15">
        <v>0</v>
      </c>
      <c r="I190" s="15">
        <v>1</v>
      </c>
      <c r="J190" s="15">
        <v>1</v>
      </c>
      <c r="K190" s="15">
        <v>0</v>
      </c>
      <c r="L190" s="15">
        <v>0</v>
      </c>
      <c r="M190" s="15">
        <v>0</v>
      </c>
      <c r="N190" s="15">
        <v>0</v>
      </c>
    </row>
    <row r="191" spans="2:14" ht="20.100000000000001" customHeight="1" thickBot="1" x14ac:dyDescent="0.25">
      <c r="B191" s="4" t="s">
        <v>185</v>
      </c>
      <c r="C191" s="15">
        <v>4</v>
      </c>
      <c r="D191" s="15">
        <v>1</v>
      </c>
      <c r="E191" s="15">
        <v>6</v>
      </c>
      <c r="F191" s="15">
        <v>4</v>
      </c>
      <c r="G191" s="15">
        <v>1</v>
      </c>
      <c r="H191" s="15">
        <v>5</v>
      </c>
      <c r="I191" s="15">
        <v>0</v>
      </c>
      <c r="J191" s="15">
        <v>0</v>
      </c>
      <c r="K191" s="15">
        <v>1</v>
      </c>
      <c r="L191" s="15">
        <v>0</v>
      </c>
      <c r="M191" s="15">
        <v>0</v>
      </c>
      <c r="N191" s="15">
        <v>0</v>
      </c>
    </row>
    <row r="192" spans="2:14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2:14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2:14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2:14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2:14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2:14" ht="20.100000000000001" customHeight="1" thickBot="1" x14ac:dyDescent="0.25">
      <c r="B197" s="4" t="s">
        <v>186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</row>
    <row r="198" spans="2:14" ht="20.100000000000001" customHeight="1" thickBot="1" x14ac:dyDescent="0.25">
      <c r="B198" s="4" t="s">
        <v>187</v>
      </c>
      <c r="C198" s="15">
        <v>12</v>
      </c>
      <c r="D198" s="15">
        <v>13</v>
      </c>
      <c r="E198" s="15">
        <v>22</v>
      </c>
      <c r="F198" s="15">
        <v>3</v>
      </c>
      <c r="G198" s="15">
        <v>4</v>
      </c>
      <c r="H198" s="15">
        <v>0</v>
      </c>
      <c r="I198" s="15">
        <v>9</v>
      </c>
      <c r="J198" s="15">
        <v>9</v>
      </c>
      <c r="K198" s="15">
        <v>22</v>
      </c>
      <c r="L198" s="15">
        <v>0</v>
      </c>
      <c r="M198" s="15">
        <v>0</v>
      </c>
      <c r="N198" s="15">
        <v>0</v>
      </c>
    </row>
    <row r="199" spans="2:14" ht="20.100000000000001" customHeight="1" thickBot="1" x14ac:dyDescent="0.25">
      <c r="B199" s="4" t="s">
        <v>397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2:14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</row>
    <row r="201" spans="2:14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</row>
    <row r="202" spans="2:14" ht="20.100000000000001" customHeight="1" thickBot="1" x14ac:dyDescent="0.25">
      <c r="B202" s="4" t="s">
        <v>188</v>
      </c>
      <c r="C202" s="15">
        <v>0</v>
      </c>
      <c r="D202" s="15">
        <v>2</v>
      </c>
      <c r="E202" s="15">
        <v>0</v>
      </c>
      <c r="F202" s="15">
        <v>0</v>
      </c>
      <c r="G202" s="15">
        <v>2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</row>
    <row r="203" spans="2:14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</row>
    <row r="204" spans="2:14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</row>
    <row r="205" spans="2:14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</row>
    <row r="206" spans="2:14" ht="20.100000000000001" customHeight="1" thickBot="1" x14ac:dyDescent="0.25">
      <c r="B206" s="4" t="s">
        <v>189</v>
      </c>
      <c r="C206" s="15">
        <v>4</v>
      </c>
      <c r="D206" s="15">
        <v>6</v>
      </c>
      <c r="E206" s="15">
        <v>5</v>
      </c>
      <c r="F206" s="15">
        <v>0</v>
      </c>
      <c r="G206" s="15">
        <v>1</v>
      </c>
      <c r="H206" s="15">
        <v>0</v>
      </c>
      <c r="I206" s="15">
        <v>4</v>
      </c>
      <c r="J206" s="15">
        <v>5</v>
      </c>
      <c r="K206" s="15">
        <v>5</v>
      </c>
      <c r="L206" s="15">
        <v>0</v>
      </c>
      <c r="M206" s="15">
        <v>0</v>
      </c>
      <c r="N206" s="15">
        <v>0</v>
      </c>
    </row>
    <row r="207" spans="2:14" ht="20.100000000000001" customHeight="1" thickBot="1" x14ac:dyDescent="0.25">
      <c r="B207" s="4" t="s">
        <v>403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2:14" ht="20.100000000000001" customHeight="1" thickBot="1" x14ac:dyDescent="0.25">
      <c r="B208" s="4" t="s">
        <v>404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</row>
    <row r="209" spans="2:14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</row>
    <row r="210" spans="2:14" ht="20.100000000000001" customHeight="1" thickBot="1" x14ac:dyDescent="0.25">
      <c r="B210" s="4" t="s">
        <v>406</v>
      </c>
      <c r="C210" s="15">
        <v>2</v>
      </c>
      <c r="D210" s="15">
        <v>2</v>
      </c>
      <c r="E210" s="15">
        <v>0</v>
      </c>
      <c r="F210" s="15">
        <v>0</v>
      </c>
      <c r="G210" s="15">
        <v>0</v>
      </c>
      <c r="H210" s="15">
        <v>0</v>
      </c>
      <c r="I210" s="15">
        <v>2</v>
      </c>
      <c r="J210" s="15">
        <v>2</v>
      </c>
      <c r="K210" s="15">
        <v>0</v>
      </c>
      <c r="L210" s="15">
        <v>0</v>
      </c>
      <c r="M210" s="15">
        <v>0</v>
      </c>
      <c r="N210" s="15">
        <v>0</v>
      </c>
    </row>
    <row r="211" spans="2:14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2:14" ht="20.100000000000001" customHeight="1" thickBot="1" x14ac:dyDescent="0.25">
      <c r="B212" s="4" t="s">
        <v>641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2:14" ht="20.100000000000001" customHeight="1" thickBot="1" x14ac:dyDescent="0.25">
      <c r="B213" s="4" t="s">
        <v>408</v>
      </c>
      <c r="C213" s="15">
        <v>0</v>
      </c>
      <c r="D213" s="15">
        <v>0</v>
      </c>
      <c r="E213" s="15">
        <v>1</v>
      </c>
      <c r="F213" s="15">
        <v>0</v>
      </c>
      <c r="G213" s="15">
        <v>0</v>
      </c>
      <c r="H213" s="15">
        <v>1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</row>
    <row r="214" spans="2:14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7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7</v>
      </c>
      <c r="L214" s="15">
        <v>0</v>
      </c>
      <c r="M214" s="15">
        <v>0</v>
      </c>
      <c r="N214" s="15">
        <v>0</v>
      </c>
    </row>
    <row r="215" spans="2:14" ht="20.100000000000001" customHeight="1" thickBot="1" x14ac:dyDescent="0.25">
      <c r="B215" s="4" t="s">
        <v>409</v>
      </c>
      <c r="C215" s="15">
        <v>0</v>
      </c>
      <c r="D215" s="15">
        <v>1</v>
      </c>
      <c r="E215" s="15">
        <v>0</v>
      </c>
      <c r="F215" s="15">
        <v>0</v>
      </c>
      <c r="G215" s="15">
        <v>1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</row>
    <row r="216" spans="2:14" ht="20.100000000000001" customHeight="1" thickBot="1" x14ac:dyDescent="0.25">
      <c r="B216" s="4" t="s">
        <v>410</v>
      </c>
      <c r="C216" s="15">
        <v>1</v>
      </c>
      <c r="D216" s="15">
        <v>1</v>
      </c>
      <c r="E216" s="15">
        <v>0</v>
      </c>
      <c r="F216" s="15">
        <v>0</v>
      </c>
      <c r="G216" s="15">
        <v>0</v>
      </c>
      <c r="H216" s="15">
        <v>0</v>
      </c>
      <c r="I216" s="15">
        <v>1</v>
      </c>
      <c r="J216" s="15">
        <v>1</v>
      </c>
      <c r="K216" s="15">
        <v>0</v>
      </c>
      <c r="L216" s="15">
        <v>0</v>
      </c>
      <c r="M216" s="15">
        <v>0</v>
      </c>
      <c r="N216" s="15">
        <v>0</v>
      </c>
    </row>
    <row r="217" spans="2:14" ht="20.100000000000001" customHeight="1" thickBot="1" x14ac:dyDescent="0.25">
      <c r="B217" s="4" t="s">
        <v>411</v>
      </c>
      <c r="C217" s="15">
        <v>1</v>
      </c>
      <c r="D217" s="15">
        <v>1</v>
      </c>
      <c r="E217" s="15">
        <v>7</v>
      </c>
      <c r="F217" s="15">
        <v>0</v>
      </c>
      <c r="G217" s="15">
        <v>1</v>
      </c>
      <c r="H217" s="15">
        <v>0</v>
      </c>
      <c r="I217" s="15">
        <v>1</v>
      </c>
      <c r="J217" s="15">
        <v>0</v>
      </c>
      <c r="K217" s="15">
        <v>7</v>
      </c>
      <c r="L217" s="15">
        <v>0</v>
      </c>
      <c r="M217" s="15">
        <v>0</v>
      </c>
      <c r="N217" s="15">
        <v>0</v>
      </c>
    </row>
    <row r="218" spans="2:14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2:14" ht="20.100000000000001" customHeight="1" thickBot="1" x14ac:dyDescent="0.25">
      <c r="B219" s="4" t="s">
        <v>413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</row>
    <row r="220" spans="2:14" ht="20.100000000000001" customHeight="1" thickBot="1" x14ac:dyDescent="0.25">
      <c r="B220" s="4" t="s">
        <v>414</v>
      </c>
      <c r="C220" s="15">
        <v>2</v>
      </c>
      <c r="D220" s="15">
        <v>0</v>
      </c>
      <c r="E220" s="15">
        <v>5</v>
      </c>
      <c r="F220" s="15">
        <v>0</v>
      </c>
      <c r="G220" s="15">
        <v>0</v>
      </c>
      <c r="H220" s="15">
        <v>0</v>
      </c>
      <c r="I220" s="15">
        <v>2</v>
      </c>
      <c r="J220" s="15">
        <v>0</v>
      </c>
      <c r="K220" s="15">
        <v>5</v>
      </c>
      <c r="L220" s="15">
        <v>0</v>
      </c>
      <c r="M220" s="15">
        <v>0</v>
      </c>
      <c r="N220" s="15">
        <v>0</v>
      </c>
    </row>
    <row r="221" spans="2:14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2:14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2:14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3</v>
      </c>
      <c r="F223" s="15">
        <v>0</v>
      </c>
      <c r="G223" s="15">
        <v>0</v>
      </c>
      <c r="H223" s="15">
        <v>2</v>
      </c>
      <c r="I223" s="15">
        <v>0</v>
      </c>
      <c r="J223" s="15">
        <v>0</v>
      </c>
      <c r="K223" s="15">
        <v>1</v>
      </c>
      <c r="L223" s="15">
        <v>0</v>
      </c>
      <c r="M223" s="15">
        <v>0</v>
      </c>
      <c r="N223" s="15">
        <v>0</v>
      </c>
    </row>
    <row r="224" spans="2:14" ht="20.100000000000001" customHeight="1" thickBot="1" x14ac:dyDescent="0.25">
      <c r="B224" s="4" t="s">
        <v>417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2:14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</row>
    <row r="226" spans="2:14" ht="20.100000000000001" customHeight="1" thickBot="1" x14ac:dyDescent="0.25">
      <c r="B226" s="4" t="s">
        <v>419</v>
      </c>
      <c r="C226" s="15">
        <v>1</v>
      </c>
      <c r="D226" s="15">
        <v>1</v>
      </c>
      <c r="E226" s="15">
        <v>4</v>
      </c>
      <c r="F226" s="15">
        <v>0</v>
      </c>
      <c r="G226" s="15">
        <v>0</v>
      </c>
      <c r="H226" s="15">
        <v>0</v>
      </c>
      <c r="I226" s="15">
        <v>1</v>
      </c>
      <c r="J226" s="15">
        <v>1</v>
      </c>
      <c r="K226" s="15">
        <v>4</v>
      </c>
      <c r="L226" s="15">
        <v>0</v>
      </c>
      <c r="M226" s="15">
        <v>0</v>
      </c>
      <c r="N226" s="15">
        <v>0</v>
      </c>
    </row>
    <row r="227" spans="2:14" ht="20.100000000000001" customHeight="1" thickBot="1" x14ac:dyDescent="0.25">
      <c r="B227" s="4" t="s">
        <v>192</v>
      </c>
      <c r="C227" s="15">
        <v>16</v>
      </c>
      <c r="D227" s="15">
        <v>8</v>
      </c>
      <c r="E227" s="15">
        <v>47</v>
      </c>
      <c r="F227" s="15">
        <v>3</v>
      </c>
      <c r="G227" s="15">
        <v>5</v>
      </c>
      <c r="H227" s="15">
        <v>6</v>
      </c>
      <c r="I227" s="15">
        <v>13</v>
      </c>
      <c r="J227" s="15">
        <v>3</v>
      </c>
      <c r="K227" s="15">
        <v>37</v>
      </c>
      <c r="L227" s="15">
        <v>0</v>
      </c>
      <c r="M227" s="15">
        <v>0</v>
      </c>
      <c r="N227" s="15">
        <v>4</v>
      </c>
    </row>
    <row r="228" spans="2:14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2:14" ht="20.100000000000001" customHeight="1" thickBot="1" x14ac:dyDescent="0.25">
      <c r="B229" s="4" t="s">
        <v>421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2:14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</row>
    <row r="231" spans="2:14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5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5</v>
      </c>
      <c r="L231" s="15">
        <v>0</v>
      </c>
      <c r="M231" s="15">
        <v>0</v>
      </c>
      <c r="N231" s="15">
        <v>0</v>
      </c>
    </row>
    <row r="232" spans="2:14" ht="20.100000000000001" customHeight="1" thickBot="1" x14ac:dyDescent="0.25">
      <c r="B232" s="4" t="s">
        <v>424</v>
      </c>
      <c r="C232" s="15">
        <v>5</v>
      </c>
      <c r="D232" s="15">
        <v>2</v>
      </c>
      <c r="E232" s="15">
        <v>37</v>
      </c>
      <c r="F232" s="15">
        <v>3</v>
      </c>
      <c r="G232" s="15">
        <v>0</v>
      </c>
      <c r="H232" s="15">
        <v>10</v>
      </c>
      <c r="I232" s="15">
        <v>2</v>
      </c>
      <c r="J232" s="15">
        <v>2</v>
      </c>
      <c r="K232" s="15">
        <v>26</v>
      </c>
      <c r="L232" s="15">
        <v>0</v>
      </c>
      <c r="M232" s="15">
        <v>0</v>
      </c>
      <c r="N232" s="15">
        <v>1</v>
      </c>
    </row>
    <row r="233" spans="2:14" ht="20.100000000000001" customHeight="1" thickBot="1" x14ac:dyDescent="0.25">
      <c r="B233" s="4" t="s">
        <v>425</v>
      </c>
      <c r="C233" s="15">
        <v>0</v>
      </c>
      <c r="D233" s="15">
        <v>0</v>
      </c>
      <c r="E233" s="15">
        <v>21</v>
      </c>
      <c r="F233" s="15">
        <v>0</v>
      </c>
      <c r="G233" s="15">
        <v>0</v>
      </c>
      <c r="H233" s="15">
        <v>1</v>
      </c>
      <c r="I233" s="15">
        <v>0</v>
      </c>
      <c r="J233" s="15">
        <v>0</v>
      </c>
      <c r="K233" s="15">
        <v>20</v>
      </c>
      <c r="L233" s="15">
        <v>0</v>
      </c>
      <c r="M233" s="15">
        <v>0</v>
      </c>
      <c r="N233" s="15">
        <v>0</v>
      </c>
    </row>
    <row r="234" spans="2:14" ht="20.100000000000001" customHeight="1" thickBot="1" x14ac:dyDescent="0.25">
      <c r="B234" s="4" t="s">
        <v>193</v>
      </c>
      <c r="C234" s="15">
        <v>1</v>
      </c>
      <c r="D234" s="15">
        <v>0</v>
      </c>
      <c r="E234" s="15">
        <v>1</v>
      </c>
      <c r="F234" s="15">
        <v>1</v>
      </c>
      <c r="G234" s="15">
        <v>0</v>
      </c>
      <c r="H234" s="15">
        <v>1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</row>
    <row r="235" spans="2:14" ht="20.100000000000001" customHeight="1" thickBot="1" x14ac:dyDescent="0.25">
      <c r="B235" s="4" t="s">
        <v>426</v>
      </c>
      <c r="C235" s="15">
        <v>2</v>
      </c>
      <c r="D235" s="15">
        <v>0</v>
      </c>
      <c r="E235" s="15">
        <v>6</v>
      </c>
      <c r="F235" s="15">
        <v>2</v>
      </c>
      <c r="G235" s="15">
        <v>0</v>
      </c>
      <c r="H235" s="15">
        <v>3</v>
      </c>
      <c r="I235" s="15">
        <v>0</v>
      </c>
      <c r="J235" s="15">
        <v>0</v>
      </c>
      <c r="K235" s="15">
        <v>3</v>
      </c>
      <c r="L235" s="15">
        <v>0</v>
      </c>
      <c r="M235" s="15">
        <v>0</v>
      </c>
      <c r="N235" s="15">
        <v>0</v>
      </c>
    </row>
    <row r="236" spans="2:14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2:14" ht="20.100000000000001" customHeight="1" thickBot="1" x14ac:dyDescent="0.25">
      <c r="B237" s="4" t="s">
        <v>428</v>
      </c>
      <c r="C237" s="15">
        <v>4</v>
      </c>
      <c r="D237" s="15">
        <v>6</v>
      </c>
      <c r="E237" s="15">
        <v>25</v>
      </c>
      <c r="F237" s="15">
        <v>1</v>
      </c>
      <c r="G237" s="15">
        <v>2</v>
      </c>
      <c r="H237" s="15">
        <v>4</v>
      </c>
      <c r="I237" s="15">
        <v>3</v>
      </c>
      <c r="J237" s="15">
        <v>1</v>
      </c>
      <c r="K237" s="15">
        <v>21</v>
      </c>
      <c r="L237" s="15">
        <v>0</v>
      </c>
      <c r="M237" s="15">
        <v>3</v>
      </c>
      <c r="N237" s="15">
        <v>0</v>
      </c>
    </row>
    <row r="238" spans="2:14" ht="20.100000000000001" customHeight="1" thickBot="1" x14ac:dyDescent="0.25">
      <c r="B238" s="4" t="s">
        <v>429</v>
      </c>
      <c r="C238" s="15">
        <v>10</v>
      </c>
      <c r="D238" s="15">
        <v>5</v>
      </c>
      <c r="E238" s="15">
        <v>13</v>
      </c>
      <c r="F238" s="15">
        <v>7</v>
      </c>
      <c r="G238" s="15">
        <v>3</v>
      </c>
      <c r="H238" s="15">
        <v>4</v>
      </c>
      <c r="I238" s="15">
        <v>3</v>
      </c>
      <c r="J238" s="15">
        <v>2</v>
      </c>
      <c r="K238" s="15">
        <v>9</v>
      </c>
      <c r="L238" s="15">
        <v>0</v>
      </c>
      <c r="M238" s="15">
        <v>0</v>
      </c>
      <c r="N238" s="15">
        <v>0</v>
      </c>
    </row>
    <row r="239" spans="2:14" ht="20.100000000000001" customHeight="1" thickBot="1" x14ac:dyDescent="0.25">
      <c r="B239" s="4" t="s">
        <v>430</v>
      </c>
      <c r="C239" s="15">
        <v>6</v>
      </c>
      <c r="D239" s="15">
        <v>6</v>
      </c>
      <c r="E239" s="15">
        <v>0</v>
      </c>
      <c r="F239" s="15">
        <v>5</v>
      </c>
      <c r="G239" s="15">
        <v>5</v>
      </c>
      <c r="H239" s="15">
        <v>0</v>
      </c>
      <c r="I239" s="15">
        <v>1</v>
      </c>
      <c r="J239" s="15">
        <v>1</v>
      </c>
      <c r="K239" s="15">
        <v>0</v>
      </c>
      <c r="L239" s="15">
        <v>0</v>
      </c>
      <c r="M239" s="15">
        <v>0</v>
      </c>
      <c r="N239" s="15">
        <v>0</v>
      </c>
    </row>
    <row r="240" spans="2:14" ht="20.100000000000001" customHeight="1" thickBot="1" x14ac:dyDescent="0.25">
      <c r="B240" s="4" t="s">
        <v>431</v>
      </c>
      <c r="C240" s="15">
        <v>8</v>
      </c>
      <c r="D240" s="15">
        <v>7</v>
      </c>
      <c r="E240" s="15">
        <v>19</v>
      </c>
      <c r="F240" s="15">
        <v>3</v>
      </c>
      <c r="G240" s="15">
        <v>1</v>
      </c>
      <c r="H240" s="15">
        <v>4</v>
      </c>
      <c r="I240" s="15">
        <v>5</v>
      </c>
      <c r="J240" s="15">
        <v>6</v>
      </c>
      <c r="K240" s="15">
        <v>9</v>
      </c>
      <c r="L240" s="15">
        <v>0</v>
      </c>
      <c r="M240" s="15">
        <v>0</v>
      </c>
      <c r="N240" s="15">
        <v>6</v>
      </c>
    </row>
    <row r="241" spans="2:14" ht="20.100000000000001" customHeight="1" thickBot="1" x14ac:dyDescent="0.25">
      <c r="B241" s="4" t="s">
        <v>432</v>
      </c>
      <c r="C241" s="15">
        <v>3</v>
      </c>
      <c r="D241" s="15">
        <v>3</v>
      </c>
      <c r="E241" s="15">
        <v>28</v>
      </c>
      <c r="F241" s="15">
        <v>1</v>
      </c>
      <c r="G241" s="15">
        <v>1</v>
      </c>
      <c r="H241" s="15">
        <v>3</v>
      </c>
      <c r="I241" s="15">
        <v>2</v>
      </c>
      <c r="J241" s="15">
        <v>2</v>
      </c>
      <c r="K241" s="15">
        <v>23</v>
      </c>
      <c r="L241" s="15">
        <v>0</v>
      </c>
      <c r="M241" s="15">
        <v>0</v>
      </c>
      <c r="N241" s="15">
        <v>2</v>
      </c>
    </row>
    <row r="242" spans="2:14" ht="20.100000000000001" customHeight="1" thickBot="1" x14ac:dyDescent="0.25">
      <c r="B242" s="4" t="s">
        <v>433</v>
      </c>
      <c r="C242" s="15">
        <v>19</v>
      </c>
      <c r="D242" s="15">
        <v>12</v>
      </c>
      <c r="E242" s="15">
        <v>26</v>
      </c>
      <c r="F242" s="15">
        <v>4</v>
      </c>
      <c r="G242" s="15">
        <v>0</v>
      </c>
      <c r="H242" s="15">
        <v>6</v>
      </c>
      <c r="I242" s="15">
        <v>9</v>
      </c>
      <c r="J242" s="15">
        <v>8</v>
      </c>
      <c r="K242" s="15">
        <v>11</v>
      </c>
      <c r="L242" s="15">
        <v>6</v>
      </c>
      <c r="M242" s="15">
        <v>4</v>
      </c>
      <c r="N242" s="15">
        <v>9</v>
      </c>
    </row>
    <row r="243" spans="2:14" ht="20.100000000000001" customHeight="1" thickBot="1" x14ac:dyDescent="0.25">
      <c r="B243" s="4" t="s">
        <v>434</v>
      </c>
      <c r="C243" s="15">
        <v>10</v>
      </c>
      <c r="D243" s="15">
        <v>3</v>
      </c>
      <c r="E243" s="15">
        <v>14</v>
      </c>
      <c r="F243" s="15">
        <v>2</v>
      </c>
      <c r="G243" s="15">
        <v>0</v>
      </c>
      <c r="H243" s="15">
        <v>5</v>
      </c>
      <c r="I243" s="15">
        <v>8</v>
      </c>
      <c r="J243" s="15">
        <v>3</v>
      </c>
      <c r="K243" s="15">
        <v>7</v>
      </c>
      <c r="L243" s="15">
        <v>0</v>
      </c>
      <c r="M243" s="15">
        <v>0</v>
      </c>
      <c r="N243" s="15">
        <v>2</v>
      </c>
    </row>
    <row r="244" spans="2:14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3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3</v>
      </c>
      <c r="L244" s="15">
        <v>0</v>
      </c>
      <c r="M244" s="15">
        <v>0</v>
      </c>
      <c r="N244" s="15">
        <v>0</v>
      </c>
    </row>
    <row r="245" spans="2:14" ht="20.100000000000001" customHeight="1" thickBot="1" x14ac:dyDescent="0.25">
      <c r="B245" s="4" t="s">
        <v>436</v>
      </c>
      <c r="C245" s="15">
        <v>14</v>
      </c>
      <c r="D245" s="15">
        <v>5</v>
      </c>
      <c r="E245" s="15">
        <v>35</v>
      </c>
      <c r="F245" s="15">
        <v>0</v>
      </c>
      <c r="G245" s="15">
        <v>0</v>
      </c>
      <c r="H245" s="15">
        <v>0</v>
      </c>
      <c r="I245" s="15">
        <v>6</v>
      </c>
      <c r="J245" s="15">
        <v>5</v>
      </c>
      <c r="K245" s="15">
        <v>27</v>
      </c>
      <c r="L245" s="15">
        <v>8</v>
      </c>
      <c r="M245" s="15">
        <v>0</v>
      </c>
      <c r="N245" s="15">
        <v>8</v>
      </c>
    </row>
    <row r="246" spans="2:14" ht="20.100000000000001" customHeight="1" thickBot="1" x14ac:dyDescent="0.25">
      <c r="B246" s="4" t="s">
        <v>437</v>
      </c>
      <c r="C246" s="15">
        <v>20</v>
      </c>
      <c r="D246" s="15">
        <v>11</v>
      </c>
      <c r="E246" s="15">
        <v>19</v>
      </c>
      <c r="F246" s="15">
        <v>6</v>
      </c>
      <c r="G246" s="15">
        <v>3</v>
      </c>
      <c r="H246" s="15">
        <v>9</v>
      </c>
      <c r="I246" s="15">
        <v>14</v>
      </c>
      <c r="J246" s="15">
        <v>8</v>
      </c>
      <c r="K246" s="15">
        <v>10</v>
      </c>
      <c r="L246" s="15">
        <v>0</v>
      </c>
      <c r="M246" s="15">
        <v>0</v>
      </c>
      <c r="N246" s="15">
        <v>0</v>
      </c>
    </row>
    <row r="247" spans="2:14" ht="20.100000000000001" customHeight="1" thickBot="1" x14ac:dyDescent="0.25">
      <c r="B247" s="4" t="s">
        <v>194</v>
      </c>
      <c r="C247" s="15">
        <v>85</v>
      </c>
      <c r="D247" s="15">
        <v>52</v>
      </c>
      <c r="E247" s="15">
        <v>92</v>
      </c>
      <c r="F247" s="15">
        <v>11</v>
      </c>
      <c r="G247" s="15">
        <v>4</v>
      </c>
      <c r="H247" s="15">
        <v>13</v>
      </c>
      <c r="I247" s="15">
        <v>61</v>
      </c>
      <c r="J247" s="15">
        <v>38</v>
      </c>
      <c r="K247" s="15">
        <v>69</v>
      </c>
      <c r="L247" s="15">
        <v>13</v>
      </c>
      <c r="M247" s="15">
        <v>10</v>
      </c>
      <c r="N247" s="15">
        <v>10</v>
      </c>
    </row>
    <row r="248" spans="2:14" ht="20.100000000000001" customHeight="1" thickBot="1" x14ac:dyDescent="0.25">
      <c r="B248" s="4" t="s">
        <v>438</v>
      </c>
      <c r="C248" s="15">
        <v>5</v>
      </c>
      <c r="D248" s="15">
        <v>0</v>
      </c>
      <c r="E248" s="15">
        <v>7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5</v>
      </c>
      <c r="M248" s="15">
        <v>0</v>
      </c>
      <c r="N248" s="15">
        <v>7</v>
      </c>
    </row>
    <row r="249" spans="2:14" ht="20.100000000000001" customHeight="1" thickBot="1" x14ac:dyDescent="0.25">
      <c r="B249" s="4" t="s">
        <v>439</v>
      </c>
      <c r="C249" s="15">
        <v>10</v>
      </c>
      <c r="D249" s="15">
        <v>6</v>
      </c>
      <c r="E249" s="15">
        <v>37</v>
      </c>
      <c r="F249" s="15">
        <v>2</v>
      </c>
      <c r="G249" s="15">
        <v>2</v>
      </c>
      <c r="H249" s="15">
        <v>7</v>
      </c>
      <c r="I249" s="15">
        <v>8</v>
      </c>
      <c r="J249" s="15">
        <v>4</v>
      </c>
      <c r="K249" s="15">
        <v>30</v>
      </c>
      <c r="L249" s="15">
        <v>0</v>
      </c>
      <c r="M249" s="15">
        <v>0</v>
      </c>
      <c r="N249" s="15">
        <v>0</v>
      </c>
    </row>
    <row r="250" spans="2:14" ht="20.100000000000001" customHeight="1" thickBot="1" x14ac:dyDescent="0.25">
      <c r="B250" s="4" t="s">
        <v>440</v>
      </c>
      <c r="C250" s="15">
        <v>4</v>
      </c>
      <c r="D250" s="15">
        <v>1</v>
      </c>
      <c r="E250" s="15">
        <v>60</v>
      </c>
      <c r="F250" s="15">
        <v>3</v>
      </c>
      <c r="G250" s="15">
        <v>0</v>
      </c>
      <c r="H250" s="15">
        <v>9</v>
      </c>
      <c r="I250" s="15">
        <v>1</v>
      </c>
      <c r="J250" s="15">
        <v>1</v>
      </c>
      <c r="K250" s="15">
        <v>45</v>
      </c>
      <c r="L250" s="15">
        <v>0</v>
      </c>
      <c r="M250" s="15">
        <v>0</v>
      </c>
      <c r="N250" s="15">
        <v>6</v>
      </c>
    </row>
    <row r="251" spans="2:14" ht="20.100000000000001" customHeight="1" thickBot="1" x14ac:dyDescent="0.25">
      <c r="B251" s="4" t="s">
        <v>441</v>
      </c>
      <c r="C251" s="15">
        <v>6</v>
      </c>
      <c r="D251" s="15">
        <v>8</v>
      </c>
      <c r="E251" s="15">
        <v>26</v>
      </c>
      <c r="F251" s="15">
        <v>3</v>
      </c>
      <c r="G251" s="15">
        <v>2</v>
      </c>
      <c r="H251" s="15">
        <v>1</v>
      </c>
      <c r="I251" s="15">
        <v>3</v>
      </c>
      <c r="J251" s="15">
        <v>6</v>
      </c>
      <c r="K251" s="15">
        <v>25</v>
      </c>
      <c r="L251" s="15">
        <v>0</v>
      </c>
      <c r="M251" s="15">
        <v>0</v>
      </c>
      <c r="N251" s="15">
        <v>0</v>
      </c>
    </row>
    <row r="252" spans="2:14" ht="20.100000000000001" customHeight="1" thickBot="1" x14ac:dyDescent="0.25">
      <c r="B252" s="4" t="s">
        <v>442</v>
      </c>
      <c r="C252" s="15">
        <v>1</v>
      </c>
      <c r="D252" s="15">
        <v>9</v>
      </c>
      <c r="E252" s="15">
        <v>16</v>
      </c>
      <c r="F252" s="15">
        <v>1</v>
      </c>
      <c r="G252" s="15">
        <v>3</v>
      </c>
      <c r="H252" s="15">
        <v>8</v>
      </c>
      <c r="I252" s="15">
        <v>0</v>
      </c>
      <c r="J252" s="15">
        <v>6</v>
      </c>
      <c r="K252" s="15">
        <v>8</v>
      </c>
      <c r="L252" s="15">
        <v>0</v>
      </c>
      <c r="M252" s="15">
        <v>0</v>
      </c>
      <c r="N252" s="15">
        <v>0</v>
      </c>
    </row>
    <row r="253" spans="2:14" ht="20.100000000000001" customHeight="1" thickBot="1" x14ac:dyDescent="0.25">
      <c r="B253" s="4" t="s">
        <v>443</v>
      </c>
      <c r="C253" s="15">
        <v>24</v>
      </c>
      <c r="D253" s="15">
        <v>12</v>
      </c>
      <c r="E253" s="15">
        <v>59</v>
      </c>
      <c r="F253" s="15">
        <v>4</v>
      </c>
      <c r="G253" s="15">
        <v>3</v>
      </c>
      <c r="H253" s="15">
        <v>8</v>
      </c>
      <c r="I253" s="15">
        <v>20</v>
      </c>
      <c r="J253" s="15">
        <v>8</v>
      </c>
      <c r="K253" s="15">
        <v>49</v>
      </c>
      <c r="L253" s="15">
        <v>0</v>
      </c>
      <c r="M253" s="15">
        <v>1</v>
      </c>
      <c r="N253" s="15">
        <v>2</v>
      </c>
    </row>
    <row r="254" spans="2:14" ht="20.100000000000001" customHeight="1" thickBot="1" x14ac:dyDescent="0.25">
      <c r="B254" s="4" t="s">
        <v>444</v>
      </c>
      <c r="C254" s="15">
        <v>7</v>
      </c>
      <c r="D254" s="15">
        <v>7</v>
      </c>
      <c r="E254" s="15">
        <v>0</v>
      </c>
      <c r="F254" s="15">
        <v>0</v>
      </c>
      <c r="G254" s="15">
        <v>0</v>
      </c>
      <c r="H254" s="15">
        <v>0</v>
      </c>
      <c r="I254" s="15">
        <v>7</v>
      </c>
      <c r="J254" s="15">
        <v>7</v>
      </c>
      <c r="K254" s="15">
        <v>0</v>
      </c>
      <c r="L254" s="15">
        <v>0</v>
      </c>
      <c r="M254" s="15">
        <v>0</v>
      </c>
      <c r="N254" s="15">
        <v>0</v>
      </c>
    </row>
    <row r="255" spans="2:14" ht="20.100000000000001" customHeight="1" thickBot="1" x14ac:dyDescent="0.25">
      <c r="B255" s="4" t="s">
        <v>445</v>
      </c>
      <c r="C255" s="15">
        <v>9</v>
      </c>
      <c r="D255" s="15">
        <v>3</v>
      </c>
      <c r="E255" s="15">
        <v>38</v>
      </c>
      <c r="F255" s="15">
        <v>3</v>
      </c>
      <c r="G255" s="15">
        <v>3</v>
      </c>
      <c r="H255" s="15">
        <v>10</v>
      </c>
      <c r="I255" s="15">
        <v>6</v>
      </c>
      <c r="J255" s="15">
        <v>0</v>
      </c>
      <c r="K255" s="15">
        <v>26</v>
      </c>
      <c r="L255" s="15">
        <v>0</v>
      </c>
      <c r="M255" s="15">
        <v>0</v>
      </c>
      <c r="N255" s="15">
        <v>2</v>
      </c>
    </row>
    <row r="256" spans="2:14" ht="20.100000000000001" customHeight="1" thickBot="1" x14ac:dyDescent="0.25">
      <c r="B256" s="4" t="s">
        <v>446</v>
      </c>
      <c r="C256" s="15">
        <v>9</v>
      </c>
      <c r="D256" s="15">
        <v>1</v>
      </c>
      <c r="E256" s="15">
        <v>49</v>
      </c>
      <c r="F256" s="15">
        <v>1</v>
      </c>
      <c r="G256" s="15">
        <v>1</v>
      </c>
      <c r="H256" s="15">
        <v>5</v>
      </c>
      <c r="I256" s="15">
        <v>8</v>
      </c>
      <c r="J256" s="15">
        <v>0</v>
      </c>
      <c r="K256" s="15">
        <v>44</v>
      </c>
      <c r="L256" s="15">
        <v>0</v>
      </c>
      <c r="M256" s="15">
        <v>0</v>
      </c>
      <c r="N256" s="15">
        <v>0</v>
      </c>
    </row>
    <row r="257" spans="2:14" ht="20.100000000000001" customHeight="1" thickBot="1" x14ac:dyDescent="0.25">
      <c r="B257" s="4" t="s">
        <v>447</v>
      </c>
      <c r="C257" s="15">
        <v>4</v>
      </c>
      <c r="D257" s="15">
        <v>4</v>
      </c>
      <c r="E257" s="15">
        <v>11</v>
      </c>
      <c r="F257" s="15">
        <v>1</v>
      </c>
      <c r="G257" s="15">
        <v>1</v>
      </c>
      <c r="H257" s="15">
        <v>2</v>
      </c>
      <c r="I257" s="15">
        <v>3</v>
      </c>
      <c r="J257" s="15">
        <v>3</v>
      </c>
      <c r="K257" s="15">
        <v>9</v>
      </c>
      <c r="L257" s="15">
        <v>0</v>
      </c>
      <c r="M257" s="15">
        <v>0</v>
      </c>
      <c r="N257" s="15">
        <v>0</v>
      </c>
    </row>
    <row r="258" spans="2:14" ht="20.100000000000001" customHeight="1" thickBot="1" x14ac:dyDescent="0.25">
      <c r="B258" s="4" t="s">
        <v>448</v>
      </c>
      <c r="C258" s="15">
        <v>8</v>
      </c>
      <c r="D258" s="15">
        <v>3</v>
      </c>
      <c r="E258" s="15">
        <v>9</v>
      </c>
      <c r="F258" s="15">
        <v>2</v>
      </c>
      <c r="G258" s="15">
        <v>1</v>
      </c>
      <c r="H258" s="15">
        <v>3</v>
      </c>
      <c r="I258" s="15">
        <v>6</v>
      </c>
      <c r="J258" s="15">
        <v>2</v>
      </c>
      <c r="K258" s="15">
        <v>6</v>
      </c>
      <c r="L258" s="15">
        <v>0</v>
      </c>
      <c r="M258" s="15">
        <v>0</v>
      </c>
      <c r="N258" s="15">
        <v>0</v>
      </c>
    </row>
    <row r="259" spans="2:14" ht="20.100000000000001" customHeight="1" thickBot="1" x14ac:dyDescent="0.25">
      <c r="B259" s="4" t="s">
        <v>642</v>
      </c>
      <c r="C259" s="15">
        <v>0</v>
      </c>
      <c r="D259" s="15">
        <v>2</v>
      </c>
      <c r="E259" s="15">
        <v>8</v>
      </c>
      <c r="F259" s="15">
        <v>0</v>
      </c>
      <c r="G259" s="15">
        <v>1</v>
      </c>
      <c r="H259" s="15">
        <v>0</v>
      </c>
      <c r="I259" s="15">
        <v>0</v>
      </c>
      <c r="J259" s="15">
        <v>1</v>
      </c>
      <c r="K259" s="15">
        <v>8</v>
      </c>
      <c r="L259" s="15">
        <v>0</v>
      </c>
      <c r="M259" s="15">
        <v>0</v>
      </c>
      <c r="N259" s="15">
        <v>0</v>
      </c>
    </row>
    <row r="260" spans="2:14" ht="20.100000000000001" customHeight="1" thickBot="1" x14ac:dyDescent="0.25">
      <c r="B260" s="4" t="s">
        <v>449</v>
      </c>
      <c r="C260" s="15">
        <v>4</v>
      </c>
      <c r="D260" s="15">
        <v>3</v>
      </c>
      <c r="E260" s="15">
        <v>14</v>
      </c>
      <c r="F260" s="15">
        <v>2</v>
      </c>
      <c r="G260" s="15">
        <v>1</v>
      </c>
      <c r="H260" s="15">
        <v>8</v>
      </c>
      <c r="I260" s="15">
        <v>2</v>
      </c>
      <c r="J260" s="15">
        <v>0</v>
      </c>
      <c r="K260" s="15">
        <v>6</v>
      </c>
      <c r="L260" s="15">
        <v>0</v>
      </c>
      <c r="M260" s="15">
        <v>2</v>
      </c>
      <c r="N260" s="15">
        <v>0</v>
      </c>
    </row>
    <row r="261" spans="2:14" ht="20.100000000000001" customHeight="1" thickBot="1" x14ac:dyDescent="0.25">
      <c r="B261" s="4" t="s">
        <v>450</v>
      </c>
      <c r="C261" s="15">
        <v>0</v>
      </c>
      <c r="D261" s="15">
        <v>1</v>
      </c>
      <c r="E261" s="15">
        <v>1</v>
      </c>
      <c r="F261" s="15">
        <v>0</v>
      </c>
      <c r="G261" s="15">
        <v>0</v>
      </c>
      <c r="H261" s="15">
        <v>0</v>
      </c>
      <c r="I261" s="15">
        <v>0</v>
      </c>
      <c r="J261" s="15">
        <v>1</v>
      </c>
      <c r="K261" s="15">
        <v>1</v>
      </c>
      <c r="L261" s="15">
        <v>0</v>
      </c>
      <c r="M261" s="15">
        <v>0</v>
      </c>
      <c r="N261" s="15">
        <v>0</v>
      </c>
    </row>
    <row r="262" spans="2:14" ht="20.100000000000001" customHeight="1" thickBot="1" x14ac:dyDescent="0.25">
      <c r="B262" s="4" t="s">
        <v>451</v>
      </c>
      <c r="C262" s="15">
        <v>5</v>
      </c>
      <c r="D262" s="15">
        <v>3</v>
      </c>
      <c r="E262" s="15">
        <v>2</v>
      </c>
      <c r="F262" s="15">
        <v>2</v>
      </c>
      <c r="G262" s="15">
        <v>1</v>
      </c>
      <c r="H262" s="15">
        <v>1</v>
      </c>
      <c r="I262" s="15">
        <v>3</v>
      </c>
      <c r="J262" s="15">
        <v>2</v>
      </c>
      <c r="K262" s="15">
        <v>1</v>
      </c>
      <c r="L262" s="15">
        <v>0</v>
      </c>
      <c r="M262" s="15">
        <v>0</v>
      </c>
      <c r="N262" s="15">
        <v>0</v>
      </c>
    </row>
    <row r="263" spans="2:14" ht="20.100000000000001" customHeight="1" thickBot="1" x14ac:dyDescent="0.25">
      <c r="B263" s="4" t="s">
        <v>195</v>
      </c>
      <c r="C263" s="15">
        <v>9</v>
      </c>
      <c r="D263" s="15">
        <v>7</v>
      </c>
      <c r="E263" s="15">
        <v>14</v>
      </c>
      <c r="F263" s="15">
        <v>0</v>
      </c>
      <c r="G263" s="15">
        <v>0</v>
      </c>
      <c r="H263" s="15">
        <v>0</v>
      </c>
      <c r="I263" s="15">
        <v>9</v>
      </c>
      <c r="J263" s="15">
        <v>7</v>
      </c>
      <c r="K263" s="15">
        <v>14</v>
      </c>
      <c r="L263" s="15">
        <v>0</v>
      </c>
      <c r="M263" s="15">
        <v>0</v>
      </c>
      <c r="N263" s="15">
        <v>0</v>
      </c>
    </row>
    <row r="264" spans="2:14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</row>
    <row r="265" spans="2:14" ht="20.100000000000001" customHeight="1" thickBot="1" x14ac:dyDescent="0.25">
      <c r="B265" s="4" t="s">
        <v>453</v>
      </c>
      <c r="C265" s="15">
        <v>1</v>
      </c>
      <c r="D265" s="15">
        <v>1</v>
      </c>
      <c r="E265" s="15">
        <v>0</v>
      </c>
      <c r="F265" s="15">
        <v>1</v>
      </c>
      <c r="G265" s="15">
        <v>1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</row>
    <row r="266" spans="2:14" ht="20.100000000000001" customHeight="1" thickBot="1" x14ac:dyDescent="0.25">
      <c r="B266" s="4" t="s">
        <v>454</v>
      </c>
      <c r="C266" s="15">
        <v>10</v>
      </c>
      <c r="D266" s="15">
        <v>1</v>
      </c>
      <c r="E266" s="15">
        <v>72</v>
      </c>
      <c r="F266" s="15">
        <v>2</v>
      </c>
      <c r="G266" s="15">
        <v>0</v>
      </c>
      <c r="H266" s="15">
        <v>8</v>
      </c>
      <c r="I266" s="15">
        <v>7</v>
      </c>
      <c r="J266" s="15">
        <v>1</v>
      </c>
      <c r="K266" s="15">
        <v>63</v>
      </c>
      <c r="L266" s="15">
        <v>1</v>
      </c>
      <c r="M266" s="15">
        <v>0</v>
      </c>
      <c r="N266" s="15">
        <v>1</v>
      </c>
    </row>
    <row r="267" spans="2:14" ht="20.100000000000001" customHeight="1" thickBot="1" x14ac:dyDescent="0.25">
      <c r="B267" s="4" t="s">
        <v>455</v>
      </c>
      <c r="C267" s="15">
        <v>1</v>
      </c>
      <c r="D267" s="15">
        <v>1</v>
      </c>
      <c r="E267" s="15">
        <v>5</v>
      </c>
      <c r="F267" s="15">
        <v>1</v>
      </c>
      <c r="G267" s="15">
        <v>0</v>
      </c>
      <c r="H267" s="15">
        <v>2</v>
      </c>
      <c r="I267" s="15">
        <v>0</v>
      </c>
      <c r="J267" s="15">
        <v>1</v>
      </c>
      <c r="K267" s="15">
        <v>3</v>
      </c>
      <c r="L267" s="15">
        <v>0</v>
      </c>
      <c r="M267" s="15">
        <v>0</v>
      </c>
      <c r="N267" s="15">
        <v>0</v>
      </c>
    </row>
    <row r="268" spans="2:14" ht="20.100000000000001" customHeight="1" thickBot="1" x14ac:dyDescent="0.25">
      <c r="B268" s="4" t="s">
        <v>456</v>
      </c>
      <c r="C268" s="15">
        <v>8</v>
      </c>
      <c r="D268" s="15">
        <v>5</v>
      </c>
      <c r="E268" s="15">
        <v>15</v>
      </c>
      <c r="F268" s="15">
        <v>1</v>
      </c>
      <c r="G268" s="15">
        <v>0</v>
      </c>
      <c r="H268" s="15">
        <v>2</v>
      </c>
      <c r="I268" s="15">
        <v>7</v>
      </c>
      <c r="J268" s="15">
        <v>5</v>
      </c>
      <c r="K268" s="15">
        <v>13</v>
      </c>
      <c r="L268" s="15">
        <v>0</v>
      </c>
      <c r="M268" s="15">
        <v>0</v>
      </c>
      <c r="N268" s="15">
        <v>0</v>
      </c>
    </row>
    <row r="269" spans="2:14" ht="20.100000000000001" customHeight="1" thickBot="1" x14ac:dyDescent="0.25">
      <c r="B269" s="4" t="s">
        <v>457</v>
      </c>
      <c r="C269" s="15">
        <v>1</v>
      </c>
      <c r="D269" s="15">
        <v>3</v>
      </c>
      <c r="E269" s="15">
        <v>4</v>
      </c>
      <c r="F269" s="15">
        <v>0</v>
      </c>
      <c r="G269" s="15">
        <v>0</v>
      </c>
      <c r="H269" s="15">
        <v>0</v>
      </c>
      <c r="I269" s="15">
        <v>1</v>
      </c>
      <c r="J269" s="15">
        <v>3</v>
      </c>
      <c r="K269" s="15">
        <v>4</v>
      </c>
      <c r="L269" s="15">
        <v>0</v>
      </c>
      <c r="M269" s="15">
        <v>0</v>
      </c>
      <c r="N269" s="15">
        <v>0</v>
      </c>
    </row>
    <row r="270" spans="2:14" ht="20.100000000000001" customHeight="1" thickBot="1" x14ac:dyDescent="0.25">
      <c r="B270" s="4" t="s">
        <v>458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2:14" ht="20.100000000000001" customHeight="1" thickBot="1" x14ac:dyDescent="0.25">
      <c r="B271" s="4" t="s">
        <v>459</v>
      </c>
      <c r="C271" s="15">
        <v>2</v>
      </c>
      <c r="D271" s="15">
        <v>1</v>
      </c>
      <c r="E271" s="15">
        <v>1</v>
      </c>
      <c r="F271" s="15">
        <v>1</v>
      </c>
      <c r="G271" s="15">
        <v>1</v>
      </c>
      <c r="H271" s="15">
        <v>0</v>
      </c>
      <c r="I271" s="15">
        <v>1</v>
      </c>
      <c r="J271" s="15">
        <v>0</v>
      </c>
      <c r="K271" s="15">
        <v>1</v>
      </c>
      <c r="L271" s="15">
        <v>0</v>
      </c>
      <c r="M271" s="15">
        <v>0</v>
      </c>
      <c r="N271" s="15">
        <v>0</v>
      </c>
    </row>
    <row r="272" spans="2:14" ht="20.100000000000001" customHeight="1" thickBot="1" x14ac:dyDescent="0.25">
      <c r="B272" s="4" t="s">
        <v>460</v>
      </c>
      <c r="C272" s="15">
        <v>2</v>
      </c>
      <c r="D272" s="15">
        <v>2</v>
      </c>
      <c r="E272" s="15">
        <v>4</v>
      </c>
      <c r="F272" s="15">
        <v>0</v>
      </c>
      <c r="G272" s="15">
        <v>0</v>
      </c>
      <c r="H272" s="15">
        <v>0</v>
      </c>
      <c r="I272" s="15">
        <v>2</v>
      </c>
      <c r="J272" s="15">
        <v>1</v>
      </c>
      <c r="K272" s="15">
        <v>4</v>
      </c>
      <c r="L272" s="15">
        <v>0</v>
      </c>
      <c r="M272" s="15">
        <v>1</v>
      </c>
      <c r="N272" s="15">
        <v>0</v>
      </c>
    </row>
    <row r="273" spans="2:14" ht="20.100000000000001" customHeight="1" thickBot="1" x14ac:dyDescent="0.25">
      <c r="B273" s="4" t="s">
        <v>461</v>
      </c>
      <c r="C273" s="15">
        <v>10</v>
      </c>
      <c r="D273" s="15">
        <v>10</v>
      </c>
      <c r="E273" s="15">
        <v>1</v>
      </c>
      <c r="F273" s="15">
        <v>9</v>
      </c>
      <c r="G273" s="15">
        <v>9</v>
      </c>
      <c r="H273" s="15">
        <v>1</v>
      </c>
      <c r="I273" s="15">
        <v>1</v>
      </c>
      <c r="J273" s="15">
        <v>1</v>
      </c>
      <c r="K273" s="15">
        <v>0</v>
      </c>
      <c r="L273" s="15">
        <v>0</v>
      </c>
      <c r="M273" s="15">
        <v>0</v>
      </c>
      <c r="N273" s="15">
        <v>0</v>
      </c>
    </row>
    <row r="274" spans="2:14" ht="20.100000000000001" customHeight="1" thickBot="1" x14ac:dyDescent="0.25">
      <c r="B274" s="4" t="s">
        <v>196</v>
      </c>
      <c r="C274" s="15">
        <v>38</v>
      </c>
      <c r="D274" s="15">
        <v>33</v>
      </c>
      <c r="E274" s="15">
        <v>65</v>
      </c>
      <c r="F274" s="15">
        <v>31</v>
      </c>
      <c r="G274" s="15">
        <v>30</v>
      </c>
      <c r="H274" s="15">
        <v>56</v>
      </c>
      <c r="I274" s="15">
        <v>5</v>
      </c>
      <c r="J274" s="15">
        <v>3</v>
      </c>
      <c r="K274" s="15">
        <v>6</v>
      </c>
      <c r="L274" s="15">
        <v>2</v>
      </c>
      <c r="M274" s="15">
        <v>0</v>
      </c>
      <c r="N274" s="15">
        <v>3</v>
      </c>
    </row>
    <row r="275" spans="2:14" ht="20.100000000000001" customHeight="1" thickBot="1" x14ac:dyDescent="0.25">
      <c r="B275" s="4" t="s">
        <v>462</v>
      </c>
      <c r="C275" s="15">
        <v>2</v>
      </c>
      <c r="D275" s="15">
        <v>0</v>
      </c>
      <c r="E275" s="15">
        <v>4</v>
      </c>
      <c r="F275" s="15">
        <v>2</v>
      </c>
      <c r="G275" s="15">
        <v>0</v>
      </c>
      <c r="H275" s="15">
        <v>4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</row>
    <row r="276" spans="2:14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2:14" ht="20.100000000000001" customHeight="1" thickBot="1" x14ac:dyDescent="0.25">
      <c r="B277" s="4" t="s">
        <v>464</v>
      </c>
      <c r="C277" s="15">
        <v>1</v>
      </c>
      <c r="D277" s="15">
        <v>0</v>
      </c>
      <c r="E277" s="15">
        <v>1</v>
      </c>
      <c r="F277" s="15">
        <v>0</v>
      </c>
      <c r="G277" s="15">
        <v>0</v>
      </c>
      <c r="H277" s="15">
        <v>0</v>
      </c>
      <c r="I277" s="15">
        <v>1</v>
      </c>
      <c r="J277" s="15">
        <v>0</v>
      </c>
      <c r="K277" s="15">
        <v>1</v>
      </c>
      <c r="L277" s="15">
        <v>0</v>
      </c>
      <c r="M277" s="15">
        <v>0</v>
      </c>
      <c r="N277" s="15">
        <v>0</v>
      </c>
    </row>
    <row r="278" spans="2:14" ht="20.100000000000001" customHeight="1" thickBot="1" x14ac:dyDescent="0.25">
      <c r="B278" s="4" t="s">
        <v>465</v>
      </c>
      <c r="C278" s="15">
        <v>8</v>
      </c>
      <c r="D278" s="15">
        <v>7</v>
      </c>
      <c r="E278" s="15">
        <v>14</v>
      </c>
      <c r="F278" s="15">
        <v>2</v>
      </c>
      <c r="G278" s="15">
        <v>1</v>
      </c>
      <c r="H278" s="15">
        <v>2</v>
      </c>
      <c r="I278" s="15">
        <v>6</v>
      </c>
      <c r="J278" s="15">
        <v>5</v>
      </c>
      <c r="K278" s="15">
        <v>11</v>
      </c>
      <c r="L278" s="15">
        <v>0</v>
      </c>
      <c r="M278" s="15">
        <v>1</v>
      </c>
      <c r="N278" s="15">
        <v>1</v>
      </c>
    </row>
    <row r="279" spans="2:14" ht="20.100000000000001" customHeight="1" thickBot="1" x14ac:dyDescent="0.25">
      <c r="B279" s="4" t="s">
        <v>466</v>
      </c>
      <c r="C279" s="15">
        <v>7</v>
      </c>
      <c r="D279" s="15">
        <v>13</v>
      </c>
      <c r="E279" s="15">
        <v>5</v>
      </c>
      <c r="F279" s="15">
        <v>1</v>
      </c>
      <c r="G279" s="15">
        <v>2</v>
      </c>
      <c r="H279" s="15">
        <v>0</v>
      </c>
      <c r="I279" s="15">
        <v>6</v>
      </c>
      <c r="J279" s="15">
        <v>11</v>
      </c>
      <c r="K279" s="15">
        <v>5</v>
      </c>
      <c r="L279" s="15">
        <v>0</v>
      </c>
      <c r="M279" s="15">
        <v>0</v>
      </c>
      <c r="N279" s="15">
        <v>0</v>
      </c>
    </row>
    <row r="280" spans="2:14" ht="20.100000000000001" customHeight="1" thickBot="1" x14ac:dyDescent="0.25">
      <c r="B280" s="4" t="s">
        <v>467</v>
      </c>
      <c r="C280" s="15">
        <v>1</v>
      </c>
      <c r="D280" s="15">
        <v>3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1</v>
      </c>
      <c r="K280" s="15">
        <v>0</v>
      </c>
      <c r="L280" s="15">
        <v>1</v>
      </c>
      <c r="M280" s="15">
        <v>2</v>
      </c>
      <c r="N280" s="15">
        <v>0</v>
      </c>
    </row>
    <row r="281" spans="2:14" ht="20.100000000000001" customHeight="1" thickBot="1" x14ac:dyDescent="0.25">
      <c r="B281" s="4" t="s">
        <v>468</v>
      </c>
      <c r="C281" s="15">
        <v>1</v>
      </c>
      <c r="D281" s="15">
        <v>1</v>
      </c>
      <c r="E281" s="15">
        <v>9</v>
      </c>
      <c r="F281" s="15">
        <v>0</v>
      </c>
      <c r="G281" s="15">
        <v>0</v>
      </c>
      <c r="H281" s="15">
        <v>3</v>
      </c>
      <c r="I281" s="15">
        <v>1</v>
      </c>
      <c r="J281" s="15">
        <v>1</v>
      </c>
      <c r="K281" s="15">
        <v>6</v>
      </c>
      <c r="L281" s="15">
        <v>0</v>
      </c>
      <c r="M281" s="15">
        <v>0</v>
      </c>
      <c r="N281" s="15">
        <v>0</v>
      </c>
    </row>
    <row r="282" spans="2:14" ht="20.100000000000001" customHeight="1" thickBot="1" x14ac:dyDescent="0.25">
      <c r="B282" s="4" t="s">
        <v>469</v>
      </c>
      <c r="C282" s="15">
        <v>1</v>
      </c>
      <c r="D282" s="15">
        <v>1</v>
      </c>
      <c r="E282" s="15">
        <v>0</v>
      </c>
      <c r="F282" s="15">
        <v>1</v>
      </c>
      <c r="G282" s="15">
        <v>1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</row>
    <row r="283" spans="2:14" ht="20.100000000000001" customHeight="1" thickBot="1" x14ac:dyDescent="0.25">
      <c r="B283" s="4" t="s">
        <v>197</v>
      </c>
      <c r="C283" s="15">
        <v>4</v>
      </c>
      <c r="D283" s="15">
        <v>6</v>
      </c>
      <c r="E283" s="15">
        <v>6</v>
      </c>
      <c r="F283" s="15">
        <v>0</v>
      </c>
      <c r="G283" s="15">
        <v>2</v>
      </c>
      <c r="H283" s="15">
        <v>2</v>
      </c>
      <c r="I283" s="15">
        <v>4</v>
      </c>
      <c r="J283" s="15">
        <v>4</v>
      </c>
      <c r="K283" s="15">
        <v>4</v>
      </c>
      <c r="L283" s="15">
        <v>0</v>
      </c>
      <c r="M283" s="15">
        <v>0</v>
      </c>
      <c r="N283" s="15">
        <v>0</v>
      </c>
    </row>
    <row r="284" spans="2:14" ht="20.100000000000001" customHeight="1" thickBot="1" x14ac:dyDescent="0.25">
      <c r="B284" s="4" t="s">
        <v>470</v>
      </c>
      <c r="C284" s="15">
        <v>2</v>
      </c>
      <c r="D284" s="15">
        <v>5</v>
      </c>
      <c r="E284" s="15">
        <v>7</v>
      </c>
      <c r="F284" s="15">
        <v>0</v>
      </c>
      <c r="G284" s="15">
        <v>4</v>
      </c>
      <c r="H284" s="15">
        <v>3</v>
      </c>
      <c r="I284" s="15">
        <v>0</v>
      </c>
      <c r="J284" s="15">
        <v>0</v>
      </c>
      <c r="K284" s="15">
        <v>3</v>
      </c>
      <c r="L284" s="15">
        <v>2</v>
      </c>
      <c r="M284" s="15">
        <v>1</v>
      </c>
      <c r="N284" s="15">
        <v>1</v>
      </c>
    </row>
    <row r="285" spans="2:14" ht="20.100000000000001" customHeight="1" thickBot="1" x14ac:dyDescent="0.25">
      <c r="B285" s="4" t="s">
        <v>471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</row>
    <row r="286" spans="2:14" ht="20.100000000000001" customHeight="1" thickBot="1" x14ac:dyDescent="0.25">
      <c r="B286" s="4" t="s">
        <v>472</v>
      </c>
      <c r="C286" s="15">
        <v>1</v>
      </c>
      <c r="D286" s="15">
        <v>0</v>
      </c>
      <c r="E286" s="15">
        <v>1</v>
      </c>
      <c r="F286" s="15">
        <v>1</v>
      </c>
      <c r="G286" s="15">
        <v>0</v>
      </c>
      <c r="H286" s="15">
        <v>1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</row>
    <row r="287" spans="2:14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2:14" ht="20.100000000000001" customHeight="1" thickBot="1" x14ac:dyDescent="0.25">
      <c r="B288" s="4" t="s">
        <v>198</v>
      </c>
      <c r="C288" s="15">
        <v>17</v>
      </c>
      <c r="D288" s="15">
        <v>20</v>
      </c>
      <c r="E288" s="15">
        <v>14</v>
      </c>
      <c r="F288" s="15">
        <v>16</v>
      </c>
      <c r="G288" s="15">
        <v>18</v>
      </c>
      <c r="H288" s="15">
        <v>14</v>
      </c>
      <c r="I288" s="15">
        <v>1</v>
      </c>
      <c r="J288" s="15">
        <v>2</v>
      </c>
      <c r="K288" s="15">
        <v>0</v>
      </c>
      <c r="L288" s="15">
        <v>0</v>
      </c>
      <c r="M288" s="15">
        <v>0</v>
      </c>
      <c r="N288" s="15">
        <v>0</v>
      </c>
    </row>
    <row r="289" spans="2:14" ht="20.100000000000001" customHeight="1" thickBot="1" x14ac:dyDescent="0.25">
      <c r="B289" s="4" t="s">
        <v>474</v>
      </c>
      <c r="C289" s="15">
        <v>11</v>
      </c>
      <c r="D289" s="15">
        <v>12</v>
      </c>
      <c r="E289" s="15">
        <v>22</v>
      </c>
      <c r="F289" s="15">
        <v>0</v>
      </c>
      <c r="G289" s="15">
        <v>1</v>
      </c>
      <c r="H289" s="15">
        <v>0</v>
      </c>
      <c r="I289" s="15">
        <v>11</v>
      </c>
      <c r="J289" s="15">
        <v>11</v>
      </c>
      <c r="K289" s="15">
        <v>22</v>
      </c>
      <c r="L289" s="15">
        <v>0</v>
      </c>
      <c r="M289" s="15">
        <v>0</v>
      </c>
      <c r="N289" s="15">
        <v>0</v>
      </c>
    </row>
    <row r="290" spans="2:14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2:14" ht="20.100000000000001" customHeight="1" thickBot="1" x14ac:dyDescent="0.25">
      <c r="B291" s="4" t="s">
        <v>475</v>
      </c>
      <c r="C291" s="15">
        <v>1</v>
      </c>
      <c r="D291" s="15">
        <v>1</v>
      </c>
      <c r="E291" s="15">
        <v>0</v>
      </c>
      <c r="F291" s="15">
        <v>1</v>
      </c>
      <c r="G291" s="15">
        <v>1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</row>
    <row r="292" spans="2:14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2</v>
      </c>
      <c r="F292" s="15">
        <v>0</v>
      </c>
      <c r="G292" s="15">
        <v>0</v>
      </c>
      <c r="H292" s="15">
        <v>2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2:14" ht="20.100000000000001" customHeight="1" thickBot="1" x14ac:dyDescent="0.25">
      <c r="B293" s="4" t="s">
        <v>477</v>
      </c>
      <c r="C293" s="15">
        <v>23</v>
      </c>
      <c r="D293" s="15">
        <v>24</v>
      </c>
      <c r="E293" s="15">
        <v>11</v>
      </c>
      <c r="F293" s="15">
        <v>2</v>
      </c>
      <c r="G293" s="15">
        <v>1</v>
      </c>
      <c r="H293" s="15">
        <v>2</v>
      </c>
      <c r="I293" s="15">
        <v>16</v>
      </c>
      <c r="J293" s="15">
        <v>18</v>
      </c>
      <c r="K293" s="15">
        <v>9</v>
      </c>
      <c r="L293" s="15">
        <v>5</v>
      </c>
      <c r="M293" s="15">
        <v>5</v>
      </c>
      <c r="N293" s="15">
        <v>0</v>
      </c>
    </row>
    <row r="294" spans="2:14" ht="20.100000000000001" customHeight="1" thickBot="1" x14ac:dyDescent="0.25">
      <c r="B294" s="4" t="s">
        <v>478</v>
      </c>
      <c r="C294" s="15">
        <v>3</v>
      </c>
      <c r="D294" s="15">
        <v>3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  <c r="J294" s="15">
        <v>3</v>
      </c>
      <c r="K294" s="15">
        <v>0</v>
      </c>
      <c r="L294" s="15">
        <v>0</v>
      </c>
      <c r="M294" s="15">
        <v>0</v>
      </c>
      <c r="N294" s="15">
        <v>0</v>
      </c>
    </row>
    <row r="295" spans="2:14" ht="20.100000000000001" customHeight="1" thickBot="1" x14ac:dyDescent="0.25">
      <c r="B295" s="4" t="s">
        <v>479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2:14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2:14" ht="20.100000000000001" customHeight="1" thickBot="1" x14ac:dyDescent="0.25">
      <c r="B297" s="4" t="s">
        <v>481</v>
      </c>
      <c r="C297" s="15">
        <v>0</v>
      </c>
      <c r="D297" s="15">
        <v>1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1</v>
      </c>
      <c r="K297" s="15">
        <v>0</v>
      </c>
      <c r="L297" s="15">
        <v>0</v>
      </c>
      <c r="M297" s="15">
        <v>0</v>
      </c>
      <c r="N297" s="15">
        <v>0</v>
      </c>
    </row>
    <row r="298" spans="2:14" ht="20.100000000000001" customHeight="1" thickBot="1" x14ac:dyDescent="0.25">
      <c r="B298" s="4" t="s">
        <v>482</v>
      </c>
      <c r="C298" s="15">
        <v>4</v>
      </c>
      <c r="D298" s="15">
        <v>4</v>
      </c>
      <c r="E298" s="15">
        <v>8</v>
      </c>
      <c r="F298" s="15">
        <v>2</v>
      </c>
      <c r="G298" s="15">
        <v>0</v>
      </c>
      <c r="H298" s="15">
        <v>6</v>
      </c>
      <c r="I298" s="15">
        <v>0</v>
      </c>
      <c r="J298" s="15">
        <v>3</v>
      </c>
      <c r="K298" s="15">
        <v>1</v>
      </c>
      <c r="L298" s="15">
        <v>2</v>
      </c>
      <c r="M298" s="15">
        <v>1</v>
      </c>
      <c r="N298" s="15">
        <v>1</v>
      </c>
    </row>
    <row r="299" spans="2:14" ht="20.100000000000001" customHeight="1" thickBot="1" x14ac:dyDescent="0.25">
      <c r="B299" s="4" t="s">
        <v>483</v>
      </c>
      <c r="C299" s="15">
        <v>0</v>
      </c>
      <c r="D299" s="15">
        <v>1</v>
      </c>
      <c r="E299" s="15">
        <v>7</v>
      </c>
      <c r="F299" s="15">
        <v>0</v>
      </c>
      <c r="G299" s="15">
        <v>1</v>
      </c>
      <c r="H299" s="15">
        <v>2</v>
      </c>
      <c r="I299" s="15">
        <v>0</v>
      </c>
      <c r="J299" s="15">
        <v>0</v>
      </c>
      <c r="K299" s="15">
        <v>4</v>
      </c>
      <c r="L299" s="15">
        <v>0</v>
      </c>
      <c r="M299" s="15">
        <v>0</v>
      </c>
      <c r="N299" s="15">
        <v>1</v>
      </c>
    </row>
    <row r="300" spans="2:14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2:14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4</v>
      </c>
      <c r="F301" s="15">
        <v>0</v>
      </c>
      <c r="G301" s="15">
        <v>0</v>
      </c>
      <c r="H301" s="15">
        <v>4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2:14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2:14" ht="20.100000000000001" customHeight="1" thickBot="1" x14ac:dyDescent="0.25">
      <c r="B303" s="4" t="s">
        <v>487</v>
      </c>
      <c r="C303" s="15">
        <v>2</v>
      </c>
      <c r="D303" s="15">
        <v>0</v>
      </c>
      <c r="E303" s="15">
        <v>2</v>
      </c>
      <c r="F303" s="15">
        <v>2</v>
      </c>
      <c r="G303" s="15">
        <v>0</v>
      </c>
      <c r="H303" s="15">
        <v>2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2:14" ht="20.100000000000001" customHeight="1" thickBot="1" x14ac:dyDescent="0.25">
      <c r="B304" s="4" t="s">
        <v>488</v>
      </c>
      <c r="C304" s="15">
        <v>15</v>
      </c>
      <c r="D304" s="15">
        <v>10</v>
      </c>
      <c r="E304" s="15">
        <v>57</v>
      </c>
      <c r="F304" s="15">
        <v>2</v>
      </c>
      <c r="G304" s="15">
        <v>1</v>
      </c>
      <c r="H304" s="15">
        <v>11</v>
      </c>
      <c r="I304" s="15">
        <v>5</v>
      </c>
      <c r="J304" s="15">
        <v>1</v>
      </c>
      <c r="K304" s="15">
        <v>34</v>
      </c>
      <c r="L304" s="15">
        <v>8</v>
      </c>
      <c r="M304" s="15">
        <v>8</v>
      </c>
      <c r="N304" s="15">
        <v>12</v>
      </c>
    </row>
    <row r="305" spans="2:14" ht="20.100000000000001" customHeight="1" thickBot="1" x14ac:dyDescent="0.25">
      <c r="B305" s="4" t="s">
        <v>489</v>
      </c>
      <c r="C305" s="15">
        <v>4</v>
      </c>
      <c r="D305" s="15">
        <v>2</v>
      </c>
      <c r="E305" s="15">
        <v>2</v>
      </c>
      <c r="F305" s="15">
        <v>2</v>
      </c>
      <c r="G305" s="15">
        <v>1</v>
      </c>
      <c r="H305" s="15">
        <v>1</v>
      </c>
      <c r="I305" s="15">
        <v>0</v>
      </c>
      <c r="J305" s="15">
        <v>0</v>
      </c>
      <c r="K305" s="15">
        <v>0</v>
      </c>
      <c r="L305" s="15">
        <v>2</v>
      </c>
      <c r="M305" s="15">
        <v>1</v>
      </c>
      <c r="N305" s="15">
        <v>1</v>
      </c>
    </row>
    <row r="306" spans="2:14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2:14" ht="20.100000000000001" customHeight="1" thickBot="1" x14ac:dyDescent="0.25">
      <c r="B307" s="4" t="s">
        <v>644</v>
      </c>
      <c r="C307" s="15">
        <v>25</v>
      </c>
      <c r="D307" s="15">
        <v>16</v>
      </c>
      <c r="E307" s="15">
        <v>15</v>
      </c>
      <c r="F307" s="15">
        <v>1</v>
      </c>
      <c r="G307" s="15">
        <v>0</v>
      </c>
      <c r="H307" s="15">
        <v>1</v>
      </c>
      <c r="I307" s="15">
        <v>11</v>
      </c>
      <c r="J307" s="15">
        <v>7</v>
      </c>
      <c r="K307" s="15">
        <v>11</v>
      </c>
      <c r="L307" s="15">
        <v>13</v>
      </c>
      <c r="M307" s="15">
        <v>9</v>
      </c>
      <c r="N307" s="15">
        <v>3</v>
      </c>
    </row>
    <row r="308" spans="2:14" ht="20.100000000000001" customHeight="1" thickBot="1" x14ac:dyDescent="0.25">
      <c r="B308" s="4" t="s">
        <v>491</v>
      </c>
      <c r="C308" s="15">
        <v>6</v>
      </c>
      <c r="D308" s="15">
        <v>11</v>
      </c>
      <c r="E308" s="15">
        <v>1</v>
      </c>
      <c r="F308" s="15">
        <v>3</v>
      </c>
      <c r="G308" s="15">
        <v>5</v>
      </c>
      <c r="H308" s="15">
        <v>0</v>
      </c>
      <c r="I308" s="15">
        <v>3</v>
      </c>
      <c r="J308" s="15">
        <v>6</v>
      </c>
      <c r="K308" s="15">
        <v>1</v>
      </c>
      <c r="L308" s="15">
        <v>0</v>
      </c>
      <c r="M308" s="15">
        <v>0</v>
      </c>
      <c r="N308" s="15">
        <v>0</v>
      </c>
    </row>
    <row r="309" spans="2:14" ht="20.100000000000001" customHeight="1" thickBot="1" x14ac:dyDescent="0.25">
      <c r="B309" s="4" t="s">
        <v>492</v>
      </c>
      <c r="C309" s="15">
        <v>62</v>
      </c>
      <c r="D309" s="15">
        <v>51</v>
      </c>
      <c r="E309" s="15">
        <v>39</v>
      </c>
      <c r="F309" s="15">
        <v>9</v>
      </c>
      <c r="G309" s="15">
        <v>4</v>
      </c>
      <c r="H309" s="15">
        <v>8</v>
      </c>
      <c r="I309" s="15">
        <v>44</v>
      </c>
      <c r="J309" s="15">
        <v>36</v>
      </c>
      <c r="K309" s="15">
        <v>27</v>
      </c>
      <c r="L309" s="15">
        <v>9</v>
      </c>
      <c r="M309" s="15">
        <v>11</v>
      </c>
      <c r="N309" s="15">
        <v>4</v>
      </c>
    </row>
    <row r="310" spans="2:14" ht="20.100000000000001" customHeight="1" thickBot="1" x14ac:dyDescent="0.25">
      <c r="B310" s="4" t="s">
        <v>493</v>
      </c>
      <c r="C310" s="15">
        <v>0</v>
      </c>
      <c r="D310" s="15">
        <v>1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1</v>
      </c>
      <c r="N310" s="15">
        <v>0</v>
      </c>
    </row>
    <row r="311" spans="2:14" ht="20.100000000000001" customHeight="1" thickBot="1" x14ac:dyDescent="0.25">
      <c r="B311" s="4" t="s">
        <v>494</v>
      </c>
      <c r="C311" s="15">
        <v>4</v>
      </c>
      <c r="D311" s="15">
        <v>5</v>
      </c>
      <c r="E311" s="15">
        <v>9</v>
      </c>
      <c r="F311" s="15">
        <v>0</v>
      </c>
      <c r="G311" s="15">
        <v>0</v>
      </c>
      <c r="H311" s="15">
        <v>7</v>
      </c>
      <c r="I311" s="15">
        <v>1</v>
      </c>
      <c r="J311" s="15">
        <v>0</v>
      </c>
      <c r="K311" s="15">
        <v>1</v>
      </c>
      <c r="L311" s="15">
        <v>3</v>
      </c>
      <c r="M311" s="15">
        <v>5</v>
      </c>
      <c r="N311" s="15">
        <v>1</v>
      </c>
    </row>
    <row r="312" spans="2:14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</row>
    <row r="313" spans="2:14" ht="20.100000000000001" customHeight="1" thickBot="1" x14ac:dyDescent="0.25">
      <c r="B313" s="4" t="s">
        <v>496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2:14" ht="20.100000000000001" customHeight="1" thickBot="1" x14ac:dyDescent="0.25">
      <c r="B314" s="4" t="s">
        <v>497</v>
      </c>
      <c r="C314" s="15">
        <v>8</v>
      </c>
      <c r="D314" s="15">
        <v>1</v>
      </c>
      <c r="E314" s="15">
        <v>15</v>
      </c>
      <c r="F314" s="15">
        <v>0</v>
      </c>
      <c r="G314" s="15">
        <v>0</v>
      </c>
      <c r="H314" s="15">
        <v>0</v>
      </c>
      <c r="I314" s="15">
        <v>8</v>
      </c>
      <c r="J314" s="15">
        <v>1</v>
      </c>
      <c r="K314" s="15">
        <v>15</v>
      </c>
      <c r="L314" s="15">
        <v>0</v>
      </c>
      <c r="M314" s="15">
        <v>0</v>
      </c>
      <c r="N314" s="15">
        <v>0</v>
      </c>
    </row>
    <row r="315" spans="2:14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2:14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</row>
    <row r="317" spans="2:14" ht="20.100000000000001" customHeight="1" thickBot="1" x14ac:dyDescent="0.25">
      <c r="B317" s="4" t="s">
        <v>500</v>
      </c>
      <c r="C317" s="15">
        <v>22</v>
      </c>
      <c r="D317" s="15">
        <v>7</v>
      </c>
      <c r="E317" s="15">
        <v>18</v>
      </c>
      <c r="F317" s="15">
        <v>5</v>
      </c>
      <c r="G317" s="15">
        <v>1</v>
      </c>
      <c r="H317" s="15">
        <v>5</v>
      </c>
      <c r="I317" s="15">
        <v>14</v>
      </c>
      <c r="J317" s="15">
        <v>4</v>
      </c>
      <c r="K317" s="15">
        <v>12</v>
      </c>
      <c r="L317" s="15">
        <v>3</v>
      </c>
      <c r="M317" s="15">
        <v>2</v>
      </c>
      <c r="N317" s="15">
        <v>1</v>
      </c>
    </row>
    <row r="318" spans="2:14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2:14" ht="20.100000000000001" customHeight="1" thickBot="1" x14ac:dyDescent="0.25">
      <c r="B319" s="4" t="s">
        <v>502</v>
      </c>
      <c r="C319" s="15">
        <v>8</v>
      </c>
      <c r="D319" s="15">
        <v>1</v>
      </c>
      <c r="E319" s="15">
        <v>14</v>
      </c>
      <c r="F319" s="15">
        <v>2</v>
      </c>
      <c r="G319" s="15">
        <v>0</v>
      </c>
      <c r="H319" s="15">
        <v>4</v>
      </c>
      <c r="I319" s="15">
        <v>5</v>
      </c>
      <c r="J319" s="15">
        <v>0</v>
      </c>
      <c r="K319" s="15">
        <v>10</v>
      </c>
      <c r="L319" s="15">
        <v>1</v>
      </c>
      <c r="M319" s="15">
        <v>1</v>
      </c>
      <c r="N319" s="15">
        <v>0</v>
      </c>
    </row>
    <row r="320" spans="2:14" ht="20.100000000000001" customHeight="1" thickBot="1" x14ac:dyDescent="0.25">
      <c r="B320" s="4" t="s">
        <v>503</v>
      </c>
      <c r="C320" s="15">
        <v>0</v>
      </c>
      <c r="D320" s="15">
        <v>0</v>
      </c>
      <c r="E320" s="15">
        <v>1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1</v>
      </c>
      <c r="L320" s="15">
        <v>0</v>
      </c>
      <c r="M320" s="15">
        <v>0</v>
      </c>
      <c r="N320" s="15">
        <v>0</v>
      </c>
    </row>
    <row r="321" spans="2:14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2:14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2:14" ht="20.100000000000001" customHeight="1" thickBot="1" x14ac:dyDescent="0.25">
      <c r="B323" s="4" t="s">
        <v>506</v>
      </c>
      <c r="C323" s="15">
        <v>0</v>
      </c>
      <c r="D323" s="15">
        <v>0</v>
      </c>
      <c r="E323" s="15">
        <v>3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3</v>
      </c>
      <c r="L323" s="15">
        <v>0</v>
      </c>
      <c r="M323" s="15">
        <v>0</v>
      </c>
      <c r="N323" s="15">
        <v>0</v>
      </c>
    </row>
    <row r="324" spans="2:14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</row>
    <row r="325" spans="2:14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</row>
    <row r="326" spans="2:14" ht="20.100000000000001" customHeight="1" thickBot="1" x14ac:dyDescent="0.25">
      <c r="B326" s="4" t="s">
        <v>199</v>
      </c>
      <c r="C326" s="15">
        <v>5</v>
      </c>
      <c r="D326" s="15">
        <v>3</v>
      </c>
      <c r="E326" s="15">
        <v>8</v>
      </c>
      <c r="F326" s="15">
        <v>0</v>
      </c>
      <c r="G326" s="15">
        <v>0</v>
      </c>
      <c r="H326" s="15">
        <v>0</v>
      </c>
      <c r="I326" s="15">
        <v>5</v>
      </c>
      <c r="J326" s="15">
        <v>3</v>
      </c>
      <c r="K326" s="15">
        <v>8</v>
      </c>
      <c r="L326" s="15">
        <v>0</v>
      </c>
      <c r="M326" s="15">
        <v>0</v>
      </c>
      <c r="N326" s="15">
        <v>0</v>
      </c>
    </row>
    <row r="327" spans="2:14" ht="20.100000000000001" customHeight="1" thickBot="1" x14ac:dyDescent="0.25">
      <c r="B327" s="4" t="s">
        <v>509</v>
      </c>
      <c r="C327" s="15">
        <v>0</v>
      </c>
      <c r="D327" s="15">
        <v>2</v>
      </c>
      <c r="E327" s="15">
        <v>1</v>
      </c>
      <c r="F327" s="15">
        <v>0</v>
      </c>
      <c r="G327" s="15">
        <v>0</v>
      </c>
      <c r="H327" s="15">
        <v>0</v>
      </c>
      <c r="I327" s="15">
        <v>0</v>
      </c>
      <c r="J327" s="15">
        <v>2</v>
      </c>
      <c r="K327" s="15">
        <v>1</v>
      </c>
      <c r="L327" s="15">
        <v>0</v>
      </c>
      <c r="M327" s="15">
        <v>0</v>
      </c>
      <c r="N327" s="15">
        <v>0</v>
      </c>
    </row>
    <row r="328" spans="2:14" ht="20.100000000000001" customHeight="1" thickBot="1" x14ac:dyDescent="0.25">
      <c r="B328" s="4" t="s">
        <v>510</v>
      </c>
      <c r="C328" s="15">
        <v>2</v>
      </c>
      <c r="D328" s="15">
        <v>1</v>
      </c>
      <c r="E328" s="15">
        <v>3</v>
      </c>
      <c r="F328" s="15">
        <v>0</v>
      </c>
      <c r="G328" s="15">
        <v>0</v>
      </c>
      <c r="H328" s="15">
        <v>0</v>
      </c>
      <c r="I328" s="15">
        <v>2</v>
      </c>
      <c r="J328" s="15">
        <v>1</v>
      </c>
      <c r="K328" s="15">
        <v>3</v>
      </c>
      <c r="L328" s="15">
        <v>0</v>
      </c>
      <c r="M328" s="15">
        <v>0</v>
      </c>
      <c r="N328" s="15">
        <v>0</v>
      </c>
    </row>
    <row r="329" spans="2:14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2:14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2:14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2:14" ht="20.100000000000001" customHeight="1" thickBot="1" x14ac:dyDescent="0.25">
      <c r="B332" s="4" t="s">
        <v>514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2:14" ht="20.100000000000001" customHeight="1" thickBot="1" x14ac:dyDescent="0.25">
      <c r="B333" s="4" t="s">
        <v>515</v>
      </c>
      <c r="C333" s="15">
        <v>1</v>
      </c>
      <c r="D333" s="15">
        <v>0</v>
      </c>
      <c r="E333" s="15">
        <v>1</v>
      </c>
      <c r="F333" s="15">
        <v>0</v>
      </c>
      <c r="G333" s="15">
        <v>0</v>
      </c>
      <c r="H333" s="15">
        <v>0</v>
      </c>
      <c r="I333" s="15">
        <v>1</v>
      </c>
      <c r="J333" s="15">
        <v>0</v>
      </c>
      <c r="K333" s="15">
        <v>1</v>
      </c>
      <c r="L333" s="15">
        <v>0</v>
      </c>
      <c r="M333" s="15">
        <v>0</v>
      </c>
      <c r="N333" s="15">
        <v>0</v>
      </c>
    </row>
    <row r="334" spans="2:14" ht="20.100000000000001" customHeight="1" thickBot="1" x14ac:dyDescent="0.25">
      <c r="B334" s="4" t="s">
        <v>516</v>
      </c>
      <c r="C334" s="15">
        <v>1</v>
      </c>
      <c r="D334" s="15">
        <v>0</v>
      </c>
      <c r="E334" s="15">
        <v>1</v>
      </c>
      <c r="F334" s="15">
        <v>1</v>
      </c>
      <c r="G334" s="15">
        <v>0</v>
      </c>
      <c r="H334" s="15">
        <v>1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2:14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2:14" ht="20.100000000000001" customHeight="1" thickBot="1" x14ac:dyDescent="0.25">
      <c r="B336" s="4" t="s">
        <v>200</v>
      </c>
      <c r="C336" s="15">
        <v>17</v>
      </c>
      <c r="D336" s="15">
        <v>1</v>
      </c>
      <c r="E336" s="15">
        <v>27</v>
      </c>
      <c r="F336" s="15">
        <v>5</v>
      </c>
      <c r="G336" s="15">
        <v>0</v>
      </c>
      <c r="H336" s="15">
        <v>8</v>
      </c>
      <c r="I336" s="15">
        <v>12</v>
      </c>
      <c r="J336" s="15">
        <v>1</v>
      </c>
      <c r="K336" s="15">
        <v>19</v>
      </c>
      <c r="L336" s="15">
        <v>0</v>
      </c>
      <c r="M336" s="15">
        <v>0</v>
      </c>
      <c r="N336" s="15">
        <v>0</v>
      </c>
    </row>
    <row r="337" spans="2:14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2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2</v>
      </c>
      <c r="L337" s="15">
        <v>0</v>
      </c>
      <c r="M337" s="15">
        <v>0</v>
      </c>
      <c r="N337" s="15">
        <v>0</v>
      </c>
    </row>
    <row r="338" spans="2:14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</row>
    <row r="339" spans="2:14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</row>
    <row r="340" spans="2:14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2:14" ht="20.100000000000001" customHeight="1" thickBot="1" x14ac:dyDescent="0.25">
      <c r="B341" s="4" t="s">
        <v>522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2:14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1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1</v>
      </c>
      <c r="L342" s="15">
        <v>0</v>
      </c>
      <c r="M342" s="15">
        <v>0</v>
      </c>
      <c r="N342" s="15">
        <v>0</v>
      </c>
    </row>
    <row r="343" spans="2:14" ht="20.100000000000001" customHeight="1" thickBot="1" x14ac:dyDescent="0.25">
      <c r="B343" s="4" t="s">
        <v>524</v>
      </c>
      <c r="C343" s="15">
        <v>1</v>
      </c>
      <c r="D343" s="15">
        <v>0</v>
      </c>
      <c r="E343" s="15">
        <v>1</v>
      </c>
      <c r="F343" s="15">
        <v>0</v>
      </c>
      <c r="G343" s="15">
        <v>0</v>
      </c>
      <c r="H343" s="15">
        <v>0</v>
      </c>
      <c r="I343" s="15">
        <v>1</v>
      </c>
      <c r="J343" s="15">
        <v>0</v>
      </c>
      <c r="K343" s="15">
        <v>1</v>
      </c>
      <c r="L343" s="15">
        <v>0</v>
      </c>
      <c r="M343" s="15">
        <v>0</v>
      </c>
      <c r="N343" s="15">
        <v>0</v>
      </c>
    </row>
    <row r="344" spans="2:14" ht="20.100000000000001" customHeight="1" thickBot="1" x14ac:dyDescent="0.25">
      <c r="B344" s="4" t="s">
        <v>525</v>
      </c>
      <c r="C344" s="15">
        <v>14</v>
      </c>
      <c r="D344" s="15">
        <v>5</v>
      </c>
      <c r="E344" s="15">
        <v>24</v>
      </c>
      <c r="F344" s="15">
        <v>0</v>
      </c>
      <c r="G344" s="15">
        <v>0</v>
      </c>
      <c r="H344" s="15">
        <v>0</v>
      </c>
      <c r="I344" s="15">
        <v>10</v>
      </c>
      <c r="J344" s="15">
        <v>3</v>
      </c>
      <c r="K344" s="15">
        <v>19</v>
      </c>
      <c r="L344" s="15">
        <v>4</v>
      </c>
      <c r="M344" s="15">
        <v>2</v>
      </c>
      <c r="N344" s="15">
        <v>5</v>
      </c>
    </row>
    <row r="345" spans="2:14" ht="20.100000000000001" customHeight="1" thickBot="1" x14ac:dyDescent="0.25">
      <c r="B345" s="4" t="s">
        <v>526</v>
      </c>
      <c r="C345" s="15">
        <v>1</v>
      </c>
      <c r="D345" s="15">
        <v>2</v>
      </c>
      <c r="E345" s="15">
        <v>17</v>
      </c>
      <c r="F345" s="15">
        <v>1</v>
      </c>
      <c r="G345" s="15">
        <v>0</v>
      </c>
      <c r="H345" s="15">
        <v>12</v>
      </c>
      <c r="I345" s="15">
        <v>0</v>
      </c>
      <c r="J345" s="15">
        <v>2</v>
      </c>
      <c r="K345" s="15">
        <v>4</v>
      </c>
      <c r="L345" s="15">
        <v>0</v>
      </c>
      <c r="M345" s="15">
        <v>0</v>
      </c>
      <c r="N345" s="15">
        <v>1</v>
      </c>
    </row>
    <row r="346" spans="2:14" ht="20.100000000000001" customHeight="1" thickBot="1" x14ac:dyDescent="0.25">
      <c r="B346" s="4" t="s">
        <v>201</v>
      </c>
      <c r="C346" s="15">
        <v>1</v>
      </c>
      <c r="D346" s="15">
        <v>15</v>
      </c>
      <c r="E346" s="15">
        <v>55</v>
      </c>
      <c r="F346" s="15">
        <v>0</v>
      </c>
      <c r="G346" s="15">
        <v>0</v>
      </c>
      <c r="H346" s="15">
        <v>9</v>
      </c>
      <c r="I346" s="15">
        <v>0</v>
      </c>
      <c r="J346" s="15">
        <v>15</v>
      </c>
      <c r="K346" s="15">
        <v>44</v>
      </c>
      <c r="L346" s="15">
        <v>1</v>
      </c>
      <c r="M346" s="15">
        <v>0</v>
      </c>
      <c r="N346" s="15">
        <v>2</v>
      </c>
    </row>
    <row r="347" spans="2:14" ht="20.100000000000001" customHeight="1" thickBot="1" x14ac:dyDescent="0.25">
      <c r="B347" s="4" t="s">
        <v>527</v>
      </c>
      <c r="C347" s="15">
        <v>2</v>
      </c>
      <c r="D347" s="15">
        <v>0</v>
      </c>
      <c r="E347" s="15">
        <v>3</v>
      </c>
      <c r="F347" s="15">
        <v>0</v>
      </c>
      <c r="G347" s="15">
        <v>0</v>
      </c>
      <c r="H347" s="15">
        <v>0</v>
      </c>
      <c r="I347" s="15">
        <v>2</v>
      </c>
      <c r="J347" s="15">
        <v>0</v>
      </c>
      <c r="K347" s="15">
        <v>3</v>
      </c>
      <c r="L347" s="15">
        <v>0</v>
      </c>
      <c r="M347" s="15">
        <v>0</v>
      </c>
      <c r="N347" s="15">
        <v>0</v>
      </c>
    </row>
    <row r="348" spans="2:14" ht="20.100000000000001" customHeight="1" thickBot="1" x14ac:dyDescent="0.25">
      <c r="B348" s="4" t="s">
        <v>528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</row>
    <row r="349" spans="2:14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2:14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2:14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2:14" ht="20.100000000000001" customHeight="1" thickBot="1" x14ac:dyDescent="0.25">
      <c r="B352" s="4" t="s">
        <v>532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2:14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</row>
    <row r="354" spans="2:14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</row>
    <row r="355" spans="2:14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2:14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</row>
    <row r="357" spans="2:14" ht="20.100000000000001" customHeight="1" thickBot="1" x14ac:dyDescent="0.25">
      <c r="B357" s="4" t="s">
        <v>537</v>
      </c>
      <c r="C357" s="15">
        <v>1</v>
      </c>
      <c r="D357" s="15">
        <v>0</v>
      </c>
      <c r="E357" s="15">
        <v>1</v>
      </c>
      <c r="F357" s="15">
        <v>0</v>
      </c>
      <c r="G357" s="15">
        <v>0</v>
      </c>
      <c r="H357" s="15">
        <v>0</v>
      </c>
      <c r="I357" s="15">
        <v>1</v>
      </c>
      <c r="J357" s="15">
        <v>0</v>
      </c>
      <c r="K357" s="15">
        <v>1</v>
      </c>
      <c r="L357" s="15">
        <v>0</v>
      </c>
      <c r="M357" s="15">
        <v>0</v>
      </c>
      <c r="N357" s="15">
        <v>0</v>
      </c>
    </row>
    <row r="358" spans="2:14" ht="20.100000000000001" customHeight="1" thickBot="1" x14ac:dyDescent="0.25">
      <c r="B358" s="4" t="s">
        <v>538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2:14" ht="20.100000000000001" customHeight="1" thickBot="1" x14ac:dyDescent="0.25">
      <c r="B359" s="4" t="s">
        <v>202</v>
      </c>
      <c r="C359" s="15">
        <v>2</v>
      </c>
      <c r="D359" s="15">
        <v>5</v>
      </c>
      <c r="E359" s="15">
        <v>4</v>
      </c>
      <c r="F359" s="15">
        <v>0</v>
      </c>
      <c r="G359" s="15">
        <v>0</v>
      </c>
      <c r="H359" s="15">
        <v>0</v>
      </c>
      <c r="I359" s="15">
        <v>2</v>
      </c>
      <c r="J359" s="15">
        <v>4</v>
      </c>
      <c r="K359" s="15">
        <v>4</v>
      </c>
      <c r="L359" s="15">
        <v>0</v>
      </c>
      <c r="M359" s="15">
        <v>1</v>
      </c>
      <c r="N359" s="15">
        <v>0</v>
      </c>
    </row>
    <row r="360" spans="2:14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2:14" ht="20.100000000000001" customHeight="1" thickBot="1" x14ac:dyDescent="0.25">
      <c r="B361" s="4" t="s">
        <v>540</v>
      </c>
      <c r="C361" s="15">
        <v>0</v>
      </c>
      <c r="D361" s="15">
        <v>0</v>
      </c>
      <c r="E361" s="15">
        <v>1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1</v>
      </c>
      <c r="L361" s="15">
        <v>0</v>
      </c>
      <c r="M361" s="15">
        <v>0</v>
      </c>
      <c r="N361" s="15">
        <v>0</v>
      </c>
    </row>
    <row r="362" spans="2:14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2:14" ht="20.100000000000001" customHeight="1" thickBot="1" x14ac:dyDescent="0.25">
      <c r="B363" s="4" t="s">
        <v>542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2:14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2:14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</row>
    <row r="366" spans="2:14" ht="20.100000000000001" customHeight="1" thickBot="1" x14ac:dyDescent="0.25">
      <c r="B366" s="4" t="s">
        <v>203</v>
      </c>
      <c r="C366" s="15">
        <v>4</v>
      </c>
      <c r="D366" s="15">
        <v>3</v>
      </c>
      <c r="E366" s="15">
        <v>8</v>
      </c>
      <c r="F366" s="15">
        <v>0</v>
      </c>
      <c r="G366" s="15">
        <v>0</v>
      </c>
      <c r="H366" s="15">
        <v>0</v>
      </c>
      <c r="I366" s="15">
        <v>4</v>
      </c>
      <c r="J366" s="15">
        <v>3</v>
      </c>
      <c r="K366" s="15">
        <v>8</v>
      </c>
      <c r="L366" s="15">
        <v>0</v>
      </c>
      <c r="M366" s="15">
        <v>0</v>
      </c>
      <c r="N366" s="15">
        <v>0</v>
      </c>
    </row>
    <row r="367" spans="2:14" ht="20.100000000000001" customHeight="1" thickBot="1" x14ac:dyDescent="0.25">
      <c r="B367" s="4" t="s">
        <v>544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2:14" ht="20.100000000000001" customHeight="1" thickBot="1" x14ac:dyDescent="0.25">
      <c r="B368" s="4" t="s">
        <v>545</v>
      </c>
      <c r="C368" s="15">
        <v>1</v>
      </c>
      <c r="D368" s="15">
        <v>0</v>
      </c>
      <c r="E368" s="15">
        <v>1</v>
      </c>
      <c r="F368" s="15">
        <v>0</v>
      </c>
      <c r="G368" s="15">
        <v>0</v>
      </c>
      <c r="H368" s="15">
        <v>0</v>
      </c>
      <c r="I368" s="15">
        <v>1</v>
      </c>
      <c r="J368" s="15">
        <v>0</v>
      </c>
      <c r="K368" s="15">
        <v>1</v>
      </c>
      <c r="L368" s="15">
        <v>0</v>
      </c>
      <c r="M368" s="15">
        <v>0</v>
      </c>
      <c r="N368" s="15">
        <v>0</v>
      </c>
    </row>
    <row r="369" spans="2:14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2:14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</row>
    <row r="371" spans="2:14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</row>
    <row r="372" spans="2:14" ht="20.100000000000001" customHeight="1" thickBot="1" x14ac:dyDescent="0.25">
      <c r="B372" s="4" t="s">
        <v>548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</row>
    <row r="373" spans="2:14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2:14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2:14" ht="20.100000000000001" customHeight="1" thickBot="1" x14ac:dyDescent="0.25">
      <c r="B375" s="4" t="s">
        <v>551</v>
      </c>
      <c r="C375" s="15">
        <v>0</v>
      </c>
      <c r="D375" s="15">
        <v>1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1</v>
      </c>
      <c r="K375" s="15">
        <v>0</v>
      </c>
      <c r="L375" s="15">
        <v>0</v>
      </c>
      <c r="M375" s="15">
        <v>0</v>
      </c>
      <c r="N375" s="15">
        <v>0</v>
      </c>
    </row>
    <row r="376" spans="2:14" ht="20.100000000000001" customHeight="1" thickBot="1" x14ac:dyDescent="0.25">
      <c r="B376" s="4" t="s">
        <v>552</v>
      </c>
      <c r="C376" s="15">
        <v>1</v>
      </c>
      <c r="D376" s="15">
        <v>1</v>
      </c>
      <c r="E376" s="15">
        <v>8</v>
      </c>
      <c r="F376" s="15">
        <v>0</v>
      </c>
      <c r="G376" s="15">
        <v>0</v>
      </c>
      <c r="H376" s="15">
        <v>0</v>
      </c>
      <c r="I376" s="15">
        <v>1</v>
      </c>
      <c r="J376" s="15">
        <v>1</v>
      </c>
      <c r="K376" s="15">
        <v>8</v>
      </c>
      <c r="L376" s="15">
        <v>0</v>
      </c>
      <c r="M376" s="15">
        <v>0</v>
      </c>
      <c r="N376" s="15">
        <v>0</v>
      </c>
    </row>
    <row r="377" spans="2:14" ht="20.100000000000001" customHeight="1" thickBot="1" x14ac:dyDescent="0.25">
      <c r="B377" s="4" t="s">
        <v>553</v>
      </c>
      <c r="C377" s="15">
        <v>5</v>
      </c>
      <c r="D377" s="15">
        <v>13</v>
      </c>
      <c r="E377" s="15">
        <v>6</v>
      </c>
      <c r="F377" s="15">
        <v>0</v>
      </c>
      <c r="G377" s="15">
        <v>3</v>
      </c>
      <c r="H377" s="15">
        <v>1</v>
      </c>
      <c r="I377" s="15">
        <v>5</v>
      </c>
      <c r="J377" s="15">
        <v>10</v>
      </c>
      <c r="K377" s="15">
        <v>5</v>
      </c>
      <c r="L377" s="15">
        <v>0</v>
      </c>
      <c r="M377" s="15">
        <v>0</v>
      </c>
      <c r="N377" s="15">
        <v>0</v>
      </c>
    </row>
    <row r="378" spans="2:14" ht="20.100000000000001" customHeight="1" thickBot="1" x14ac:dyDescent="0.25">
      <c r="B378" s="4" t="s">
        <v>204</v>
      </c>
      <c r="C378" s="15">
        <v>3</v>
      </c>
      <c r="D378" s="15">
        <v>2</v>
      </c>
      <c r="E378" s="15">
        <v>3</v>
      </c>
      <c r="F378" s="15">
        <v>1</v>
      </c>
      <c r="G378" s="15">
        <v>0</v>
      </c>
      <c r="H378" s="15">
        <v>1</v>
      </c>
      <c r="I378" s="15">
        <v>2</v>
      </c>
      <c r="J378" s="15">
        <v>2</v>
      </c>
      <c r="K378" s="15">
        <v>2</v>
      </c>
      <c r="L378" s="15">
        <v>0</v>
      </c>
      <c r="M378" s="15">
        <v>0</v>
      </c>
      <c r="N378" s="15">
        <v>0</v>
      </c>
    </row>
    <row r="379" spans="2:14" ht="20.100000000000001" customHeight="1" thickBot="1" x14ac:dyDescent="0.25">
      <c r="B379" s="4" t="s">
        <v>554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</row>
    <row r="380" spans="2:14" ht="20.100000000000001" customHeight="1" thickBot="1" x14ac:dyDescent="0.25">
      <c r="B380" s="4" t="s">
        <v>555</v>
      </c>
      <c r="C380" s="15">
        <v>0</v>
      </c>
      <c r="D380" s="15">
        <v>1</v>
      </c>
      <c r="E380" s="15">
        <v>1</v>
      </c>
      <c r="F380" s="15">
        <v>0</v>
      </c>
      <c r="G380" s="15">
        <v>1</v>
      </c>
      <c r="H380" s="15">
        <v>0</v>
      </c>
      <c r="I380" s="15">
        <v>0</v>
      </c>
      <c r="J380" s="15">
        <v>0</v>
      </c>
      <c r="K380" s="15">
        <v>1</v>
      </c>
      <c r="L380" s="15">
        <v>0</v>
      </c>
      <c r="M380" s="15">
        <v>0</v>
      </c>
      <c r="N380" s="15">
        <v>0</v>
      </c>
    </row>
    <row r="381" spans="2:14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</row>
    <row r="382" spans="2:14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2:14" ht="20.100000000000001" customHeight="1" thickBot="1" x14ac:dyDescent="0.25">
      <c r="B383" s="4" t="s">
        <v>558</v>
      </c>
      <c r="C383" s="15">
        <v>1</v>
      </c>
      <c r="D383" s="15">
        <v>1</v>
      </c>
      <c r="E383" s="15">
        <v>5</v>
      </c>
      <c r="F383" s="15">
        <v>1</v>
      </c>
      <c r="G383" s="15">
        <v>1</v>
      </c>
      <c r="H383" s="15">
        <v>2</v>
      </c>
      <c r="I383" s="15">
        <v>0</v>
      </c>
      <c r="J383" s="15">
        <v>0</v>
      </c>
      <c r="K383" s="15">
        <v>3</v>
      </c>
      <c r="L383" s="15">
        <v>0</v>
      </c>
      <c r="M383" s="15">
        <v>0</v>
      </c>
      <c r="N383" s="15">
        <v>0</v>
      </c>
    </row>
    <row r="384" spans="2:14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2:14" ht="20.100000000000001" customHeight="1" thickBot="1" x14ac:dyDescent="0.25">
      <c r="B385" s="4" t="s">
        <v>647</v>
      </c>
      <c r="C385" s="15">
        <v>3</v>
      </c>
      <c r="D385" s="15">
        <v>1</v>
      </c>
      <c r="E385" s="15">
        <v>6</v>
      </c>
      <c r="F385" s="15">
        <v>1</v>
      </c>
      <c r="G385" s="15">
        <v>1</v>
      </c>
      <c r="H385" s="15">
        <v>0</v>
      </c>
      <c r="I385" s="15">
        <v>2</v>
      </c>
      <c r="J385" s="15">
        <v>0</v>
      </c>
      <c r="K385" s="15">
        <v>6</v>
      </c>
      <c r="L385" s="15">
        <v>0</v>
      </c>
      <c r="M385" s="15">
        <v>0</v>
      </c>
      <c r="N385" s="15">
        <v>0</v>
      </c>
    </row>
    <row r="386" spans="2:14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2:14" ht="20.100000000000001" customHeight="1" thickBot="1" x14ac:dyDescent="0.25">
      <c r="B387" s="4" t="s">
        <v>561</v>
      </c>
      <c r="C387" s="15">
        <v>3</v>
      </c>
      <c r="D387" s="15">
        <v>1</v>
      </c>
      <c r="E387" s="15">
        <v>3</v>
      </c>
      <c r="F387" s="15">
        <v>0</v>
      </c>
      <c r="G387" s="15">
        <v>0</v>
      </c>
      <c r="H387" s="15">
        <v>0</v>
      </c>
      <c r="I387" s="15">
        <v>2</v>
      </c>
      <c r="J387" s="15">
        <v>0</v>
      </c>
      <c r="K387" s="15">
        <v>3</v>
      </c>
      <c r="L387" s="15">
        <v>1</v>
      </c>
      <c r="M387" s="15">
        <v>1</v>
      </c>
      <c r="N387" s="15">
        <v>0</v>
      </c>
    </row>
    <row r="388" spans="2:14" ht="20.100000000000001" customHeight="1" thickBot="1" x14ac:dyDescent="0.25">
      <c r="B388" s="4" t="s">
        <v>562</v>
      </c>
      <c r="C388" s="15">
        <v>2</v>
      </c>
      <c r="D388" s="15">
        <v>1</v>
      </c>
      <c r="E388" s="15">
        <v>3</v>
      </c>
      <c r="F388" s="15">
        <v>0</v>
      </c>
      <c r="G388" s="15">
        <v>0</v>
      </c>
      <c r="H388" s="15">
        <v>0</v>
      </c>
      <c r="I388" s="15">
        <v>2</v>
      </c>
      <c r="J388" s="15">
        <v>1</v>
      </c>
      <c r="K388" s="15">
        <v>3</v>
      </c>
      <c r="L388" s="15">
        <v>0</v>
      </c>
      <c r="M388" s="15">
        <v>0</v>
      </c>
      <c r="N388" s="15">
        <v>0</v>
      </c>
    </row>
    <row r="389" spans="2:14" ht="20.100000000000001" customHeight="1" thickBot="1" x14ac:dyDescent="0.25">
      <c r="B389" s="4" t="s">
        <v>563</v>
      </c>
      <c r="C389" s="15">
        <v>9</v>
      </c>
      <c r="D389" s="15">
        <v>6</v>
      </c>
      <c r="E389" s="15">
        <v>5</v>
      </c>
      <c r="F389" s="15">
        <v>1</v>
      </c>
      <c r="G389" s="15">
        <v>2</v>
      </c>
      <c r="H389" s="15">
        <v>1</v>
      </c>
      <c r="I389" s="15">
        <v>6</v>
      </c>
      <c r="J389" s="15">
        <v>3</v>
      </c>
      <c r="K389" s="15">
        <v>3</v>
      </c>
      <c r="L389" s="15">
        <v>2</v>
      </c>
      <c r="M389" s="15">
        <v>1</v>
      </c>
      <c r="N389" s="15">
        <v>1</v>
      </c>
    </row>
    <row r="390" spans="2:14" ht="20.100000000000001" customHeight="1" thickBot="1" x14ac:dyDescent="0.25">
      <c r="B390" s="4" t="s">
        <v>564</v>
      </c>
      <c r="C390" s="15">
        <v>3</v>
      </c>
      <c r="D390" s="15">
        <v>3</v>
      </c>
      <c r="E390" s="15">
        <v>3</v>
      </c>
      <c r="F390" s="15">
        <v>1</v>
      </c>
      <c r="G390" s="15">
        <v>1</v>
      </c>
      <c r="H390" s="15">
        <v>0</v>
      </c>
      <c r="I390" s="15">
        <v>2</v>
      </c>
      <c r="J390" s="15">
        <v>2</v>
      </c>
      <c r="K390" s="15">
        <v>3</v>
      </c>
      <c r="L390" s="15">
        <v>0</v>
      </c>
      <c r="M390" s="15">
        <v>0</v>
      </c>
      <c r="N390" s="15">
        <v>0</v>
      </c>
    </row>
    <row r="391" spans="2:14" ht="20.100000000000001" customHeight="1" thickBot="1" x14ac:dyDescent="0.25">
      <c r="B391" s="4" t="s">
        <v>565</v>
      </c>
      <c r="C391" s="15">
        <v>9</v>
      </c>
      <c r="D391" s="15">
        <v>9</v>
      </c>
      <c r="E391" s="15">
        <v>0</v>
      </c>
      <c r="F391" s="15">
        <v>4</v>
      </c>
      <c r="G391" s="15">
        <v>4</v>
      </c>
      <c r="H391" s="15">
        <v>0</v>
      </c>
      <c r="I391" s="15">
        <v>5</v>
      </c>
      <c r="J391" s="15">
        <v>5</v>
      </c>
      <c r="K391" s="15">
        <v>0</v>
      </c>
      <c r="L391" s="15">
        <v>0</v>
      </c>
      <c r="M391" s="15">
        <v>0</v>
      </c>
      <c r="N391" s="15">
        <v>0</v>
      </c>
    </row>
    <row r="392" spans="2:14" ht="20.100000000000001" customHeight="1" thickBot="1" x14ac:dyDescent="0.25">
      <c r="B392" s="4" t="s">
        <v>566</v>
      </c>
      <c r="C392" s="15">
        <v>7</v>
      </c>
      <c r="D392" s="15">
        <v>5</v>
      </c>
      <c r="E392" s="15">
        <v>7</v>
      </c>
      <c r="F392" s="15">
        <v>0</v>
      </c>
      <c r="G392" s="15">
        <v>1</v>
      </c>
      <c r="H392" s="15">
        <v>1</v>
      </c>
      <c r="I392" s="15">
        <v>6</v>
      </c>
      <c r="J392" s="15">
        <v>4</v>
      </c>
      <c r="K392" s="15">
        <v>3</v>
      </c>
      <c r="L392" s="15">
        <v>1</v>
      </c>
      <c r="M392" s="15">
        <v>0</v>
      </c>
      <c r="N392" s="15">
        <v>3</v>
      </c>
    </row>
    <row r="393" spans="2:14" ht="20.100000000000001" customHeight="1" thickBot="1" x14ac:dyDescent="0.25">
      <c r="B393" s="4" t="s">
        <v>567</v>
      </c>
      <c r="C393" s="15">
        <v>8</v>
      </c>
      <c r="D393" s="15">
        <v>10</v>
      </c>
      <c r="E393" s="15">
        <v>14</v>
      </c>
      <c r="F393" s="15">
        <v>1</v>
      </c>
      <c r="G393" s="15">
        <v>3</v>
      </c>
      <c r="H393" s="15">
        <v>1</v>
      </c>
      <c r="I393" s="15">
        <v>7</v>
      </c>
      <c r="J393" s="15">
        <v>7</v>
      </c>
      <c r="K393" s="15">
        <v>13</v>
      </c>
      <c r="L393" s="15">
        <v>0</v>
      </c>
      <c r="M393" s="15">
        <v>0</v>
      </c>
      <c r="N393" s="15">
        <v>0</v>
      </c>
    </row>
    <row r="394" spans="2:14" ht="20.100000000000001" customHeight="1" thickBot="1" x14ac:dyDescent="0.25">
      <c r="B394" s="4" t="s">
        <v>568</v>
      </c>
      <c r="C394" s="15">
        <v>6</v>
      </c>
      <c r="D394" s="15">
        <v>7</v>
      </c>
      <c r="E394" s="15">
        <v>6</v>
      </c>
      <c r="F394" s="15">
        <v>1</v>
      </c>
      <c r="G394" s="15">
        <v>1</v>
      </c>
      <c r="H394" s="15">
        <v>5</v>
      </c>
      <c r="I394" s="15">
        <v>4</v>
      </c>
      <c r="J394" s="15">
        <v>5</v>
      </c>
      <c r="K394" s="15">
        <v>1</v>
      </c>
      <c r="L394" s="15">
        <v>1</v>
      </c>
      <c r="M394" s="15">
        <v>1</v>
      </c>
      <c r="N394" s="15">
        <v>0</v>
      </c>
    </row>
    <row r="395" spans="2:14" ht="20.100000000000001" customHeight="1" thickBot="1" x14ac:dyDescent="0.25">
      <c r="B395" s="4" t="s">
        <v>569</v>
      </c>
      <c r="C395" s="15">
        <v>4</v>
      </c>
      <c r="D395" s="15">
        <v>1</v>
      </c>
      <c r="E395" s="15">
        <v>9</v>
      </c>
      <c r="F395" s="15">
        <v>1</v>
      </c>
      <c r="G395" s="15">
        <v>0</v>
      </c>
      <c r="H395" s="15">
        <v>2</v>
      </c>
      <c r="I395" s="15">
        <v>2</v>
      </c>
      <c r="J395" s="15">
        <v>1</v>
      </c>
      <c r="K395" s="15">
        <v>3</v>
      </c>
      <c r="L395" s="15">
        <v>1</v>
      </c>
      <c r="M395" s="15">
        <v>0</v>
      </c>
      <c r="N395" s="15">
        <v>4</v>
      </c>
    </row>
    <row r="396" spans="2:14" ht="20.100000000000001" customHeight="1" thickBot="1" x14ac:dyDescent="0.25">
      <c r="B396" s="4" t="s">
        <v>570</v>
      </c>
      <c r="C396" s="15">
        <v>11</v>
      </c>
      <c r="D396" s="15">
        <v>12</v>
      </c>
      <c r="E396" s="15">
        <v>3</v>
      </c>
      <c r="F396" s="15">
        <v>0</v>
      </c>
      <c r="G396" s="15">
        <v>0</v>
      </c>
      <c r="H396" s="15">
        <v>0</v>
      </c>
      <c r="I396" s="15">
        <v>11</v>
      </c>
      <c r="J396" s="15">
        <v>12</v>
      </c>
      <c r="K396" s="15">
        <v>2</v>
      </c>
      <c r="L396" s="15">
        <v>0</v>
      </c>
      <c r="M396" s="15">
        <v>0</v>
      </c>
      <c r="N396" s="15">
        <v>1</v>
      </c>
    </row>
    <row r="397" spans="2:14" ht="20.100000000000001" customHeight="1" thickBot="1" x14ac:dyDescent="0.25">
      <c r="B397" s="4" t="s">
        <v>571</v>
      </c>
      <c r="C397" s="15">
        <v>7</v>
      </c>
      <c r="D397" s="15">
        <v>4</v>
      </c>
      <c r="E397" s="15">
        <v>4</v>
      </c>
      <c r="F397" s="15">
        <v>1</v>
      </c>
      <c r="G397" s="15">
        <v>1</v>
      </c>
      <c r="H397" s="15">
        <v>0</v>
      </c>
      <c r="I397" s="15">
        <v>6</v>
      </c>
      <c r="J397" s="15">
        <v>3</v>
      </c>
      <c r="K397" s="15">
        <v>4</v>
      </c>
      <c r="L397" s="15">
        <v>0</v>
      </c>
      <c r="M397" s="15">
        <v>0</v>
      </c>
      <c r="N397" s="15">
        <v>0</v>
      </c>
    </row>
    <row r="398" spans="2:14" ht="20.100000000000001" customHeight="1" thickBot="1" x14ac:dyDescent="0.25">
      <c r="B398" s="4" t="s">
        <v>205</v>
      </c>
      <c r="C398" s="15">
        <v>88</v>
      </c>
      <c r="D398" s="15">
        <v>104</v>
      </c>
      <c r="E398" s="15">
        <v>109</v>
      </c>
      <c r="F398" s="15">
        <v>15</v>
      </c>
      <c r="G398" s="15">
        <v>18</v>
      </c>
      <c r="H398" s="15">
        <v>17</v>
      </c>
      <c r="I398" s="15">
        <v>49</v>
      </c>
      <c r="J398" s="15">
        <v>52</v>
      </c>
      <c r="K398" s="15">
        <v>78</v>
      </c>
      <c r="L398" s="15">
        <v>24</v>
      </c>
      <c r="M398" s="15">
        <v>34</v>
      </c>
      <c r="N398" s="15">
        <v>14</v>
      </c>
    </row>
    <row r="399" spans="2:14" ht="20.100000000000001" customHeight="1" thickBot="1" x14ac:dyDescent="0.25">
      <c r="B399" s="4" t="s">
        <v>572</v>
      </c>
      <c r="C399" s="15">
        <v>4</v>
      </c>
      <c r="D399" s="15">
        <v>5</v>
      </c>
      <c r="E399" s="15">
        <v>4</v>
      </c>
      <c r="F399" s="15">
        <v>1</v>
      </c>
      <c r="G399" s="15">
        <v>0</v>
      </c>
      <c r="H399" s="15">
        <v>1</v>
      </c>
      <c r="I399" s="15">
        <v>3</v>
      </c>
      <c r="J399" s="15">
        <v>5</v>
      </c>
      <c r="K399" s="15">
        <v>3</v>
      </c>
      <c r="L399" s="15">
        <v>0</v>
      </c>
      <c r="M399" s="15">
        <v>0</v>
      </c>
      <c r="N399" s="15">
        <v>0</v>
      </c>
    </row>
    <row r="400" spans="2:14" ht="20.100000000000001" customHeight="1" thickBot="1" x14ac:dyDescent="0.25">
      <c r="B400" s="4" t="s">
        <v>573</v>
      </c>
      <c r="C400" s="15">
        <v>2</v>
      </c>
      <c r="D400" s="15">
        <v>3</v>
      </c>
      <c r="E400" s="15">
        <v>0</v>
      </c>
      <c r="F400" s="15">
        <v>0</v>
      </c>
      <c r="G400" s="15">
        <v>1</v>
      </c>
      <c r="H400" s="15">
        <v>0</v>
      </c>
      <c r="I400" s="15">
        <v>2</v>
      </c>
      <c r="J400" s="15">
        <v>2</v>
      </c>
      <c r="K400" s="15">
        <v>0</v>
      </c>
      <c r="L400" s="15">
        <v>0</v>
      </c>
      <c r="M400" s="15">
        <v>0</v>
      </c>
      <c r="N400" s="15">
        <v>0</v>
      </c>
    </row>
    <row r="401" spans="2:14" ht="20.100000000000001" customHeight="1" thickBot="1" x14ac:dyDescent="0.25">
      <c r="B401" s="4" t="s">
        <v>574</v>
      </c>
      <c r="C401" s="15">
        <v>15</v>
      </c>
      <c r="D401" s="15">
        <v>11</v>
      </c>
      <c r="E401" s="15">
        <v>28</v>
      </c>
      <c r="F401" s="15">
        <v>2</v>
      </c>
      <c r="G401" s="15">
        <v>1</v>
      </c>
      <c r="H401" s="15">
        <v>6</v>
      </c>
      <c r="I401" s="15">
        <v>5</v>
      </c>
      <c r="J401" s="15">
        <v>2</v>
      </c>
      <c r="K401" s="15">
        <v>21</v>
      </c>
      <c r="L401" s="15">
        <v>8</v>
      </c>
      <c r="M401" s="15">
        <v>8</v>
      </c>
      <c r="N401" s="15">
        <v>1</v>
      </c>
    </row>
    <row r="402" spans="2:14" ht="20.100000000000001" customHeight="1" thickBot="1" x14ac:dyDescent="0.25">
      <c r="B402" s="4" t="s">
        <v>575</v>
      </c>
      <c r="C402" s="15">
        <v>4</v>
      </c>
      <c r="D402" s="15">
        <v>6</v>
      </c>
      <c r="E402" s="15">
        <v>2</v>
      </c>
      <c r="F402" s="15">
        <v>1</v>
      </c>
      <c r="G402" s="15">
        <v>1</v>
      </c>
      <c r="H402" s="15">
        <v>0</v>
      </c>
      <c r="I402" s="15">
        <v>3</v>
      </c>
      <c r="J402" s="15">
        <v>5</v>
      </c>
      <c r="K402" s="15">
        <v>2</v>
      </c>
      <c r="L402" s="15">
        <v>0</v>
      </c>
      <c r="M402" s="15">
        <v>0</v>
      </c>
      <c r="N402" s="15">
        <v>0</v>
      </c>
    </row>
    <row r="403" spans="2:14" ht="20.100000000000001" customHeight="1" thickBot="1" x14ac:dyDescent="0.25">
      <c r="B403" s="4" t="s">
        <v>576</v>
      </c>
      <c r="C403" s="15">
        <v>7</v>
      </c>
      <c r="D403" s="15">
        <v>9</v>
      </c>
      <c r="E403" s="15">
        <v>0</v>
      </c>
      <c r="F403" s="15">
        <v>2</v>
      </c>
      <c r="G403" s="15">
        <v>2</v>
      </c>
      <c r="H403" s="15">
        <v>0</v>
      </c>
      <c r="I403" s="15">
        <v>5</v>
      </c>
      <c r="J403" s="15">
        <v>7</v>
      </c>
      <c r="K403" s="15">
        <v>0</v>
      </c>
      <c r="L403" s="15">
        <v>0</v>
      </c>
      <c r="M403" s="15">
        <v>0</v>
      </c>
      <c r="N403" s="15">
        <v>0</v>
      </c>
    </row>
    <row r="404" spans="2:14" ht="20.100000000000001" customHeight="1" thickBot="1" x14ac:dyDescent="0.25">
      <c r="B404" s="4" t="s">
        <v>577</v>
      </c>
      <c r="C404" s="15">
        <v>3</v>
      </c>
      <c r="D404" s="15">
        <v>3</v>
      </c>
      <c r="E404" s="15">
        <v>1</v>
      </c>
      <c r="F404" s="15">
        <v>0</v>
      </c>
      <c r="G404" s="15">
        <v>1</v>
      </c>
      <c r="H404" s="15">
        <v>0</v>
      </c>
      <c r="I404" s="15">
        <v>2</v>
      </c>
      <c r="J404" s="15">
        <v>1</v>
      </c>
      <c r="K404" s="15">
        <v>1</v>
      </c>
      <c r="L404" s="15">
        <v>1</v>
      </c>
      <c r="M404" s="15">
        <v>1</v>
      </c>
      <c r="N404" s="15">
        <v>0</v>
      </c>
    </row>
    <row r="405" spans="2:14" ht="20.100000000000001" customHeight="1" thickBot="1" x14ac:dyDescent="0.25">
      <c r="B405" s="4" t="s">
        <v>578</v>
      </c>
      <c r="C405" s="15">
        <v>6</v>
      </c>
      <c r="D405" s="15">
        <v>8</v>
      </c>
      <c r="E405" s="15">
        <v>16</v>
      </c>
      <c r="F405" s="15">
        <v>0</v>
      </c>
      <c r="G405" s="15">
        <v>0</v>
      </c>
      <c r="H405" s="15">
        <v>0</v>
      </c>
      <c r="I405" s="15">
        <v>6</v>
      </c>
      <c r="J405" s="15">
        <v>8</v>
      </c>
      <c r="K405" s="15">
        <v>16</v>
      </c>
      <c r="L405" s="15">
        <v>0</v>
      </c>
      <c r="M405" s="15">
        <v>0</v>
      </c>
      <c r="N405" s="15">
        <v>0</v>
      </c>
    </row>
    <row r="406" spans="2:14" ht="20.100000000000001" customHeight="1" thickBot="1" x14ac:dyDescent="0.25">
      <c r="B406" s="4" t="s">
        <v>579</v>
      </c>
      <c r="C406" s="15">
        <v>2</v>
      </c>
      <c r="D406" s="15">
        <v>2</v>
      </c>
      <c r="E406" s="15">
        <v>7</v>
      </c>
      <c r="F406" s="15">
        <v>0</v>
      </c>
      <c r="G406" s="15">
        <v>0</v>
      </c>
      <c r="H406" s="15">
        <v>0</v>
      </c>
      <c r="I406" s="15">
        <v>2</v>
      </c>
      <c r="J406" s="15">
        <v>1</v>
      </c>
      <c r="K406" s="15">
        <v>5</v>
      </c>
      <c r="L406" s="15">
        <v>0</v>
      </c>
      <c r="M406" s="15">
        <v>1</v>
      </c>
      <c r="N406" s="15">
        <v>2</v>
      </c>
    </row>
    <row r="407" spans="2:14" ht="20.100000000000001" customHeight="1" thickBot="1" x14ac:dyDescent="0.25">
      <c r="B407" s="4" t="s">
        <v>580</v>
      </c>
      <c r="C407" s="15">
        <v>0</v>
      </c>
      <c r="D407" s="15">
        <v>0</v>
      </c>
      <c r="E407" s="15">
        <v>4</v>
      </c>
      <c r="F407" s="15">
        <v>0</v>
      </c>
      <c r="G407" s="15">
        <v>0</v>
      </c>
      <c r="H407" s="15">
        <v>4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</row>
    <row r="408" spans="2:14" ht="20.100000000000001" customHeight="1" thickBot="1" x14ac:dyDescent="0.25">
      <c r="B408" s="4" t="s">
        <v>581</v>
      </c>
      <c r="C408" s="15">
        <v>1</v>
      </c>
      <c r="D408" s="15">
        <v>0</v>
      </c>
      <c r="E408" s="15">
        <v>1</v>
      </c>
      <c r="F408" s="15">
        <v>1</v>
      </c>
      <c r="G408" s="15">
        <v>0</v>
      </c>
      <c r="H408" s="15">
        <v>1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</row>
    <row r="409" spans="2:14" ht="20.100000000000001" customHeight="1" thickBot="1" x14ac:dyDescent="0.25">
      <c r="B409" s="4" t="s">
        <v>582</v>
      </c>
      <c r="C409" s="15">
        <v>1</v>
      </c>
      <c r="D409" s="15">
        <v>1</v>
      </c>
      <c r="E409" s="15">
        <v>3</v>
      </c>
      <c r="F409" s="15">
        <v>0</v>
      </c>
      <c r="G409" s="15">
        <v>0</v>
      </c>
      <c r="H409" s="15">
        <v>0</v>
      </c>
      <c r="I409" s="15">
        <v>1</v>
      </c>
      <c r="J409" s="15">
        <v>1</v>
      </c>
      <c r="K409" s="15">
        <v>3</v>
      </c>
      <c r="L409" s="15">
        <v>0</v>
      </c>
      <c r="M409" s="15">
        <v>0</v>
      </c>
      <c r="N409" s="15">
        <v>0</v>
      </c>
    </row>
    <row r="410" spans="2:14" ht="20.100000000000001" customHeight="1" thickBot="1" x14ac:dyDescent="0.25">
      <c r="B410" s="4" t="s">
        <v>583</v>
      </c>
      <c r="C410" s="15">
        <v>46</v>
      </c>
      <c r="D410" s="15">
        <v>50</v>
      </c>
      <c r="E410" s="15">
        <v>7</v>
      </c>
      <c r="F410" s="15">
        <v>0</v>
      </c>
      <c r="G410" s="15">
        <v>0</v>
      </c>
      <c r="H410" s="15">
        <v>1</v>
      </c>
      <c r="I410" s="15">
        <v>7</v>
      </c>
      <c r="J410" s="15">
        <v>6</v>
      </c>
      <c r="K410" s="15">
        <v>4</v>
      </c>
      <c r="L410" s="15">
        <v>39</v>
      </c>
      <c r="M410" s="15">
        <v>44</v>
      </c>
      <c r="N410" s="15">
        <v>2</v>
      </c>
    </row>
    <row r="411" spans="2:14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</row>
    <row r="412" spans="2:14" ht="20.100000000000001" customHeight="1" thickBot="1" x14ac:dyDescent="0.25">
      <c r="B412" s="4" t="s">
        <v>585</v>
      </c>
      <c r="C412" s="15">
        <v>6</v>
      </c>
      <c r="D412" s="15">
        <v>3</v>
      </c>
      <c r="E412" s="15">
        <v>16</v>
      </c>
      <c r="F412" s="15">
        <v>2</v>
      </c>
      <c r="G412" s="15">
        <v>1</v>
      </c>
      <c r="H412" s="15">
        <v>3</v>
      </c>
      <c r="I412" s="15">
        <v>4</v>
      </c>
      <c r="J412" s="15">
        <v>2</v>
      </c>
      <c r="K412" s="15">
        <v>13</v>
      </c>
      <c r="L412" s="15">
        <v>0</v>
      </c>
      <c r="M412" s="15">
        <v>0</v>
      </c>
      <c r="N412" s="15">
        <v>0</v>
      </c>
    </row>
    <row r="413" spans="2:14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</row>
    <row r="414" spans="2:14" ht="20.100000000000001" customHeight="1" thickBot="1" x14ac:dyDescent="0.25">
      <c r="B414" s="4" t="s">
        <v>206</v>
      </c>
      <c r="C414" s="15">
        <v>30</v>
      </c>
      <c r="D414" s="15">
        <v>26</v>
      </c>
      <c r="E414" s="15">
        <v>19</v>
      </c>
      <c r="F414" s="15">
        <v>5</v>
      </c>
      <c r="G414" s="15">
        <v>2</v>
      </c>
      <c r="H414" s="15">
        <v>4</v>
      </c>
      <c r="I414" s="15">
        <v>10</v>
      </c>
      <c r="J414" s="15">
        <v>11</v>
      </c>
      <c r="K414" s="15">
        <v>8</v>
      </c>
      <c r="L414" s="15">
        <v>15</v>
      </c>
      <c r="M414" s="15">
        <v>13</v>
      </c>
      <c r="N414" s="15">
        <v>7</v>
      </c>
    </row>
    <row r="415" spans="2:14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</row>
    <row r="416" spans="2:14" ht="20.100000000000001" customHeight="1" thickBot="1" x14ac:dyDescent="0.25">
      <c r="B416" s="4" t="s">
        <v>588</v>
      </c>
      <c r="C416" s="15">
        <v>0</v>
      </c>
      <c r="D416" s="15">
        <v>6</v>
      </c>
      <c r="E416" s="15">
        <v>1</v>
      </c>
      <c r="F416" s="15">
        <v>0</v>
      </c>
      <c r="G416" s="15">
        <v>0</v>
      </c>
      <c r="H416" s="15">
        <v>0</v>
      </c>
      <c r="I416" s="15">
        <v>0</v>
      </c>
      <c r="J416" s="15">
        <v>6</v>
      </c>
      <c r="K416" s="15">
        <v>1</v>
      </c>
      <c r="L416" s="15">
        <v>0</v>
      </c>
      <c r="M416" s="15">
        <v>0</v>
      </c>
      <c r="N416" s="15">
        <v>0</v>
      </c>
    </row>
    <row r="417" spans="2:14" ht="20.100000000000001" customHeight="1" thickBot="1" x14ac:dyDescent="0.25">
      <c r="B417" s="4" t="s">
        <v>589</v>
      </c>
      <c r="C417" s="15">
        <v>2</v>
      </c>
      <c r="D417" s="15">
        <v>1</v>
      </c>
      <c r="E417" s="15">
        <v>12</v>
      </c>
      <c r="F417" s="15">
        <v>0</v>
      </c>
      <c r="G417" s="15">
        <v>0</v>
      </c>
      <c r="H417" s="15">
        <v>0</v>
      </c>
      <c r="I417" s="15">
        <v>2</v>
      </c>
      <c r="J417" s="15">
        <v>1</v>
      </c>
      <c r="K417" s="15">
        <v>12</v>
      </c>
      <c r="L417" s="15">
        <v>0</v>
      </c>
      <c r="M417" s="15">
        <v>0</v>
      </c>
      <c r="N417" s="15">
        <v>0</v>
      </c>
    </row>
    <row r="418" spans="2:14" ht="20.100000000000001" customHeight="1" thickBot="1" x14ac:dyDescent="0.25">
      <c r="B418" s="4" t="s">
        <v>590</v>
      </c>
      <c r="C418" s="15">
        <v>5</v>
      </c>
      <c r="D418" s="15">
        <v>0</v>
      </c>
      <c r="E418" s="15">
        <v>9</v>
      </c>
      <c r="F418" s="15">
        <v>0</v>
      </c>
      <c r="G418" s="15">
        <v>0</v>
      </c>
      <c r="H418" s="15">
        <v>0</v>
      </c>
      <c r="I418" s="15">
        <v>5</v>
      </c>
      <c r="J418" s="15">
        <v>0</v>
      </c>
      <c r="K418" s="15">
        <v>9</v>
      </c>
      <c r="L418" s="15">
        <v>0</v>
      </c>
      <c r="M418" s="15">
        <v>0</v>
      </c>
      <c r="N418" s="15">
        <v>0</v>
      </c>
    </row>
    <row r="419" spans="2:14" ht="20.100000000000001" customHeight="1" thickBot="1" x14ac:dyDescent="0.25">
      <c r="B419" s="4" t="s">
        <v>591</v>
      </c>
      <c r="C419" s="15">
        <v>5</v>
      </c>
      <c r="D419" s="15">
        <v>5</v>
      </c>
      <c r="E419" s="15">
        <v>8</v>
      </c>
      <c r="F419" s="15">
        <v>0</v>
      </c>
      <c r="G419" s="15">
        <v>0</v>
      </c>
      <c r="H419" s="15">
        <v>0</v>
      </c>
      <c r="I419" s="15">
        <v>5</v>
      </c>
      <c r="J419" s="15">
        <v>5</v>
      </c>
      <c r="K419" s="15">
        <v>8</v>
      </c>
      <c r="L419" s="15">
        <v>0</v>
      </c>
      <c r="M419" s="15">
        <v>0</v>
      </c>
      <c r="N419" s="15">
        <v>0</v>
      </c>
    </row>
    <row r="420" spans="2:14" ht="20.100000000000001" customHeight="1" thickBot="1" x14ac:dyDescent="0.25">
      <c r="B420" s="4" t="s">
        <v>592</v>
      </c>
      <c r="C420" s="15">
        <v>2</v>
      </c>
      <c r="D420" s="15">
        <v>2</v>
      </c>
      <c r="E420" s="15">
        <v>7</v>
      </c>
      <c r="F420" s="15">
        <v>0</v>
      </c>
      <c r="G420" s="15">
        <v>0</v>
      </c>
      <c r="H420" s="15">
        <v>0</v>
      </c>
      <c r="I420" s="15">
        <v>1</v>
      </c>
      <c r="J420" s="15">
        <v>1</v>
      </c>
      <c r="K420" s="15">
        <v>7</v>
      </c>
      <c r="L420" s="15">
        <v>1</v>
      </c>
      <c r="M420" s="15">
        <v>1</v>
      </c>
      <c r="N420" s="15">
        <v>0</v>
      </c>
    </row>
    <row r="421" spans="2:14" ht="20.100000000000001" customHeight="1" thickBot="1" x14ac:dyDescent="0.25">
      <c r="B421" s="4" t="s">
        <v>593</v>
      </c>
      <c r="C421" s="15">
        <v>0</v>
      </c>
      <c r="D421" s="15">
        <v>1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1</v>
      </c>
      <c r="K421" s="15">
        <v>0</v>
      </c>
      <c r="L421" s="15">
        <v>0</v>
      </c>
      <c r="M421" s="15">
        <v>0</v>
      </c>
      <c r="N421" s="15">
        <v>0</v>
      </c>
    </row>
    <row r="422" spans="2:14" ht="20.100000000000001" customHeight="1" thickBot="1" x14ac:dyDescent="0.25">
      <c r="B422" s="4" t="s">
        <v>594</v>
      </c>
      <c r="C422" s="15">
        <v>5</v>
      </c>
      <c r="D422" s="15">
        <v>10</v>
      </c>
      <c r="E422" s="15">
        <v>5</v>
      </c>
      <c r="F422" s="15">
        <v>0</v>
      </c>
      <c r="G422" s="15">
        <v>1</v>
      </c>
      <c r="H422" s="15">
        <v>0</v>
      </c>
      <c r="I422" s="15">
        <v>5</v>
      </c>
      <c r="J422" s="15">
        <v>9</v>
      </c>
      <c r="K422" s="15">
        <v>5</v>
      </c>
      <c r="L422" s="15">
        <v>0</v>
      </c>
      <c r="M422" s="15">
        <v>0</v>
      </c>
      <c r="N422" s="15">
        <v>0</v>
      </c>
    </row>
    <row r="423" spans="2:14" ht="20.100000000000001" customHeight="1" thickBot="1" x14ac:dyDescent="0.25">
      <c r="B423" s="4" t="s">
        <v>595</v>
      </c>
      <c r="C423" s="15">
        <v>6</v>
      </c>
      <c r="D423" s="15">
        <v>16</v>
      </c>
      <c r="E423" s="15">
        <v>43</v>
      </c>
      <c r="F423" s="15">
        <v>4</v>
      </c>
      <c r="G423" s="15">
        <v>5</v>
      </c>
      <c r="H423" s="15">
        <v>10</v>
      </c>
      <c r="I423" s="15">
        <v>2</v>
      </c>
      <c r="J423" s="15">
        <v>11</v>
      </c>
      <c r="K423" s="15">
        <v>33</v>
      </c>
      <c r="L423" s="15">
        <v>0</v>
      </c>
      <c r="M423" s="15">
        <v>0</v>
      </c>
      <c r="N423" s="15">
        <v>0</v>
      </c>
    </row>
    <row r="424" spans="2:14" ht="20.100000000000001" customHeight="1" thickBot="1" x14ac:dyDescent="0.25">
      <c r="B424" s="4" t="s">
        <v>596</v>
      </c>
      <c r="C424" s="15">
        <v>1</v>
      </c>
      <c r="D424" s="15">
        <v>2</v>
      </c>
      <c r="E424" s="15">
        <v>1</v>
      </c>
      <c r="F424" s="15">
        <v>1</v>
      </c>
      <c r="G424" s="15">
        <v>0</v>
      </c>
      <c r="H424" s="15">
        <v>1</v>
      </c>
      <c r="I424" s="15">
        <v>0</v>
      </c>
      <c r="J424" s="15">
        <v>2</v>
      </c>
      <c r="K424" s="15">
        <v>0</v>
      </c>
      <c r="L424" s="15">
        <v>0</v>
      </c>
      <c r="M424" s="15">
        <v>0</v>
      </c>
      <c r="N424" s="15">
        <v>0</v>
      </c>
    </row>
    <row r="425" spans="2:14" ht="20.100000000000001" customHeight="1" thickBot="1" x14ac:dyDescent="0.25">
      <c r="B425" s="4" t="s">
        <v>597</v>
      </c>
      <c r="C425" s="15">
        <v>3</v>
      </c>
      <c r="D425" s="15">
        <v>1</v>
      </c>
      <c r="E425" s="15">
        <v>2</v>
      </c>
      <c r="F425" s="15">
        <v>2</v>
      </c>
      <c r="G425" s="15">
        <v>1</v>
      </c>
      <c r="H425" s="15">
        <v>1</v>
      </c>
      <c r="I425" s="15">
        <v>1</v>
      </c>
      <c r="J425" s="15">
        <v>0</v>
      </c>
      <c r="K425" s="15">
        <v>1</v>
      </c>
      <c r="L425" s="15">
        <v>0</v>
      </c>
      <c r="M425" s="15">
        <v>0</v>
      </c>
      <c r="N425" s="15">
        <v>0</v>
      </c>
    </row>
    <row r="426" spans="2:14" ht="20.100000000000001" customHeight="1" thickBot="1" x14ac:dyDescent="0.25">
      <c r="B426" s="4" t="s">
        <v>598</v>
      </c>
      <c r="C426" s="15">
        <v>12</v>
      </c>
      <c r="D426" s="15">
        <v>13</v>
      </c>
      <c r="E426" s="15">
        <v>0</v>
      </c>
      <c r="F426" s="15">
        <v>5</v>
      </c>
      <c r="G426" s="15">
        <v>5</v>
      </c>
      <c r="H426" s="15">
        <v>0</v>
      </c>
      <c r="I426" s="15">
        <v>7</v>
      </c>
      <c r="J426" s="15">
        <v>8</v>
      </c>
      <c r="K426" s="15">
        <v>0</v>
      </c>
      <c r="L426" s="15">
        <v>0</v>
      </c>
      <c r="M426" s="15">
        <v>0</v>
      </c>
      <c r="N426" s="15">
        <v>0</v>
      </c>
    </row>
    <row r="427" spans="2:14" ht="20.100000000000001" customHeight="1" thickBot="1" x14ac:dyDescent="0.25">
      <c r="B427" s="4" t="s">
        <v>599</v>
      </c>
      <c r="C427" s="15">
        <v>0</v>
      </c>
      <c r="D427" s="15">
        <v>2</v>
      </c>
      <c r="E427" s="15">
        <v>3</v>
      </c>
      <c r="F427" s="15">
        <v>0</v>
      </c>
      <c r="G427" s="15">
        <v>0</v>
      </c>
      <c r="H427" s="15">
        <v>0</v>
      </c>
      <c r="I427" s="15">
        <v>0</v>
      </c>
      <c r="J427" s="15">
        <v>2</v>
      </c>
      <c r="K427" s="15">
        <v>3</v>
      </c>
      <c r="L427" s="15">
        <v>0</v>
      </c>
      <c r="M427" s="15">
        <v>0</v>
      </c>
      <c r="N427" s="15">
        <v>0</v>
      </c>
    </row>
    <row r="428" spans="2:14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</row>
    <row r="429" spans="2:14" ht="20.100000000000001" customHeight="1" thickBot="1" x14ac:dyDescent="0.25">
      <c r="B429" s="4" t="s">
        <v>601</v>
      </c>
      <c r="C429" s="15">
        <v>2</v>
      </c>
      <c r="D429" s="15">
        <v>2</v>
      </c>
      <c r="E429" s="15">
        <v>0</v>
      </c>
      <c r="F429" s="15">
        <v>0</v>
      </c>
      <c r="G429" s="15">
        <v>0</v>
      </c>
      <c r="H429" s="15">
        <v>0</v>
      </c>
      <c r="I429" s="15">
        <v>2</v>
      </c>
      <c r="J429" s="15">
        <v>2</v>
      </c>
      <c r="K429" s="15">
        <v>0</v>
      </c>
      <c r="L429" s="15">
        <v>0</v>
      </c>
      <c r="M429" s="15">
        <v>0</v>
      </c>
      <c r="N429" s="15">
        <v>0</v>
      </c>
    </row>
    <row r="430" spans="2:14" ht="20.100000000000001" customHeight="1" thickBot="1" x14ac:dyDescent="0.25">
      <c r="B430" s="4" t="s">
        <v>602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</row>
    <row r="431" spans="2:14" ht="20.100000000000001" customHeight="1" thickBot="1" x14ac:dyDescent="0.25">
      <c r="B431" s="4" t="s">
        <v>603</v>
      </c>
      <c r="C431" s="15">
        <v>6</v>
      </c>
      <c r="D431" s="15">
        <v>6</v>
      </c>
      <c r="E431" s="15">
        <v>0</v>
      </c>
      <c r="F431" s="15">
        <v>6</v>
      </c>
      <c r="G431" s="15">
        <v>6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</row>
    <row r="432" spans="2:14" ht="20.100000000000001" customHeight="1" thickBot="1" x14ac:dyDescent="0.25">
      <c r="B432" s="4" t="s">
        <v>604</v>
      </c>
      <c r="C432" s="15">
        <v>1</v>
      </c>
      <c r="D432" s="15">
        <v>1</v>
      </c>
      <c r="E432" s="15">
        <v>2</v>
      </c>
      <c r="F432" s="15">
        <v>0</v>
      </c>
      <c r="G432" s="15">
        <v>0</v>
      </c>
      <c r="H432" s="15">
        <v>0</v>
      </c>
      <c r="I432" s="15">
        <v>1</v>
      </c>
      <c r="J432" s="15">
        <v>1</v>
      </c>
      <c r="K432" s="15">
        <v>2</v>
      </c>
      <c r="L432" s="15">
        <v>0</v>
      </c>
      <c r="M432" s="15">
        <v>0</v>
      </c>
      <c r="N432" s="15">
        <v>0</v>
      </c>
    </row>
    <row r="433" spans="2:14" ht="20.100000000000001" customHeight="1" thickBot="1" x14ac:dyDescent="0.25">
      <c r="B433" s="4" t="s">
        <v>605</v>
      </c>
      <c r="C433" s="15">
        <v>1</v>
      </c>
      <c r="D433" s="15">
        <v>0</v>
      </c>
      <c r="E433" s="15">
        <v>2</v>
      </c>
      <c r="F433" s="15">
        <v>0</v>
      </c>
      <c r="G433" s="15">
        <v>0</v>
      </c>
      <c r="H433" s="15">
        <v>0</v>
      </c>
      <c r="I433" s="15">
        <v>1</v>
      </c>
      <c r="J433" s="15">
        <v>0</v>
      </c>
      <c r="K433" s="15">
        <v>1</v>
      </c>
      <c r="L433" s="15">
        <v>0</v>
      </c>
      <c r="M433" s="15">
        <v>0</v>
      </c>
      <c r="N433" s="15">
        <v>1</v>
      </c>
    </row>
    <row r="434" spans="2:14" ht="20.100000000000001" customHeight="1" thickBot="1" x14ac:dyDescent="0.25">
      <c r="B434" s="4" t="s">
        <v>606</v>
      </c>
      <c r="C434" s="15">
        <v>6</v>
      </c>
      <c r="D434" s="15">
        <v>6</v>
      </c>
      <c r="E434" s="15">
        <v>11</v>
      </c>
      <c r="F434" s="15">
        <v>2</v>
      </c>
      <c r="G434" s="15">
        <v>2</v>
      </c>
      <c r="H434" s="15">
        <v>1</v>
      </c>
      <c r="I434" s="15">
        <v>4</v>
      </c>
      <c r="J434" s="15">
        <v>4</v>
      </c>
      <c r="K434" s="15">
        <v>10</v>
      </c>
      <c r="L434" s="15">
        <v>0</v>
      </c>
      <c r="M434" s="15">
        <v>0</v>
      </c>
      <c r="N434" s="15">
        <v>0</v>
      </c>
    </row>
    <row r="435" spans="2:14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</row>
    <row r="436" spans="2:14" ht="20.100000000000001" customHeight="1" thickBot="1" x14ac:dyDescent="0.25">
      <c r="B436" s="4" t="s">
        <v>608</v>
      </c>
      <c r="C436" s="15">
        <v>12</v>
      </c>
      <c r="D436" s="15">
        <v>10</v>
      </c>
      <c r="E436" s="15">
        <v>16</v>
      </c>
      <c r="F436" s="15">
        <v>1</v>
      </c>
      <c r="G436" s="15">
        <v>1</v>
      </c>
      <c r="H436" s="15">
        <v>1</v>
      </c>
      <c r="I436" s="15">
        <v>11</v>
      </c>
      <c r="J436" s="15">
        <v>9</v>
      </c>
      <c r="K436" s="15">
        <v>14</v>
      </c>
      <c r="L436" s="15">
        <v>0</v>
      </c>
      <c r="M436" s="15">
        <v>0</v>
      </c>
      <c r="N436" s="15">
        <v>1</v>
      </c>
    </row>
    <row r="437" spans="2:14" ht="20.100000000000001" customHeight="1" thickBot="1" x14ac:dyDescent="0.25">
      <c r="B437" s="4" t="s">
        <v>609</v>
      </c>
      <c r="C437" s="15">
        <v>1</v>
      </c>
      <c r="D437" s="15">
        <v>0</v>
      </c>
      <c r="E437" s="15">
        <v>1</v>
      </c>
      <c r="F437" s="15">
        <v>1</v>
      </c>
      <c r="G437" s="15">
        <v>0</v>
      </c>
      <c r="H437" s="15">
        <v>1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2:14" ht="20.100000000000001" customHeight="1" thickBot="1" x14ac:dyDescent="0.25">
      <c r="B438" s="4" t="s">
        <v>610</v>
      </c>
      <c r="C438" s="15">
        <v>0</v>
      </c>
      <c r="D438" s="15">
        <v>1</v>
      </c>
      <c r="E438" s="15">
        <v>1</v>
      </c>
      <c r="F438" s="15">
        <v>0</v>
      </c>
      <c r="G438" s="15">
        <v>0</v>
      </c>
      <c r="H438" s="15">
        <v>0</v>
      </c>
      <c r="I438" s="15">
        <v>0</v>
      </c>
      <c r="J438" s="15">
        <v>1</v>
      </c>
      <c r="K438" s="15">
        <v>1</v>
      </c>
      <c r="L438" s="15">
        <v>0</v>
      </c>
      <c r="M438" s="15">
        <v>0</v>
      </c>
      <c r="N438" s="15">
        <v>0</v>
      </c>
    </row>
    <row r="439" spans="2:14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2:14" ht="20.100000000000001" customHeight="1" thickBot="1" x14ac:dyDescent="0.25">
      <c r="B440" s="4" t="s">
        <v>612</v>
      </c>
      <c r="C440" s="15">
        <v>0</v>
      </c>
      <c r="D440" s="15">
        <v>0</v>
      </c>
      <c r="E440" s="15">
        <v>5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5</v>
      </c>
      <c r="L440" s="15">
        <v>0</v>
      </c>
      <c r="M440" s="15">
        <v>0</v>
      </c>
      <c r="N440" s="15">
        <v>0</v>
      </c>
    </row>
    <row r="441" spans="2:14" ht="20.100000000000001" customHeight="1" thickBot="1" x14ac:dyDescent="0.25">
      <c r="B441" s="4" t="s">
        <v>613</v>
      </c>
      <c r="C441" s="15">
        <v>22</v>
      </c>
      <c r="D441" s="15">
        <v>7</v>
      </c>
      <c r="E441" s="15">
        <v>48</v>
      </c>
      <c r="F441" s="15">
        <v>3</v>
      </c>
      <c r="G441" s="15">
        <v>1</v>
      </c>
      <c r="H441" s="15">
        <v>7</v>
      </c>
      <c r="I441" s="15">
        <v>19</v>
      </c>
      <c r="J441" s="15">
        <v>6</v>
      </c>
      <c r="K441" s="15">
        <v>41</v>
      </c>
      <c r="L441" s="15">
        <v>0</v>
      </c>
      <c r="M441" s="15">
        <v>0</v>
      </c>
      <c r="N441" s="15">
        <v>0</v>
      </c>
    </row>
    <row r="442" spans="2:14" s="59" customFormat="1" ht="20.100000000000001" customHeight="1" thickBot="1" x14ac:dyDescent="0.25">
      <c r="B442" s="7" t="s">
        <v>207</v>
      </c>
      <c r="C442" s="47">
        <f>SUM(C11:C441)</f>
        <v>1660</v>
      </c>
      <c r="D442" s="47">
        <f t="shared" ref="D442:N442" si="0">SUM(D11:D441)</f>
        <v>1441</v>
      </c>
      <c r="E442" s="47">
        <f t="shared" si="0"/>
        <v>2684</v>
      </c>
      <c r="F442" s="47">
        <f t="shared" si="0"/>
        <v>346</v>
      </c>
      <c r="G442" s="47">
        <f t="shared" si="0"/>
        <v>286</v>
      </c>
      <c r="H442" s="47">
        <f t="shared" si="0"/>
        <v>473</v>
      </c>
      <c r="I442" s="47">
        <f t="shared" si="0"/>
        <v>1033</v>
      </c>
      <c r="J442" s="47">
        <f t="shared" si="0"/>
        <v>878</v>
      </c>
      <c r="K442" s="47">
        <f t="shared" si="0"/>
        <v>1980</v>
      </c>
      <c r="L442" s="47">
        <f t="shared" si="0"/>
        <v>281</v>
      </c>
      <c r="M442" s="47">
        <f t="shared" si="0"/>
        <v>277</v>
      </c>
      <c r="N442" s="47">
        <f t="shared" si="0"/>
        <v>231</v>
      </c>
    </row>
    <row r="444" spans="2:14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67" t="s">
        <v>86</v>
      </c>
      <c r="D9" s="61"/>
      <c r="E9" s="68"/>
      <c r="F9" s="67" t="s">
        <v>87</v>
      </c>
      <c r="G9" s="61"/>
      <c r="H9" s="61"/>
      <c r="I9" s="67" t="s">
        <v>88</v>
      </c>
      <c r="J9" s="61"/>
      <c r="K9" s="61"/>
      <c r="L9" s="67" t="s">
        <v>89</v>
      </c>
      <c r="M9" s="61"/>
      <c r="N9" s="61"/>
      <c r="O9" s="67" t="s">
        <v>90</v>
      </c>
      <c r="P9" s="61"/>
      <c r="Q9" s="61"/>
      <c r="R9" s="67" t="s">
        <v>91</v>
      </c>
      <c r="S9" s="61"/>
      <c r="T9" s="61"/>
      <c r="U9" s="67" t="s">
        <v>92</v>
      </c>
      <c r="V9" s="61"/>
      <c r="W9" s="61"/>
      <c r="X9" s="67" t="s">
        <v>93</v>
      </c>
      <c r="Y9" s="61"/>
      <c r="Z9" s="61"/>
      <c r="AA9" s="67" t="s">
        <v>94</v>
      </c>
      <c r="AB9" s="61"/>
      <c r="AC9" s="61"/>
      <c r="AD9" s="67" t="s">
        <v>95</v>
      </c>
      <c r="AE9" s="61"/>
      <c r="AF9" s="61"/>
      <c r="AG9" s="67" t="s">
        <v>96</v>
      </c>
      <c r="AH9" s="61"/>
      <c r="AI9" s="61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5">
        <v>38</v>
      </c>
      <c r="D11" s="15">
        <v>36</v>
      </c>
      <c r="E11" s="15">
        <v>4</v>
      </c>
      <c r="F11" s="15">
        <v>38</v>
      </c>
      <c r="G11" s="15">
        <v>36</v>
      </c>
      <c r="H11" s="15">
        <v>4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12</v>
      </c>
      <c r="V11" s="15">
        <v>13</v>
      </c>
      <c r="W11" s="15">
        <v>1</v>
      </c>
      <c r="X11" s="15">
        <v>12</v>
      </c>
      <c r="Y11" s="15">
        <v>13</v>
      </c>
      <c r="Z11" s="15">
        <v>1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</row>
    <row r="12" spans="2:35" ht="20.100000000000001" customHeight="1" thickBot="1" x14ac:dyDescent="0.25">
      <c r="B12" s="4" t="s">
        <v>236</v>
      </c>
      <c r="C12" s="15">
        <v>1</v>
      </c>
      <c r="D12" s="15">
        <v>2</v>
      </c>
      <c r="E12" s="15">
        <v>0</v>
      </c>
      <c r="F12" s="15">
        <v>1</v>
      </c>
      <c r="G12" s="15">
        <v>2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</row>
    <row r="13" spans="2:35" ht="20.100000000000001" customHeight="1" thickBot="1" x14ac:dyDescent="0.25">
      <c r="B13" s="4" t="s">
        <v>237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</row>
    <row r="14" spans="2:35" ht="20.100000000000001" customHeight="1" thickBot="1" x14ac:dyDescent="0.25">
      <c r="B14" s="4" t="s">
        <v>238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</row>
    <row r="15" spans="2:35" ht="20.100000000000001" customHeight="1" thickBot="1" x14ac:dyDescent="0.25">
      <c r="B15" s="4" t="s">
        <v>239</v>
      </c>
      <c r="C15" s="15">
        <v>5</v>
      </c>
      <c r="D15" s="15">
        <v>5</v>
      </c>
      <c r="E15" s="15">
        <v>0</v>
      </c>
      <c r="F15" s="15">
        <v>5</v>
      </c>
      <c r="G15" s="15">
        <v>5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</row>
    <row r="16" spans="2:35" ht="20.100000000000001" customHeight="1" thickBot="1" x14ac:dyDescent="0.25">
      <c r="B16" s="4" t="s">
        <v>634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</row>
    <row r="17" spans="2:35" ht="20.100000000000001" customHeight="1" thickBot="1" x14ac:dyDescent="0.25">
      <c r="B17" s="4" t="s">
        <v>240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</row>
    <row r="18" spans="2:35" ht="20.100000000000001" customHeight="1" thickBot="1" x14ac:dyDescent="0.25">
      <c r="B18" s="4" t="s">
        <v>241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</row>
    <row r="19" spans="2:35" ht="20.100000000000001" customHeight="1" thickBot="1" x14ac:dyDescent="0.25">
      <c r="B19" s="4" t="s">
        <v>242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</row>
    <row r="20" spans="2:35" ht="20.100000000000001" customHeight="1" thickBot="1" x14ac:dyDescent="0.25">
      <c r="B20" s="4" t="s">
        <v>243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</row>
    <row r="21" spans="2:35" ht="20.100000000000001" customHeight="1" thickBot="1" x14ac:dyDescent="0.25">
      <c r="B21" s="4" t="s">
        <v>244</v>
      </c>
      <c r="C21" s="15">
        <v>21</v>
      </c>
      <c r="D21" s="15">
        <v>20</v>
      </c>
      <c r="E21" s="15">
        <v>7</v>
      </c>
      <c r="F21" s="15">
        <v>21</v>
      </c>
      <c r="G21" s="15">
        <v>20</v>
      </c>
      <c r="H21" s="15">
        <v>7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1</v>
      </c>
      <c r="V21" s="15">
        <v>1</v>
      </c>
      <c r="W21" s="15">
        <v>0</v>
      </c>
      <c r="X21" s="15">
        <v>1</v>
      </c>
      <c r="Y21" s="15">
        <v>1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</row>
    <row r="22" spans="2:35" ht="20.100000000000001" customHeight="1" thickBot="1" x14ac:dyDescent="0.25">
      <c r="B22" s="4" t="s">
        <v>169</v>
      </c>
      <c r="C22" s="15">
        <v>9</v>
      </c>
      <c r="D22" s="15">
        <v>8</v>
      </c>
      <c r="E22" s="15">
        <v>4</v>
      </c>
      <c r="F22" s="15">
        <v>9</v>
      </c>
      <c r="G22" s="15">
        <v>8</v>
      </c>
      <c r="H22" s="15">
        <v>4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3</v>
      </c>
      <c r="V22" s="15">
        <v>3</v>
      </c>
      <c r="W22" s="15">
        <v>0</v>
      </c>
      <c r="X22" s="15">
        <v>3</v>
      </c>
      <c r="Y22" s="15">
        <v>3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</row>
    <row r="23" spans="2:35" ht="20.100000000000001" customHeight="1" thickBot="1" x14ac:dyDescent="0.25">
      <c r="B23" s="4" t="s">
        <v>245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</row>
    <row r="24" spans="2:35" ht="20.100000000000001" customHeight="1" thickBot="1" x14ac:dyDescent="0.25">
      <c r="B24" s="4" t="s">
        <v>246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</row>
    <row r="25" spans="2:35" ht="20.100000000000001" customHeight="1" thickBot="1" x14ac:dyDescent="0.25">
      <c r="B25" s="4" t="s">
        <v>247</v>
      </c>
      <c r="C25" s="15">
        <v>5</v>
      </c>
      <c r="D25" s="15">
        <v>6</v>
      </c>
      <c r="E25" s="15">
        <v>1</v>
      </c>
      <c r="F25" s="15">
        <v>5</v>
      </c>
      <c r="G25" s="15">
        <v>6</v>
      </c>
      <c r="H25" s="15">
        <v>1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1</v>
      </c>
      <c r="V25" s="15">
        <v>2</v>
      </c>
      <c r="W25" s="15">
        <v>0</v>
      </c>
      <c r="X25" s="15">
        <v>1</v>
      </c>
      <c r="Y25" s="15">
        <v>2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</row>
    <row r="26" spans="2:35" ht="20.100000000000001" customHeight="1" thickBot="1" x14ac:dyDescent="0.25">
      <c r="B26" s="5" t="s">
        <v>248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</row>
    <row r="27" spans="2:35" ht="20.100000000000001" customHeight="1" thickBot="1" x14ac:dyDescent="0.25">
      <c r="B27" s="6" t="s">
        <v>249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</row>
    <row r="28" spans="2:35" ht="20.100000000000001" customHeight="1" thickBot="1" x14ac:dyDescent="0.25">
      <c r="B28" s="4" t="s">
        <v>250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</row>
    <row r="29" spans="2:35" ht="20.100000000000001" customHeight="1" thickBot="1" x14ac:dyDescent="0.25">
      <c r="B29" s="4" t="s">
        <v>251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</row>
    <row r="30" spans="2:35" ht="20.100000000000001" customHeight="1" thickBot="1" x14ac:dyDescent="0.25">
      <c r="B30" s="4" t="s">
        <v>252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</row>
    <row r="31" spans="2:35" ht="20.100000000000001" customHeight="1" thickBot="1" x14ac:dyDescent="0.25">
      <c r="B31" s="4" t="s">
        <v>253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</row>
    <row r="32" spans="2:35" ht="20.100000000000001" customHeight="1" thickBot="1" x14ac:dyDescent="0.25">
      <c r="B32" s="4" t="s">
        <v>635</v>
      </c>
      <c r="C32" s="15">
        <v>6</v>
      </c>
      <c r="D32" s="15">
        <v>6</v>
      </c>
      <c r="E32" s="15">
        <v>0</v>
      </c>
      <c r="F32" s="15">
        <v>6</v>
      </c>
      <c r="G32" s="15">
        <v>6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</row>
    <row r="33" spans="2:35" ht="20.100000000000001" customHeight="1" thickBot="1" x14ac:dyDescent="0.25">
      <c r="B33" s="4" t="s">
        <v>254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</row>
    <row r="34" spans="2:35" ht="20.100000000000001" customHeight="1" thickBot="1" x14ac:dyDescent="0.25">
      <c r="B34" s="4" t="s">
        <v>255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</row>
    <row r="35" spans="2:35" ht="20.100000000000001" customHeight="1" thickBot="1" x14ac:dyDescent="0.25">
      <c r="B35" s="4" t="s">
        <v>636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</row>
    <row r="36" spans="2:35" ht="20.100000000000001" customHeight="1" thickBot="1" x14ac:dyDescent="0.25">
      <c r="B36" s="4" t="s">
        <v>256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</row>
    <row r="37" spans="2:35" ht="20.100000000000001" customHeight="1" thickBot="1" x14ac:dyDescent="0.25">
      <c r="B37" s="4" t="s">
        <v>257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</row>
    <row r="38" spans="2:35" ht="20.100000000000001" customHeight="1" thickBot="1" x14ac:dyDescent="0.25">
      <c r="B38" s="4" t="s">
        <v>258</v>
      </c>
      <c r="C38" s="15">
        <v>3</v>
      </c>
      <c r="D38" s="15">
        <v>3</v>
      </c>
      <c r="E38" s="15">
        <v>1</v>
      </c>
      <c r="F38" s="15">
        <v>3</v>
      </c>
      <c r="G38" s="15">
        <v>3</v>
      </c>
      <c r="H38" s="15">
        <v>1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1</v>
      </c>
      <c r="W38" s="15">
        <v>0</v>
      </c>
      <c r="X38" s="15">
        <v>0</v>
      </c>
      <c r="Y38" s="15">
        <v>1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</row>
    <row r="39" spans="2:35" ht="20.100000000000001" customHeight="1" thickBot="1" x14ac:dyDescent="0.25">
      <c r="B39" s="4" t="s">
        <v>259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</row>
    <row r="40" spans="2:35" ht="20.100000000000001" customHeight="1" thickBot="1" x14ac:dyDescent="0.25">
      <c r="B40" s="4" t="s">
        <v>260</v>
      </c>
      <c r="C40" s="15">
        <v>4</v>
      </c>
      <c r="D40" s="15">
        <v>4</v>
      </c>
      <c r="E40" s="15">
        <v>0</v>
      </c>
      <c r="F40" s="15">
        <v>4</v>
      </c>
      <c r="G40" s="15">
        <v>4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2</v>
      </c>
      <c r="V40" s="15">
        <v>2</v>
      </c>
      <c r="W40" s="15">
        <v>0</v>
      </c>
      <c r="X40" s="15">
        <v>2</v>
      </c>
      <c r="Y40" s="15">
        <v>2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</row>
    <row r="41" spans="2:35" ht="20.100000000000001" customHeight="1" thickBot="1" x14ac:dyDescent="0.25">
      <c r="B41" s="4" t="s">
        <v>170</v>
      </c>
      <c r="C41" s="15">
        <v>31</v>
      </c>
      <c r="D41" s="15">
        <v>26</v>
      </c>
      <c r="E41" s="15">
        <v>13</v>
      </c>
      <c r="F41" s="15">
        <v>31</v>
      </c>
      <c r="G41" s="15">
        <v>26</v>
      </c>
      <c r="H41" s="15">
        <v>13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6</v>
      </c>
      <c r="V41" s="15">
        <v>2</v>
      </c>
      <c r="W41" s="15">
        <v>4</v>
      </c>
      <c r="X41" s="15">
        <v>6</v>
      </c>
      <c r="Y41" s="15">
        <v>2</v>
      </c>
      <c r="Z41" s="15">
        <v>4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</row>
    <row r="42" spans="2:35" ht="20.100000000000001" customHeight="1" thickBot="1" x14ac:dyDescent="0.25">
      <c r="B42" s="4" t="s">
        <v>261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</row>
    <row r="43" spans="2:35" ht="20.100000000000001" customHeight="1" thickBot="1" x14ac:dyDescent="0.25">
      <c r="B43" s="4" t="s">
        <v>262</v>
      </c>
      <c r="C43" s="15">
        <v>1</v>
      </c>
      <c r="D43" s="15">
        <v>1</v>
      </c>
      <c r="E43" s="15">
        <v>0</v>
      </c>
      <c r="F43" s="15">
        <v>1</v>
      </c>
      <c r="G43" s="15">
        <v>1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</row>
    <row r="44" spans="2:35" ht="20.100000000000001" customHeight="1" thickBot="1" x14ac:dyDescent="0.25">
      <c r="B44" s="4" t="s">
        <v>263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</row>
    <row r="45" spans="2:35" ht="20.100000000000001" customHeight="1" thickBot="1" x14ac:dyDescent="0.25">
      <c r="B45" s="4" t="s">
        <v>637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</row>
    <row r="46" spans="2:35" ht="20.100000000000001" customHeight="1" thickBot="1" x14ac:dyDescent="0.25">
      <c r="B46" s="4" t="s">
        <v>264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</row>
    <row r="47" spans="2:35" ht="20.100000000000001" customHeight="1" thickBot="1" x14ac:dyDescent="0.25">
      <c r="B47" s="4" t="s">
        <v>265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</row>
    <row r="48" spans="2:35" ht="20.100000000000001" customHeight="1" thickBot="1" x14ac:dyDescent="0.25">
      <c r="B48" s="4" t="s">
        <v>171</v>
      </c>
      <c r="C48" s="15">
        <v>31</v>
      </c>
      <c r="D48" s="15">
        <v>34</v>
      </c>
      <c r="E48" s="15">
        <v>4</v>
      </c>
      <c r="F48" s="15">
        <v>31</v>
      </c>
      <c r="G48" s="15">
        <v>34</v>
      </c>
      <c r="H48" s="15">
        <v>4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5</v>
      </c>
      <c r="V48" s="15">
        <v>5</v>
      </c>
      <c r="W48" s="15">
        <v>0</v>
      </c>
      <c r="X48" s="15">
        <v>5</v>
      </c>
      <c r="Y48" s="15">
        <v>5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</row>
    <row r="49" spans="2:35" ht="20.100000000000001" customHeight="1" thickBot="1" x14ac:dyDescent="0.25">
      <c r="B49" s="4" t="s">
        <v>266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</row>
    <row r="50" spans="2:35" ht="20.100000000000001" customHeight="1" thickBot="1" x14ac:dyDescent="0.25">
      <c r="B50" s="4" t="s">
        <v>267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</row>
    <row r="51" spans="2:35" ht="20.100000000000001" customHeight="1" thickBot="1" x14ac:dyDescent="0.25">
      <c r="B51" s="4" t="s">
        <v>268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</row>
    <row r="52" spans="2:35" ht="20.100000000000001" customHeight="1" thickBot="1" x14ac:dyDescent="0.25">
      <c r="B52" s="4" t="s">
        <v>269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</row>
    <row r="53" spans="2:35" ht="20.100000000000001" customHeight="1" thickBot="1" x14ac:dyDescent="0.25">
      <c r="B53" s="4" t="s">
        <v>270</v>
      </c>
      <c r="C53" s="15">
        <v>2</v>
      </c>
      <c r="D53" s="15">
        <v>4</v>
      </c>
      <c r="E53" s="15">
        <v>0</v>
      </c>
      <c r="F53" s="15">
        <v>2</v>
      </c>
      <c r="G53" s="15">
        <v>4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</row>
    <row r="54" spans="2:35" ht="20.100000000000001" customHeight="1" thickBot="1" x14ac:dyDescent="0.25">
      <c r="B54" s="4" t="s">
        <v>271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</row>
    <row r="55" spans="2:35" ht="20.100000000000001" customHeight="1" thickBot="1" x14ac:dyDescent="0.25">
      <c r="B55" s="4" t="s">
        <v>272</v>
      </c>
      <c r="C55" s="15">
        <v>74</v>
      </c>
      <c r="D55" s="15">
        <v>0</v>
      </c>
      <c r="E55" s="15">
        <v>74</v>
      </c>
      <c r="F55" s="15">
        <v>74</v>
      </c>
      <c r="G55" s="15">
        <v>0</v>
      </c>
      <c r="H55" s="15">
        <v>74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</row>
    <row r="56" spans="2:35" ht="20.100000000000001" customHeight="1" thickBot="1" x14ac:dyDescent="0.25">
      <c r="B56" s="4" t="s">
        <v>172</v>
      </c>
      <c r="C56" s="15">
        <v>27</v>
      </c>
      <c r="D56" s="15">
        <v>30</v>
      </c>
      <c r="E56" s="15">
        <v>0</v>
      </c>
      <c r="F56" s="15">
        <v>27</v>
      </c>
      <c r="G56" s="15">
        <v>30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7</v>
      </c>
      <c r="V56" s="15">
        <v>7</v>
      </c>
      <c r="W56" s="15">
        <v>0</v>
      </c>
      <c r="X56" s="15">
        <v>7</v>
      </c>
      <c r="Y56" s="15">
        <v>7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</row>
    <row r="57" spans="2:35" ht="20.100000000000001" customHeight="1" thickBot="1" x14ac:dyDescent="0.25">
      <c r="B57" s="4" t="s">
        <v>273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1</v>
      </c>
      <c r="V57" s="15">
        <v>1</v>
      </c>
      <c r="W57" s="15">
        <v>0</v>
      </c>
      <c r="X57" s="15">
        <v>1</v>
      </c>
      <c r="Y57" s="15">
        <v>1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</row>
    <row r="58" spans="2:35" ht="20.100000000000001" customHeight="1" thickBot="1" x14ac:dyDescent="0.25">
      <c r="B58" s="4" t="s">
        <v>274</v>
      </c>
      <c r="C58" s="15">
        <v>0</v>
      </c>
      <c r="D58" s="15">
        <v>2</v>
      </c>
      <c r="E58" s="15">
        <v>12</v>
      </c>
      <c r="F58" s="15">
        <v>0</v>
      </c>
      <c r="G58" s="15">
        <v>2</v>
      </c>
      <c r="H58" s="15">
        <v>12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</row>
    <row r="59" spans="2:35" ht="20.100000000000001" customHeight="1" thickBot="1" x14ac:dyDescent="0.25">
      <c r="B59" s="4" t="s">
        <v>275</v>
      </c>
      <c r="C59" s="15">
        <v>2</v>
      </c>
      <c r="D59" s="15">
        <v>2</v>
      </c>
      <c r="E59" s="15">
        <v>0</v>
      </c>
      <c r="F59" s="15">
        <v>2</v>
      </c>
      <c r="G59" s="15">
        <v>2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</row>
    <row r="60" spans="2:35" ht="20.100000000000001" customHeight="1" thickBot="1" x14ac:dyDescent="0.25">
      <c r="B60" s="4" t="s">
        <v>276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</row>
    <row r="61" spans="2:35" ht="20.100000000000001" customHeight="1" thickBot="1" x14ac:dyDescent="0.25">
      <c r="B61" s="4" t="s">
        <v>173</v>
      </c>
      <c r="C61" s="15">
        <v>11</v>
      </c>
      <c r="D61" s="15">
        <v>12</v>
      </c>
      <c r="E61" s="15">
        <v>9</v>
      </c>
      <c r="F61" s="15">
        <v>11</v>
      </c>
      <c r="G61" s="15">
        <v>12</v>
      </c>
      <c r="H61" s="15">
        <v>9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6</v>
      </c>
      <c r="V61" s="15">
        <v>6</v>
      </c>
      <c r="W61" s="15">
        <v>2</v>
      </c>
      <c r="X61" s="15">
        <v>6</v>
      </c>
      <c r="Y61" s="15">
        <v>6</v>
      </c>
      <c r="Z61" s="15">
        <v>2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</row>
    <row r="62" spans="2:35" ht="20.100000000000001" customHeight="1" thickBot="1" x14ac:dyDescent="0.25">
      <c r="B62" s="4" t="s">
        <v>277</v>
      </c>
      <c r="C62" s="15">
        <v>18</v>
      </c>
      <c r="D62" s="15">
        <v>0</v>
      </c>
      <c r="E62" s="15">
        <v>23</v>
      </c>
      <c r="F62" s="15">
        <v>18</v>
      </c>
      <c r="G62" s="15">
        <v>0</v>
      </c>
      <c r="H62" s="15">
        <v>23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</row>
    <row r="63" spans="2:35" ht="20.100000000000001" customHeight="1" thickBot="1" x14ac:dyDescent="0.25">
      <c r="B63" s="4" t="s">
        <v>278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</row>
    <row r="64" spans="2:35" ht="20.100000000000001" customHeight="1" thickBot="1" x14ac:dyDescent="0.25">
      <c r="B64" s="4" t="s">
        <v>279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</row>
    <row r="65" spans="2:35" ht="20.100000000000001" customHeight="1" thickBot="1" x14ac:dyDescent="0.25">
      <c r="B65" s="4" t="s">
        <v>280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</row>
    <row r="66" spans="2:35" ht="20.100000000000001" customHeight="1" thickBot="1" x14ac:dyDescent="0.25">
      <c r="B66" s="4" t="s">
        <v>281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</row>
    <row r="67" spans="2:35" ht="20.100000000000001" customHeight="1" thickBot="1" x14ac:dyDescent="0.25">
      <c r="B67" s="4" t="s">
        <v>282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</row>
    <row r="68" spans="2:35" ht="20.100000000000001" customHeight="1" thickBot="1" x14ac:dyDescent="0.25">
      <c r="B68" s="4" t="s">
        <v>283</v>
      </c>
      <c r="C68" s="15">
        <v>2</v>
      </c>
      <c r="D68" s="15">
        <v>2</v>
      </c>
      <c r="E68" s="15">
        <v>0</v>
      </c>
      <c r="F68" s="15">
        <v>2</v>
      </c>
      <c r="G68" s="15">
        <v>2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1</v>
      </c>
      <c r="V68" s="15">
        <v>1</v>
      </c>
      <c r="W68" s="15">
        <v>0</v>
      </c>
      <c r="X68" s="15">
        <v>1</v>
      </c>
      <c r="Y68" s="15">
        <v>1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</row>
    <row r="69" spans="2:35" ht="20.100000000000001" customHeight="1" thickBot="1" x14ac:dyDescent="0.25">
      <c r="B69" s="4" t="s">
        <v>284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</row>
    <row r="70" spans="2:35" ht="20.100000000000001" customHeight="1" thickBot="1" x14ac:dyDescent="0.25">
      <c r="B70" s="4" t="s">
        <v>285</v>
      </c>
      <c r="C70" s="15">
        <v>4</v>
      </c>
      <c r="D70" s="15">
        <v>5</v>
      </c>
      <c r="E70" s="15">
        <v>0</v>
      </c>
      <c r="F70" s="15">
        <v>4</v>
      </c>
      <c r="G70" s="15">
        <v>5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5</v>
      </c>
      <c r="V70" s="15">
        <v>4</v>
      </c>
      <c r="W70" s="15">
        <v>1</v>
      </c>
      <c r="X70" s="15">
        <v>5</v>
      </c>
      <c r="Y70" s="15">
        <v>4</v>
      </c>
      <c r="Z70" s="15">
        <v>1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</row>
    <row r="71" spans="2:35" ht="20.100000000000001" customHeight="1" thickBot="1" x14ac:dyDescent="0.25">
      <c r="B71" s="4" t="s">
        <v>286</v>
      </c>
      <c r="C71" s="15">
        <v>1</v>
      </c>
      <c r="D71" s="15">
        <v>1</v>
      </c>
      <c r="E71" s="15">
        <v>0</v>
      </c>
      <c r="F71" s="15">
        <v>1</v>
      </c>
      <c r="G71" s="15">
        <v>1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</row>
    <row r="72" spans="2:35" ht="20.100000000000001" customHeight="1" thickBot="1" x14ac:dyDescent="0.25">
      <c r="B72" s="4" t="s">
        <v>638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</row>
    <row r="73" spans="2:35" ht="20.100000000000001" customHeight="1" thickBot="1" x14ac:dyDescent="0.25">
      <c r="B73" s="4" t="s">
        <v>174</v>
      </c>
      <c r="C73" s="15">
        <v>80</v>
      </c>
      <c r="D73" s="15">
        <v>89</v>
      </c>
      <c r="E73" s="15">
        <v>34</v>
      </c>
      <c r="F73" s="15">
        <v>80</v>
      </c>
      <c r="G73" s="15">
        <v>89</v>
      </c>
      <c r="H73" s="15">
        <v>34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4</v>
      </c>
      <c r="V73" s="15">
        <v>4</v>
      </c>
      <c r="W73" s="15">
        <v>2</v>
      </c>
      <c r="X73" s="15">
        <v>4</v>
      </c>
      <c r="Y73" s="15">
        <v>4</v>
      </c>
      <c r="Z73" s="15">
        <v>2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</row>
    <row r="74" spans="2:35" ht="20.100000000000001" customHeight="1" thickBot="1" x14ac:dyDescent="0.25">
      <c r="B74" s="4" t="s">
        <v>287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</row>
    <row r="75" spans="2:35" ht="20.100000000000001" customHeight="1" thickBot="1" x14ac:dyDescent="0.25">
      <c r="B75" s="4" t="s">
        <v>288</v>
      </c>
      <c r="C75" s="15">
        <v>25</v>
      </c>
      <c r="D75" s="15">
        <v>26</v>
      </c>
      <c r="E75" s="15">
        <v>3</v>
      </c>
      <c r="F75" s="15">
        <v>25</v>
      </c>
      <c r="G75" s="15">
        <v>26</v>
      </c>
      <c r="H75" s="15">
        <v>3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</v>
      </c>
      <c r="V75" s="15">
        <v>2</v>
      </c>
      <c r="W75" s="15">
        <v>0</v>
      </c>
      <c r="X75" s="15">
        <v>2</v>
      </c>
      <c r="Y75" s="15">
        <v>2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</row>
    <row r="76" spans="2:35" ht="20.100000000000001" customHeight="1" thickBot="1" x14ac:dyDescent="0.25">
      <c r="B76" s="4" t="s">
        <v>289</v>
      </c>
      <c r="C76" s="15">
        <v>16</v>
      </c>
      <c r="D76" s="15">
        <v>19</v>
      </c>
      <c r="E76" s="15">
        <v>3</v>
      </c>
      <c r="F76" s="15">
        <v>16</v>
      </c>
      <c r="G76" s="15">
        <v>19</v>
      </c>
      <c r="H76" s="15">
        <v>3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1</v>
      </c>
      <c r="X76" s="15">
        <v>0</v>
      </c>
      <c r="Y76" s="15">
        <v>0</v>
      </c>
      <c r="Z76" s="15">
        <v>1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</row>
    <row r="77" spans="2:35" ht="20.100000000000001" customHeight="1" thickBot="1" x14ac:dyDescent="0.25">
      <c r="B77" s="4" t="s">
        <v>290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</row>
    <row r="78" spans="2:35" ht="20.100000000000001" customHeight="1" thickBot="1" x14ac:dyDescent="0.25">
      <c r="B78" s="4" t="s">
        <v>291</v>
      </c>
      <c r="C78" s="15">
        <v>0</v>
      </c>
      <c r="D78" s="15">
        <v>2</v>
      </c>
      <c r="E78" s="15">
        <v>0</v>
      </c>
      <c r="F78" s="15">
        <v>0</v>
      </c>
      <c r="G78" s="15">
        <v>2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</row>
    <row r="79" spans="2:35" ht="20.100000000000001" customHeight="1" thickBot="1" x14ac:dyDescent="0.25">
      <c r="B79" s="4" t="s">
        <v>292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</row>
    <row r="80" spans="2:35" ht="20.100000000000001" customHeight="1" thickBot="1" x14ac:dyDescent="0.25">
      <c r="B80" s="4" t="s">
        <v>293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</row>
    <row r="81" spans="2:35" ht="20.100000000000001" customHeight="1" thickBot="1" x14ac:dyDescent="0.25">
      <c r="B81" s="4" t="s">
        <v>294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</row>
    <row r="82" spans="2:35" ht="20.100000000000001" customHeight="1" thickBot="1" x14ac:dyDescent="0.25">
      <c r="B82" s="4" t="s">
        <v>295</v>
      </c>
      <c r="C82" s="15">
        <v>14</v>
      </c>
      <c r="D82" s="15">
        <v>14</v>
      </c>
      <c r="E82" s="15">
        <v>0</v>
      </c>
      <c r="F82" s="15">
        <v>14</v>
      </c>
      <c r="G82" s="15">
        <v>14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2</v>
      </c>
      <c r="V82" s="15">
        <v>2</v>
      </c>
      <c r="W82" s="15">
        <v>0</v>
      </c>
      <c r="X82" s="15">
        <v>2</v>
      </c>
      <c r="Y82" s="15">
        <v>2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</row>
    <row r="83" spans="2:35" ht="20.100000000000001" customHeight="1" thickBot="1" x14ac:dyDescent="0.25">
      <c r="B83" s="4" t="s">
        <v>296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</row>
    <row r="84" spans="2:35" ht="20.100000000000001" customHeight="1" thickBot="1" x14ac:dyDescent="0.25">
      <c r="B84" s="4" t="s">
        <v>297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</row>
    <row r="85" spans="2:35" ht="20.100000000000001" customHeight="1" thickBot="1" x14ac:dyDescent="0.25">
      <c r="B85" s="4" t="s">
        <v>298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</row>
    <row r="86" spans="2:35" ht="20.100000000000001" customHeight="1" thickBot="1" x14ac:dyDescent="0.25">
      <c r="B86" s="4" t="s">
        <v>299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</row>
    <row r="87" spans="2:35" ht="20.100000000000001" customHeight="1" thickBot="1" x14ac:dyDescent="0.25">
      <c r="B87" s="4" t="s">
        <v>300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</row>
    <row r="88" spans="2:35" ht="20.100000000000001" customHeight="1" thickBot="1" x14ac:dyDescent="0.25">
      <c r="B88" s="4" t="s">
        <v>175</v>
      </c>
      <c r="C88" s="15">
        <v>55</v>
      </c>
      <c r="D88" s="15">
        <v>51</v>
      </c>
      <c r="E88" s="15">
        <v>9</v>
      </c>
      <c r="F88" s="15">
        <v>55</v>
      </c>
      <c r="G88" s="15">
        <v>51</v>
      </c>
      <c r="H88" s="15">
        <v>9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33</v>
      </c>
      <c r="V88" s="15">
        <v>9</v>
      </c>
      <c r="W88" s="15">
        <v>28</v>
      </c>
      <c r="X88" s="15">
        <v>8</v>
      </c>
      <c r="Y88" s="15">
        <v>9</v>
      </c>
      <c r="Z88" s="15">
        <v>3</v>
      </c>
      <c r="AA88" s="15">
        <v>25</v>
      </c>
      <c r="AB88" s="15">
        <v>0</v>
      </c>
      <c r="AC88" s="15">
        <v>25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</row>
    <row r="89" spans="2:35" ht="20.100000000000001" customHeight="1" thickBot="1" x14ac:dyDescent="0.25">
      <c r="B89" s="4" t="s">
        <v>301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</row>
    <row r="90" spans="2:35" ht="20.100000000000001" customHeight="1" thickBot="1" x14ac:dyDescent="0.25">
      <c r="B90" s="4" t="s">
        <v>302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</row>
    <row r="91" spans="2:35" ht="20.100000000000001" customHeight="1" thickBot="1" x14ac:dyDescent="0.25">
      <c r="B91" s="4" t="s">
        <v>303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</row>
    <row r="92" spans="2:35" ht="20.100000000000001" customHeight="1" thickBot="1" x14ac:dyDescent="0.25">
      <c r="B92" s="4" t="s">
        <v>304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</row>
    <row r="93" spans="2:35" ht="20.100000000000001" customHeight="1" thickBot="1" x14ac:dyDescent="0.25">
      <c r="B93" s="4" t="s">
        <v>305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</row>
    <row r="94" spans="2:35" ht="20.100000000000001" customHeight="1" thickBot="1" x14ac:dyDescent="0.25">
      <c r="B94" s="4" t="s">
        <v>306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</row>
    <row r="95" spans="2:35" ht="20.100000000000001" customHeight="1" thickBot="1" x14ac:dyDescent="0.25">
      <c r="B95" s="4" t="s">
        <v>307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</row>
    <row r="96" spans="2:35" ht="20.100000000000001" customHeight="1" thickBot="1" x14ac:dyDescent="0.25">
      <c r="B96" s="4" t="s">
        <v>308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</row>
    <row r="97" spans="2:35" ht="20.100000000000001" customHeight="1" thickBot="1" x14ac:dyDescent="0.25">
      <c r="B97" s="4" t="s">
        <v>309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</row>
    <row r="98" spans="2:35" ht="20.100000000000001" customHeight="1" thickBot="1" x14ac:dyDescent="0.25">
      <c r="B98" s="4" t="s">
        <v>310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</row>
    <row r="99" spans="2:35" ht="20.100000000000001" customHeight="1" thickBot="1" x14ac:dyDescent="0.25">
      <c r="B99" s="4" t="s">
        <v>311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</row>
    <row r="100" spans="2:35" ht="20.100000000000001" customHeight="1" thickBot="1" x14ac:dyDescent="0.25">
      <c r="B100" s="4" t="s">
        <v>312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</row>
    <row r="101" spans="2:35" ht="20.100000000000001" customHeight="1" thickBot="1" x14ac:dyDescent="0.25">
      <c r="B101" s="4" t="s">
        <v>176</v>
      </c>
      <c r="C101" s="15">
        <v>2</v>
      </c>
      <c r="D101" s="15">
        <v>2</v>
      </c>
      <c r="E101" s="15">
        <v>0</v>
      </c>
      <c r="F101" s="15">
        <v>2</v>
      </c>
      <c r="G101" s="15">
        <v>2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</row>
    <row r="102" spans="2:35" ht="20.100000000000001" customHeight="1" thickBot="1" x14ac:dyDescent="0.25">
      <c r="B102" s="4" t="s">
        <v>313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</row>
    <row r="103" spans="2:35" ht="20.100000000000001" customHeight="1" thickBot="1" x14ac:dyDescent="0.25">
      <c r="B103" s="4" t="s">
        <v>314</v>
      </c>
      <c r="C103" s="15">
        <v>14</v>
      </c>
      <c r="D103" s="15">
        <v>15</v>
      </c>
      <c r="E103" s="15">
        <v>1</v>
      </c>
      <c r="F103" s="15">
        <v>14</v>
      </c>
      <c r="G103" s="15">
        <v>15</v>
      </c>
      <c r="H103" s="15">
        <v>1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</row>
    <row r="104" spans="2:35" ht="20.100000000000001" customHeight="1" thickBot="1" x14ac:dyDescent="0.25">
      <c r="B104" s="4" t="s">
        <v>315</v>
      </c>
      <c r="C104" s="15">
        <v>0</v>
      </c>
      <c r="D104" s="15">
        <v>6</v>
      </c>
      <c r="E104" s="15">
        <v>0</v>
      </c>
      <c r="F104" s="15">
        <v>0</v>
      </c>
      <c r="G104" s="15">
        <v>6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</row>
    <row r="105" spans="2:35" ht="20.100000000000001" customHeight="1" thickBot="1" x14ac:dyDescent="0.25">
      <c r="B105" s="4" t="s">
        <v>316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</row>
    <row r="106" spans="2:35" ht="20.100000000000001" customHeight="1" thickBot="1" x14ac:dyDescent="0.25">
      <c r="B106" s="4" t="s">
        <v>177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</row>
    <row r="107" spans="2:35" ht="20.100000000000001" customHeight="1" thickBot="1" x14ac:dyDescent="0.25">
      <c r="B107" s="4" t="s">
        <v>317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0</v>
      </c>
      <c r="AG107" s="15">
        <v>0</v>
      </c>
      <c r="AH107" s="15">
        <v>0</v>
      </c>
      <c r="AI107" s="15">
        <v>0</v>
      </c>
    </row>
    <row r="108" spans="2:35" ht="20.100000000000001" customHeight="1" thickBot="1" x14ac:dyDescent="0.25">
      <c r="B108" s="4" t="s">
        <v>318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</row>
    <row r="109" spans="2:35" ht="20.100000000000001" customHeight="1" thickBot="1" x14ac:dyDescent="0.25">
      <c r="B109" s="4" t="s">
        <v>178</v>
      </c>
      <c r="C109" s="15">
        <v>70</v>
      </c>
      <c r="D109" s="15">
        <v>67</v>
      </c>
      <c r="E109" s="15">
        <v>7</v>
      </c>
      <c r="F109" s="15">
        <v>70</v>
      </c>
      <c r="G109" s="15">
        <v>67</v>
      </c>
      <c r="H109" s="15">
        <v>7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17</v>
      </c>
      <c r="V109" s="15">
        <v>14</v>
      </c>
      <c r="W109" s="15">
        <v>3</v>
      </c>
      <c r="X109" s="15">
        <v>17</v>
      </c>
      <c r="Y109" s="15">
        <v>14</v>
      </c>
      <c r="Z109" s="15">
        <v>3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</row>
    <row r="110" spans="2:35" ht="20.100000000000001" customHeight="1" thickBot="1" x14ac:dyDescent="0.25">
      <c r="B110" s="4" t="s">
        <v>319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</row>
    <row r="111" spans="2:35" ht="20.100000000000001" customHeight="1" thickBot="1" x14ac:dyDescent="0.25">
      <c r="B111" s="4" t="s">
        <v>320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</row>
    <row r="112" spans="2:35" ht="20.100000000000001" customHeight="1" thickBot="1" x14ac:dyDescent="0.25">
      <c r="B112" s="4" t="s">
        <v>321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</row>
    <row r="113" spans="2:35" ht="20.100000000000001" customHeight="1" thickBot="1" x14ac:dyDescent="0.25">
      <c r="B113" s="4" t="s">
        <v>322</v>
      </c>
      <c r="C113" s="15">
        <v>1</v>
      </c>
      <c r="D113" s="15">
        <v>1</v>
      </c>
      <c r="E113" s="15">
        <v>0</v>
      </c>
      <c r="F113" s="15">
        <v>1</v>
      </c>
      <c r="G113" s="15">
        <v>1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</row>
    <row r="114" spans="2:35" ht="20.100000000000001" customHeight="1" thickBot="1" x14ac:dyDescent="0.25">
      <c r="B114" s="4" t="s">
        <v>323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</row>
    <row r="115" spans="2:35" ht="20.100000000000001" customHeight="1" thickBot="1" x14ac:dyDescent="0.25">
      <c r="B115" s="4" t="s">
        <v>324</v>
      </c>
      <c r="C115" s="15">
        <v>6</v>
      </c>
      <c r="D115" s="15">
        <v>7</v>
      </c>
      <c r="E115" s="15">
        <v>6</v>
      </c>
      <c r="F115" s="15">
        <v>6</v>
      </c>
      <c r="G115" s="15">
        <v>7</v>
      </c>
      <c r="H115" s="15">
        <v>6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</row>
    <row r="116" spans="2:35" ht="20.100000000000001" customHeight="1" thickBot="1" x14ac:dyDescent="0.25">
      <c r="B116" s="4" t="s">
        <v>325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</row>
    <row r="117" spans="2:35" ht="20.100000000000001" customHeight="1" thickBot="1" x14ac:dyDescent="0.25">
      <c r="B117" s="4" t="s">
        <v>326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</row>
    <row r="118" spans="2:35" ht="20.100000000000001" customHeight="1" thickBot="1" x14ac:dyDescent="0.25">
      <c r="B118" s="4" t="s">
        <v>327</v>
      </c>
      <c r="C118" s="15">
        <v>4</v>
      </c>
      <c r="D118" s="15">
        <v>0</v>
      </c>
      <c r="E118" s="15">
        <v>5</v>
      </c>
      <c r="F118" s="15">
        <v>4</v>
      </c>
      <c r="G118" s="15">
        <v>0</v>
      </c>
      <c r="H118" s="15">
        <v>5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</row>
    <row r="119" spans="2:35" ht="20.100000000000001" customHeight="1" thickBot="1" x14ac:dyDescent="0.25">
      <c r="B119" s="4" t="s">
        <v>328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</row>
    <row r="120" spans="2:35" ht="20.100000000000001" customHeight="1" thickBot="1" x14ac:dyDescent="0.25">
      <c r="B120" s="4" t="s">
        <v>329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</row>
    <row r="121" spans="2:35" ht="20.100000000000001" customHeight="1" thickBot="1" x14ac:dyDescent="0.25">
      <c r="B121" s="4" t="s">
        <v>330</v>
      </c>
      <c r="C121" s="15">
        <v>22</v>
      </c>
      <c r="D121" s="15">
        <v>25</v>
      </c>
      <c r="E121" s="15">
        <v>2</v>
      </c>
      <c r="F121" s="15">
        <v>22</v>
      </c>
      <c r="G121" s="15">
        <v>25</v>
      </c>
      <c r="H121" s="15">
        <v>2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4</v>
      </c>
      <c r="V121" s="15">
        <v>4</v>
      </c>
      <c r="W121" s="15">
        <v>2</v>
      </c>
      <c r="X121" s="15">
        <v>4</v>
      </c>
      <c r="Y121" s="15">
        <v>4</v>
      </c>
      <c r="Z121" s="15">
        <v>2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</row>
    <row r="122" spans="2:35" ht="20.100000000000001" customHeight="1" thickBot="1" x14ac:dyDescent="0.25">
      <c r="B122" s="4" t="s">
        <v>331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</row>
    <row r="123" spans="2:35" ht="20.100000000000001" customHeight="1" thickBot="1" x14ac:dyDescent="0.25">
      <c r="B123" s="4" t="s">
        <v>332</v>
      </c>
      <c r="C123" s="15">
        <v>21</v>
      </c>
      <c r="D123" s="15">
        <v>24</v>
      </c>
      <c r="E123" s="15">
        <v>8</v>
      </c>
      <c r="F123" s="15">
        <v>21</v>
      </c>
      <c r="G123" s="15">
        <v>24</v>
      </c>
      <c r="H123" s="15">
        <v>8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4</v>
      </c>
      <c r="V123" s="15">
        <v>4</v>
      </c>
      <c r="W123" s="15">
        <v>0</v>
      </c>
      <c r="X123" s="15">
        <v>4</v>
      </c>
      <c r="Y123" s="15">
        <v>4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</row>
    <row r="124" spans="2:35" ht="20.100000000000001" customHeight="1" thickBot="1" x14ac:dyDescent="0.25">
      <c r="B124" s="4" t="s">
        <v>333</v>
      </c>
      <c r="C124" s="15">
        <v>9</v>
      </c>
      <c r="D124" s="15">
        <v>9</v>
      </c>
      <c r="E124" s="15">
        <v>0</v>
      </c>
      <c r="F124" s="15">
        <v>9</v>
      </c>
      <c r="G124" s="15">
        <v>9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</row>
    <row r="125" spans="2:35" ht="20.100000000000001" customHeight="1" thickBot="1" x14ac:dyDescent="0.25">
      <c r="B125" s="4" t="s">
        <v>334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</row>
    <row r="126" spans="2:35" ht="20.100000000000001" customHeight="1" thickBot="1" x14ac:dyDescent="0.25">
      <c r="B126" s="4" t="s">
        <v>335</v>
      </c>
      <c r="C126" s="15">
        <v>3</v>
      </c>
      <c r="D126" s="15">
        <v>4</v>
      </c>
      <c r="E126" s="15">
        <v>1</v>
      </c>
      <c r="F126" s="15">
        <v>3</v>
      </c>
      <c r="G126" s="15">
        <v>4</v>
      </c>
      <c r="H126" s="15">
        <v>1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</row>
    <row r="127" spans="2:35" ht="20.100000000000001" customHeight="1" thickBot="1" x14ac:dyDescent="0.25">
      <c r="B127" s="4" t="s">
        <v>336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</row>
    <row r="128" spans="2:35" ht="20.100000000000001" customHeight="1" thickBot="1" x14ac:dyDescent="0.25">
      <c r="B128" s="4" t="s">
        <v>337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</row>
    <row r="129" spans="2:35" ht="20.100000000000001" customHeight="1" thickBot="1" x14ac:dyDescent="0.25">
      <c r="B129" s="4" t="s">
        <v>338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</row>
    <row r="130" spans="2:35" ht="20.100000000000001" customHeight="1" thickBot="1" x14ac:dyDescent="0.25">
      <c r="B130" s="4" t="s">
        <v>339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</row>
    <row r="131" spans="2:35" ht="20.100000000000001" customHeight="1" thickBot="1" x14ac:dyDescent="0.25">
      <c r="B131" s="4" t="s">
        <v>340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</row>
    <row r="132" spans="2:35" ht="20.100000000000001" customHeight="1" thickBot="1" x14ac:dyDescent="0.25">
      <c r="B132" s="4" t="s">
        <v>639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</row>
    <row r="133" spans="2:35" ht="20.100000000000001" customHeight="1" thickBot="1" x14ac:dyDescent="0.25">
      <c r="B133" s="4" t="s">
        <v>341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</row>
    <row r="134" spans="2:35" ht="20.100000000000001" customHeight="1" thickBot="1" x14ac:dyDescent="0.25">
      <c r="B134" s="4" t="s">
        <v>342</v>
      </c>
      <c r="C134" s="15">
        <v>70</v>
      </c>
      <c r="D134" s="15">
        <v>111</v>
      </c>
      <c r="E134" s="15">
        <v>10</v>
      </c>
      <c r="F134" s="15">
        <v>70</v>
      </c>
      <c r="G134" s="15">
        <v>111</v>
      </c>
      <c r="H134" s="15">
        <v>10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20</v>
      </c>
      <c r="V134" s="15">
        <v>21</v>
      </c>
      <c r="W134" s="15">
        <v>1</v>
      </c>
      <c r="X134" s="15">
        <v>20</v>
      </c>
      <c r="Y134" s="15">
        <v>21</v>
      </c>
      <c r="Z134" s="15">
        <v>1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</row>
    <row r="135" spans="2:35" ht="20.100000000000001" customHeight="1" thickBot="1" x14ac:dyDescent="0.25">
      <c r="B135" s="4" t="s">
        <v>343</v>
      </c>
      <c r="C135" s="15">
        <v>8</v>
      </c>
      <c r="D135" s="15">
        <v>8</v>
      </c>
      <c r="E135" s="15">
        <v>0</v>
      </c>
      <c r="F135" s="15">
        <v>8</v>
      </c>
      <c r="G135" s="15">
        <v>8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1</v>
      </c>
      <c r="X135" s="15">
        <v>0</v>
      </c>
      <c r="Y135" s="15">
        <v>0</v>
      </c>
      <c r="Z135" s="15">
        <v>1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</row>
    <row r="136" spans="2:35" ht="20.100000000000001" customHeight="1" thickBot="1" x14ac:dyDescent="0.25">
      <c r="B136" s="4" t="s">
        <v>344</v>
      </c>
      <c r="C136" s="15">
        <v>32</v>
      </c>
      <c r="D136" s="15">
        <v>22</v>
      </c>
      <c r="E136" s="15">
        <v>33</v>
      </c>
      <c r="F136" s="15">
        <v>32</v>
      </c>
      <c r="G136" s="15">
        <v>22</v>
      </c>
      <c r="H136" s="15">
        <v>33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4</v>
      </c>
      <c r="V136" s="15">
        <v>4</v>
      </c>
      <c r="W136" s="15">
        <v>8</v>
      </c>
      <c r="X136" s="15">
        <v>4</v>
      </c>
      <c r="Y136" s="15">
        <v>4</v>
      </c>
      <c r="Z136" s="15">
        <v>8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</row>
    <row r="137" spans="2:35" ht="20.100000000000001" customHeight="1" thickBot="1" x14ac:dyDescent="0.25">
      <c r="B137" s="4" t="s">
        <v>345</v>
      </c>
      <c r="C137" s="15">
        <v>14</v>
      </c>
      <c r="D137" s="15">
        <v>9</v>
      </c>
      <c r="E137" s="15">
        <v>10</v>
      </c>
      <c r="F137" s="15">
        <v>14</v>
      </c>
      <c r="G137" s="15">
        <v>9</v>
      </c>
      <c r="H137" s="15">
        <v>10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</row>
    <row r="138" spans="2:35" ht="20.100000000000001" customHeight="1" thickBot="1" x14ac:dyDescent="0.25">
      <c r="B138" s="4" t="s">
        <v>346</v>
      </c>
      <c r="C138" s="15">
        <v>5</v>
      </c>
      <c r="D138" s="15">
        <v>5</v>
      </c>
      <c r="E138" s="15">
        <v>0</v>
      </c>
      <c r="F138" s="15">
        <v>5</v>
      </c>
      <c r="G138" s="15">
        <v>5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3</v>
      </c>
      <c r="V138" s="15">
        <v>3</v>
      </c>
      <c r="W138" s="15">
        <v>0</v>
      </c>
      <c r="X138" s="15">
        <v>3</v>
      </c>
      <c r="Y138" s="15">
        <v>3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</row>
    <row r="139" spans="2:35" ht="20.100000000000001" customHeight="1" thickBot="1" x14ac:dyDescent="0.25">
      <c r="B139" s="4" t="s">
        <v>347</v>
      </c>
      <c r="C139" s="15">
        <v>19</v>
      </c>
      <c r="D139" s="15">
        <v>21</v>
      </c>
      <c r="E139" s="15">
        <v>3</v>
      </c>
      <c r="F139" s="15">
        <v>19</v>
      </c>
      <c r="G139" s="15">
        <v>21</v>
      </c>
      <c r="H139" s="15">
        <v>3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11</v>
      </c>
      <c r="V139" s="15">
        <v>12</v>
      </c>
      <c r="W139" s="15">
        <v>0</v>
      </c>
      <c r="X139" s="15">
        <v>11</v>
      </c>
      <c r="Y139" s="15">
        <v>12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</row>
    <row r="140" spans="2:35" ht="20.100000000000001" customHeight="1" thickBot="1" x14ac:dyDescent="0.25">
      <c r="B140" s="4" t="s">
        <v>348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</row>
    <row r="141" spans="2:35" ht="20.100000000000001" customHeight="1" thickBot="1" x14ac:dyDescent="0.25">
      <c r="B141" s="4" t="s">
        <v>349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</row>
    <row r="142" spans="2:35" ht="20.100000000000001" customHeight="1" thickBot="1" x14ac:dyDescent="0.25">
      <c r="B142" s="4" t="s">
        <v>350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5</v>
      </c>
      <c r="V142" s="15">
        <v>1</v>
      </c>
      <c r="W142" s="15">
        <v>4</v>
      </c>
      <c r="X142" s="15">
        <v>5</v>
      </c>
      <c r="Y142" s="15">
        <v>1</v>
      </c>
      <c r="Z142" s="15">
        <v>4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</row>
    <row r="143" spans="2:35" ht="20.100000000000001" customHeight="1" thickBot="1" x14ac:dyDescent="0.25">
      <c r="B143" s="4" t="s">
        <v>351</v>
      </c>
      <c r="C143" s="15">
        <v>35</v>
      </c>
      <c r="D143" s="15">
        <v>26</v>
      </c>
      <c r="E143" s="15">
        <v>29</v>
      </c>
      <c r="F143" s="15">
        <v>33</v>
      </c>
      <c r="G143" s="15">
        <v>24</v>
      </c>
      <c r="H143" s="15">
        <v>29</v>
      </c>
      <c r="I143" s="15">
        <v>2</v>
      </c>
      <c r="J143" s="15">
        <v>2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2</v>
      </c>
      <c r="V143" s="15">
        <v>2</v>
      </c>
      <c r="W143" s="15">
        <v>0</v>
      </c>
      <c r="X143" s="15">
        <v>2</v>
      </c>
      <c r="Y143" s="15">
        <v>2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</row>
    <row r="144" spans="2:35" ht="20.100000000000001" customHeight="1" thickBot="1" x14ac:dyDescent="0.25">
      <c r="B144" s="4" t="s">
        <v>352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</row>
    <row r="145" spans="2:35" ht="20.100000000000001" customHeight="1" thickBot="1" x14ac:dyDescent="0.25">
      <c r="B145" s="4" t="s">
        <v>353</v>
      </c>
      <c r="C145" s="15">
        <v>0</v>
      </c>
      <c r="D145" s="15">
        <v>2</v>
      </c>
      <c r="E145" s="15">
        <v>6</v>
      </c>
      <c r="F145" s="15">
        <v>0</v>
      </c>
      <c r="G145" s="15">
        <v>2</v>
      </c>
      <c r="H145" s="15">
        <v>6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2</v>
      </c>
      <c r="V145" s="15">
        <v>0</v>
      </c>
      <c r="W145" s="15">
        <v>11</v>
      </c>
      <c r="X145" s="15">
        <v>2</v>
      </c>
      <c r="Y145" s="15">
        <v>0</v>
      </c>
      <c r="Z145" s="15">
        <v>11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</row>
    <row r="146" spans="2:35" ht="20.100000000000001" customHeight="1" thickBot="1" x14ac:dyDescent="0.25">
      <c r="B146" s="4" t="s">
        <v>354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</row>
    <row r="147" spans="2:35" ht="20.100000000000001" customHeight="1" thickBot="1" x14ac:dyDescent="0.25">
      <c r="B147" s="4" t="s">
        <v>179</v>
      </c>
      <c r="C147" s="15">
        <v>29</v>
      </c>
      <c r="D147" s="15">
        <v>29</v>
      </c>
      <c r="E147" s="15">
        <v>1</v>
      </c>
      <c r="F147" s="15">
        <v>29</v>
      </c>
      <c r="G147" s="15">
        <v>29</v>
      </c>
      <c r="H147" s="15">
        <v>1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7</v>
      </c>
      <c r="V147" s="15">
        <v>6</v>
      </c>
      <c r="W147" s="15">
        <v>1</v>
      </c>
      <c r="X147" s="15">
        <v>7</v>
      </c>
      <c r="Y147" s="15">
        <v>6</v>
      </c>
      <c r="Z147" s="15">
        <v>1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</row>
    <row r="148" spans="2:35" ht="20.100000000000001" customHeight="1" thickBot="1" x14ac:dyDescent="0.25">
      <c r="B148" s="4" t="s">
        <v>355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</v>
      </c>
      <c r="V148" s="15">
        <v>1</v>
      </c>
      <c r="W148" s="15">
        <v>0</v>
      </c>
      <c r="X148" s="15">
        <v>1</v>
      </c>
      <c r="Y148" s="15">
        <v>1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</row>
    <row r="149" spans="2:35" ht="20.100000000000001" customHeight="1" thickBot="1" x14ac:dyDescent="0.25">
      <c r="B149" s="4" t="s">
        <v>356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</row>
    <row r="150" spans="2:35" ht="20.100000000000001" customHeight="1" thickBot="1" x14ac:dyDescent="0.25">
      <c r="B150" s="4" t="s">
        <v>357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</row>
    <row r="151" spans="2:35" ht="20.100000000000001" customHeight="1" thickBot="1" x14ac:dyDescent="0.25">
      <c r="B151" s="4" t="s">
        <v>358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4</v>
      </c>
      <c r="V151" s="15">
        <v>3</v>
      </c>
      <c r="W151" s="15">
        <v>1</v>
      </c>
      <c r="X151" s="15">
        <v>4</v>
      </c>
      <c r="Y151" s="15">
        <v>3</v>
      </c>
      <c r="Z151" s="15">
        <v>1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</row>
    <row r="152" spans="2:35" ht="20.100000000000001" customHeight="1" thickBot="1" x14ac:dyDescent="0.25">
      <c r="B152" s="4" t="s">
        <v>359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</row>
    <row r="153" spans="2:35" ht="20.100000000000001" customHeight="1" thickBot="1" x14ac:dyDescent="0.25">
      <c r="B153" s="4" t="s">
        <v>360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</row>
    <row r="154" spans="2:35" ht="20.100000000000001" customHeight="1" thickBot="1" x14ac:dyDescent="0.25">
      <c r="B154" s="4" t="s">
        <v>361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</row>
    <row r="155" spans="2:35" ht="20.100000000000001" customHeight="1" thickBot="1" x14ac:dyDescent="0.25">
      <c r="B155" s="4" t="s">
        <v>362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</row>
    <row r="156" spans="2:35" ht="20.100000000000001" customHeight="1" thickBot="1" x14ac:dyDescent="0.25">
      <c r="B156" s="4" t="s">
        <v>363</v>
      </c>
      <c r="C156" s="15">
        <v>16</v>
      </c>
      <c r="D156" s="15">
        <v>28</v>
      </c>
      <c r="E156" s="15">
        <v>1</v>
      </c>
      <c r="F156" s="15">
        <v>16</v>
      </c>
      <c r="G156" s="15">
        <v>27</v>
      </c>
      <c r="H156" s="15">
        <v>1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1</v>
      </c>
      <c r="Q156" s="15">
        <v>0</v>
      </c>
      <c r="R156" s="15">
        <v>0</v>
      </c>
      <c r="S156" s="15">
        <v>0</v>
      </c>
      <c r="T156" s="15">
        <v>0</v>
      </c>
      <c r="U156" s="15">
        <v>7</v>
      </c>
      <c r="V156" s="15">
        <v>5</v>
      </c>
      <c r="W156" s="15">
        <v>2</v>
      </c>
      <c r="X156" s="15">
        <v>7</v>
      </c>
      <c r="Y156" s="15">
        <v>5</v>
      </c>
      <c r="Z156" s="15">
        <v>2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</row>
    <row r="157" spans="2:35" ht="20.100000000000001" customHeight="1" thickBot="1" x14ac:dyDescent="0.25">
      <c r="B157" s="4" t="s">
        <v>364</v>
      </c>
      <c r="C157" s="15">
        <v>3</v>
      </c>
      <c r="D157" s="15">
        <v>3</v>
      </c>
      <c r="E157" s="15">
        <v>2</v>
      </c>
      <c r="F157" s="15">
        <v>3</v>
      </c>
      <c r="G157" s="15">
        <v>3</v>
      </c>
      <c r="H157" s="15">
        <v>2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</row>
    <row r="158" spans="2:35" ht="20.100000000000001" customHeight="1" thickBot="1" x14ac:dyDescent="0.25">
      <c r="B158" s="4" t="s">
        <v>365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</row>
    <row r="159" spans="2:35" ht="20.100000000000001" customHeight="1" thickBot="1" x14ac:dyDescent="0.25">
      <c r="B159" s="4" t="s">
        <v>366</v>
      </c>
      <c r="C159" s="15">
        <v>16</v>
      </c>
      <c r="D159" s="15">
        <v>14</v>
      </c>
      <c r="E159" s="15">
        <v>2</v>
      </c>
      <c r="F159" s="15">
        <v>16</v>
      </c>
      <c r="G159" s="15">
        <v>14</v>
      </c>
      <c r="H159" s="15">
        <v>2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2</v>
      </c>
      <c r="V159" s="15">
        <v>2</v>
      </c>
      <c r="W159" s="15">
        <v>0</v>
      </c>
      <c r="X159" s="15">
        <v>2</v>
      </c>
      <c r="Y159" s="15">
        <v>2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</row>
    <row r="160" spans="2:35" ht="20.100000000000001" customHeight="1" thickBot="1" x14ac:dyDescent="0.25">
      <c r="B160" s="4" t="s">
        <v>367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</row>
    <row r="161" spans="2:35" ht="20.100000000000001" customHeight="1" thickBot="1" x14ac:dyDescent="0.25">
      <c r="B161" s="4" t="s">
        <v>368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</row>
    <row r="162" spans="2:35" ht="20.100000000000001" customHeight="1" thickBot="1" x14ac:dyDescent="0.25">
      <c r="B162" s="4" t="s">
        <v>369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</row>
    <row r="163" spans="2:35" ht="20.100000000000001" customHeight="1" thickBot="1" x14ac:dyDescent="0.25">
      <c r="B163" s="4" t="s">
        <v>370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</row>
    <row r="164" spans="2:35" ht="20.100000000000001" customHeight="1" thickBot="1" x14ac:dyDescent="0.25">
      <c r="B164" s="4" t="s">
        <v>640</v>
      </c>
      <c r="C164" s="15">
        <v>1</v>
      </c>
      <c r="D164" s="15">
        <v>1</v>
      </c>
      <c r="E164" s="15">
        <v>5</v>
      </c>
      <c r="F164" s="15">
        <v>1</v>
      </c>
      <c r="G164" s="15">
        <v>1</v>
      </c>
      <c r="H164" s="15">
        <v>5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</row>
    <row r="165" spans="2:35" ht="20.100000000000001" customHeight="1" thickBot="1" x14ac:dyDescent="0.25">
      <c r="B165" s="4" t="s">
        <v>371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</row>
    <row r="166" spans="2:35" ht="20.100000000000001" customHeight="1" thickBot="1" x14ac:dyDescent="0.25">
      <c r="B166" s="4" t="s">
        <v>372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</row>
    <row r="167" spans="2:35" ht="20.100000000000001" customHeight="1" thickBot="1" x14ac:dyDescent="0.25">
      <c r="B167" s="4" t="s">
        <v>180</v>
      </c>
      <c r="C167" s="15">
        <v>10</v>
      </c>
      <c r="D167" s="15">
        <v>9</v>
      </c>
      <c r="E167" s="15">
        <v>4</v>
      </c>
      <c r="F167" s="15">
        <v>10</v>
      </c>
      <c r="G167" s="15">
        <v>9</v>
      </c>
      <c r="H167" s="15">
        <v>4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</row>
    <row r="168" spans="2:35" ht="20.100000000000001" customHeight="1" thickBot="1" x14ac:dyDescent="0.25">
      <c r="B168" s="4" t="s">
        <v>373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</row>
    <row r="169" spans="2:35" ht="20.100000000000001" customHeight="1" thickBot="1" x14ac:dyDescent="0.25">
      <c r="B169" s="4" t="s">
        <v>181</v>
      </c>
      <c r="C169" s="15">
        <v>2</v>
      </c>
      <c r="D169" s="15">
        <v>2</v>
      </c>
      <c r="E169" s="15">
        <v>0</v>
      </c>
      <c r="F169" s="15">
        <v>2</v>
      </c>
      <c r="G169" s="15">
        <v>2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</v>
      </c>
      <c r="V169" s="15">
        <v>1</v>
      </c>
      <c r="W169" s="15">
        <v>0</v>
      </c>
      <c r="X169" s="15">
        <v>1</v>
      </c>
      <c r="Y169" s="15">
        <v>1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</row>
    <row r="170" spans="2:35" ht="20.100000000000001" customHeight="1" thickBot="1" x14ac:dyDescent="0.25">
      <c r="B170" s="4" t="s">
        <v>374</v>
      </c>
      <c r="C170" s="15">
        <v>72</v>
      </c>
      <c r="D170" s="15">
        <v>53</v>
      </c>
      <c r="E170" s="15">
        <v>33</v>
      </c>
      <c r="F170" s="15">
        <v>72</v>
      </c>
      <c r="G170" s="15">
        <v>53</v>
      </c>
      <c r="H170" s="15">
        <v>33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</row>
    <row r="171" spans="2:35" ht="20.100000000000001" customHeight="1" thickBot="1" x14ac:dyDescent="0.25">
      <c r="B171" s="4" t="s">
        <v>375</v>
      </c>
      <c r="C171" s="15">
        <v>5</v>
      </c>
      <c r="D171" s="15">
        <v>7</v>
      </c>
      <c r="E171" s="15">
        <v>8</v>
      </c>
      <c r="F171" s="15">
        <v>5</v>
      </c>
      <c r="G171" s="15">
        <v>7</v>
      </c>
      <c r="H171" s="15">
        <v>8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5</v>
      </c>
      <c r="V171" s="15">
        <v>7</v>
      </c>
      <c r="W171" s="15">
        <v>8</v>
      </c>
      <c r="X171" s="15">
        <v>5</v>
      </c>
      <c r="Y171" s="15">
        <v>7</v>
      </c>
      <c r="Z171" s="15">
        <v>8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</row>
    <row r="172" spans="2:35" ht="20.100000000000001" customHeight="1" thickBot="1" x14ac:dyDescent="0.25">
      <c r="B172" s="4" t="s">
        <v>376</v>
      </c>
      <c r="C172" s="15">
        <v>0</v>
      </c>
      <c r="D172" s="15">
        <v>0</v>
      </c>
      <c r="E172" s="15">
        <v>16</v>
      </c>
      <c r="F172" s="15">
        <v>0</v>
      </c>
      <c r="G172" s="15">
        <v>0</v>
      </c>
      <c r="H172" s="15">
        <v>16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</row>
    <row r="173" spans="2:35" ht="20.100000000000001" customHeight="1" thickBot="1" x14ac:dyDescent="0.25">
      <c r="B173" s="4" t="s">
        <v>377</v>
      </c>
      <c r="C173" s="15">
        <v>4</v>
      </c>
      <c r="D173" s="15">
        <v>7</v>
      </c>
      <c r="E173" s="15">
        <v>1</v>
      </c>
      <c r="F173" s="15">
        <v>4</v>
      </c>
      <c r="G173" s="15">
        <v>7</v>
      </c>
      <c r="H173" s="15">
        <v>1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</row>
    <row r="174" spans="2:35" ht="20.100000000000001" customHeight="1" thickBot="1" x14ac:dyDescent="0.25">
      <c r="B174" s="4" t="s">
        <v>378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</row>
    <row r="175" spans="2:35" ht="20.100000000000001" customHeight="1" thickBot="1" x14ac:dyDescent="0.25">
      <c r="B175" s="4" t="s">
        <v>379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</row>
    <row r="176" spans="2:35" ht="20.100000000000001" customHeight="1" thickBot="1" x14ac:dyDescent="0.25">
      <c r="B176" s="4" t="s">
        <v>380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</row>
    <row r="177" spans="2:35" ht="20.100000000000001" customHeight="1" thickBot="1" x14ac:dyDescent="0.25">
      <c r="B177" s="4" t="s">
        <v>182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</row>
    <row r="178" spans="2:35" ht="20.100000000000001" customHeight="1" thickBot="1" x14ac:dyDescent="0.25">
      <c r="B178" s="4" t="s">
        <v>381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</row>
    <row r="179" spans="2:35" ht="20.100000000000001" customHeight="1" thickBot="1" x14ac:dyDescent="0.25">
      <c r="B179" s="4" t="s">
        <v>382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</row>
    <row r="180" spans="2:35" ht="20.100000000000001" customHeight="1" thickBot="1" x14ac:dyDescent="0.25">
      <c r="B180" s="4" t="s">
        <v>383</v>
      </c>
      <c r="C180" s="15">
        <v>8</v>
      </c>
      <c r="D180" s="15">
        <v>9</v>
      </c>
      <c r="E180" s="15">
        <v>1</v>
      </c>
      <c r="F180" s="15">
        <v>8</v>
      </c>
      <c r="G180" s="15">
        <v>9</v>
      </c>
      <c r="H180" s="15">
        <v>1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</row>
    <row r="181" spans="2:35" ht="20.100000000000001" customHeight="1" thickBot="1" x14ac:dyDescent="0.25">
      <c r="B181" s="4" t="s">
        <v>384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</row>
    <row r="182" spans="2:35" ht="20.100000000000001" customHeight="1" thickBot="1" x14ac:dyDescent="0.25">
      <c r="B182" s="4" t="s">
        <v>385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</row>
    <row r="183" spans="2:35" ht="20.100000000000001" customHeight="1" thickBot="1" x14ac:dyDescent="0.25">
      <c r="B183" s="4" t="s">
        <v>183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</row>
    <row r="184" spans="2:35" ht="20.100000000000001" customHeight="1" thickBot="1" x14ac:dyDescent="0.25">
      <c r="B184" s="4" t="s">
        <v>386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</row>
    <row r="185" spans="2:35" ht="20.100000000000001" customHeight="1" thickBot="1" x14ac:dyDescent="0.25">
      <c r="B185" s="4" t="s">
        <v>387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</row>
    <row r="186" spans="2:35" ht="20.100000000000001" customHeight="1" thickBot="1" x14ac:dyDescent="0.25">
      <c r="B186" s="4" t="s">
        <v>184</v>
      </c>
      <c r="C186" s="15">
        <v>4</v>
      </c>
      <c r="D186" s="15">
        <v>5</v>
      </c>
      <c r="E186" s="15">
        <v>1</v>
      </c>
      <c r="F186" s="15">
        <v>4</v>
      </c>
      <c r="G186" s="15">
        <v>5</v>
      </c>
      <c r="H186" s="15">
        <v>1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2</v>
      </c>
      <c r="V186" s="15">
        <v>2</v>
      </c>
      <c r="W186" s="15">
        <v>1</v>
      </c>
      <c r="X186" s="15">
        <v>2</v>
      </c>
      <c r="Y186" s="15">
        <v>2</v>
      </c>
      <c r="Z186" s="15">
        <v>1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</row>
    <row r="187" spans="2:35" ht="20.100000000000001" customHeight="1" thickBot="1" x14ac:dyDescent="0.25">
      <c r="B187" s="4" t="s">
        <v>388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</row>
    <row r="188" spans="2:35" ht="20.100000000000001" customHeight="1" thickBot="1" x14ac:dyDescent="0.25">
      <c r="B188" s="4" t="s">
        <v>389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</row>
    <row r="189" spans="2:35" ht="20.100000000000001" customHeight="1" thickBot="1" x14ac:dyDescent="0.25">
      <c r="B189" s="4" t="s">
        <v>390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</row>
    <row r="190" spans="2:35" ht="20.100000000000001" customHeight="1" thickBot="1" x14ac:dyDescent="0.25">
      <c r="B190" s="4" t="s">
        <v>391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</row>
    <row r="191" spans="2:35" ht="20.100000000000001" customHeight="1" thickBot="1" x14ac:dyDescent="0.25">
      <c r="B191" s="4" t="s">
        <v>185</v>
      </c>
      <c r="C191" s="15">
        <v>0</v>
      </c>
      <c r="D191" s="15">
        <v>1</v>
      </c>
      <c r="E191" s="15">
        <v>0</v>
      </c>
      <c r="F191" s="15">
        <v>0</v>
      </c>
      <c r="G191" s="15">
        <v>1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</row>
    <row r="192" spans="2:35" ht="20.100000000000001" customHeight="1" thickBot="1" x14ac:dyDescent="0.25">
      <c r="B192" s="4" t="s">
        <v>392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</row>
    <row r="193" spans="2:35" ht="20.100000000000001" customHeight="1" thickBot="1" x14ac:dyDescent="0.25">
      <c r="B193" s="4" t="s">
        <v>393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</row>
    <row r="194" spans="2:35" ht="20.100000000000001" customHeight="1" thickBot="1" x14ac:dyDescent="0.25">
      <c r="B194" s="4" t="s">
        <v>394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</row>
    <row r="195" spans="2:35" ht="20.100000000000001" customHeight="1" thickBot="1" x14ac:dyDescent="0.25">
      <c r="B195" s="4" t="s">
        <v>395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</row>
    <row r="196" spans="2:35" ht="20.100000000000001" customHeight="1" thickBot="1" x14ac:dyDescent="0.25">
      <c r="B196" s="4" t="s">
        <v>396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</row>
    <row r="197" spans="2:35" ht="20.100000000000001" customHeight="1" thickBot="1" x14ac:dyDescent="0.25">
      <c r="B197" s="4" t="s">
        <v>186</v>
      </c>
      <c r="C197" s="15">
        <v>9</v>
      </c>
      <c r="D197" s="15">
        <v>13</v>
      </c>
      <c r="E197" s="15">
        <v>1</v>
      </c>
      <c r="F197" s="15">
        <v>9</v>
      </c>
      <c r="G197" s="15">
        <v>13</v>
      </c>
      <c r="H197" s="15">
        <v>1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1</v>
      </c>
      <c r="V197" s="15">
        <v>2</v>
      </c>
      <c r="W197" s="15">
        <v>0</v>
      </c>
      <c r="X197" s="15">
        <v>1</v>
      </c>
      <c r="Y197" s="15">
        <v>2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</row>
    <row r="198" spans="2:35" ht="20.100000000000001" customHeight="1" thickBot="1" x14ac:dyDescent="0.25">
      <c r="B198" s="4" t="s">
        <v>187</v>
      </c>
      <c r="C198" s="15">
        <v>20</v>
      </c>
      <c r="D198" s="15">
        <v>16</v>
      </c>
      <c r="E198" s="15">
        <v>8</v>
      </c>
      <c r="F198" s="15">
        <v>20</v>
      </c>
      <c r="G198" s="15">
        <v>16</v>
      </c>
      <c r="H198" s="15">
        <v>8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6</v>
      </c>
      <c r="V198" s="15">
        <v>14</v>
      </c>
      <c r="W198" s="15">
        <v>4</v>
      </c>
      <c r="X198" s="15">
        <v>6</v>
      </c>
      <c r="Y198" s="15">
        <v>14</v>
      </c>
      <c r="Z198" s="15">
        <v>4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</row>
    <row r="199" spans="2:35" ht="20.100000000000001" customHeight="1" thickBot="1" x14ac:dyDescent="0.25">
      <c r="B199" s="4" t="s">
        <v>397</v>
      </c>
      <c r="C199" s="15">
        <v>2</v>
      </c>
      <c r="D199" s="15">
        <v>4</v>
      </c>
      <c r="E199" s="15">
        <v>1</v>
      </c>
      <c r="F199" s="15">
        <v>2</v>
      </c>
      <c r="G199" s="15">
        <v>4</v>
      </c>
      <c r="H199" s="15">
        <v>1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</row>
    <row r="200" spans="2:35" ht="20.100000000000001" customHeight="1" thickBot="1" x14ac:dyDescent="0.25">
      <c r="B200" s="4" t="s">
        <v>398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</row>
    <row r="201" spans="2:35" ht="20.100000000000001" customHeight="1" thickBot="1" x14ac:dyDescent="0.25">
      <c r="B201" s="4" t="s">
        <v>399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</row>
    <row r="202" spans="2:35" ht="20.100000000000001" customHeight="1" thickBot="1" x14ac:dyDescent="0.25">
      <c r="B202" s="4" t="s">
        <v>188</v>
      </c>
      <c r="C202" s="15">
        <v>9</v>
      </c>
      <c r="D202" s="15">
        <v>9</v>
      </c>
      <c r="E202" s="15">
        <v>0</v>
      </c>
      <c r="F202" s="15">
        <v>9</v>
      </c>
      <c r="G202" s="15">
        <v>9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</row>
    <row r="203" spans="2:35" ht="20.100000000000001" customHeight="1" thickBot="1" x14ac:dyDescent="0.25">
      <c r="B203" s="4" t="s">
        <v>400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</row>
    <row r="204" spans="2:35" ht="20.100000000000001" customHeight="1" thickBot="1" x14ac:dyDescent="0.25">
      <c r="B204" s="4" t="s">
        <v>401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</row>
    <row r="205" spans="2:35" ht="20.100000000000001" customHeight="1" thickBot="1" x14ac:dyDescent="0.25">
      <c r="B205" s="4" t="s">
        <v>402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</row>
    <row r="206" spans="2:35" ht="20.100000000000001" customHeight="1" thickBot="1" x14ac:dyDescent="0.25">
      <c r="B206" s="4" t="s">
        <v>189</v>
      </c>
      <c r="C206" s="15">
        <v>19</v>
      </c>
      <c r="D206" s="15">
        <v>15</v>
      </c>
      <c r="E206" s="15">
        <v>17</v>
      </c>
      <c r="F206" s="15">
        <v>19</v>
      </c>
      <c r="G206" s="15">
        <v>15</v>
      </c>
      <c r="H206" s="15">
        <v>17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1</v>
      </c>
      <c r="V206" s="15">
        <v>1</v>
      </c>
      <c r="W206" s="15">
        <v>0</v>
      </c>
      <c r="X206" s="15">
        <v>1</v>
      </c>
      <c r="Y206" s="15">
        <v>1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</row>
    <row r="207" spans="2:35" ht="20.100000000000001" customHeight="1" thickBot="1" x14ac:dyDescent="0.25">
      <c r="B207" s="4" t="s">
        <v>403</v>
      </c>
      <c r="C207" s="15">
        <v>0</v>
      </c>
      <c r="D207" s="15">
        <v>1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1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</row>
    <row r="208" spans="2:35" ht="20.100000000000001" customHeight="1" thickBot="1" x14ac:dyDescent="0.25">
      <c r="B208" s="4" t="s">
        <v>404</v>
      </c>
      <c r="C208" s="15">
        <v>3</v>
      </c>
      <c r="D208" s="15">
        <v>3</v>
      </c>
      <c r="E208" s="15">
        <v>0</v>
      </c>
      <c r="F208" s="15">
        <v>3</v>
      </c>
      <c r="G208" s="15">
        <v>3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</row>
    <row r="209" spans="2:35" ht="20.100000000000001" customHeight="1" thickBot="1" x14ac:dyDescent="0.25">
      <c r="B209" s="4" t="s">
        <v>405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</row>
    <row r="210" spans="2:35" ht="20.100000000000001" customHeight="1" thickBot="1" x14ac:dyDescent="0.25">
      <c r="B210" s="4" t="s">
        <v>406</v>
      </c>
      <c r="C210" s="15">
        <v>3</v>
      </c>
      <c r="D210" s="15">
        <v>3</v>
      </c>
      <c r="E210" s="15">
        <v>0</v>
      </c>
      <c r="F210" s="15">
        <v>3</v>
      </c>
      <c r="G210" s="15">
        <v>3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</row>
    <row r="211" spans="2:35" ht="20.100000000000001" customHeight="1" thickBot="1" x14ac:dyDescent="0.25">
      <c r="B211" s="4" t="s">
        <v>407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</row>
    <row r="212" spans="2:35" ht="20.100000000000001" customHeight="1" thickBot="1" x14ac:dyDescent="0.25">
      <c r="B212" s="4" t="s">
        <v>641</v>
      </c>
      <c r="C212" s="15">
        <v>2</v>
      </c>
      <c r="D212" s="15">
        <v>3</v>
      </c>
      <c r="E212" s="15">
        <v>0</v>
      </c>
      <c r="F212" s="15">
        <v>2</v>
      </c>
      <c r="G212" s="15">
        <v>3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</row>
    <row r="213" spans="2:35" ht="20.100000000000001" customHeight="1" thickBot="1" x14ac:dyDescent="0.25">
      <c r="B213" s="4" t="s">
        <v>408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</row>
    <row r="214" spans="2:35" ht="20.100000000000001" customHeight="1" thickBot="1" x14ac:dyDescent="0.25">
      <c r="B214" s="4" t="s">
        <v>190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</row>
    <row r="215" spans="2:35" ht="20.100000000000001" customHeight="1" thickBot="1" x14ac:dyDescent="0.25">
      <c r="B215" s="4" t="s">
        <v>409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</row>
    <row r="216" spans="2:35" ht="20.100000000000001" customHeight="1" thickBot="1" x14ac:dyDescent="0.25">
      <c r="B216" s="4" t="s">
        <v>410</v>
      </c>
      <c r="C216" s="15">
        <v>40</v>
      </c>
      <c r="D216" s="15">
        <v>39</v>
      </c>
      <c r="E216" s="15">
        <v>24</v>
      </c>
      <c r="F216" s="15">
        <v>40</v>
      </c>
      <c r="G216" s="15">
        <v>39</v>
      </c>
      <c r="H216" s="15">
        <v>24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</row>
    <row r="217" spans="2:35" ht="20.100000000000001" customHeight="1" thickBot="1" x14ac:dyDescent="0.25">
      <c r="B217" s="4" t="s">
        <v>411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</row>
    <row r="218" spans="2:35" ht="20.100000000000001" customHeight="1" thickBot="1" x14ac:dyDescent="0.25">
      <c r="B218" s="4" t="s">
        <v>412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</row>
    <row r="219" spans="2:35" ht="20.100000000000001" customHeight="1" thickBot="1" x14ac:dyDescent="0.25">
      <c r="B219" s="4" t="s">
        <v>413</v>
      </c>
      <c r="C219" s="15">
        <v>2</v>
      </c>
      <c r="D219" s="15">
        <v>0</v>
      </c>
      <c r="E219" s="15">
        <v>4</v>
      </c>
      <c r="F219" s="15">
        <v>2</v>
      </c>
      <c r="G219" s="15">
        <v>0</v>
      </c>
      <c r="H219" s="15">
        <v>4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</row>
    <row r="220" spans="2:35" ht="20.100000000000001" customHeight="1" thickBot="1" x14ac:dyDescent="0.25">
      <c r="B220" s="4" t="s">
        <v>414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</row>
    <row r="221" spans="2:35" ht="20.100000000000001" customHeight="1" thickBot="1" x14ac:dyDescent="0.25">
      <c r="B221" s="4" t="s">
        <v>415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</row>
    <row r="222" spans="2:35" ht="20.100000000000001" customHeight="1" thickBot="1" x14ac:dyDescent="0.25">
      <c r="B222" s="4" t="s">
        <v>416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</row>
    <row r="223" spans="2:35" ht="20.100000000000001" customHeight="1" thickBot="1" x14ac:dyDescent="0.25">
      <c r="B223" s="4" t="s">
        <v>191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</row>
    <row r="224" spans="2:35" ht="20.100000000000001" customHeight="1" thickBot="1" x14ac:dyDescent="0.25">
      <c r="B224" s="4" t="s">
        <v>417</v>
      </c>
      <c r="C224" s="15">
        <v>8</v>
      </c>
      <c r="D224" s="15">
        <v>10</v>
      </c>
      <c r="E224" s="15">
        <v>26</v>
      </c>
      <c r="F224" s="15">
        <v>8</v>
      </c>
      <c r="G224" s="15">
        <v>10</v>
      </c>
      <c r="H224" s="15">
        <v>26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10</v>
      </c>
      <c r="V224" s="15">
        <v>18</v>
      </c>
      <c r="W224" s="15">
        <v>30</v>
      </c>
      <c r="X224" s="15">
        <v>10</v>
      </c>
      <c r="Y224" s="15">
        <v>18</v>
      </c>
      <c r="Z224" s="15">
        <v>30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</row>
    <row r="225" spans="2:35" ht="20.100000000000001" customHeight="1" thickBot="1" x14ac:dyDescent="0.25">
      <c r="B225" s="4" t="s">
        <v>418</v>
      </c>
      <c r="C225" s="15">
        <v>0</v>
      </c>
      <c r="D225" s="15">
        <v>0</v>
      </c>
      <c r="E225" s="15">
        <v>10</v>
      </c>
      <c r="F225" s="15">
        <v>0</v>
      </c>
      <c r="G225" s="15">
        <v>0</v>
      </c>
      <c r="H225" s="15">
        <v>10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</row>
    <row r="226" spans="2:35" ht="20.100000000000001" customHeight="1" thickBot="1" x14ac:dyDescent="0.25">
      <c r="B226" s="4" t="s">
        <v>419</v>
      </c>
      <c r="C226" s="15">
        <v>2</v>
      </c>
      <c r="D226" s="15">
        <v>2</v>
      </c>
      <c r="E226" s="15">
        <v>2</v>
      </c>
      <c r="F226" s="15">
        <v>2</v>
      </c>
      <c r="G226" s="15">
        <v>2</v>
      </c>
      <c r="H226" s="15">
        <v>2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</row>
    <row r="227" spans="2:35" ht="20.100000000000001" customHeight="1" thickBot="1" x14ac:dyDescent="0.25">
      <c r="B227" s="4" t="s">
        <v>192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2</v>
      </c>
      <c r="V227" s="15">
        <v>2</v>
      </c>
      <c r="W227" s="15">
        <v>6</v>
      </c>
      <c r="X227" s="15">
        <v>2</v>
      </c>
      <c r="Y227" s="15">
        <v>2</v>
      </c>
      <c r="Z227" s="15">
        <v>6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</row>
    <row r="228" spans="2:35" ht="20.100000000000001" customHeight="1" thickBot="1" x14ac:dyDescent="0.25">
      <c r="B228" s="4" t="s">
        <v>420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</row>
    <row r="229" spans="2:35" ht="20.100000000000001" customHeight="1" thickBot="1" x14ac:dyDescent="0.25">
      <c r="B229" s="4" t="s">
        <v>421</v>
      </c>
      <c r="C229" s="15">
        <v>5</v>
      </c>
      <c r="D229" s="15">
        <v>4</v>
      </c>
      <c r="E229" s="15">
        <v>1</v>
      </c>
      <c r="F229" s="15">
        <v>5</v>
      </c>
      <c r="G229" s="15">
        <v>4</v>
      </c>
      <c r="H229" s="15">
        <v>1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</row>
    <row r="230" spans="2:35" ht="20.100000000000001" customHeight="1" thickBot="1" x14ac:dyDescent="0.25">
      <c r="B230" s="4" t="s">
        <v>422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</row>
    <row r="231" spans="2:35" ht="20.100000000000001" customHeight="1" thickBot="1" x14ac:dyDescent="0.25">
      <c r="B231" s="4" t="s">
        <v>423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</row>
    <row r="232" spans="2:35" ht="20.100000000000001" customHeight="1" thickBot="1" x14ac:dyDescent="0.25">
      <c r="B232" s="4" t="s">
        <v>424</v>
      </c>
      <c r="C232" s="15">
        <v>5</v>
      </c>
      <c r="D232" s="15">
        <v>2</v>
      </c>
      <c r="E232" s="15">
        <v>10</v>
      </c>
      <c r="F232" s="15">
        <v>5</v>
      </c>
      <c r="G232" s="15">
        <v>2</v>
      </c>
      <c r="H232" s="15">
        <v>10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12</v>
      </c>
      <c r="V232" s="15">
        <v>3</v>
      </c>
      <c r="W232" s="15">
        <v>9</v>
      </c>
      <c r="X232" s="15">
        <v>12</v>
      </c>
      <c r="Y232" s="15">
        <v>3</v>
      </c>
      <c r="Z232" s="15">
        <v>9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</row>
    <row r="233" spans="2:35" ht="20.100000000000001" customHeight="1" thickBot="1" x14ac:dyDescent="0.25">
      <c r="B233" s="4" t="s">
        <v>425</v>
      </c>
      <c r="C233" s="15">
        <v>1</v>
      </c>
      <c r="D233" s="15">
        <v>1</v>
      </c>
      <c r="E233" s="15">
        <v>0</v>
      </c>
      <c r="F233" s="15">
        <v>1</v>
      </c>
      <c r="G233" s="15">
        <v>1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</row>
    <row r="234" spans="2:35" ht="20.100000000000001" customHeight="1" thickBot="1" x14ac:dyDescent="0.25">
      <c r="B234" s="4" t="s">
        <v>193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</row>
    <row r="235" spans="2:35" ht="20.100000000000001" customHeight="1" thickBot="1" x14ac:dyDescent="0.25">
      <c r="B235" s="4" t="s">
        <v>426</v>
      </c>
      <c r="C235" s="15">
        <v>0</v>
      </c>
      <c r="D235" s="15">
        <v>0</v>
      </c>
      <c r="E235" s="15">
        <v>3</v>
      </c>
      <c r="F235" s="15">
        <v>0</v>
      </c>
      <c r="G235" s="15">
        <v>0</v>
      </c>
      <c r="H235" s="15">
        <v>3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</row>
    <row r="236" spans="2:35" ht="20.100000000000001" customHeight="1" thickBot="1" x14ac:dyDescent="0.25">
      <c r="B236" s="4" t="s">
        <v>427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</row>
    <row r="237" spans="2:35" ht="20.100000000000001" customHeight="1" thickBot="1" x14ac:dyDescent="0.25">
      <c r="B237" s="4" t="s">
        <v>428</v>
      </c>
      <c r="C237" s="15">
        <v>2</v>
      </c>
      <c r="D237" s="15">
        <v>2</v>
      </c>
      <c r="E237" s="15">
        <v>0</v>
      </c>
      <c r="F237" s="15">
        <v>2</v>
      </c>
      <c r="G237" s="15">
        <v>2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</row>
    <row r="238" spans="2:35" ht="20.100000000000001" customHeight="1" thickBot="1" x14ac:dyDescent="0.25">
      <c r="B238" s="4" t="s">
        <v>429</v>
      </c>
      <c r="C238" s="15">
        <v>1</v>
      </c>
      <c r="D238" s="15">
        <v>2</v>
      </c>
      <c r="E238" s="15">
        <v>4</v>
      </c>
      <c r="F238" s="15">
        <v>1</v>
      </c>
      <c r="G238" s="15">
        <v>2</v>
      </c>
      <c r="H238" s="15">
        <v>4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9</v>
      </c>
      <c r="V238" s="15">
        <v>7</v>
      </c>
      <c r="W238" s="15">
        <v>5</v>
      </c>
      <c r="X238" s="15">
        <v>9</v>
      </c>
      <c r="Y238" s="15">
        <v>7</v>
      </c>
      <c r="Z238" s="15">
        <v>5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</row>
    <row r="239" spans="2:35" ht="20.100000000000001" customHeight="1" thickBot="1" x14ac:dyDescent="0.25">
      <c r="B239" s="4" t="s">
        <v>430</v>
      </c>
      <c r="C239" s="15">
        <v>10</v>
      </c>
      <c r="D239" s="15">
        <v>8</v>
      </c>
      <c r="E239" s="15">
        <v>5</v>
      </c>
      <c r="F239" s="15">
        <v>10</v>
      </c>
      <c r="G239" s="15">
        <v>8</v>
      </c>
      <c r="H239" s="15">
        <v>5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3</v>
      </c>
      <c r="V239" s="15">
        <v>3</v>
      </c>
      <c r="W239" s="15">
        <v>0</v>
      </c>
      <c r="X239" s="15">
        <v>3</v>
      </c>
      <c r="Y239" s="15">
        <v>3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</row>
    <row r="240" spans="2:35" ht="20.100000000000001" customHeight="1" thickBot="1" x14ac:dyDescent="0.25">
      <c r="B240" s="4" t="s">
        <v>431</v>
      </c>
      <c r="C240" s="15">
        <v>16</v>
      </c>
      <c r="D240" s="15">
        <v>12</v>
      </c>
      <c r="E240" s="15">
        <v>8</v>
      </c>
      <c r="F240" s="15">
        <v>16</v>
      </c>
      <c r="G240" s="15">
        <v>12</v>
      </c>
      <c r="H240" s="15">
        <v>8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8</v>
      </c>
      <c r="V240" s="15">
        <v>9</v>
      </c>
      <c r="W240" s="15">
        <v>1</v>
      </c>
      <c r="X240" s="15">
        <v>8</v>
      </c>
      <c r="Y240" s="15">
        <v>9</v>
      </c>
      <c r="Z240" s="15">
        <v>1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</row>
    <row r="241" spans="2:35" ht="20.100000000000001" customHeight="1" thickBot="1" x14ac:dyDescent="0.25">
      <c r="B241" s="4" t="s">
        <v>432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</row>
    <row r="242" spans="2:35" ht="20.100000000000001" customHeight="1" thickBot="1" x14ac:dyDescent="0.25">
      <c r="B242" s="4" t="s">
        <v>433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</row>
    <row r="243" spans="2:35" ht="20.100000000000001" customHeight="1" thickBot="1" x14ac:dyDescent="0.25">
      <c r="B243" s="4" t="s">
        <v>434</v>
      </c>
      <c r="C243" s="15">
        <v>5</v>
      </c>
      <c r="D243" s="15">
        <v>5</v>
      </c>
      <c r="E243" s="15">
        <v>0</v>
      </c>
      <c r="F243" s="15">
        <v>5</v>
      </c>
      <c r="G243" s="15">
        <v>5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</row>
    <row r="244" spans="2:35" ht="20.100000000000001" customHeight="1" thickBot="1" x14ac:dyDescent="0.25">
      <c r="B244" s="4" t="s">
        <v>435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</row>
    <row r="245" spans="2:35" ht="20.100000000000001" customHeight="1" thickBot="1" x14ac:dyDescent="0.25">
      <c r="B245" s="4" t="s">
        <v>436</v>
      </c>
      <c r="C245" s="15">
        <v>1</v>
      </c>
      <c r="D245" s="15">
        <v>0</v>
      </c>
      <c r="E245" s="15">
        <v>1</v>
      </c>
      <c r="F245" s="15">
        <v>1</v>
      </c>
      <c r="G245" s="15">
        <v>0</v>
      </c>
      <c r="H245" s="15">
        <v>1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</row>
    <row r="246" spans="2:35" ht="20.100000000000001" customHeight="1" thickBot="1" x14ac:dyDescent="0.25">
      <c r="B246" s="4" t="s">
        <v>437</v>
      </c>
      <c r="C246" s="15">
        <v>417</v>
      </c>
      <c r="D246" s="15">
        <v>407</v>
      </c>
      <c r="E246" s="15">
        <v>27</v>
      </c>
      <c r="F246" s="15">
        <v>417</v>
      </c>
      <c r="G246" s="15">
        <v>407</v>
      </c>
      <c r="H246" s="15">
        <v>27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8</v>
      </c>
      <c r="V246" s="15">
        <v>10</v>
      </c>
      <c r="W246" s="15">
        <v>6</v>
      </c>
      <c r="X246" s="15">
        <v>8</v>
      </c>
      <c r="Y246" s="15">
        <v>10</v>
      </c>
      <c r="Z246" s="15">
        <v>6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</row>
    <row r="247" spans="2:35" ht="20.100000000000001" customHeight="1" thickBot="1" x14ac:dyDescent="0.25">
      <c r="B247" s="4" t="s">
        <v>194</v>
      </c>
      <c r="C247" s="15">
        <v>98</v>
      </c>
      <c r="D247" s="15">
        <v>91</v>
      </c>
      <c r="E247" s="15">
        <v>14</v>
      </c>
      <c r="F247" s="15">
        <v>98</v>
      </c>
      <c r="G247" s="15">
        <v>91</v>
      </c>
      <c r="H247" s="15">
        <v>14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13</v>
      </c>
      <c r="V247" s="15">
        <v>11</v>
      </c>
      <c r="W247" s="15">
        <v>2</v>
      </c>
      <c r="X247" s="15">
        <v>13</v>
      </c>
      <c r="Y247" s="15">
        <v>11</v>
      </c>
      <c r="Z247" s="15">
        <v>2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</row>
    <row r="248" spans="2:35" ht="20.100000000000001" customHeight="1" thickBot="1" x14ac:dyDescent="0.25">
      <c r="B248" s="4" t="s">
        <v>438</v>
      </c>
      <c r="C248" s="15">
        <v>1</v>
      </c>
      <c r="D248" s="15">
        <v>1</v>
      </c>
      <c r="E248" s="15">
        <v>0</v>
      </c>
      <c r="F248" s="15">
        <v>1</v>
      </c>
      <c r="G248" s="15">
        <v>1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1</v>
      </c>
      <c r="V248" s="15">
        <v>1</v>
      </c>
      <c r="W248" s="15">
        <v>0</v>
      </c>
      <c r="X248" s="15">
        <v>1</v>
      </c>
      <c r="Y248" s="15">
        <v>1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</row>
    <row r="249" spans="2:35" ht="20.100000000000001" customHeight="1" thickBot="1" x14ac:dyDescent="0.25">
      <c r="B249" s="4" t="s">
        <v>439</v>
      </c>
      <c r="C249" s="15">
        <v>1</v>
      </c>
      <c r="D249" s="15">
        <v>1</v>
      </c>
      <c r="E249" s="15">
        <v>0</v>
      </c>
      <c r="F249" s="15">
        <v>1</v>
      </c>
      <c r="G249" s="15">
        <v>1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12</v>
      </c>
      <c r="V249" s="15">
        <v>12</v>
      </c>
      <c r="W249" s="15">
        <v>0</v>
      </c>
      <c r="X249" s="15">
        <v>12</v>
      </c>
      <c r="Y249" s="15">
        <v>12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</row>
    <row r="250" spans="2:35" ht="20.100000000000001" customHeight="1" thickBot="1" x14ac:dyDescent="0.25">
      <c r="B250" s="4" t="s">
        <v>440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</row>
    <row r="251" spans="2:35" ht="20.100000000000001" customHeight="1" thickBot="1" x14ac:dyDescent="0.25">
      <c r="B251" s="4" t="s">
        <v>441</v>
      </c>
      <c r="C251" s="15">
        <v>16</v>
      </c>
      <c r="D251" s="15">
        <v>16</v>
      </c>
      <c r="E251" s="15">
        <v>0</v>
      </c>
      <c r="F251" s="15">
        <v>16</v>
      </c>
      <c r="G251" s="15">
        <v>16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18</v>
      </c>
      <c r="V251" s="15">
        <v>18</v>
      </c>
      <c r="W251" s="15">
        <v>0</v>
      </c>
      <c r="X251" s="15">
        <v>18</v>
      </c>
      <c r="Y251" s="15">
        <v>18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</row>
    <row r="252" spans="2:35" ht="20.100000000000001" customHeight="1" thickBot="1" x14ac:dyDescent="0.25">
      <c r="B252" s="4" t="s">
        <v>442</v>
      </c>
      <c r="C252" s="15">
        <v>9</v>
      </c>
      <c r="D252" s="15">
        <v>9</v>
      </c>
      <c r="E252" s="15">
        <v>0</v>
      </c>
      <c r="F252" s="15">
        <v>9</v>
      </c>
      <c r="G252" s="15">
        <v>9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3</v>
      </c>
      <c r="V252" s="15">
        <v>3</v>
      </c>
      <c r="W252" s="15">
        <v>0</v>
      </c>
      <c r="X252" s="15">
        <v>3</v>
      </c>
      <c r="Y252" s="15">
        <v>3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</row>
    <row r="253" spans="2:35" ht="20.100000000000001" customHeight="1" thickBot="1" x14ac:dyDescent="0.25">
      <c r="B253" s="4" t="s">
        <v>443</v>
      </c>
      <c r="C253" s="15">
        <v>72</v>
      </c>
      <c r="D253" s="15">
        <v>50</v>
      </c>
      <c r="E253" s="15">
        <v>22</v>
      </c>
      <c r="F253" s="15">
        <v>72</v>
      </c>
      <c r="G253" s="15">
        <v>50</v>
      </c>
      <c r="H253" s="15">
        <v>22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4</v>
      </c>
      <c r="V253" s="15">
        <v>4</v>
      </c>
      <c r="W253" s="15">
        <v>0</v>
      </c>
      <c r="X253" s="15">
        <v>4</v>
      </c>
      <c r="Y253" s="15">
        <v>4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</row>
    <row r="254" spans="2:35" ht="20.100000000000001" customHeight="1" thickBot="1" x14ac:dyDescent="0.25">
      <c r="B254" s="4" t="s">
        <v>444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</row>
    <row r="255" spans="2:35" ht="20.100000000000001" customHeight="1" thickBot="1" x14ac:dyDescent="0.25">
      <c r="B255" s="4" t="s">
        <v>445</v>
      </c>
      <c r="C255" s="15">
        <v>3</v>
      </c>
      <c r="D255" s="15">
        <v>2</v>
      </c>
      <c r="E255" s="15">
        <v>1</v>
      </c>
      <c r="F255" s="15">
        <v>3</v>
      </c>
      <c r="G255" s="15">
        <v>2</v>
      </c>
      <c r="H255" s="15">
        <v>1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</row>
    <row r="256" spans="2:35" ht="20.100000000000001" customHeight="1" thickBot="1" x14ac:dyDescent="0.25">
      <c r="B256" s="4" t="s">
        <v>446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</row>
    <row r="257" spans="2:35" ht="20.100000000000001" customHeight="1" thickBot="1" x14ac:dyDescent="0.25">
      <c r="B257" s="4" t="s">
        <v>447</v>
      </c>
      <c r="C257" s="15">
        <v>55</v>
      </c>
      <c r="D257" s="15">
        <v>56</v>
      </c>
      <c r="E257" s="15">
        <v>0</v>
      </c>
      <c r="F257" s="15">
        <v>55</v>
      </c>
      <c r="G257" s="15">
        <v>56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2</v>
      </c>
      <c r="V257" s="15">
        <v>2</v>
      </c>
      <c r="W257" s="15">
        <v>0</v>
      </c>
      <c r="X257" s="15">
        <v>2</v>
      </c>
      <c r="Y257" s="15">
        <v>2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</row>
    <row r="258" spans="2:35" ht="20.100000000000001" customHeight="1" thickBot="1" x14ac:dyDescent="0.25">
      <c r="B258" s="4" t="s">
        <v>448</v>
      </c>
      <c r="C258" s="15">
        <v>7</v>
      </c>
      <c r="D258" s="15">
        <v>7</v>
      </c>
      <c r="E258" s="15">
        <v>0</v>
      </c>
      <c r="F258" s="15">
        <v>7</v>
      </c>
      <c r="G258" s="15">
        <v>7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</row>
    <row r="259" spans="2:35" ht="20.100000000000001" customHeight="1" thickBot="1" x14ac:dyDescent="0.25">
      <c r="B259" s="4" t="s">
        <v>642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</row>
    <row r="260" spans="2:35" ht="20.100000000000001" customHeight="1" thickBot="1" x14ac:dyDescent="0.25">
      <c r="B260" s="4" t="s">
        <v>449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</row>
    <row r="261" spans="2:35" ht="20.100000000000001" customHeight="1" thickBot="1" x14ac:dyDescent="0.25">
      <c r="B261" s="4" t="s">
        <v>450</v>
      </c>
      <c r="C261" s="15">
        <v>1</v>
      </c>
      <c r="D261" s="15">
        <v>1</v>
      </c>
      <c r="E261" s="15">
        <v>2</v>
      </c>
      <c r="F261" s="15">
        <v>1</v>
      </c>
      <c r="G261" s="15">
        <v>1</v>
      </c>
      <c r="H261" s="15">
        <v>2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</row>
    <row r="262" spans="2:35" ht="20.100000000000001" customHeight="1" thickBot="1" x14ac:dyDescent="0.25">
      <c r="B262" s="4" t="s">
        <v>451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</row>
    <row r="263" spans="2:35" ht="20.100000000000001" customHeight="1" thickBot="1" x14ac:dyDescent="0.25">
      <c r="B263" s="4" t="s">
        <v>195</v>
      </c>
      <c r="C263" s="15">
        <v>5</v>
      </c>
      <c r="D263" s="15">
        <v>5</v>
      </c>
      <c r="E263" s="15">
        <v>0</v>
      </c>
      <c r="F263" s="15">
        <v>5</v>
      </c>
      <c r="G263" s="15">
        <v>5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2</v>
      </c>
      <c r="V263" s="15">
        <v>2</v>
      </c>
      <c r="W263" s="15">
        <v>0</v>
      </c>
      <c r="X263" s="15">
        <v>2</v>
      </c>
      <c r="Y263" s="15">
        <v>2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</row>
    <row r="264" spans="2:35" ht="20.100000000000001" customHeight="1" thickBot="1" x14ac:dyDescent="0.25">
      <c r="B264" s="4" t="s">
        <v>452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</row>
    <row r="265" spans="2:35" ht="20.100000000000001" customHeight="1" thickBot="1" x14ac:dyDescent="0.25">
      <c r="B265" s="4" t="s">
        <v>453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</row>
    <row r="266" spans="2:35" ht="20.100000000000001" customHeight="1" thickBot="1" x14ac:dyDescent="0.25">
      <c r="B266" s="4" t="s">
        <v>454</v>
      </c>
      <c r="C266" s="15">
        <v>16</v>
      </c>
      <c r="D266" s="15">
        <v>12</v>
      </c>
      <c r="E266" s="15">
        <v>69</v>
      </c>
      <c r="F266" s="15">
        <v>16</v>
      </c>
      <c r="G266" s="15">
        <v>12</v>
      </c>
      <c r="H266" s="15">
        <v>69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1</v>
      </c>
      <c r="V266" s="15">
        <v>3</v>
      </c>
      <c r="W266" s="15">
        <v>8</v>
      </c>
      <c r="X266" s="15">
        <v>1</v>
      </c>
      <c r="Y266" s="15">
        <v>3</v>
      </c>
      <c r="Z266" s="15">
        <v>8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2:35" ht="20.100000000000001" customHeight="1" thickBot="1" x14ac:dyDescent="0.25">
      <c r="B267" s="4" t="s">
        <v>455</v>
      </c>
      <c r="C267" s="15">
        <v>4</v>
      </c>
      <c r="D267" s="15">
        <v>0</v>
      </c>
      <c r="E267" s="15">
        <v>4</v>
      </c>
      <c r="F267" s="15">
        <v>4</v>
      </c>
      <c r="G267" s="15">
        <v>0</v>
      </c>
      <c r="H267" s="15">
        <v>4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</row>
    <row r="268" spans="2:35" ht="20.100000000000001" customHeight="1" thickBot="1" x14ac:dyDescent="0.25">
      <c r="B268" s="4" t="s">
        <v>456</v>
      </c>
      <c r="C268" s="15">
        <v>1</v>
      </c>
      <c r="D268" s="15">
        <v>1</v>
      </c>
      <c r="E268" s="15">
        <v>9</v>
      </c>
      <c r="F268" s="15">
        <v>1</v>
      </c>
      <c r="G268" s="15">
        <v>1</v>
      </c>
      <c r="H268" s="15">
        <v>9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</row>
    <row r="269" spans="2:35" ht="20.100000000000001" customHeight="1" thickBot="1" x14ac:dyDescent="0.25">
      <c r="B269" s="4" t="s">
        <v>457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</row>
    <row r="270" spans="2:35" ht="20.100000000000001" customHeight="1" thickBot="1" x14ac:dyDescent="0.25">
      <c r="B270" s="4" t="s">
        <v>458</v>
      </c>
      <c r="C270" s="15">
        <v>29</v>
      </c>
      <c r="D270" s="15">
        <v>25</v>
      </c>
      <c r="E270" s="15">
        <v>28</v>
      </c>
      <c r="F270" s="15">
        <v>29</v>
      </c>
      <c r="G270" s="15">
        <v>25</v>
      </c>
      <c r="H270" s="15">
        <v>28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</row>
    <row r="271" spans="2:35" ht="20.100000000000001" customHeight="1" thickBot="1" x14ac:dyDescent="0.25">
      <c r="B271" s="4" t="s">
        <v>459</v>
      </c>
      <c r="C271" s="15">
        <v>9</v>
      </c>
      <c r="D271" s="15">
        <v>8</v>
      </c>
      <c r="E271" s="15">
        <v>1</v>
      </c>
      <c r="F271" s="15">
        <v>9</v>
      </c>
      <c r="G271" s="15">
        <v>8</v>
      </c>
      <c r="H271" s="15">
        <v>1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</row>
    <row r="272" spans="2:35" ht="20.100000000000001" customHeight="1" thickBot="1" x14ac:dyDescent="0.25">
      <c r="B272" s="4" t="s">
        <v>460</v>
      </c>
      <c r="C272" s="15">
        <v>4</v>
      </c>
      <c r="D272" s="15">
        <v>4</v>
      </c>
      <c r="E272" s="15">
        <v>0</v>
      </c>
      <c r="F272" s="15">
        <v>4</v>
      </c>
      <c r="G272" s="15">
        <v>4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2</v>
      </c>
      <c r="V272" s="15">
        <v>2</v>
      </c>
      <c r="W272" s="15">
        <v>0</v>
      </c>
      <c r="X272" s="15">
        <v>2</v>
      </c>
      <c r="Y272" s="15">
        <v>2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</row>
    <row r="273" spans="2:35" ht="20.100000000000001" customHeight="1" thickBot="1" x14ac:dyDescent="0.25">
      <c r="B273" s="4" t="s">
        <v>461</v>
      </c>
      <c r="C273" s="15">
        <v>15</v>
      </c>
      <c r="D273" s="15">
        <v>12</v>
      </c>
      <c r="E273" s="15">
        <v>24</v>
      </c>
      <c r="F273" s="15">
        <v>15</v>
      </c>
      <c r="G273" s="15">
        <v>12</v>
      </c>
      <c r="H273" s="15">
        <v>24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4</v>
      </c>
      <c r="V273" s="15">
        <v>4</v>
      </c>
      <c r="W273" s="15">
        <v>9</v>
      </c>
      <c r="X273" s="15">
        <v>4</v>
      </c>
      <c r="Y273" s="15">
        <v>4</v>
      </c>
      <c r="Z273" s="15">
        <v>9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</row>
    <row r="274" spans="2:35" ht="20.100000000000001" customHeight="1" thickBot="1" x14ac:dyDescent="0.25">
      <c r="B274" s="4" t="s">
        <v>196</v>
      </c>
      <c r="C274" s="15">
        <v>35</v>
      </c>
      <c r="D274" s="15">
        <v>40</v>
      </c>
      <c r="E274" s="15">
        <v>11</v>
      </c>
      <c r="F274" s="15">
        <v>35</v>
      </c>
      <c r="G274" s="15">
        <v>40</v>
      </c>
      <c r="H274" s="15">
        <v>11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30</v>
      </c>
      <c r="V274" s="15">
        <v>30</v>
      </c>
      <c r="W274" s="15">
        <v>2</v>
      </c>
      <c r="X274" s="15">
        <v>30</v>
      </c>
      <c r="Y274" s="15">
        <v>30</v>
      </c>
      <c r="Z274" s="15">
        <v>2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</row>
    <row r="275" spans="2:35" ht="20.100000000000001" customHeight="1" thickBot="1" x14ac:dyDescent="0.25">
      <c r="B275" s="4" t="s">
        <v>462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</row>
    <row r="276" spans="2:35" ht="20.100000000000001" customHeight="1" thickBot="1" x14ac:dyDescent="0.25">
      <c r="B276" s="4" t="s">
        <v>463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</row>
    <row r="277" spans="2:35" ht="20.100000000000001" customHeight="1" thickBot="1" x14ac:dyDescent="0.25">
      <c r="B277" s="4" t="s">
        <v>464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</row>
    <row r="278" spans="2:35" ht="20.100000000000001" customHeight="1" thickBot="1" x14ac:dyDescent="0.25">
      <c r="B278" s="4" t="s">
        <v>465</v>
      </c>
      <c r="C278" s="15">
        <v>6</v>
      </c>
      <c r="D278" s="15">
        <v>6</v>
      </c>
      <c r="E278" s="15">
        <v>0</v>
      </c>
      <c r="F278" s="15">
        <v>6</v>
      </c>
      <c r="G278" s="15">
        <v>6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2:35" ht="20.100000000000001" customHeight="1" thickBot="1" x14ac:dyDescent="0.25">
      <c r="B279" s="4" t="s">
        <v>466</v>
      </c>
      <c r="C279" s="15">
        <v>20</v>
      </c>
      <c r="D279" s="15">
        <v>23</v>
      </c>
      <c r="E279" s="15">
        <v>6</v>
      </c>
      <c r="F279" s="15">
        <v>20</v>
      </c>
      <c r="G279" s="15">
        <v>23</v>
      </c>
      <c r="H279" s="15">
        <v>6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6</v>
      </c>
      <c r="V279" s="15">
        <v>4</v>
      </c>
      <c r="W279" s="15">
        <v>7</v>
      </c>
      <c r="X279" s="15">
        <v>6</v>
      </c>
      <c r="Y279" s="15">
        <v>4</v>
      </c>
      <c r="Z279" s="15">
        <v>7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</row>
    <row r="280" spans="2:35" ht="20.100000000000001" customHeight="1" thickBot="1" x14ac:dyDescent="0.25">
      <c r="B280" s="4" t="s">
        <v>467</v>
      </c>
      <c r="C280" s="15">
        <v>1</v>
      </c>
      <c r="D280" s="15">
        <v>1</v>
      </c>
      <c r="E280" s="15">
        <v>0</v>
      </c>
      <c r="F280" s="15">
        <v>1</v>
      </c>
      <c r="G280" s="15">
        <v>1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</row>
    <row r="281" spans="2:35" ht="20.100000000000001" customHeight="1" thickBot="1" x14ac:dyDescent="0.25">
      <c r="B281" s="4" t="s">
        <v>468</v>
      </c>
      <c r="C281" s="15">
        <v>1</v>
      </c>
      <c r="D281" s="15">
        <v>1</v>
      </c>
      <c r="E281" s="15">
        <v>0</v>
      </c>
      <c r="F281" s="15">
        <v>1</v>
      </c>
      <c r="G281" s="15">
        <v>1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</row>
    <row r="282" spans="2:35" ht="20.100000000000001" customHeight="1" thickBot="1" x14ac:dyDescent="0.25">
      <c r="B282" s="4" t="s">
        <v>469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</row>
    <row r="283" spans="2:35" ht="20.100000000000001" customHeight="1" thickBot="1" x14ac:dyDescent="0.25">
      <c r="B283" s="4" t="s">
        <v>197</v>
      </c>
      <c r="C283" s="15">
        <v>28</v>
      </c>
      <c r="D283" s="15">
        <v>27</v>
      </c>
      <c r="E283" s="15">
        <v>6</v>
      </c>
      <c r="F283" s="15">
        <v>26</v>
      </c>
      <c r="G283" s="15">
        <v>27</v>
      </c>
      <c r="H283" s="15">
        <v>4</v>
      </c>
      <c r="I283" s="15">
        <v>2</v>
      </c>
      <c r="J283" s="15">
        <v>0</v>
      </c>
      <c r="K283" s="15">
        <v>2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3</v>
      </c>
      <c r="V283" s="15">
        <v>1</v>
      </c>
      <c r="W283" s="15">
        <v>2</v>
      </c>
      <c r="X283" s="15">
        <v>3</v>
      </c>
      <c r="Y283" s="15">
        <v>1</v>
      </c>
      <c r="Z283" s="15">
        <v>2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</row>
    <row r="284" spans="2:35" ht="20.100000000000001" customHeight="1" thickBot="1" x14ac:dyDescent="0.25">
      <c r="B284" s="4" t="s">
        <v>470</v>
      </c>
      <c r="C284" s="15">
        <v>1</v>
      </c>
      <c r="D284" s="15">
        <v>2</v>
      </c>
      <c r="E284" s="15">
        <v>0</v>
      </c>
      <c r="F284" s="15">
        <v>0</v>
      </c>
      <c r="G284" s="15">
        <v>0</v>
      </c>
      <c r="H284" s="15">
        <v>0</v>
      </c>
      <c r="I284" s="15">
        <v>1</v>
      </c>
      <c r="J284" s="15">
        <v>2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1</v>
      </c>
      <c r="V284" s="15">
        <v>1</v>
      </c>
      <c r="W284" s="15">
        <v>0</v>
      </c>
      <c r="X284" s="15">
        <v>1</v>
      </c>
      <c r="Y284" s="15">
        <v>1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</row>
    <row r="285" spans="2:35" ht="20.100000000000001" customHeight="1" thickBot="1" x14ac:dyDescent="0.25">
      <c r="B285" s="4" t="s">
        <v>471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</row>
    <row r="286" spans="2:35" ht="20.100000000000001" customHeight="1" thickBot="1" x14ac:dyDescent="0.25">
      <c r="B286" s="4" t="s">
        <v>472</v>
      </c>
      <c r="C286" s="15">
        <v>11</v>
      </c>
      <c r="D286" s="15">
        <v>9</v>
      </c>
      <c r="E286" s="15">
        <v>2</v>
      </c>
      <c r="F286" s="15">
        <v>11</v>
      </c>
      <c r="G286" s="15">
        <v>9</v>
      </c>
      <c r="H286" s="15">
        <v>2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2</v>
      </c>
      <c r="V286" s="15">
        <v>2</v>
      </c>
      <c r="W286" s="15">
        <v>0</v>
      </c>
      <c r="X286" s="15">
        <v>2</v>
      </c>
      <c r="Y286" s="15">
        <v>2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</row>
    <row r="287" spans="2:35" ht="20.100000000000001" customHeight="1" thickBot="1" x14ac:dyDescent="0.25">
      <c r="B287" s="4" t="s">
        <v>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</row>
    <row r="288" spans="2:35" ht="20.100000000000001" customHeight="1" thickBot="1" x14ac:dyDescent="0.25">
      <c r="B288" s="4" t="s">
        <v>198</v>
      </c>
      <c r="C288" s="15">
        <v>26</v>
      </c>
      <c r="D288" s="15">
        <v>15</v>
      </c>
      <c r="E288" s="15">
        <v>13</v>
      </c>
      <c r="F288" s="15">
        <v>26</v>
      </c>
      <c r="G288" s="15">
        <v>15</v>
      </c>
      <c r="H288" s="15">
        <v>13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9</v>
      </c>
      <c r="V288" s="15">
        <v>9</v>
      </c>
      <c r="W288" s="15">
        <v>0</v>
      </c>
      <c r="X288" s="15">
        <v>9</v>
      </c>
      <c r="Y288" s="15">
        <v>9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</row>
    <row r="289" spans="2:35" ht="20.100000000000001" customHeight="1" thickBot="1" x14ac:dyDescent="0.25">
      <c r="B289" s="4" t="s">
        <v>474</v>
      </c>
      <c r="C289" s="15">
        <v>12</v>
      </c>
      <c r="D289" s="15">
        <v>12</v>
      </c>
      <c r="E289" s="15">
        <v>0</v>
      </c>
      <c r="F289" s="15">
        <v>12</v>
      </c>
      <c r="G289" s="15">
        <v>12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</row>
    <row r="290" spans="2:35" ht="20.100000000000001" customHeight="1" thickBot="1" x14ac:dyDescent="0.25">
      <c r="B290" s="4" t="s">
        <v>643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</row>
    <row r="291" spans="2:35" ht="20.100000000000001" customHeight="1" thickBot="1" x14ac:dyDescent="0.25">
      <c r="B291" s="4" t="s">
        <v>475</v>
      </c>
      <c r="C291" s="15">
        <v>1</v>
      </c>
      <c r="D291" s="15">
        <v>1</v>
      </c>
      <c r="E291" s="15">
        <v>0</v>
      </c>
      <c r="F291" s="15">
        <v>1</v>
      </c>
      <c r="G291" s="15">
        <v>1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</row>
    <row r="292" spans="2:35" ht="20.100000000000001" customHeight="1" thickBot="1" x14ac:dyDescent="0.25">
      <c r="B292" s="4" t="s">
        <v>476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</row>
    <row r="293" spans="2:35" ht="20.100000000000001" customHeight="1" thickBot="1" x14ac:dyDescent="0.25">
      <c r="B293" s="4" t="s">
        <v>477</v>
      </c>
      <c r="C293" s="15">
        <v>15</v>
      </c>
      <c r="D293" s="15">
        <v>15</v>
      </c>
      <c r="E293" s="15">
        <v>0</v>
      </c>
      <c r="F293" s="15">
        <v>15</v>
      </c>
      <c r="G293" s="15">
        <v>15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5</v>
      </c>
      <c r="V293" s="15">
        <v>5</v>
      </c>
      <c r="W293" s="15">
        <v>1</v>
      </c>
      <c r="X293" s="15">
        <v>5</v>
      </c>
      <c r="Y293" s="15">
        <v>5</v>
      </c>
      <c r="Z293" s="15">
        <v>1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</row>
    <row r="294" spans="2:35" ht="20.100000000000001" customHeight="1" thickBot="1" x14ac:dyDescent="0.25">
      <c r="B294" s="4" t="s">
        <v>478</v>
      </c>
      <c r="C294" s="15">
        <v>12</v>
      </c>
      <c r="D294" s="15">
        <v>12</v>
      </c>
      <c r="E294" s="15">
        <v>0</v>
      </c>
      <c r="F294" s="15">
        <v>12</v>
      </c>
      <c r="G294" s="15">
        <v>12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1</v>
      </c>
      <c r="V294" s="15">
        <v>1</v>
      </c>
      <c r="W294" s="15">
        <v>0</v>
      </c>
      <c r="X294" s="15">
        <v>1</v>
      </c>
      <c r="Y294" s="15">
        <v>1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</row>
    <row r="295" spans="2:35" ht="20.100000000000001" customHeight="1" thickBot="1" x14ac:dyDescent="0.25">
      <c r="B295" s="4" t="s">
        <v>479</v>
      </c>
      <c r="C295" s="15">
        <v>14</v>
      </c>
      <c r="D295" s="15">
        <v>12</v>
      </c>
      <c r="E295" s="15">
        <v>2</v>
      </c>
      <c r="F295" s="15">
        <v>14</v>
      </c>
      <c r="G295" s="15">
        <v>12</v>
      </c>
      <c r="H295" s="15">
        <v>2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</row>
    <row r="296" spans="2:35" ht="20.100000000000001" customHeight="1" thickBot="1" x14ac:dyDescent="0.25">
      <c r="B296" s="4" t="s">
        <v>480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</row>
    <row r="297" spans="2:35" ht="20.100000000000001" customHeight="1" thickBot="1" x14ac:dyDescent="0.25">
      <c r="B297" s="4" t="s">
        <v>481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</row>
    <row r="298" spans="2:35" ht="20.100000000000001" customHeight="1" thickBot="1" x14ac:dyDescent="0.25">
      <c r="B298" s="4" t="s">
        <v>482</v>
      </c>
      <c r="C298" s="15">
        <v>98</v>
      </c>
      <c r="D298" s="15">
        <v>93</v>
      </c>
      <c r="E298" s="15">
        <v>7</v>
      </c>
      <c r="F298" s="15">
        <v>98</v>
      </c>
      <c r="G298" s="15">
        <v>93</v>
      </c>
      <c r="H298" s="15">
        <v>7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22</v>
      </c>
      <c r="V298" s="15">
        <v>22</v>
      </c>
      <c r="W298" s="15">
        <v>0</v>
      </c>
      <c r="X298" s="15">
        <v>22</v>
      </c>
      <c r="Y298" s="15">
        <v>22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</row>
    <row r="299" spans="2:35" ht="20.100000000000001" customHeight="1" thickBot="1" x14ac:dyDescent="0.25">
      <c r="B299" s="4" t="s">
        <v>483</v>
      </c>
      <c r="C299" s="15">
        <v>30</v>
      </c>
      <c r="D299" s="15">
        <v>32</v>
      </c>
      <c r="E299" s="15">
        <v>7</v>
      </c>
      <c r="F299" s="15">
        <v>30</v>
      </c>
      <c r="G299" s="15">
        <v>32</v>
      </c>
      <c r="H299" s="15">
        <v>7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5</v>
      </c>
      <c r="V299" s="15">
        <v>5</v>
      </c>
      <c r="W299" s="15">
        <v>0</v>
      </c>
      <c r="X299" s="15">
        <v>5</v>
      </c>
      <c r="Y299" s="15">
        <v>5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</row>
    <row r="300" spans="2:35" ht="20.100000000000001" customHeight="1" thickBot="1" x14ac:dyDescent="0.25">
      <c r="B300" s="4" t="s">
        <v>484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</row>
    <row r="301" spans="2:35" ht="20.100000000000001" customHeight="1" thickBot="1" x14ac:dyDescent="0.25">
      <c r="B301" s="4" t="s">
        <v>485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</row>
    <row r="302" spans="2:35" ht="20.100000000000001" customHeight="1" thickBot="1" x14ac:dyDescent="0.25">
      <c r="B302" s="4" t="s">
        <v>486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</row>
    <row r="303" spans="2:35" ht="20.100000000000001" customHeight="1" thickBot="1" x14ac:dyDescent="0.25">
      <c r="B303" s="4" t="s">
        <v>487</v>
      </c>
      <c r="C303" s="15">
        <v>0</v>
      </c>
      <c r="D303" s="15">
        <v>1</v>
      </c>
      <c r="E303" s="15">
        <v>0</v>
      </c>
      <c r="F303" s="15">
        <v>0</v>
      </c>
      <c r="G303" s="15">
        <v>1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</row>
    <row r="304" spans="2:35" ht="20.100000000000001" customHeight="1" thickBot="1" x14ac:dyDescent="0.25">
      <c r="B304" s="4" t="s">
        <v>488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</row>
    <row r="305" spans="2:35" ht="20.100000000000001" customHeight="1" thickBot="1" x14ac:dyDescent="0.25">
      <c r="B305" s="4" t="s">
        <v>489</v>
      </c>
      <c r="C305" s="15">
        <v>7</v>
      </c>
      <c r="D305" s="15">
        <v>7</v>
      </c>
      <c r="E305" s="15">
        <v>0</v>
      </c>
      <c r="F305" s="15">
        <v>7</v>
      </c>
      <c r="G305" s="15">
        <v>7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2</v>
      </c>
      <c r="V305" s="15">
        <v>2</v>
      </c>
      <c r="W305" s="15">
        <v>0</v>
      </c>
      <c r="X305" s="15">
        <v>2</v>
      </c>
      <c r="Y305" s="15">
        <v>2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</row>
    <row r="306" spans="2:35" ht="20.100000000000001" customHeight="1" thickBot="1" x14ac:dyDescent="0.25">
      <c r="B306" s="4" t="s">
        <v>490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</row>
    <row r="307" spans="2:35" ht="20.100000000000001" customHeight="1" thickBot="1" x14ac:dyDescent="0.25">
      <c r="B307" s="4" t="s">
        <v>644</v>
      </c>
      <c r="C307" s="15">
        <v>11</v>
      </c>
      <c r="D307" s="15">
        <v>15</v>
      </c>
      <c r="E307" s="15">
        <v>1</v>
      </c>
      <c r="F307" s="15">
        <v>11</v>
      </c>
      <c r="G307" s="15">
        <v>15</v>
      </c>
      <c r="H307" s="15">
        <v>1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1</v>
      </c>
      <c r="V307" s="15">
        <v>1</v>
      </c>
      <c r="W307" s="15">
        <v>0</v>
      </c>
      <c r="X307" s="15">
        <v>1</v>
      </c>
      <c r="Y307" s="15">
        <v>1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</row>
    <row r="308" spans="2:35" ht="20.100000000000001" customHeight="1" thickBot="1" x14ac:dyDescent="0.25">
      <c r="B308" s="4" t="s">
        <v>491</v>
      </c>
      <c r="C308" s="15">
        <v>12</v>
      </c>
      <c r="D308" s="15">
        <v>12</v>
      </c>
      <c r="E308" s="15">
        <v>0</v>
      </c>
      <c r="F308" s="15">
        <v>12</v>
      </c>
      <c r="G308" s="15">
        <v>12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</row>
    <row r="309" spans="2:35" ht="20.100000000000001" customHeight="1" thickBot="1" x14ac:dyDescent="0.25">
      <c r="B309" s="4" t="s">
        <v>492</v>
      </c>
      <c r="C309" s="15">
        <v>118</v>
      </c>
      <c r="D309" s="15">
        <v>95</v>
      </c>
      <c r="E309" s="15">
        <v>27</v>
      </c>
      <c r="F309" s="15">
        <v>117</v>
      </c>
      <c r="G309" s="15">
        <v>95</v>
      </c>
      <c r="H309" s="15">
        <v>26</v>
      </c>
      <c r="I309" s="15">
        <v>1</v>
      </c>
      <c r="J309" s="15">
        <v>0</v>
      </c>
      <c r="K309" s="15">
        <v>1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9</v>
      </c>
      <c r="V309" s="15">
        <v>8</v>
      </c>
      <c r="W309" s="15">
        <v>2</v>
      </c>
      <c r="X309" s="15">
        <v>9</v>
      </c>
      <c r="Y309" s="15">
        <v>8</v>
      </c>
      <c r="Z309" s="15">
        <v>1</v>
      </c>
      <c r="AA309" s="15">
        <v>0</v>
      </c>
      <c r="AB309" s="15">
        <v>0</v>
      </c>
      <c r="AC309" s="15">
        <v>1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</row>
    <row r="310" spans="2:35" ht="20.100000000000001" customHeight="1" thickBot="1" x14ac:dyDescent="0.25">
      <c r="B310" s="4" t="s">
        <v>493</v>
      </c>
      <c r="C310" s="15">
        <v>1</v>
      </c>
      <c r="D310" s="15">
        <v>5</v>
      </c>
      <c r="E310" s="15">
        <v>10</v>
      </c>
      <c r="F310" s="15">
        <v>1</v>
      </c>
      <c r="G310" s="15">
        <v>5</v>
      </c>
      <c r="H310" s="15">
        <v>10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</row>
    <row r="311" spans="2:35" ht="20.100000000000001" customHeight="1" thickBot="1" x14ac:dyDescent="0.25">
      <c r="B311" s="4" t="s">
        <v>494</v>
      </c>
      <c r="C311" s="15">
        <v>17</v>
      </c>
      <c r="D311" s="15">
        <v>14</v>
      </c>
      <c r="E311" s="15">
        <v>3</v>
      </c>
      <c r="F311" s="15">
        <v>17</v>
      </c>
      <c r="G311" s="15">
        <v>14</v>
      </c>
      <c r="H311" s="15">
        <v>3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</row>
    <row r="312" spans="2:35" ht="20.100000000000001" customHeight="1" thickBot="1" x14ac:dyDescent="0.25">
      <c r="B312" s="4" t="s">
        <v>495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</row>
    <row r="313" spans="2:35" ht="20.100000000000001" customHeight="1" thickBot="1" x14ac:dyDescent="0.25">
      <c r="B313" s="4" t="s">
        <v>496</v>
      </c>
      <c r="C313" s="15">
        <v>7</v>
      </c>
      <c r="D313" s="15">
        <v>5</v>
      </c>
      <c r="E313" s="15">
        <v>6</v>
      </c>
      <c r="F313" s="15">
        <v>7</v>
      </c>
      <c r="G313" s="15">
        <v>5</v>
      </c>
      <c r="H313" s="15">
        <v>6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</row>
    <row r="314" spans="2:35" ht="20.100000000000001" customHeight="1" thickBot="1" x14ac:dyDescent="0.25">
      <c r="B314" s="4" t="s">
        <v>497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</row>
    <row r="315" spans="2:35" ht="20.100000000000001" customHeight="1" thickBot="1" x14ac:dyDescent="0.25">
      <c r="B315" s="4" t="s">
        <v>498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</row>
    <row r="316" spans="2:35" ht="20.100000000000001" customHeight="1" thickBot="1" x14ac:dyDescent="0.25">
      <c r="B316" s="4" t="s">
        <v>499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</row>
    <row r="317" spans="2:35" ht="20.100000000000001" customHeight="1" thickBot="1" x14ac:dyDescent="0.25">
      <c r="B317" s="4" t="s">
        <v>500</v>
      </c>
      <c r="C317" s="15">
        <v>9</v>
      </c>
      <c r="D317" s="15">
        <v>9</v>
      </c>
      <c r="E317" s="15">
        <v>0</v>
      </c>
      <c r="F317" s="15">
        <v>9</v>
      </c>
      <c r="G317" s="15">
        <v>9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</row>
    <row r="318" spans="2:35" ht="20.100000000000001" customHeight="1" thickBot="1" x14ac:dyDescent="0.25">
      <c r="B318" s="4" t="s">
        <v>501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</row>
    <row r="319" spans="2:35" ht="20.100000000000001" customHeight="1" thickBot="1" x14ac:dyDescent="0.25">
      <c r="B319" s="4" t="s">
        <v>502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</row>
    <row r="320" spans="2:35" ht="20.100000000000001" customHeight="1" thickBot="1" x14ac:dyDescent="0.25">
      <c r="B320" s="4" t="s">
        <v>503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</row>
    <row r="321" spans="2:35" ht="20.100000000000001" customHeight="1" thickBot="1" x14ac:dyDescent="0.25">
      <c r="B321" s="4" t="s">
        <v>504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</row>
    <row r="322" spans="2:35" ht="20.100000000000001" customHeight="1" thickBot="1" x14ac:dyDescent="0.25">
      <c r="B322" s="4" t="s">
        <v>505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</row>
    <row r="323" spans="2:35" ht="20.100000000000001" customHeight="1" thickBot="1" x14ac:dyDescent="0.25">
      <c r="B323" s="4" t="s">
        <v>506</v>
      </c>
      <c r="C323" s="15">
        <v>3</v>
      </c>
      <c r="D323" s="15">
        <v>4</v>
      </c>
      <c r="E323" s="15">
        <v>0</v>
      </c>
      <c r="F323" s="15">
        <v>3</v>
      </c>
      <c r="G323" s="15">
        <v>4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</row>
    <row r="324" spans="2:35" ht="20.100000000000001" customHeight="1" thickBot="1" x14ac:dyDescent="0.25">
      <c r="B324" s="4" t="s">
        <v>507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</row>
    <row r="325" spans="2:35" ht="20.100000000000001" customHeight="1" thickBot="1" x14ac:dyDescent="0.25">
      <c r="B325" s="4" t="s">
        <v>508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</row>
    <row r="326" spans="2:35" ht="20.100000000000001" customHeight="1" thickBot="1" x14ac:dyDescent="0.25">
      <c r="B326" s="4" t="s">
        <v>199</v>
      </c>
      <c r="C326" s="15">
        <v>10</v>
      </c>
      <c r="D326" s="15">
        <v>5</v>
      </c>
      <c r="E326" s="15">
        <v>7</v>
      </c>
      <c r="F326" s="15">
        <v>10</v>
      </c>
      <c r="G326" s="15">
        <v>5</v>
      </c>
      <c r="H326" s="15">
        <v>7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1</v>
      </c>
      <c r="W326" s="15">
        <v>0</v>
      </c>
      <c r="X326" s="15">
        <v>0</v>
      </c>
      <c r="Y326" s="15">
        <v>1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</row>
    <row r="327" spans="2:35" ht="20.100000000000001" customHeight="1" thickBot="1" x14ac:dyDescent="0.25">
      <c r="B327" s="4" t="s">
        <v>509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</row>
    <row r="328" spans="2:35" ht="20.100000000000001" customHeight="1" thickBot="1" x14ac:dyDescent="0.25">
      <c r="B328" s="4" t="s">
        <v>510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</row>
    <row r="329" spans="2:35" ht="20.100000000000001" customHeight="1" thickBot="1" x14ac:dyDescent="0.25">
      <c r="B329" s="4" t="s">
        <v>511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</row>
    <row r="330" spans="2:35" ht="20.100000000000001" customHeight="1" thickBot="1" x14ac:dyDescent="0.25">
      <c r="B330" s="4" t="s">
        <v>512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</row>
    <row r="331" spans="2:35" ht="20.100000000000001" customHeight="1" thickBot="1" x14ac:dyDescent="0.25">
      <c r="B331" s="4" t="s">
        <v>513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</row>
    <row r="332" spans="2:35" ht="20.100000000000001" customHeight="1" thickBot="1" x14ac:dyDescent="0.25">
      <c r="B332" s="4" t="s">
        <v>514</v>
      </c>
      <c r="C332" s="15">
        <v>8</v>
      </c>
      <c r="D332" s="15">
        <v>32</v>
      </c>
      <c r="E332" s="15">
        <v>17</v>
      </c>
      <c r="F332" s="15">
        <v>8</v>
      </c>
      <c r="G332" s="15">
        <v>32</v>
      </c>
      <c r="H332" s="15">
        <v>17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</row>
    <row r="333" spans="2:35" ht="20.100000000000001" customHeight="1" thickBot="1" x14ac:dyDescent="0.25">
      <c r="B333" s="4" t="s">
        <v>515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</row>
    <row r="334" spans="2:35" ht="20.100000000000001" customHeight="1" thickBot="1" x14ac:dyDescent="0.25">
      <c r="B334" s="4" t="s">
        <v>516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</row>
    <row r="335" spans="2:35" ht="20.100000000000001" customHeight="1" thickBot="1" x14ac:dyDescent="0.25">
      <c r="B335" s="4" t="s">
        <v>517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</row>
    <row r="336" spans="2:35" ht="20.100000000000001" customHeight="1" thickBot="1" x14ac:dyDescent="0.25">
      <c r="B336" s="4" t="s">
        <v>200</v>
      </c>
      <c r="C336" s="15">
        <v>3</v>
      </c>
      <c r="D336" s="15">
        <v>3</v>
      </c>
      <c r="E336" s="15">
        <v>0</v>
      </c>
      <c r="F336" s="15">
        <v>3</v>
      </c>
      <c r="G336" s="15">
        <v>3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</row>
    <row r="337" spans="2:35" ht="20.100000000000001" customHeight="1" thickBot="1" x14ac:dyDescent="0.25">
      <c r="B337" s="4" t="s">
        <v>518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</row>
    <row r="338" spans="2:35" ht="20.100000000000001" customHeight="1" thickBot="1" x14ac:dyDescent="0.25">
      <c r="B338" s="4" t="s">
        <v>519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</row>
    <row r="339" spans="2:35" ht="20.100000000000001" customHeight="1" thickBot="1" x14ac:dyDescent="0.25">
      <c r="B339" s="4" t="s">
        <v>520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</row>
    <row r="340" spans="2:35" ht="20.100000000000001" customHeight="1" thickBot="1" x14ac:dyDescent="0.25">
      <c r="B340" s="4" t="s">
        <v>521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</row>
    <row r="341" spans="2:35" ht="20.100000000000001" customHeight="1" thickBot="1" x14ac:dyDescent="0.25">
      <c r="B341" s="4" t="s">
        <v>522</v>
      </c>
      <c r="C341" s="15">
        <v>3</v>
      </c>
      <c r="D341" s="15">
        <v>3</v>
      </c>
      <c r="E341" s="15">
        <v>0</v>
      </c>
      <c r="F341" s="15">
        <v>3</v>
      </c>
      <c r="G341" s="15">
        <v>3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</row>
    <row r="342" spans="2:35" ht="20.100000000000001" customHeight="1" thickBot="1" x14ac:dyDescent="0.25">
      <c r="B342" s="4" t="s">
        <v>523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</row>
    <row r="343" spans="2:35" ht="20.100000000000001" customHeight="1" thickBot="1" x14ac:dyDescent="0.25">
      <c r="B343" s="4" t="s">
        <v>524</v>
      </c>
      <c r="C343" s="15">
        <v>64</v>
      </c>
      <c r="D343" s="15">
        <v>56</v>
      </c>
      <c r="E343" s="15">
        <v>9</v>
      </c>
      <c r="F343" s="15">
        <v>64</v>
      </c>
      <c r="G343" s="15">
        <v>56</v>
      </c>
      <c r="H343" s="15">
        <v>9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</row>
    <row r="344" spans="2:35" ht="20.100000000000001" customHeight="1" thickBot="1" x14ac:dyDescent="0.25">
      <c r="B344" s="4" t="s">
        <v>525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</row>
    <row r="345" spans="2:35" ht="20.100000000000001" customHeight="1" thickBot="1" x14ac:dyDescent="0.25">
      <c r="B345" s="4" t="s">
        <v>526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</row>
    <row r="346" spans="2:35" ht="20.100000000000001" customHeight="1" thickBot="1" x14ac:dyDescent="0.25">
      <c r="B346" s="4" t="s">
        <v>201</v>
      </c>
      <c r="C346" s="15">
        <v>43</v>
      </c>
      <c r="D346" s="15">
        <v>33</v>
      </c>
      <c r="E346" s="15">
        <v>23</v>
      </c>
      <c r="F346" s="15">
        <v>43</v>
      </c>
      <c r="G346" s="15">
        <v>33</v>
      </c>
      <c r="H346" s="15">
        <v>23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7</v>
      </c>
      <c r="V346" s="15">
        <v>3</v>
      </c>
      <c r="W346" s="15">
        <v>9</v>
      </c>
      <c r="X346" s="15">
        <v>7</v>
      </c>
      <c r="Y346" s="15">
        <v>3</v>
      </c>
      <c r="Z346" s="15">
        <v>9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</row>
    <row r="347" spans="2:35" ht="20.100000000000001" customHeight="1" thickBot="1" x14ac:dyDescent="0.25">
      <c r="B347" s="4" t="s">
        <v>527</v>
      </c>
      <c r="C347" s="15">
        <v>11</v>
      </c>
      <c r="D347" s="15">
        <v>11</v>
      </c>
      <c r="E347" s="15">
        <v>0</v>
      </c>
      <c r="F347" s="15">
        <v>11</v>
      </c>
      <c r="G347" s="15">
        <v>11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</row>
    <row r="348" spans="2:35" ht="20.100000000000001" customHeight="1" thickBot="1" x14ac:dyDescent="0.25">
      <c r="B348" s="4" t="s">
        <v>528</v>
      </c>
      <c r="C348" s="15">
        <v>0</v>
      </c>
      <c r="D348" s="15">
        <v>0</v>
      </c>
      <c r="E348" s="15">
        <v>2</v>
      </c>
      <c r="F348" s="15">
        <v>0</v>
      </c>
      <c r="G348" s="15">
        <v>0</v>
      </c>
      <c r="H348" s="15">
        <v>2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</row>
    <row r="349" spans="2:35" ht="20.100000000000001" customHeight="1" thickBot="1" x14ac:dyDescent="0.25">
      <c r="B349" s="4" t="s">
        <v>529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</row>
    <row r="350" spans="2:35" ht="20.100000000000001" customHeight="1" thickBot="1" x14ac:dyDescent="0.25">
      <c r="B350" s="4" t="s">
        <v>530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</row>
    <row r="351" spans="2:35" ht="20.100000000000001" customHeight="1" thickBot="1" x14ac:dyDescent="0.25">
      <c r="B351" s="4" t="s">
        <v>531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</row>
    <row r="352" spans="2:35" ht="20.100000000000001" customHeight="1" thickBot="1" x14ac:dyDescent="0.25">
      <c r="B352" s="4" t="s">
        <v>532</v>
      </c>
      <c r="C352" s="15">
        <v>2</v>
      </c>
      <c r="D352" s="15">
        <v>2</v>
      </c>
      <c r="E352" s="15">
        <v>0</v>
      </c>
      <c r="F352" s="15">
        <v>2</v>
      </c>
      <c r="G352" s="15">
        <v>2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</row>
    <row r="353" spans="2:35" ht="20.100000000000001" customHeight="1" thickBot="1" x14ac:dyDescent="0.25">
      <c r="B353" s="4" t="s">
        <v>533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</row>
    <row r="354" spans="2:35" ht="20.100000000000001" customHeight="1" thickBot="1" x14ac:dyDescent="0.25">
      <c r="B354" s="4" t="s">
        <v>534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</row>
    <row r="355" spans="2:35" ht="20.100000000000001" customHeight="1" thickBot="1" x14ac:dyDescent="0.25">
      <c r="B355" s="4" t="s">
        <v>535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</row>
    <row r="356" spans="2:35" ht="20.100000000000001" customHeight="1" thickBot="1" x14ac:dyDescent="0.25">
      <c r="B356" s="4" t="s">
        <v>536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</row>
    <row r="357" spans="2:35" ht="20.100000000000001" customHeight="1" thickBot="1" x14ac:dyDescent="0.25">
      <c r="B357" s="4" t="s">
        <v>537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</row>
    <row r="358" spans="2:35" ht="20.100000000000001" customHeight="1" thickBot="1" x14ac:dyDescent="0.25">
      <c r="B358" s="4" t="s">
        <v>538</v>
      </c>
      <c r="C358" s="15">
        <v>8</v>
      </c>
      <c r="D358" s="15">
        <v>8</v>
      </c>
      <c r="E358" s="15">
        <v>0</v>
      </c>
      <c r="F358" s="15">
        <v>8</v>
      </c>
      <c r="G358" s="15">
        <v>8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</row>
    <row r="359" spans="2:35" ht="20.100000000000001" customHeight="1" thickBot="1" x14ac:dyDescent="0.25">
      <c r="B359" s="4" t="s">
        <v>202</v>
      </c>
      <c r="C359" s="15">
        <v>4</v>
      </c>
      <c r="D359" s="15">
        <v>4</v>
      </c>
      <c r="E359" s="15">
        <v>0</v>
      </c>
      <c r="F359" s="15">
        <v>4</v>
      </c>
      <c r="G359" s="15">
        <v>4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</row>
    <row r="360" spans="2:35" ht="20.100000000000001" customHeight="1" thickBot="1" x14ac:dyDescent="0.25">
      <c r="B360" s="4" t="s">
        <v>539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</row>
    <row r="361" spans="2:35" ht="20.100000000000001" customHeight="1" thickBot="1" x14ac:dyDescent="0.25">
      <c r="B361" s="4" t="s">
        <v>540</v>
      </c>
      <c r="C361" s="15">
        <v>4</v>
      </c>
      <c r="D361" s="15">
        <v>4</v>
      </c>
      <c r="E361" s="15">
        <v>0</v>
      </c>
      <c r="F361" s="15">
        <v>4</v>
      </c>
      <c r="G361" s="15">
        <v>4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</row>
    <row r="362" spans="2:35" ht="20.100000000000001" customHeight="1" thickBot="1" x14ac:dyDescent="0.25">
      <c r="B362" s="4" t="s">
        <v>541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</row>
    <row r="363" spans="2:35" ht="20.100000000000001" customHeight="1" thickBot="1" x14ac:dyDescent="0.25">
      <c r="B363" s="4" t="s">
        <v>542</v>
      </c>
      <c r="C363" s="15">
        <v>3</v>
      </c>
      <c r="D363" s="15">
        <v>2</v>
      </c>
      <c r="E363" s="15">
        <v>1</v>
      </c>
      <c r="F363" s="15">
        <v>3</v>
      </c>
      <c r="G363" s="15">
        <v>2</v>
      </c>
      <c r="H363" s="15">
        <v>1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</row>
    <row r="364" spans="2:35" ht="20.100000000000001" customHeight="1" thickBot="1" x14ac:dyDescent="0.25">
      <c r="B364" s="4" t="s">
        <v>645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</row>
    <row r="365" spans="2:35" ht="20.100000000000001" customHeight="1" thickBot="1" x14ac:dyDescent="0.25">
      <c r="B365" s="4" t="s">
        <v>543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</row>
    <row r="366" spans="2:35" ht="20.100000000000001" customHeight="1" thickBot="1" x14ac:dyDescent="0.25">
      <c r="B366" s="4" t="s">
        <v>203</v>
      </c>
      <c r="C366" s="15">
        <v>3</v>
      </c>
      <c r="D366" s="15">
        <v>3</v>
      </c>
      <c r="E366" s="15">
        <v>0</v>
      </c>
      <c r="F366" s="15">
        <v>3</v>
      </c>
      <c r="G366" s="15">
        <v>3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</row>
    <row r="367" spans="2:35" ht="20.100000000000001" customHeight="1" thickBot="1" x14ac:dyDescent="0.25">
      <c r="B367" s="4" t="s">
        <v>544</v>
      </c>
      <c r="C367" s="15">
        <v>2</v>
      </c>
      <c r="D367" s="15">
        <v>3</v>
      </c>
      <c r="E367" s="15">
        <v>0</v>
      </c>
      <c r="F367" s="15">
        <v>2</v>
      </c>
      <c r="G367" s="15">
        <v>3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1</v>
      </c>
      <c r="W367" s="15">
        <v>0</v>
      </c>
      <c r="X367" s="15">
        <v>0</v>
      </c>
      <c r="Y367" s="15">
        <v>1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</row>
    <row r="368" spans="2:35" ht="20.100000000000001" customHeight="1" thickBot="1" x14ac:dyDescent="0.25">
      <c r="B368" s="4" t="s">
        <v>545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</row>
    <row r="369" spans="2:35" ht="20.100000000000001" customHeight="1" thickBot="1" x14ac:dyDescent="0.25">
      <c r="B369" s="4" t="s">
        <v>546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</row>
    <row r="370" spans="2:35" ht="20.100000000000001" customHeight="1" thickBot="1" x14ac:dyDescent="0.25">
      <c r="B370" s="4" t="s">
        <v>547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</row>
    <row r="371" spans="2:35" ht="20.100000000000001" customHeight="1" thickBot="1" x14ac:dyDescent="0.25">
      <c r="B371" s="4" t="s">
        <v>646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</row>
    <row r="372" spans="2:35" ht="20.100000000000001" customHeight="1" thickBot="1" x14ac:dyDescent="0.25">
      <c r="B372" s="4" t="s">
        <v>548</v>
      </c>
      <c r="C372" s="15">
        <v>7</v>
      </c>
      <c r="D372" s="15">
        <v>6</v>
      </c>
      <c r="E372" s="15">
        <v>2</v>
      </c>
      <c r="F372" s="15">
        <v>7</v>
      </c>
      <c r="G372" s="15">
        <v>6</v>
      </c>
      <c r="H372" s="15">
        <v>2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</row>
    <row r="373" spans="2:35" ht="20.100000000000001" customHeight="1" thickBot="1" x14ac:dyDescent="0.25">
      <c r="B373" s="4" t="s">
        <v>549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</row>
    <row r="374" spans="2:35" ht="20.100000000000001" customHeight="1" thickBot="1" x14ac:dyDescent="0.25">
      <c r="B374" s="4" t="s">
        <v>550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</row>
    <row r="375" spans="2:35" ht="20.100000000000001" customHeight="1" thickBot="1" x14ac:dyDescent="0.25">
      <c r="B375" s="4" t="s">
        <v>551</v>
      </c>
      <c r="C375" s="15">
        <v>7</v>
      </c>
      <c r="D375" s="15">
        <v>5</v>
      </c>
      <c r="E375" s="15">
        <v>2</v>
      </c>
      <c r="F375" s="15">
        <v>7</v>
      </c>
      <c r="G375" s="15">
        <v>5</v>
      </c>
      <c r="H375" s="15">
        <v>2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6</v>
      </c>
      <c r="V375" s="15">
        <v>6</v>
      </c>
      <c r="W375" s="15">
        <v>0</v>
      </c>
      <c r="X375" s="15">
        <v>6</v>
      </c>
      <c r="Y375" s="15">
        <v>6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</row>
    <row r="376" spans="2:35" ht="20.100000000000001" customHeight="1" thickBot="1" x14ac:dyDescent="0.25">
      <c r="B376" s="4" t="s">
        <v>552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2:35" ht="20.100000000000001" customHeight="1" thickBot="1" x14ac:dyDescent="0.25">
      <c r="B377" s="4" t="s">
        <v>553</v>
      </c>
      <c r="C377" s="15">
        <v>18</v>
      </c>
      <c r="D377" s="15">
        <v>19</v>
      </c>
      <c r="E377" s="15">
        <v>5</v>
      </c>
      <c r="F377" s="15">
        <v>18</v>
      </c>
      <c r="G377" s="15">
        <v>19</v>
      </c>
      <c r="H377" s="15">
        <v>5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2</v>
      </c>
      <c r="V377" s="15">
        <v>1</v>
      </c>
      <c r="W377" s="15">
        <v>1</v>
      </c>
      <c r="X377" s="15">
        <v>2</v>
      </c>
      <c r="Y377" s="15">
        <v>1</v>
      </c>
      <c r="Z377" s="15">
        <v>1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</row>
    <row r="378" spans="2:35" ht="20.100000000000001" customHeight="1" thickBot="1" x14ac:dyDescent="0.25">
      <c r="B378" s="4" t="s">
        <v>204</v>
      </c>
      <c r="C378" s="15">
        <v>3</v>
      </c>
      <c r="D378" s="15">
        <v>3</v>
      </c>
      <c r="E378" s="15">
        <v>0</v>
      </c>
      <c r="F378" s="15">
        <v>3</v>
      </c>
      <c r="G378" s="15">
        <v>3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</row>
    <row r="379" spans="2:35" ht="20.100000000000001" customHeight="1" thickBot="1" x14ac:dyDescent="0.25">
      <c r="B379" s="4" t="s">
        <v>554</v>
      </c>
      <c r="C379" s="15">
        <v>3</v>
      </c>
      <c r="D379" s="15">
        <v>3</v>
      </c>
      <c r="E379" s="15">
        <v>0</v>
      </c>
      <c r="F379" s="15">
        <v>3</v>
      </c>
      <c r="G379" s="15">
        <v>3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</row>
    <row r="380" spans="2:35" ht="20.100000000000001" customHeight="1" thickBot="1" x14ac:dyDescent="0.25">
      <c r="B380" s="4" t="s">
        <v>555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</row>
    <row r="381" spans="2:35" ht="20.100000000000001" customHeight="1" thickBot="1" x14ac:dyDescent="0.25">
      <c r="B381" s="4" t="s">
        <v>556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2</v>
      </c>
      <c r="V381" s="15">
        <v>2</v>
      </c>
      <c r="W381" s="15">
        <v>0</v>
      </c>
      <c r="X381" s="15">
        <v>2</v>
      </c>
      <c r="Y381" s="15">
        <v>2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</row>
    <row r="382" spans="2:35" ht="20.100000000000001" customHeight="1" thickBot="1" x14ac:dyDescent="0.25">
      <c r="B382" s="4" t="s">
        <v>557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</row>
    <row r="383" spans="2:35" ht="20.100000000000001" customHeight="1" thickBot="1" x14ac:dyDescent="0.25">
      <c r="B383" s="4" t="s">
        <v>558</v>
      </c>
      <c r="C383" s="15">
        <v>0</v>
      </c>
      <c r="D383" s="15">
        <v>4</v>
      </c>
      <c r="E383" s="15">
        <v>0</v>
      </c>
      <c r="F383" s="15">
        <v>0</v>
      </c>
      <c r="G383" s="15">
        <v>4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</row>
    <row r="384" spans="2:35" ht="20.100000000000001" customHeight="1" thickBot="1" x14ac:dyDescent="0.25">
      <c r="B384" s="4" t="s">
        <v>559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</row>
    <row r="385" spans="2:35" ht="20.100000000000001" customHeight="1" thickBot="1" x14ac:dyDescent="0.25">
      <c r="B385" s="4" t="s">
        <v>647</v>
      </c>
      <c r="C385" s="15">
        <v>1</v>
      </c>
      <c r="D385" s="15">
        <v>1</v>
      </c>
      <c r="E385" s="15">
        <v>0</v>
      </c>
      <c r="F385" s="15">
        <v>1</v>
      </c>
      <c r="G385" s="15">
        <v>1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</row>
    <row r="386" spans="2:35" ht="20.100000000000001" customHeight="1" thickBot="1" x14ac:dyDescent="0.25">
      <c r="B386" s="4" t="s">
        <v>560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</row>
    <row r="387" spans="2:35" ht="20.100000000000001" customHeight="1" thickBot="1" x14ac:dyDescent="0.25">
      <c r="B387" s="4" t="s">
        <v>561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</row>
    <row r="388" spans="2:35" ht="20.100000000000001" customHeight="1" thickBot="1" x14ac:dyDescent="0.25">
      <c r="B388" s="4" t="s">
        <v>562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</row>
    <row r="389" spans="2:35" ht="20.100000000000001" customHeight="1" thickBot="1" x14ac:dyDescent="0.25">
      <c r="B389" s="4" t="s">
        <v>563</v>
      </c>
      <c r="C389" s="15">
        <v>18</v>
      </c>
      <c r="D389" s="15">
        <v>16</v>
      </c>
      <c r="E389" s="15">
        <v>2</v>
      </c>
      <c r="F389" s="15">
        <v>18</v>
      </c>
      <c r="G389" s="15">
        <v>16</v>
      </c>
      <c r="H389" s="15">
        <v>2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3</v>
      </c>
      <c r="V389" s="15">
        <v>3</v>
      </c>
      <c r="W389" s="15">
        <v>2</v>
      </c>
      <c r="X389" s="15">
        <v>3</v>
      </c>
      <c r="Y389" s="15">
        <v>3</v>
      </c>
      <c r="Z389" s="15">
        <v>2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</row>
    <row r="390" spans="2:35" ht="20.100000000000001" customHeight="1" thickBot="1" x14ac:dyDescent="0.25">
      <c r="B390" s="4" t="s">
        <v>564</v>
      </c>
      <c r="C390" s="15">
        <v>3</v>
      </c>
      <c r="D390" s="15">
        <v>3</v>
      </c>
      <c r="E390" s="15">
        <v>0</v>
      </c>
      <c r="F390" s="15">
        <v>3</v>
      </c>
      <c r="G390" s="15">
        <v>3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</row>
    <row r="391" spans="2:35" ht="20.100000000000001" customHeight="1" thickBot="1" x14ac:dyDescent="0.25">
      <c r="B391" s="4" t="s">
        <v>565</v>
      </c>
      <c r="C391" s="15">
        <v>28</v>
      </c>
      <c r="D391" s="15">
        <v>23</v>
      </c>
      <c r="E391" s="15">
        <v>17</v>
      </c>
      <c r="F391" s="15">
        <v>28</v>
      </c>
      <c r="G391" s="15">
        <v>23</v>
      </c>
      <c r="H391" s="15">
        <v>17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</row>
    <row r="392" spans="2:35" ht="20.100000000000001" customHeight="1" thickBot="1" x14ac:dyDescent="0.25">
      <c r="B392" s="4" t="s">
        <v>566</v>
      </c>
      <c r="C392" s="15">
        <v>13</v>
      </c>
      <c r="D392" s="15">
        <v>10</v>
      </c>
      <c r="E392" s="15">
        <v>9</v>
      </c>
      <c r="F392" s="15">
        <v>13</v>
      </c>
      <c r="G392" s="15">
        <v>10</v>
      </c>
      <c r="H392" s="15">
        <v>9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1</v>
      </c>
      <c r="W392" s="15">
        <v>0</v>
      </c>
      <c r="X392" s="15">
        <v>0</v>
      </c>
      <c r="Y392" s="15">
        <v>1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</row>
    <row r="393" spans="2:35" ht="20.100000000000001" customHeight="1" thickBot="1" x14ac:dyDescent="0.25">
      <c r="B393" s="4" t="s">
        <v>567</v>
      </c>
      <c r="C393" s="15">
        <v>17</v>
      </c>
      <c r="D393" s="15">
        <v>25</v>
      </c>
      <c r="E393" s="15">
        <v>0</v>
      </c>
      <c r="F393" s="15">
        <v>17</v>
      </c>
      <c r="G393" s="15">
        <v>25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3</v>
      </c>
      <c r="V393" s="15">
        <v>3</v>
      </c>
      <c r="W393" s="15">
        <v>12</v>
      </c>
      <c r="X393" s="15">
        <v>3</v>
      </c>
      <c r="Y393" s="15">
        <v>3</v>
      </c>
      <c r="Z393" s="15">
        <v>12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</row>
    <row r="394" spans="2:35" ht="20.100000000000001" customHeight="1" thickBot="1" x14ac:dyDescent="0.25">
      <c r="B394" s="4" t="s">
        <v>568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</row>
    <row r="395" spans="2:35" ht="20.100000000000001" customHeight="1" thickBot="1" x14ac:dyDescent="0.25">
      <c r="B395" s="4" t="s">
        <v>569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0</v>
      </c>
    </row>
    <row r="396" spans="2:35" ht="20.100000000000001" customHeight="1" thickBot="1" x14ac:dyDescent="0.25">
      <c r="B396" s="4" t="s">
        <v>570</v>
      </c>
      <c r="C396" s="15">
        <v>16</v>
      </c>
      <c r="D396" s="15">
        <v>16</v>
      </c>
      <c r="E396" s="15">
        <v>1</v>
      </c>
      <c r="F396" s="15">
        <v>16</v>
      </c>
      <c r="G396" s="15">
        <v>16</v>
      </c>
      <c r="H396" s="15">
        <v>1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4</v>
      </c>
      <c r="V396" s="15">
        <v>6</v>
      </c>
      <c r="W396" s="15">
        <v>0</v>
      </c>
      <c r="X396" s="15">
        <v>4</v>
      </c>
      <c r="Y396" s="15">
        <v>6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2:35" ht="20.100000000000001" customHeight="1" thickBot="1" x14ac:dyDescent="0.25">
      <c r="B397" s="4" t="s">
        <v>571</v>
      </c>
      <c r="C397" s="15">
        <v>3</v>
      </c>
      <c r="D397" s="15">
        <v>4</v>
      </c>
      <c r="E397" s="15">
        <v>0</v>
      </c>
      <c r="F397" s="15">
        <v>3</v>
      </c>
      <c r="G397" s="15">
        <v>4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6</v>
      </c>
      <c r="V397" s="15">
        <v>6</v>
      </c>
      <c r="W397" s="15">
        <v>0</v>
      </c>
      <c r="X397" s="15">
        <v>6</v>
      </c>
      <c r="Y397" s="15">
        <v>6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</row>
    <row r="398" spans="2:35" ht="20.100000000000001" customHeight="1" thickBot="1" x14ac:dyDescent="0.25">
      <c r="B398" s="4" t="s">
        <v>205</v>
      </c>
      <c r="C398" s="15">
        <v>159</v>
      </c>
      <c r="D398" s="15">
        <v>150</v>
      </c>
      <c r="E398" s="15">
        <v>65</v>
      </c>
      <c r="F398" s="15">
        <v>159</v>
      </c>
      <c r="G398" s="15">
        <v>150</v>
      </c>
      <c r="H398" s="15">
        <v>65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50</v>
      </c>
      <c r="V398" s="15">
        <v>49</v>
      </c>
      <c r="W398" s="15">
        <v>4</v>
      </c>
      <c r="X398" s="15">
        <v>50</v>
      </c>
      <c r="Y398" s="15">
        <v>49</v>
      </c>
      <c r="Z398" s="15">
        <v>4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</row>
    <row r="399" spans="2:35" ht="20.100000000000001" customHeight="1" thickBot="1" x14ac:dyDescent="0.25">
      <c r="B399" s="4" t="s">
        <v>572</v>
      </c>
      <c r="C399" s="15">
        <v>6</v>
      </c>
      <c r="D399" s="15">
        <v>0</v>
      </c>
      <c r="E399" s="15">
        <v>8</v>
      </c>
      <c r="F399" s="15">
        <v>6</v>
      </c>
      <c r="G399" s="15">
        <v>0</v>
      </c>
      <c r="H399" s="15">
        <v>8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</row>
    <row r="400" spans="2:35" ht="20.100000000000001" customHeight="1" thickBot="1" x14ac:dyDescent="0.25">
      <c r="B400" s="4" t="s">
        <v>573</v>
      </c>
      <c r="C400" s="15">
        <v>6</v>
      </c>
      <c r="D400" s="15">
        <v>4</v>
      </c>
      <c r="E400" s="15">
        <v>2</v>
      </c>
      <c r="F400" s="15">
        <v>0</v>
      </c>
      <c r="G400" s="15">
        <v>0</v>
      </c>
      <c r="H400" s="15">
        <v>0</v>
      </c>
      <c r="I400" s="15">
        <v>6</v>
      </c>
      <c r="J400" s="15">
        <v>4</v>
      </c>
      <c r="K400" s="15">
        <v>2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2</v>
      </c>
      <c r="V400" s="15">
        <v>2</v>
      </c>
      <c r="W400" s="15">
        <v>0</v>
      </c>
      <c r="X400" s="15">
        <v>2</v>
      </c>
      <c r="Y400" s="15">
        <v>2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2:35" ht="20.100000000000001" customHeight="1" thickBot="1" x14ac:dyDescent="0.25">
      <c r="B401" s="4" t="s">
        <v>574</v>
      </c>
      <c r="C401" s="15">
        <v>19</v>
      </c>
      <c r="D401" s="15">
        <v>18</v>
      </c>
      <c r="E401" s="15">
        <v>19</v>
      </c>
      <c r="F401" s="15">
        <v>19</v>
      </c>
      <c r="G401" s="15">
        <v>18</v>
      </c>
      <c r="H401" s="15">
        <v>19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4</v>
      </c>
      <c r="V401" s="15">
        <v>3</v>
      </c>
      <c r="W401" s="15">
        <v>7</v>
      </c>
      <c r="X401" s="15">
        <v>4</v>
      </c>
      <c r="Y401" s="15">
        <v>3</v>
      </c>
      <c r="Z401" s="15">
        <v>7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</row>
    <row r="402" spans="2:35" ht="20.100000000000001" customHeight="1" thickBot="1" x14ac:dyDescent="0.25">
      <c r="B402" s="4" t="s">
        <v>575</v>
      </c>
      <c r="C402" s="15">
        <v>6</v>
      </c>
      <c r="D402" s="15">
        <v>9</v>
      </c>
      <c r="E402" s="15">
        <v>7</v>
      </c>
      <c r="F402" s="15">
        <v>6</v>
      </c>
      <c r="G402" s="15">
        <v>9</v>
      </c>
      <c r="H402" s="15">
        <v>7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3</v>
      </c>
      <c r="V402" s="15">
        <v>3</v>
      </c>
      <c r="W402" s="15">
        <v>0</v>
      </c>
      <c r="X402" s="15">
        <v>3</v>
      </c>
      <c r="Y402" s="15">
        <v>3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</row>
    <row r="403" spans="2:35" ht="20.100000000000001" customHeight="1" thickBot="1" x14ac:dyDescent="0.25">
      <c r="B403" s="4" t="s">
        <v>576</v>
      </c>
      <c r="C403" s="15">
        <v>11</v>
      </c>
      <c r="D403" s="15">
        <v>9</v>
      </c>
      <c r="E403" s="15">
        <v>5</v>
      </c>
      <c r="F403" s="15">
        <v>11</v>
      </c>
      <c r="G403" s="15">
        <v>9</v>
      </c>
      <c r="H403" s="15">
        <v>5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6</v>
      </c>
      <c r="V403" s="15">
        <v>6</v>
      </c>
      <c r="W403" s="15">
        <v>0</v>
      </c>
      <c r="X403" s="15">
        <v>6</v>
      </c>
      <c r="Y403" s="15">
        <v>6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</row>
    <row r="404" spans="2:35" ht="20.100000000000001" customHeight="1" thickBot="1" x14ac:dyDescent="0.25">
      <c r="B404" s="4" t="s">
        <v>577</v>
      </c>
      <c r="C404" s="15">
        <v>9</v>
      </c>
      <c r="D404" s="15">
        <v>6</v>
      </c>
      <c r="E404" s="15">
        <v>3</v>
      </c>
      <c r="F404" s="15">
        <v>9</v>
      </c>
      <c r="G404" s="15">
        <v>6</v>
      </c>
      <c r="H404" s="15">
        <v>3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1</v>
      </c>
      <c r="V404" s="15">
        <v>1</v>
      </c>
      <c r="W404" s="15">
        <v>0</v>
      </c>
      <c r="X404" s="15">
        <v>1</v>
      </c>
      <c r="Y404" s="15">
        <v>1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</row>
    <row r="405" spans="2:35" ht="20.100000000000001" customHeight="1" thickBot="1" x14ac:dyDescent="0.25">
      <c r="B405" s="4" t="s">
        <v>578</v>
      </c>
      <c r="C405" s="15">
        <v>11</v>
      </c>
      <c r="D405" s="15">
        <v>10</v>
      </c>
      <c r="E405" s="15">
        <v>1</v>
      </c>
      <c r="F405" s="15">
        <v>11</v>
      </c>
      <c r="G405" s="15">
        <v>10</v>
      </c>
      <c r="H405" s="15">
        <v>1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10</v>
      </c>
      <c r="V405" s="15">
        <v>10</v>
      </c>
      <c r="W405" s="15">
        <v>5</v>
      </c>
      <c r="X405" s="15">
        <v>10</v>
      </c>
      <c r="Y405" s="15">
        <v>10</v>
      </c>
      <c r="Z405" s="15">
        <v>5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</row>
    <row r="406" spans="2:35" ht="20.100000000000001" customHeight="1" thickBot="1" x14ac:dyDescent="0.25">
      <c r="B406" s="4" t="s">
        <v>579</v>
      </c>
      <c r="C406" s="15">
        <v>12</v>
      </c>
      <c r="D406" s="15">
        <v>16</v>
      </c>
      <c r="E406" s="15">
        <v>5</v>
      </c>
      <c r="F406" s="15">
        <v>12</v>
      </c>
      <c r="G406" s="15">
        <v>16</v>
      </c>
      <c r="H406" s="15">
        <v>5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4</v>
      </c>
      <c r="V406" s="15">
        <v>5</v>
      </c>
      <c r="W406" s="15">
        <v>2</v>
      </c>
      <c r="X406" s="15">
        <v>4</v>
      </c>
      <c r="Y406" s="15">
        <v>5</v>
      </c>
      <c r="Z406" s="15">
        <v>2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</row>
    <row r="407" spans="2:35" ht="20.100000000000001" customHeight="1" thickBot="1" x14ac:dyDescent="0.25">
      <c r="B407" s="4" t="s">
        <v>580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</row>
    <row r="408" spans="2:35" ht="20.100000000000001" customHeight="1" thickBot="1" x14ac:dyDescent="0.25">
      <c r="B408" s="4" t="s">
        <v>581</v>
      </c>
      <c r="C408" s="15">
        <v>4</v>
      </c>
      <c r="D408" s="15">
        <v>4</v>
      </c>
      <c r="E408" s="15">
        <v>0</v>
      </c>
      <c r="F408" s="15">
        <v>4</v>
      </c>
      <c r="G408" s="15">
        <v>4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6</v>
      </c>
      <c r="V408" s="15">
        <v>8</v>
      </c>
      <c r="W408" s="15">
        <v>2</v>
      </c>
      <c r="X408" s="15">
        <v>6</v>
      </c>
      <c r="Y408" s="15">
        <v>8</v>
      </c>
      <c r="Z408" s="15">
        <v>2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</row>
    <row r="409" spans="2:35" ht="20.100000000000001" customHeight="1" thickBot="1" x14ac:dyDescent="0.25">
      <c r="B409" s="4" t="s">
        <v>582</v>
      </c>
      <c r="C409" s="15">
        <v>35</v>
      </c>
      <c r="D409" s="15">
        <v>25</v>
      </c>
      <c r="E409" s="15">
        <v>68</v>
      </c>
      <c r="F409" s="15">
        <v>35</v>
      </c>
      <c r="G409" s="15">
        <v>25</v>
      </c>
      <c r="H409" s="15">
        <v>68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</row>
    <row r="410" spans="2:35" ht="20.100000000000001" customHeight="1" thickBot="1" x14ac:dyDescent="0.25">
      <c r="B410" s="4" t="s">
        <v>583</v>
      </c>
      <c r="C410" s="15">
        <v>28</v>
      </c>
      <c r="D410" s="15">
        <v>25</v>
      </c>
      <c r="E410" s="15">
        <v>6</v>
      </c>
      <c r="F410" s="15">
        <v>28</v>
      </c>
      <c r="G410" s="15">
        <v>25</v>
      </c>
      <c r="H410" s="15">
        <v>6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7</v>
      </c>
      <c r="V410" s="15">
        <v>6</v>
      </c>
      <c r="W410" s="15">
        <v>1</v>
      </c>
      <c r="X410" s="15">
        <v>7</v>
      </c>
      <c r="Y410" s="15">
        <v>6</v>
      </c>
      <c r="Z410" s="15">
        <v>1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</row>
    <row r="411" spans="2:35" ht="20.100000000000001" customHeight="1" thickBot="1" x14ac:dyDescent="0.25">
      <c r="B411" s="4" t="s">
        <v>584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</row>
    <row r="412" spans="2:35" ht="20.100000000000001" customHeight="1" thickBot="1" x14ac:dyDescent="0.25">
      <c r="B412" s="4" t="s">
        <v>585</v>
      </c>
      <c r="C412" s="15">
        <v>6</v>
      </c>
      <c r="D412" s="15">
        <v>5</v>
      </c>
      <c r="E412" s="15">
        <v>1</v>
      </c>
      <c r="F412" s="15">
        <v>6</v>
      </c>
      <c r="G412" s="15">
        <v>5</v>
      </c>
      <c r="H412" s="15">
        <v>1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3</v>
      </c>
      <c r="V412" s="15">
        <v>1</v>
      </c>
      <c r="W412" s="15">
        <v>2</v>
      </c>
      <c r="X412" s="15">
        <v>3</v>
      </c>
      <c r="Y412" s="15">
        <v>1</v>
      </c>
      <c r="Z412" s="15">
        <v>2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</row>
    <row r="413" spans="2:35" ht="20.100000000000001" customHeight="1" thickBot="1" x14ac:dyDescent="0.25">
      <c r="B413" s="4" t="s">
        <v>586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</row>
    <row r="414" spans="2:35" ht="20.100000000000001" customHeight="1" thickBot="1" x14ac:dyDescent="0.25">
      <c r="B414" s="4" t="s">
        <v>206</v>
      </c>
      <c r="C414" s="15">
        <v>22</v>
      </c>
      <c r="D414" s="15">
        <v>31</v>
      </c>
      <c r="E414" s="15">
        <v>9</v>
      </c>
      <c r="F414" s="15">
        <v>22</v>
      </c>
      <c r="G414" s="15">
        <v>31</v>
      </c>
      <c r="H414" s="15">
        <v>9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2</v>
      </c>
      <c r="V414" s="15">
        <v>3</v>
      </c>
      <c r="W414" s="15">
        <v>3</v>
      </c>
      <c r="X414" s="15">
        <v>2</v>
      </c>
      <c r="Y414" s="15">
        <v>3</v>
      </c>
      <c r="Z414" s="15">
        <v>3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</row>
    <row r="415" spans="2:35" ht="20.100000000000001" customHeight="1" thickBot="1" x14ac:dyDescent="0.25">
      <c r="B415" s="4" t="s">
        <v>587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</row>
    <row r="416" spans="2:35" ht="20.100000000000001" customHeight="1" thickBot="1" x14ac:dyDescent="0.25">
      <c r="B416" s="4" t="s">
        <v>588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</row>
    <row r="417" spans="2:35" ht="20.100000000000001" customHeight="1" thickBot="1" x14ac:dyDescent="0.25">
      <c r="B417" s="4" t="s">
        <v>589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</row>
    <row r="418" spans="2:35" ht="20.100000000000001" customHeight="1" thickBot="1" x14ac:dyDescent="0.25">
      <c r="B418" s="4" t="s">
        <v>590</v>
      </c>
      <c r="C418" s="15">
        <v>0</v>
      </c>
      <c r="D418" s="15">
        <v>0</v>
      </c>
      <c r="E418" s="15">
        <v>22</v>
      </c>
      <c r="F418" s="15">
        <v>0</v>
      </c>
      <c r="G418" s="15">
        <v>0</v>
      </c>
      <c r="H418" s="15">
        <v>22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</row>
    <row r="419" spans="2:35" ht="20.100000000000001" customHeight="1" thickBot="1" x14ac:dyDescent="0.25">
      <c r="B419" s="4" t="s">
        <v>591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</row>
    <row r="420" spans="2:35" ht="20.100000000000001" customHeight="1" thickBot="1" x14ac:dyDescent="0.25">
      <c r="B420" s="4" t="s">
        <v>592</v>
      </c>
      <c r="C420" s="15">
        <v>3</v>
      </c>
      <c r="D420" s="15">
        <v>3</v>
      </c>
      <c r="E420" s="15">
        <v>2</v>
      </c>
      <c r="F420" s="15">
        <v>3</v>
      </c>
      <c r="G420" s="15">
        <v>3</v>
      </c>
      <c r="H420" s="15">
        <v>2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</row>
    <row r="421" spans="2:35" ht="20.100000000000001" customHeight="1" thickBot="1" x14ac:dyDescent="0.25">
      <c r="B421" s="4" t="s">
        <v>593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</row>
    <row r="422" spans="2:35" ht="20.100000000000001" customHeight="1" thickBot="1" x14ac:dyDescent="0.25">
      <c r="B422" s="4" t="s">
        <v>594</v>
      </c>
      <c r="C422" s="15">
        <v>44</v>
      </c>
      <c r="D422" s="15">
        <v>40</v>
      </c>
      <c r="E422" s="15">
        <v>7</v>
      </c>
      <c r="F422" s="15">
        <v>44</v>
      </c>
      <c r="G422" s="15">
        <v>40</v>
      </c>
      <c r="H422" s="15">
        <v>7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1</v>
      </c>
      <c r="W422" s="15">
        <v>0</v>
      </c>
      <c r="X422" s="15">
        <v>0</v>
      </c>
      <c r="Y422" s="15">
        <v>1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</row>
    <row r="423" spans="2:35" ht="20.100000000000001" customHeight="1" thickBot="1" x14ac:dyDescent="0.25">
      <c r="B423" s="4" t="s">
        <v>595</v>
      </c>
      <c r="C423" s="15">
        <v>15</v>
      </c>
      <c r="D423" s="15">
        <v>8</v>
      </c>
      <c r="E423" s="15">
        <v>9</v>
      </c>
      <c r="F423" s="15">
        <v>15</v>
      </c>
      <c r="G423" s="15">
        <v>8</v>
      </c>
      <c r="H423" s="15">
        <v>9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3</v>
      </c>
      <c r="V423" s="15">
        <v>5</v>
      </c>
      <c r="W423" s="15">
        <v>4</v>
      </c>
      <c r="X423" s="15">
        <v>3</v>
      </c>
      <c r="Y423" s="15">
        <v>5</v>
      </c>
      <c r="Z423" s="15">
        <v>4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</row>
    <row r="424" spans="2:35" ht="20.100000000000001" customHeight="1" thickBot="1" x14ac:dyDescent="0.25">
      <c r="B424" s="4" t="s">
        <v>596</v>
      </c>
      <c r="C424" s="15">
        <v>1</v>
      </c>
      <c r="D424" s="15">
        <v>1</v>
      </c>
      <c r="E424" s="15">
        <v>0</v>
      </c>
      <c r="F424" s="15">
        <v>1</v>
      </c>
      <c r="G424" s="15">
        <v>1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</row>
    <row r="425" spans="2:35" ht="20.100000000000001" customHeight="1" thickBot="1" x14ac:dyDescent="0.25">
      <c r="B425" s="4" t="s">
        <v>597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</row>
    <row r="426" spans="2:35" ht="20.100000000000001" customHeight="1" thickBot="1" x14ac:dyDescent="0.25">
      <c r="B426" s="4" t="s">
        <v>598</v>
      </c>
      <c r="C426" s="15">
        <v>27</v>
      </c>
      <c r="D426" s="15">
        <v>28</v>
      </c>
      <c r="E426" s="15">
        <v>1</v>
      </c>
      <c r="F426" s="15">
        <v>27</v>
      </c>
      <c r="G426" s="15">
        <v>28</v>
      </c>
      <c r="H426" s="15">
        <v>1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4</v>
      </c>
      <c r="V426" s="15">
        <v>4</v>
      </c>
      <c r="W426" s="15">
        <v>0</v>
      </c>
      <c r="X426" s="15">
        <v>4</v>
      </c>
      <c r="Y426" s="15">
        <v>4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</row>
    <row r="427" spans="2:35" ht="20.100000000000001" customHeight="1" thickBot="1" x14ac:dyDescent="0.25">
      <c r="B427" s="4" t="s">
        <v>599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</row>
    <row r="428" spans="2:35" ht="20.100000000000001" customHeight="1" thickBot="1" x14ac:dyDescent="0.25">
      <c r="B428" s="4" t="s">
        <v>600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0</v>
      </c>
    </row>
    <row r="429" spans="2:35" ht="20.100000000000001" customHeight="1" thickBot="1" x14ac:dyDescent="0.25">
      <c r="B429" s="4" t="s">
        <v>601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</row>
    <row r="430" spans="2:35" ht="20.100000000000001" customHeight="1" thickBot="1" x14ac:dyDescent="0.25">
      <c r="B430" s="4" t="s">
        <v>602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</row>
    <row r="431" spans="2:35" ht="20.100000000000001" customHeight="1" thickBot="1" x14ac:dyDescent="0.25">
      <c r="B431" s="4" t="s">
        <v>603</v>
      </c>
      <c r="C431" s="15">
        <v>46</v>
      </c>
      <c r="D431" s="15">
        <v>46</v>
      </c>
      <c r="E431" s="15">
        <v>0</v>
      </c>
      <c r="F431" s="15">
        <v>46</v>
      </c>
      <c r="G431" s="15">
        <v>46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2</v>
      </c>
      <c r="V431" s="15">
        <v>2</v>
      </c>
      <c r="W431" s="15">
        <v>0</v>
      </c>
      <c r="X431" s="15">
        <v>2</v>
      </c>
      <c r="Y431" s="15">
        <v>2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</row>
    <row r="432" spans="2:35" ht="20.100000000000001" customHeight="1" thickBot="1" x14ac:dyDescent="0.25">
      <c r="B432" s="4" t="s">
        <v>604</v>
      </c>
      <c r="C432" s="15">
        <v>4</v>
      </c>
      <c r="D432" s="15">
        <v>4</v>
      </c>
      <c r="E432" s="15">
        <v>0</v>
      </c>
      <c r="F432" s="15">
        <v>4</v>
      </c>
      <c r="G432" s="15">
        <v>4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2</v>
      </c>
      <c r="V432" s="15">
        <v>2</v>
      </c>
      <c r="W432" s="15">
        <v>0</v>
      </c>
      <c r="X432" s="15">
        <v>2</v>
      </c>
      <c r="Y432" s="15">
        <v>2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</row>
    <row r="433" spans="2:35" ht="20.100000000000001" customHeight="1" thickBot="1" x14ac:dyDescent="0.25">
      <c r="B433" s="4" t="s">
        <v>605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0</v>
      </c>
    </row>
    <row r="434" spans="2:35" ht="20.100000000000001" customHeight="1" thickBot="1" x14ac:dyDescent="0.25">
      <c r="B434" s="4" t="s">
        <v>606</v>
      </c>
      <c r="C434" s="15">
        <v>9</v>
      </c>
      <c r="D434" s="15">
        <v>9</v>
      </c>
      <c r="E434" s="15">
        <v>3</v>
      </c>
      <c r="F434" s="15">
        <v>9</v>
      </c>
      <c r="G434" s="15">
        <v>9</v>
      </c>
      <c r="H434" s="15">
        <v>3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3</v>
      </c>
      <c r="V434" s="15">
        <v>3</v>
      </c>
      <c r="W434" s="15">
        <v>0</v>
      </c>
      <c r="X434" s="15">
        <v>3</v>
      </c>
      <c r="Y434" s="15">
        <v>3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</row>
    <row r="435" spans="2:35" ht="20.100000000000001" customHeight="1" thickBot="1" x14ac:dyDescent="0.25">
      <c r="B435" s="4" t="s">
        <v>607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</row>
    <row r="436" spans="2:35" ht="20.100000000000001" customHeight="1" thickBot="1" x14ac:dyDescent="0.25">
      <c r="B436" s="4" t="s">
        <v>608</v>
      </c>
      <c r="C436" s="15">
        <v>47</v>
      </c>
      <c r="D436" s="15">
        <v>48</v>
      </c>
      <c r="E436" s="15">
        <v>4</v>
      </c>
      <c r="F436" s="15">
        <v>47</v>
      </c>
      <c r="G436" s="15">
        <v>48</v>
      </c>
      <c r="H436" s="15">
        <v>4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5</v>
      </c>
      <c r="V436" s="15">
        <v>5</v>
      </c>
      <c r="W436" s="15">
        <v>0</v>
      </c>
      <c r="X436" s="15">
        <v>5</v>
      </c>
      <c r="Y436" s="15">
        <v>5</v>
      </c>
      <c r="Z436" s="15">
        <v>0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</row>
    <row r="437" spans="2:35" ht="20.100000000000001" customHeight="1" thickBot="1" x14ac:dyDescent="0.25">
      <c r="B437" s="4" t="s">
        <v>609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</row>
    <row r="438" spans="2:35" ht="20.100000000000001" customHeight="1" thickBot="1" x14ac:dyDescent="0.25">
      <c r="B438" s="4" t="s">
        <v>610</v>
      </c>
      <c r="C438" s="15">
        <v>10</v>
      </c>
      <c r="D438" s="15">
        <v>10</v>
      </c>
      <c r="E438" s="15">
        <v>0</v>
      </c>
      <c r="F438" s="15">
        <v>10</v>
      </c>
      <c r="G438" s="15">
        <v>10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</row>
    <row r="439" spans="2:35" ht="20.100000000000001" customHeight="1" thickBot="1" x14ac:dyDescent="0.25">
      <c r="B439" s="4" t="s">
        <v>611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</row>
    <row r="440" spans="2:35" ht="20.100000000000001" customHeight="1" thickBot="1" x14ac:dyDescent="0.25">
      <c r="B440" s="4" t="s">
        <v>612</v>
      </c>
      <c r="C440" s="15">
        <v>140</v>
      </c>
      <c r="D440" s="15">
        <v>120</v>
      </c>
      <c r="E440" s="15">
        <v>46</v>
      </c>
      <c r="F440" s="15">
        <v>140</v>
      </c>
      <c r="G440" s="15">
        <v>120</v>
      </c>
      <c r="H440" s="15">
        <v>46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5</v>
      </c>
      <c r="W440" s="15">
        <v>0</v>
      </c>
      <c r="X440" s="15">
        <v>0</v>
      </c>
      <c r="Y440" s="15">
        <v>5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</row>
    <row r="441" spans="2:35" ht="20.100000000000001" customHeight="1" thickBot="1" x14ac:dyDescent="0.25">
      <c r="B441" s="4" t="s">
        <v>613</v>
      </c>
      <c r="C441" s="15">
        <v>9</v>
      </c>
      <c r="D441" s="15">
        <v>8</v>
      </c>
      <c r="E441" s="15">
        <v>1</v>
      </c>
      <c r="F441" s="15">
        <v>9</v>
      </c>
      <c r="G441" s="15">
        <v>8</v>
      </c>
      <c r="H441" s="15">
        <v>1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6</v>
      </c>
      <c r="V441" s="15">
        <v>6</v>
      </c>
      <c r="W441" s="15">
        <v>0</v>
      </c>
      <c r="X441" s="15">
        <v>6</v>
      </c>
      <c r="Y441" s="15">
        <v>6</v>
      </c>
      <c r="Z441" s="15">
        <v>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</row>
    <row r="442" spans="2:35" s="59" customFormat="1" ht="20.100000000000001" customHeight="1" thickBot="1" x14ac:dyDescent="0.25">
      <c r="B442" s="7" t="s">
        <v>207</v>
      </c>
      <c r="C442" s="47">
        <f>SUM(C11:C441)</f>
        <v>3409</v>
      </c>
      <c r="D442" s="47">
        <f t="shared" ref="D442:AI442" si="0">SUM(D11:D441)</f>
        <v>3216</v>
      </c>
      <c r="E442" s="47">
        <f t="shared" si="0"/>
        <v>1215</v>
      </c>
      <c r="F442" s="47">
        <f t="shared" si="0"/>
        <v>3397</v>
      </c>
      <c r="G442" s="47">
        <f t="shared" si="0"/>
        <v>3206</v>
      </c>
      <c r="H442" s="47">
        <f t="shared" si="0"/>
        <v>1210</v>
      </c>
      <c r="I442" s="47">
        <f t="shared" si="0"/>
        <v>12</v>
      </c>
      <c r="J442" s="47">
        <f t="shared" si="0"/>
        <v>9</v>
      </c>
      <c r="K442" s="47">
        <f t="shared" si="0"/>
        <v>5</v>
      </c>
      <c r="L442" s="47">
        <f t="shared" si="0"/>
        <v>0</v>
      </c>
      <c r="M442" s="47">
        <f t="shared" si="0"/>
        <v>0</v>
      </c>
      <c r="N442" s="47">
        <f t="shared" si="0"/>
        <v>0</v>
      </c>
      <c r="O442" s="47">
        <f t="shared" si="0"/>
        <v>0</v>
      </c>
      <c r="P442" s="47">
        <f t="shared" si="0"/>
        <v>1</v>
      </c>
      <c r="Q442" s="47">
        <f t="shared" si="0"/>
        <v>0</v>
      </c>
      <c r="R442" s="47">
        <f t="shared" si="0"/>
        <v>0</v>
      </c>
      <c r="S442" s="47">
        <f t="shared" si="0"/>
        <v>0</v>
      </c>
      <c r="T442" s="47">
        <f t="shared" si="0"/>
        <v>0</v>
      </c>
      <c r="U442" s="47">
        <f t="shared" si="0"/>
        <v>566</v>
      </c>
      <c r="V442" s="47">
        <f t="shared" si="0"/>
        <v>542</v>
      </c>
      <c r="W442" s="47">
        <f t="shared" si="0"/>
        <v>230</v>
      </c>
      <c r="X442" s="47">
        <f t="shared" si="0"/>
        <v>541</v>
      </c>
      <c r="Y442" s="47">
        <f t="shared" si="0"/>
        <v>542</v>
      </c>
      <c r="Z442" s="47">
        <f t="shared" si="0"/>
        <v>204</v>
      </c>
      <c r="AA442" s="47">
        <f t="shared" si="0"/>
        <v>25</v>
      </c>
      <c r="AB442" s="47">
        <f t="shared" si="0"/>
        <v>0</v>
      </c>
      <c r="AC442" s="47">
        <f t="shared" si="0"/>
        <v>26</v>
      </c>
      <c r="AD442" s="47">
        <f t="shared" si="0"/>
        <v>0</v>
      </c>
      <c r="AE442" s="47">
        <f t="shared" si="0"/>
        <v>0</v>
      </c>
      <c r="AF442" s="47">
        <f t="shared" si="0"/>
        <v>0</v>
      </c>
      <c r="AG442" s="47">
        <f t="shared" si="0"/>
        <v>0</v>
      </c>
      <c r="AH442" s="47">
        <f t="shared" si="0"/>
        <v>0</v>
      </c>
      <c r="AI442" s="47">
        <f t="shared" si="0"/>
        <v>0</v>
      </c>
    </row>
    <row r="444" spans="2:35" x14ac:dyDescent="0.2"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37"/>
      <c r="C9" s="67" t="s">
        <v>624</v>
      </c>
      <c r="D9" s="61"/>
      <c r="E9" s="61"/>
      <c r="F9" s="68"/>
      <c r="G9" s="67" t="s">
        <v>625</v>
      </c>
      <c r="H9" s="61"/>
      <c r="I9" s="61"/>
      <c r="J9" s="73"/>
      <c r="K9" s="67" t="s">
        <v>626</v>
      </c>
      <c r="L9" s="61"/>
      <c r="M9" s="61"/>
      <c r="N9" s="73"/>
      <c r="O9" s="67" t="s">
        <v>627</v>
      </c>
      <c r="P9" s="61"/>
      <c r="Q9" s="61"/>
      <c r="R9" s="73"/>
      <c r="S9" s="67" t="s">
        <v>628</v>
      </c>
      <c r="T9" s="61"/>
      <c r="U9" s="61"/>
      <c r="V9" s="61"/>
      <c r="W9" s="61"/>
    </row>
    <row r="10" spans="2:23" ht="28.5" customHeight="1" thickBot="1" x14ac:dyDescent="0.25">
      <c r="C10" s="69" t="s">
        <v>99</v>
      </c>
      <c r="D10" s="72" t="s">
        <v>100</v>
      </c>
      <c r="E10" s="72"/>
      <c r="F10" s="71" t="s">
        <v>101</v>
      </c>
      <c r="G10" s="69" t="s">
        <v>99</v>
      </c>
      <c r="H10" s="72" t="s">
        <v>100</v>
      </c>
      <c r="I10" s="72"/>
      <c r="J10" s="71" t="s">
        <v>101</v>
      </c>
      <c r="K10" s="69" t="s">
        <v>99</v>
      </c>
      <c r="L10" s="72" t="s">
        <v>100</v>
      </c>
      <c r="M10" s="72"/>
      <c r="N10" s="71" t="s">
        <v>101</v>
      </c>
      <c r="O10" s="69" t="s">
        <v>99</v>
      </c>
      <c r="P10" s="72" t="s">
        <v>100</v>
      </c>
      <c r="Q10" s="72"/>
      <c r="R10" s="71" t="s">
        <v>101</v>
      </c>
      <c r="S10" s="69" t="s">
        <v>102</v>
      </c>
      <c r="T10" s="72" t="s">
        <v>103</v>
      </c>
      <c r="U10" s="72"/>
      <c r="V10" s="71" t="s">
        <v>104</v>
      </c>
      <c r="W10" s="69" t="s">
        <v>105</v>
      </c>
    </row>
    <row r="11" spans="2:23" ht="41.25" customHeight="1" thickBot="1" x14ac:dyDescent="0.25">
      <c r="C11" s="70"/>
      <c r="D11" s="36" t="s">
        <v>106</v>
      </c>
      <c r="E11" s="36" t="s">
        <v>107</v>
      </c>
      <c r="F11" s="63"/>
      <c r="G11" s="70"/>
      <c r="H11" s="36" t="s">
        <v>106</v>
      </c>
      <c r="I11" s="36" t="s">
        <v>107</v>
      </c>
      <c r="J11" s="63"/>
      <c r="K11" s="70"/>
      <c r="L11" s="36" t="s">
        <v>106</v>
      </c>
      <c r="M11" s="36" t="s">
        <v>107</v>
      </c>
      <c r="N11" s="63"/>
      <c r="O11" s="70"/>
      <c r="P11" s="36" t="s">
        <v>106</v>
      </c>
      <c r="Q11" s="36" t="s">
        <v>107</v>
      </c>
      <c r="R11" s="63"/>
      <c r="S11" s="70"/>
      <c r="T11" s="36" t="s">
        <v>108</v>
      </c>
      <c r="U11" s="36" t="s">
        <v>109</v>
      </c>
      <c r="V11" s="63"/>
      <c r="W11" s="70"/>
    </row>
    <row r="12" spans="2:23" ht="20.100000000000001" customHeight="1" thickBot="1" x14ac:dyDescent="0.25">
      <c r="B12" s="3" t="s">
        <v>168</v>
      </c>
      <c r="C12" s="46">
        <v>8</v>
      </c>
      <c r="D12" s="46">
        <v>1</v>
      </c>
      <c r="E12" s="46">
        <v>0</v>
      </c>
      <c r="F12" s="46">
        <v>9</v>
      </c>
      <c r="G12" s="46">
        <v>0</v>
      </c>
      <c r="H12" s="46">
        <v>0</v>
      </c>
      <c r="I12" s="46">
        <v>0</v>
      </c>
      <c r="J12" s="46">
        <v>0</v>
      </c>
      <c r="K12" s="46">
        <v>8</v>
      </c>
      <c r="L12" s="46">
        <v>1</v>
      </c>
      <c r="M12" s="46">
        <v>0</v>
      </c>
      <c r="N12" s="46">
        <v>9</v>
      </c>
      <c r="O12" s="46">
        <v>0</v>
      </c>
      <c r="P12" s="46">
        <v>0</v>
      </c>
      <c r="Q12" s="46">
        <v>0</v>
      </c>
      <c r="R12" s="46">
        <v>0</v>
      </c>
      <c r="S12" s="46">
        <v>42</v>
      </c>
      <c r="T12" s="46">
        <v>2</v>
      </c>
      <c r="U12" s="46">
        <v>2</v>
      </c>
      <c r="V12" s="46">
        <v>0</v>
      </c>
      <c r="W12" s="46">
        <v>46</v>
      </c>
    </row>
    <row r="13" spans="2:23" ht="20.100000000000001" customHeight="1" thickBot="1" x14ac:dyDescent="0.25">
      <c r="B13" s="4" t="s">
        <v>236</v>
      </c>
      <c r="C13" s="46">
        <v>0</v>
      </c>
      <c r="D13" s="46">
        <v>0</v>
      </c>
      <c r="E13" s="46">
        <v>0</v>
      </c>
      <c r="F13" s="46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15</v>
      </c>
      <c r="T13" s="46">
        <v>0</v>
      </c>
      <c r="U13" s="46">
        <v>0</v>
      </c>
      <c r="V13" s="46">
        <v>0</v>
      </c>
      <c r="W13" s="46">
        <v>15</v>
      </c>
    </row>
    <row r="14" spans="2:23" ht="20.100000000000001" customHeight="1" thickBot="1" x14ac:dyDescent="0.25">
      <c r="B14" s="4" t="s">
        <v>237</v>
      </c>
      <c r="C14" s="46">
        <v>2</v>
      </c>
      <c r="D14" s="46">
        <v>0</v>
      </c>
      <c r="E14" s="46">
        <v>0</v>
      </c>
      <c r="F14" s="46">
        <v>2</v>
      </c>
      <c r="G14" s="46">
        <v>2</v>
      </c>
      <c r="H14" s="46">
        <v>0</v>
      </c>
      <c r="I14" s="46">
        <v>0</v>
      </c>
      <c r="J14" s="46">
        <v>2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6</v>
      </c>
      <c r="T14" s="46">
        <v>0</v>
      </c>
      <c r="U14" s="46">
        <v>0</v>
      </c>
      <c r="V14" s="46">
        <v>0</v>
      </c>
      <c r="W14" s="46">
        <v>6</v>
      </c>
    </row>
    <row r="15" spans="2:23" ht="20.100000000000001" customHeight="1" thickBot="1" x14ac:dyDescent="0.25">
      <c r="B15" s="4" t="s">
        <v>238</v>
      </c>
      <c r="C15" s="46">
        <v>2</v>
      </c>
      <c r="D15" s="46">
        <v>0</v>
      </c>
      <c r="E15" s="46">
        <v>0</v>
      </c>
      <c r="F15" s="46">
        <v>2</v>
      </c>
      <c r="G15" s="46">
        <v>0</v>
      </c>
      <c r="H15" s="46">
        <v>0</v>
      </c>
      <c r="I15" s="46">
        <v>0</v>
      </c>
      <c r="J15" s="46">
        <v>0</v>
      </c>
      <c r="K15" s="46">
        <v>2</v>
      </c>
      <c r="L15" s="46">
        <v>0</v>
      </c>
      <c r="M15" s="46">
        <v>0</v>
      </c>
      <c r="N15" s="46">
        <v>2</v>
      </c>
      <c r="O15" s="46">
        <v>0</v>
      </c>
      <c r="P15" s="46">
        <v>0</v>
      </c>
      <c r="Q15" s="46">
        <v>0</v>
      </c>
      <c r="R15" s="46">
        <v>0</v>
      </c>
      <c r="S15" s="46">
        <v>10</v>
      </c>
      <c r="T15" s="46">
        <v>0</v>
      </c>
      <c r="U15" s="46">
        <v>4</v>
      </c>
      <c r="V15" s="46">
        <v>0</v>
      </c>
      <c r="W15" s="46">
        <v>14</v>
      </c>
    </row>
    <row r="16" spans="2:23" ht="20.100000000000001" customHeight="1" thickBot="1" x14ac:dyDescent="0.25">
      <c r="B16" s="4" t="s">
        <v>239</v>
      </c>
      <c r="C16" s="46">
        <v>12</v>
      </c>
      <c r="D16" s="46">
        <v>0</v>
      </c>
      <c r="E16" s="46">
        <v>0</v>
      </c>
      <c r="F16" s="46">
        <v>12</v>
      </c>
      <c r="G16" s="46">
        <v>5</v>
      </c>
      <c r="H16" s="46">
        <v>0</v>
      </c>
      <c r="I16" s="46">
        <v>0</v>
      </c>
      <c r="J16" s="46">
        <v>5</v>
      </c>
      <c r="K16" s="46">
        <v>7</v>
      </c>
      <c r="L16" s="46">
        <v>0</v>
      </c>
      <c r="M16" s="46">
        <v>0</v>
      </c>
      <c r="N16" s="46">
        <v>7</v>
      </c>
      <c r="O16" s="46">
        <v>0</v>
      </c>
      <c r="P16" s="46">
        <v>0</v>
      </c>
      <c r="Q16" s="46">
        <v>0</v>
      </c>
      <c r="R16" s="46">
        <v>0</v>
      </c>
      <c r="S16" s="46">
        <v>24</v>
      </c>
      <c r="T16" s="46">
        <v>0</v>
      </c>
      <c r="U16" s="46">
        <v>0</v>
      </c>
      <c r="V16" s="46">
        <v>0</v>
      </c>
      <c r="W16" s="46">
        <v>24</v>
      </c>
    </row>
    <row r="17" spans="2:23" ht="20.100000000000001" customHeight="1" thickBot="1" x14ac:dyDescent="0.25">
      <c r="B17" s="4" t="s">
        <v>634</v>
      </c>
      <c r="C17" s="46">
        <v>1</v>
      </c>
      <c r="D17" s="46">
        <v>0</v>
      </c>
      <c r="E17" s="46">
        <v>0</v>
      </c>
      <c r="F17" s="46">
        <v>1</v>
      </c>
      <c r="G17" s="46">
        <v>0</v>
      </c>
      <c r="H17" s="46">
        <v>0</v>
      </c>
      <c r="I17" s="46">
        <v>0</v>
      </c>
      <c r="J17" s="46">
        <v>0</v>
      </c>
      <c r="K17" s="46">
        <v>1</v>
      </c>
      <c r="L17" s="46">
        <v>0</v>
      </c>
      <c r="M17" s="46">
        <v>0</v>
      </c>
      <c r="N17" s="46">
        <v>1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</row>
    <row r="18" spans="2:23" ht="20.100000000000001" customHeight="1" thickBot="1" x14ac:dyDescent="0.25">
      <c r="B18" s="4" t="s">
        <v>240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1</v>
      </c>
      <c r="V18" s="46">
        <v>0</v>
      </c>
      <c r="W18" s="46">
        <v>1</v>
      </c>
    </row>
    <row r="19" spans="2:23" ht="20.100000000000001" customHeight="1" thickBot="1" x14ac:dyDescent="0.25">
      <c r="B19" s="4" t="s">
        <v>241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2</v>
      </c>
      <c r="T19" s="46">
        <v>0</v>
      </c>
      <c r="U19" s="46">
        <v>0</v>
      </c>
      <c r="V19" s="46">
        <v>1</v>
      </c>
      <c r="W19" s="46">
        <v>3</v>
      </c>
    </row>
    <row r="20" spans="2:23" ht="20.100000000000001" customHeight="1" thickBot="1" x14ac:dyDescent="0.25">
      <c r="B20" s="4" t="s">
        <v>242</v>
      </c>
      <c r="C20" s="46">
        <v>3</v>
      </c>
      <c r="D20" s="46">
        <v>0</v>
      </c>
      <c r="E20" s="46">
        <v>0</v>
      </c>
      <c r="F20" s="46">
        <v>3</v>
      </c>
      <c r="G20" s="46">
        <v>3</v>
      </c>
      <c r="H20" s="46">
        <v>0</v>
      </c>
      <c r="I20" s="46">
        <v>0</v>
      </c>
      <c r="J20" s="46">
        <v>3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6">
        <v>0</v>
      </c>
      <c r="V20" s="46">
        <v>0</v>
      </c>
      <c r="W20" s="46">
        <v>0</v>
      </c>
    </row>
    <row r="21" spans="2:23" ht="20.100000000000001" customHeight="1" thickBot="1" x14ac:dyDescent="0.25">
      <c r="B21" s="4" t="s">
        <v>243</v>
      </c>
      <c r="C21" s="46">
        <v>7</v>
      </c>
      <c r="D21" s="46">
        <v>5</v>
      </c>
      <c r="E21" s="46">
        <v>4</v>
      </c>
      <c r="F21" s="46">
        <v>16</v>
      </c>
      <c r="G21" s="46">
        <v>0</v>
      </c>
      <c r="H21" s="46">
        <v>0</v>
      </c>
      <c r="I21" s="46">
        <v>0</v>
      </c>
      <c r="J21" s="46">
        <v>0</v>
      </c>
      <c r="K21" s="46">
        <v>7</v>
      </c>
      <c r="L21" s="46">
        <v>5</v>
      </c>
      <c r="M21" s="46">
        <v>4</v>
      </c>
      <c r="N21" s="46">
        <v>16</v>
      </c>
      <c r="O21" s="46">
        <v>0</v>
      </c>
      <c r="P21" s="46">
        <v>0</v>
      </c>
      <c r="Q21" s="46">
        <v>0</v>
      </c>
      <c r="R21" s="46">
        <v>0</v>
      </c>
      <c r="S21" s="46">
        <v>18</v>
      </c>
      <c r="T21" s="46">
        <v>5</v>
      </c>
      <c r="U21" s="46">
        <v>2</v>
      </c>
      <c r="V21" s="46">
        <v>0</v>
      </c>
      <c r="W21" s="46">
        <v>25</v>
      </c>
    </row>
    <row r="22" spans="2:23" ht="20.100000000000001" customHeight="1" thickBot="1" x14ac:dyDescent="0.25">
      <c r="B22" s="4" t="s">
        <v>244</v>
      </c>
      <c r="C22" s="46">
        <v>9</v>
      </c>
      <c r="D22" s="46">
        <v>0</v>
      </c>
      <c r="E22" s="46">
        <v>0</v>
      </c>
      <c r="F22" s="46">
        <v>9</v>
      </c>
      <c r="G22" s="46">
        <v>9</v>
      </c>
      <c r="H22" s="46">
        <v>0</v>
      </c>
      <c r="I22" s="46">
        <v>0</v>
      </c>
      <c r="J22" s="46">
        <v>9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32</v>
      </c>
      <c r="T22" s="46">
        <v>9</v>
      </c>
      <c r="U22" s="46">
        <v>6</v>
      </c>
      <c r="V22" s="46">
        <v>7</v>
      </c>
      <c r="W22" s="46">
        <v>54</v>
      </c>
    </row>
    <row r="23" spans="2:23" ht="20.100000000000001" customHeight="1" thickBot="1" x14ac:dyDescent="0.25">
      <c r="B23" s="4" t="s">
        <v>169</v>
      </c>
      <c r="C23" s="46">
        <v>13</v>
      </c>
      <c r="D23" s="46">
        <v>2</v>
      </c>
      <c r="E23" s="46">
        <v>0</v>
      </c>
      <c r="F23" s="46">
        <v>15</v>
      </c>
      <c r="G23" s="46">
        <v>0</v>
      </c>
      <c r="H23" s="46">
        <v>0</v>
      </c>
      <c r="I23" s="46">
        <v>0</v>
      </c>
      <c r="J23" s="46">
        <v>0</v>
      </c>
      <c r="K23" s="46">
        <v>13</v>
      </c>
      <c r="L23" s="46">
        <v>2</v>
      </c>
      <c r="M23" s="46">
        <v>0</v>
      </c>
      <c r="N23" s="46">
        <v>15</v>
      </c>
      <c r="O23" s="46">
        <v>0</v>
      </c>
      <c r="P23" s="46">
        <v>0</v>
      </c>
      <c r="Q23" s="46">
        <v>0</v>
      </c>
      <c r="R23" s="46">
        <v>0</v>
      </c>
      <c r="S23" s="46">
        <v>15</v>
      </c>
      <c r="T23" s="46">
        <v>1</v>
      </c>
      <c r="U23" s="46">
        <v>0</v>
      </c>
      <c r="V23" s="46">
        <v>0</v>
      </c>
      <c r="W23" s="46">
        <v>16</v>
      </c>
    </row>
    <row r="24" spans="2:23" ht="20.100000000000001" customHeight="1" thickBot="1" x14ac:dyDescent="0.25">
      <c r="B24" s="4" t="s">
        <v>245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</row>
    <row r="25" spans="2:23" ht="20.100000000000001" customHeight="1" thickBot="1" x14ac:dyDescent="0.25">
      <c r="B25" s="4" t="s">
        <v>246</v>
      </c>
      <c r="C25" s="46">
        <v>6</v>
      </c>
      <c r="D25" s="46">
        <v>0</v>
      </c>
      <c r="E25" s="46">
        <v>1</v>
      </c>
      <c r="F25" s="46">
        <v>7</v>
      </c>
      <c r="G25" s="46">
        <v>4</v>
      </c>
      <c r="H25" s="46">
        <v>0</v>
      </c>
      <c r="I25" s="46">
        <v>0</v>
      </c>
      <c r="J25" s="46">
        <v>4</v>
      </c>
      <c r="K25" s="46">
        <v>2</v>
      </c>
      <c r="L25" s="46">
        <v>0</v>
      </c>
      <c r="M25" s="46">
        <v>1</v>
      </c>
      <c r="N25" s="46">
        <v>3</v>
      </c>
      <c r="O25" s="46">
        <v>0</v>
      </c>
      <c r="P25" s="46">
        <v>0</v>
      </c>
      <c r="Q25" s="46">
        <v>0</v>
      </c>
      <c r="R25" s="46">
        <v>0</v>
      </c>
      <c r="S25" s="46">
        <v>27</v>
      </c>
      <c r="T25" s="46">
        <v>1</v>
      </c>
      <c r="U25" s="46">
        <v>1</v>
      </c>
      <c r="V25" s="46">
        <v>3</v>
      </c>
      <c r="W25" s="46">
        <v>32</v>
      </c>
    </row>
    <row r="26" spans="2:23" ht="20.100000000000001" customHeight="1" thickBot="1" x14ac:dyDescent="0.25">
      <c r="B26" s="4" t="s">
        <v>247</v>
      </c>
      <c r="C26" s="46">
        <v>14</v>
      </c>
      <c r="D26" s="46">
        <v>0</v>
      </c>
      <c r="E26" s="46">
        <v>0</v>
      </c>
      <c r="F26" s="46">
        <v>14</v>
      </c>
      <c r="G26" s="46">
        <v>1</v>
      </c>
      <c r="H26" s="46">
        <v>0</v>
      </c>
      <c r="I26" s="46">
        <v>0</v>
      </c>
      <c r="J26" s="46">
        <v>1</v>
      </c>
      <c r="K26" s="46">
        <v>13</v>
      </c>
      <c r="L26" s="46">
        <v>0</v>
      </c>
      <c r="M26" s="46">
        <v>0</v>
      </c>
      <c r="N26" s="46">
        <v>13</v>
      </c>
      <c r="O26" s="46">
        <v>0</v>
      </c>
      <c r="P26" s="46">
        <v>0</v>
      </c>
      <c r="Q26" s="46">
        <v>0</v>
      </c>
      <c r="R26" s="46">
        <v>0</v>
      </c>
      <c r="S26" s="46">
        <v>31</v>
      </c>
      <c r="T26" s="46">
        <v>4</v>
      </c>
      <c r="U26" s="46">
        <v>4</v>
      </c>
      <c r="V26" s="46">
        <v>3</v>
      </c>
      <c r="W26" s="46">
        <v>42</v>
      </c>
    </row>
    <row r="27" spans="2:23" ht="20.100000000000001" customHeight="1" thickBot="1" x14ac:dyDescent="0.25">
      <c r="B27" s="5" t="s">
        <v>248</v>
      </c>
      <c r="C27" s="46">
        <v>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0</v>
      </c>
    </row>
    <row r="28" spans="2:23" ht="20.100000000000001" customHeight="1" thickBot="1" x14ac:dyDescent="0.25">
      <c r="B28" s="6" t="s">
        <v>249</v>
      </c>
      <c r="C28" s="46">
        <v>5</v>
      </c>
      <c r="D28" s="46">
        <v>0</v>
      </c>
      <c r="E28" s="46">
        <v>0</v>
      </c>
      <c r="F28" s="46">
        <v>5</v>
      </c>
      <c r="G28" s="46">
        <v>5</v>
      </c>
      <c r="H28" s="46">
        <v>0</v>
      </c>
      <c r="I28" s="46">
        <v>0</v>
      </c>
      <c r="J28" s="46">
        <v>5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3</v>
      </c>
      <c r="T28" s="46">
        <v>0</v>
      </c>
      <c r="U28" s="46">
        <v>0</v>
      </c>
      <c r="V28" s="46">
        <v>0</v>
      </c>
      <c r="W28" s="46">
        <v>3</v>
      </c>
    </row>
    <row r="29" spans="2:23" ht="20.100000000000001" customHeight="1" thickBot="1" x14ac:dyDescent="0.25">
      <c r="B29" s="4" t="s">
        <v>250</v>
      </c>
      <c r="C29" s="46">
        <v>4</v>
      </c>
      <c r="D29" s="46">
        <v>0</v>
      </c>
      <c r="E29" s="46">
        <v>0</v>
      </c>
      <c r="F29" s="46">
        <v>4</v>
      </c>
      <c r="G29" s="46">
        <v>0</v>
      </c>
      <c r="H29" s="46">
        <v>0</v>
      </c>
      <c r="I29" s="46">
        <v>0</v>
      </c>
      <c r="J29" s="46">
        <v>0</v>
      </c>
      <c r="K29" s="46">
        <v>4</v>
      </c>
      <c r="L29" s="46">
        <v>0</v>
      </c>
      <c r="M29" s="46">
        <v>0</v>
      </c>
      <c r="N29" s="46">
        <v>4</v>
      </c>
      <c r="O29" s="46">
        <v>0</v>
      </c>
      <c r="P29" s="46">
        <v>0</v>
      </c>
      <c r="Q29" s="46">
        <v>0</v>
      </c>
      <c r="R29" s="46">
        <v>0</v>
      </c>
      <c r="S29" s="46">
        <v>9</v>
      </c>
      <c r="T29" s="46">
        <v>0</v>
      </c>
      <c r="U29" s="46">
        <v>0</v>
      </c>
      <c r="V29" s="46">
        <v>0</v>
      </c>
      <c r="W29" s="46">
        <v>9</v>
      </c>
    </row>
    <row r="30" spans="2:23" ht="20.100000000000001" customHeight="1" thickBot="1" x14ac:dyDescent="0.25">
      <c r="B30" s="4" t="s">
        <v>251</v>
      </c>
      <c r="C30" s="46">
        <v>1</v>
      </c>
      <c r="D30" s="46">
        <v>0</v>
      </c>
      <c r="E30" s="46">
        <v>0</v>
      </c>
      <c r="F30" s="46">
        <v>1</v>
      </c>
      <c r="G30" s="46">
        <v>0</v>
      </c>
      <c r="H30" s="46">
        <v>0</v>
      </c>
      <c r="I30" s="46">
        <v>0</v>
      </c>
      <c r="J30" s="46">
        <v>0</v>
      </c>
      <c r="K30" s="46">
        <v>1</v>
      </c>
      <c r="L30" s="46">
        <v>0</v>
      </c>
      <c r="M30" s="46">
        <v>0</v>
      </c>
      <c r="N30" s="46">
        <v>1</v>
      </c>
      <c r="O30" s="46">
        <v>0</v>
      </c>
      <c r="P30" s="46">
        <v>0</v>
      </c>
      <c r="Q30" s="46">
        <v>0</v>
      </c>
      <c r="R30" s="46">
        <v>0</v>
      </c>
      <c r="S30" s="46">
        <v>0</v>
      </c>
      <c r="T30" s="46">
        <v>0</v>
      </c>
      <c r="U30" s="46">
        <v>0</v>
      </c>
      <c r="V30" s="46">
        <v>0</v>
      </c>
      <c r="W30" s="46">
        <v>0</v>
      </c>
    </row>
    <row r="31" spans="2:23" ht="20.100000000000001" customHeight="1" thickBot="1" x14ac:dyDescent="0.25">
      <c r="B31" s="4" t="s">
        <v>252</v>
      </c>
      <c r="C31" s="46">
        <v>5</v>
      </c>
      <c r="D31" s="46">
        <v>0</v>
      </c>
      <c r="E31" s="46">
        <v>1</v>
      </c>
      <c r="F31" s="46">
        <v>6</v>
      </c>
      <c r="G31" s="46">
        <v>4</v>
      </c>
      <c r="H31" s="46">
        <v>0</v>
      </c>
      <c r="I31" s="46">
        <v>1</v>
      </c>
      <c r="J31" s="46">
        <v>5</v>
      </c>
      <c r="K31" s="46">
        <v>1</v>
      </c>
      <c r="L31" s="46">
        <v>0</v>
      </c>
      <c r="M31" s="46">
        <v>0</v>
      </c>
      <c r="N31" s="46">
        <v>1</v>
      </c>
      <c r="O31" s="46">
        <v>0</v>
      </c>
      <c r="P31" s="46">
        <v>0</v>
      </c>
      <c r="Q31" s="46">
        <v>0</v>
      </c>
      <c r="R31" s="46">
        <v>0</v>
      </c>
      <c r="S31" s="46">
        <v>12</v>
      </c>
      <c r="T31" s="46">
        <v>1</v>
      </c>
      <c r="U31" s="46">
        <v>1</v>
      </c>
      <c r="V31" s="46">
        <v>0</v>
      </c>
      <c r="W31" s="46">
        <v>14</v>
      </c>
    </row>
    <row r="32" spans="2:23" ht="20.100000000000001" customHeight="1" thickBot="1" x14ac:dyDescent="0.25">
      <c r="B32" s="4" t="s">
        <v>253</v>
      </c>
      <c r="C32" s="46">
        <v>2</v>
      </c>
      <c r="D32" s="46">
        <v>0</v>
      </c>
      <c r="E32" s="46">
        <v>0</v>
      </c>
      <c r="F32" s="46">
        <v>2</v>
      </c>
      <c r="G32" s="46">
        <v>2</v>
      </c>
      <c r="H32" s="46">
        <v>0</v>
      </c>
      <c r="I32" s="46">
        <v>0</v>
      </c>
      <c r="J32" s="46">
        <v>2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</row>
    <row r="33" spans="2:23" ht="20.100000000000001" customHeight="1" thickBot="1" x14ac:dyDescent="0.25">
      <c r="B33" s="4" t="s">
        <v>635</v>
      </c>
      <c r="C33" s="46">
        <v>4</v>
      </c>
      <c r="D33" s="46">
        <v>0</v>
      </c>
      <c r="E33" s="46">
        <v>2</v>
      </c>
      <c r="F33" s="46">
        <v>6</v>
      </c>
      <c r="G33" s="46">
        <v>4</v>
      </c>
      <c r="H33" s="46">
        <v>0</v>
      </c>
      <c r="I33" s="46">
        <v>2</v>
      </c>
      <c r="J33" s="46">
        <v>6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4</v>
      </c>
      <c r="T33" s="46">
        <v>0</v>
      </c>
      <c r="U33" s="46">
        <v>2</v>
      </c>
      <c r="V33" s="46">
        <v>0</v>
      </c>
      <c r="W33" s="46">
        <v>6</v>
      </c>
    </row>
    <row r="34" spans="2:23" ht="20.100000000000001" customHeight="1" thickBot="1" x14ac:dyDescent="0.25">
      <c r="B34" s="4" t="s">
        <v>254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</row>
    <row r="35" spans="2:23" ht="20.100000000000001" customHeight="1" thickBot="1" x14ac:dyDescent="0.25">
      <c r="B35" s="4" t="s">
        <v>255</v>
      </c>
      <c r="C35" s="46">
        <v>1</v>
      </c>
      <c r="D35" s="46">
        <v>0</v>
      </c>
      <c r="E35" s="46">
        <v>0</v>
      </c>
      <c r="F35" s="46">
        <v>1</v>
      </c>
      <c r="G35" s="46">
        <v>0</v>
      </c>
      <c r="H35" s="46">
        <v>0</v>
      </c>
      <c r="I35" s="46">
        <v>0</v>
      </c>
      <c r="J35" s="46">
        <v>0</v>
      </c>
      <c r="K35" s="46">
        <v>1</v>
      </c>
      <c r="L35" s="46">
        <v>0</v>
      </c>
      <c r="M35" s="46">
        <v>0</v>
      </c>
      <c r="N35" s="46">
        <v>1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</row>
    <row r="36" spans="2:23" ht="20.100000000000001" customHeight="1" thickBot="1" x14ac:dyDescent="0.25">
      <c r="B36" s="4" t="s">
        <v>636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</row>
    <row r="37" spans="2:23" ht="20.100000000000001" customHeight="1" thickBot="1" x14ac:dyDescent="0.25">
      <c r="B37" s="4" t="s">
        <v>256</v>
      </c>
      <c r="C37" s="46">
        <v>1</v>
      </c>
      <c r="D37" s="46">
        <v>1</v>
      </c>
      <c r="E37" s="46">
        <v>0</v>
      </c>
      <c r="F37" s="46">
        <v>2</v>
      </c>
      <c r="G37" s="46">
        <v>0</v>
      </c>
      <c r="H37" s="46">
        <v>0</v>
      </c>
      <c r="I37" s="46">
        <v>0</v>
      </c>
      <c r="J37" s="46">
        <v>0</v>
      </c>
      <c r="K37" s="46">
        <v>1</v>
      </c>
      <c r="L37" s="46">
        <v>1</v>
      </c>
      <c r="M37" s="46">
        <v>0</v>
      </c>
      <c r="N37" s="46">
        <v>2</v>
      </c>
      <c r="O37" s="46">
        <v>0</v>
      </c>
      <c r="P37" s="46">
        <v>0</v>
      </c>
      <c r="Q37" s="46">
        <v>0</v>
      </c>
      <c r="R37" s="46">
        <v>0</v>
      </c>
      <c r="S37" s="46">
        <v>6</v>
      </c>
      <c r="T37" s="46">
        <v>0</v>
      </c>
      <c r="U37" s="46">
        <v>2</v>
      </c>
      <c r="V37" s="46">
        <v>0</v>
      </c>
      <c r="W37" s="46">
        <v>8</v>
      </c>
    </row>
    <row r="38" spans="2:23" ht="20.100000000000001" customHeight="1" thickBot="1" x14ac:dyDescent="0.25">
      <c r="B38" s="4" t="s">
        <v>257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</row>
    <row r="39" spans="2:23" ht="20.100000000000001" customHeight="1" thickBot="1" x14ac:dyDescent="0.25">
      <c r="B39" s="4" t="s">
        <v>258</v>
      </c>
      <c r="C39" s="46">
        <v>4</v>
      </c>
      <c r="D39" s="46">
        <v>0</v>
      </c>
      <c r="E39" s="46">
        <v>0</v>
      </c>
      <c r="F39" s="46">
        <v>4</v>
      </c>
      <c r="G39" s="46">
        <v>4</v>
      </c>
      <c r="H39" s="46">
        <v>0</v>
      </c>
      <c r="I39" s="46">
        <v>0</v>
      </c>
      <c r="J39" s="46">
        <v>4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47</v>
      </c>
      <c r="T39" s="46">
        <v>12</v>
      </c>
      <c r="U39" s="46">
        <v>3</v>
      </c>
      <c r="V39" s="46">
        <v>0</v>
      </c>
      <c r="W39" s="46">
        <v>62</v>
      </c>
    </row>
    <row r="40" spans="2:23" ht="20.100000000000001" customHeight="1" thickBot="1" x14ac:dyDescent="0.25">
      <c r="B40" s="4" t="s">
        <v>259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</row>
    <row r="41" spans="2:23" ht="20.100000000000001" customHeight="1" thickBot="1" x14ac:dyDescent="0.25">
      <c r="B41" s="4" t="s">
        <v>260</v>
      </c>
      <c r="C41" s="46">
        <v>4</v>
      </c>
      <c r="D41" s="46">
        <v>0</v>
      </c>
      <c r="E41" s="46">
        <v>0</v>
      </c>
      <c r="F41" s="46">
        <v>4</v>
      </c>
      <c r="G41" s="46">
        <v>2</v>
      </c>
      <c r="H41" s="46">
        <v>0</v>
      </c>
      <c r="I41" s="46">
        <v>0</v>
      </c>
      <c r="J41" s="46">
        <v>2</v>
      </c>
      <c r="K41" s="46">
        <v>2</v>
      </c>
      <c r="L41" s="46">
        <v>0</v>
      </c>
      <c r="M41" s="46">
        <v>0</v>
      </c>
      <c r="N41" s="46">
        <v>2</v>
      </c>
      <c r="O41" s="46">
        <v>0</v>
      </c>
      <c r="P41" s="46">
        <v>0</v>
      </c>
      <c r="Q41" s="46">
        <v>0</v>
      </c>
      <c r="R41" s="46">
        <v>0</v>
      </c>
      <c r="S41" s="46">
        <v>7</v>
      </c>
      <c r="T41" s="46">
        <v>0</v>
      </c>
      <c r="U41" s="46">
        <v>0</v>
      </c>
      <c r="V41" s="46">
        <v>0</v>
      </c>
      <c r="W41" s="46">
        <v>7</v>
      </c>
    </row>
    <row r="42" spans="2:23" ht="20.100000000000001" customHeight="1" thickBot="1" x14ac:dyDescent="0.25">
      <c r="B42" s="4" t="s">
        <v>170</v>
      </c>
      <c r="C42" s="46">
        <v>3</v>
      </c>
      <c r="D42" s="46">
        <v>0</v>
      </c>
      <c r="E42" s="46">
        <v>0</v>
      </c>
      <c r="F42" s="46">
        <v>3</v>
      </c>
      <c r="G42" s="46">
        <v>0</v>
      </c>
      <c r="H42" s="46">
        <v>0</v>
      </c>
      <c r="I42" s="46">
        <v>0</v>
      </c>
      <c r="J42" s="46">
        <v>0</v>
      </c>
      <c r="K42" s="46">
        <v>3</v>
      </c>
      <c r="L42" s="46">
        <v>0</v>
      </c>
      <c r="M42" s="46">
        <v>0</v>
      </c>
      <c r="N42" s="46">
        <v>3</v>
      </c>
      <c r="O42" s="46">
        <v>0</v>
      </c>
      <c r="P42" s="46">
        <v>0</v>
      </c>
      <c r="Q42" s="46">
        <v>0</v>
      </c>
      <c r="R42" s="46">
        <v>0</v>
      </c>
      <c r="S42" s="46">
        <v>38</v>
      </c>
      <c r="T42" s="46">
        <v>3</v>
      </c>
      <c r="U42" s="46">
        <v>2</v>
      </c>
      <c r="V42" s="46">
        <v>1</v>
      </c>
      <c r="W42" s="46">
        <v>44</v>
      </c>
    </row>
    <row r="43" spans="2:23" ht="20.100000000000001" customHeight="1" thickBot="1" x14ac:dyDescent="0.25">
      <c r="B43" s="4" t="s">
        <v>261</v>
      </c>
      <c r="C43" s="46">
        <v>1</v>
      </c>
      <c r="D43" s="46">
        <v>0</v>
      </c>
      <c r="E43" s="46">
        <v>0</v>
      </c>
      <c r="F43" s="46">
        <v>1</v>
      </c>
      <c r="G43" s="46">
        <v>1</v>
      </c>
      <c r="H43" s="46">
        <v>0</v>
      </c>
      <c r="I43" s="46">
        <v>0</v>
      </c>
      <c r="J43" s="46">
        <v>1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</row>
    <row r="44" spans="2:23" ht="20.100000000000001" customHeight="1" thickBot="1" x14ac:dyDescent="0.25">
      <c r="B44" s="4" t="s">
        <v>262</v>
      </c>
      <c r="C44" s="46">
        <v>4</v>
      </c>
      <c r="D44" s="46">
        <v>0</v>
      </c>
      <c r="E44" s="46">
        <v>0</v>
      </c>
      <c r="F44" s="46">
        <v>4</v>
      </c>
      <c r="G44" s="46">
        <v>4</v>
      </c>
      <c r="H44" s="46">
        <v>0</v>
      </c>
      <c r="I44" s="46">
        <v>0</v>
      </c>
      <c r="J44" s="46">
        <v>4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2</v>
      </c>
      <c r="T44" s="46">
        <v>0</v>
      </c>
      <c r="U44" s="46">
        <v>0</v>
      </c>
      <c r="V44" s="46">
        <v>0</v>
      </c>
      <c r="W44" s="46">
        <v>2</v>
      </c>
    </row>
    <row r="45" spans="2:23" ht="20.100000000000001" customHeight="1" thickBot="1" x14ac:dyDescent="0.25">
      <c r="B45" s="4" t="s">
        <v>263</v>
      </c>
      <c r="C45" s="46">
        <v>1</v>
      </c>
      <c r="D45" s="46">
        <v>0</v>
      </c>
      <c r="E45" s="46">
        <v>0</v>
      </c>
      <c r="F45" s="46">
        <v>1</v>
      </c>
      <c r="G45" s="46">
        <v>1</v>
      </c>
      <c r="H45" s="46">
        <v>0</v>
      </c>
      <c r="I45" s="46">
        <v>0</v>
      </c>
      <c r="J45" s="46">
        <v>1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</row>
    <row r="46" spans="2:23" ht="20.100000000000001" customHeight="1" thickBot="1" x14ac:dyDescent="0.25">
      <c r="B46" s="4" t="s">
        <v>637</v>
      </c>
      <c r="C46" s="46">
        <v>1</v>
      </c>
      <c r="D46" s="46">
        <v>0</v>
      </c>
      <c r="E46" s="46">
        <v>1</v>
      </c>
      <c r="F46" s="46">
        <v>2</v>
      </c>
      <c r="G46" s="46">
        <v>0</v>
      </c>
      <c r="H46" s="46">
        <v>0</v>
      </c>
      <c r="I46" s="46">
        <v>0</v>
      </c>
      <c r="J46" s="46">
        <v>0</v>
      </c>
      <c r="K46" s="46">
        <v>1</v>
      </c>
      <c r="L46" s="46">
        <v>0</v>
      </c>
      <c r="M46" s="46">
        <v>1</v>
      </c>
      <c r="N46" s="46">
        <v>2</v>
      </c>
      <c r="O46" s="46">
        <v>0</v>
      </c>
      <c r="P46" s="46">
        <v>0</v>
      </c>
      <c r="Q46" s="46">
        <v>0</v>
      </c>
      <c r="R46" s="46">
        <v>0</v>
      </c>
      <c r="S46" s="46">
        <v>3</v>
      </c>
      <c r="T46" s="46">
        <v>0</v>
      </c>
      <c r="U46" s="46">
        <v>0</v>
      </c>
      <c r="V46" s="46">
        <v>0</v>
      </c>
      <c r="W46" s="46">
        <v>3</v>
      </c>
    </row>
    <row r="47" spans="2:23" ht="20.100000000000001" customHeight="1" thickBot="1" x14ac:dyDescent="0.25">
      <c r="B47" s="4" t="s">
        <v>264</v>
      </c>
      <c r="C47" s="46">
        <v>2</v>
      </c>
      <c r="D47" s="46">
        <v>0</v>
      </c>
      <c r="E47" s="46">
        <v>0</v>
      </c>
      <c r="F47" s="46">
        <v>2</v>
      </c>
      <c r="G47" s="46">
        <v>1</v>
      </c>
      <c r="H47" s="46">
        <v>0</v>
      </c>
      <c r="I47" s="46">
        <v>0</v>
      </c>
      <c r="J47" s="46">
        <v>1</v>
      </c>
      <c r="K47" s="46">
        <v>1</v>
      </c>
      <c r="L47" s="46">
        <v>0</v>
      </c>
      <c r="M47" s="46">
        <v>0</v>
      </c>
      <c r="N47" s="46">
        <v>1</v>
      </c>
      <c r="O47" s="46">
        <v>0</v>
      </c>
      <c r="P47" s="46">
        <v>0</v>
      </c>
      <c r="Q47" s="46">
        <v>0</v>
      </c>
      <c r="R47" s="46">
        <v>0</v>
      </c>
      <c r="S47" s="46">
        <v>9</v>
      </c>
      <c r="T47" s="46">
        <v>0</v>
      </c>
      <c r="U47" s="46">
        <v>0</v>
      </c>
      <c r="V47" s="46">
        <v>0</v>
      </c>
      <c r="W47" s="46">
        <v>9</v>
      </c>
    </row>
    <row r="48" spans="2:23" ht="20.100000000000001" customHeight="1" thickBot="1" x14ac:dyDescent="0.25">
      <c r="B48" s="4" t="s">
        <v>265</v>
      </c>
      <c r="C48" s="46">
        <v>1</v>
      </c>
      <c r="D48" s="46">
        <v>0</v>
      </c>
      <c r="E48" s="46">
        <v>0</v>
      </c>
      <c r="F48" s="46">
        <v>1</v>
      </c>
      <c r="G48" s="46">
        <v>0</v>
      </c>
      <c r="H48" s="46">
        <v>0</v>
      </c>
      <c r="I48" s="46">
        <v>0</v>
      </c>
      <c r="J48" s="46">
        <v>0</v>
      </c>
      <c r="K48" s="46">
        <v>1</v>
      </c>
      <c r="L48" s="46">
        <v>0</v>
      </c>
      <c r="M48" s="46">
        <v>0</v>
      </c>
      <c r="N48" s="46">
        <v>1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</row>
    <row r="49" spans="2:23" ht="20.100000000000001" customHeight="1" thickBot="1" x14ac:dyDescent="0.25">
      <c r="B49" s="4" t="s">
        <v>171</v>
      </c>
      <c r="C49" s="46">
        <v>81</v>
      </c>
      <c r="D49" s="46">
        <v>5</v>
      </c>
      <c r="E49" s="46">
        <v>2</v>
      </c>
      <c r="F49" s="46">
        <v>88</v>
      </c>
      <c r="G49" s="46">
        <v>54</v>
      </c>
      <c r="H49" s="46">
        <v>0</v>
      </c>
      <c r="I49" s="46">
        <v>0</v>
      </c>
      <c r="J49" s="46">
        <v>54</v>
      </c>
      <c r="K49" s="46">
        <v>27</v>
      </c>
      <c r="L49" s="46">
        <v>5</v>
      </c>
      <c r="M49" s="46">
        <v>2</v>
      </c>
      <c r="N49" s="46">
        <v>34</v>
      </c>
      <c r="O49" s="46">
        <v>0</v>
      </c>
      <c r="P49" s="46">
        <v>0</v>
      </c>
      <c r="Q49" s="46">
        <v>0</v>
      </c>
      <c r="R49" s="46">
        <v>0</v>
      </c>
      <c r="S49" s="46">
        <v>32</v>
      </c>
      <c r="T49" s="46">
        <v>7</v>
      </c>
      <c r="U49" s="46">
        <v>11</v>
      </c>
      <c r="V49" s="46">
        <v>14</v>
      </c>
      <c r="W49" s="46">
        <v>64</v>
      </c>
    </row>
    <row r="50" spans="2:23" ht="20.100000000000001" customHeight="1" thickBot="1" x14ac:dyDescent="0.25">
      <c r="B50" s="4" t="s">
        <v>266</v>
      </c>
      <c r="C50" s="46">
        <v>7</v>
      </c>
      <c r="D50" s="46">
        <v>0</v>
      </c>
      <c r="E50" s="46">
        <v>0</v>
      </c>
      <c r="F50" s="46">
        <v>7</v>
      </c>
      <c r="G50" s="46">
        <v>7</v>
      </c>
      <c r="H50" s="46">
        <v>0</v>
      </c>
      <c r="I50" s="46">
        <v>0</v>
      </c>
      <c r="J50" s="46">
        <v>7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</row>
    <row r="51" spans="2:23" ht="20.100000000000001" customHeight="1" thickBot="1" x14ac:dyDescent="0.25">
      <c r="B51" s="4" t="s">
        <v>267</v>
      </c>
      <c r="C51" s="46">
        <v>1</v>
      </c>
      <c r="D51" s="46">
        <v>0</v>
      </c>
      <c r="E51" s="46">
        <v>0</v>
      </c>
      <c r="F51" s="46">
        <v>1</v>
      </c>
      <c r="G51" s="46">
        <v>1</v>
      </c>
      <c r="H51" s="46">
        <v>0</v>
      </c>
      <c r="I51" s="46">
        <v>0</v>
      </c>
      <c r="J51" s="46">
        <v>1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</row>
    <row r="52" spans="2:23" ht="20.100000000000001" customHeight="1" thickBot="1" x14ac:dyDescent="0.25">
      <c r="B52" s="4" t="s">
        <v>268</v>
      </c>
      <c r="C52" s="46">
        <v>14</v>
      </c>
      <c r="D52" s="46">
        <v>0</v>
      </c>
      <c r="E52" s="46">
        <v>0</v>
      </c>
      <c r="F52" s="46">
        <v>14</v>
      </c>
      <c r="G52" s="46">
        <v>14</v>
      </c>
      <c r="H52" s="46">
        <v>0</v>
      </c>
      <c r="I52" s="46">
        <v>0</v>
      </c>
      <c r="J52" s="46">
        <v>14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</row>
    <row r="53" spans="2:23" ht="20.100000000000001" customHeight="1" thickBot="1" x14ac:dyDescent="0.25">
      <c r="B53" s="4" t="s">
        <v>269</v>
      </c>
      <c r="C53" s="46">
        <v>3</v>
      </c>
      <c r="D53" s="46">
        <v>0</v>
      </c>
      <c r="E53" s="46">
        <v>0</v>
      </c>
      <c r="F53" s="46">
        <v>3</v>
      </c>
      <c r="G53" s="46">
        <v>3</v>
      </c>
      <c r="H53" s="46">
        <v>0</v>
      </c>
      <c r="I53" s="46">
        <v>0</v>
      </c>
      <c r="J53" s="46">
        <v>3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14</v>
      </c>
      <c r="T53" s="46">
        <v>0</v>
      </c>
      <c r="U53" s="46">
        <v>0</v>
      </c>
      <c r="V53" s="46">
        <v>0</v>
      </c>
      <c r="W53" s="46">
        <v>14</v>
      </c>
    </row>
    <row r="54" spans="2:23" ht="20.100000000000001" customHeight="1" thickBot="1" x14ac:dyDescent="0.25">
      <c r="B54" s="4" t="s">
        <v>270</v>
      </c>
      <c r="C54" s="46">
        <v>1</v>
      </c>
      <c r="D54" s="46">
        <v>0</v>
      </c>
      <c r="E54" s="46">
        <v>0</v>
      </c>
      <c r="F54" s="46">
        <v>1</v>
      </c>
      <c r="G54" s="46">
        <v>1</v>
      </c>
      <c r="H54" s="46">
        <v>0</v>
      </c>
      <c r="I54" s="46">
        <v>0</v>
      </c>
      <c r="J54" s="46">
        <v>1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1</v>
      </c>
      <c r="T54" s="46">
        <v>0</v>
      </c>
      <c r="U54" s="46">
        <v>0</v>
      </c>
      <c r="V54" s="46">
        <v>0</v>
      </c>
      <c r="W54" s="46">
        <v>1</v>
      </c>
    </row>
    <row r="55" spans="2:23" ht="20.100000000000001" customHeight="1" thickBot="1" x14ac:dyDescent="0.25">
      <c r="B55" s="4" t="s">
        <v>271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1</v>
      </c>
      <c r="T55" s="46">
        <v>0</v>
      </c>
      <c r="U55" s="46">
        <v>0</v>
      </c>
      <c r="V55" s="46">
        <v>0</v>
      </c>
      <c r="W55" s="46">
        <v>1</v>
      </c>
    </row>
    <row r="56" spans="2:23" ht="20.100000000000001" customHeight="1" thickBot="1" x14ac:dyDescent="0.25">
      <c r="B56" s="4" t="s">
        <v>272</v>
      </c>
      <c r="C56" s="46">
        <v>1</v>
      </c>
      <c r="D56" s="46">
        <v>0</v>
      </c>
      <c r="E56" s="46">
        <v>0</v>
      </c>
      <c r="F56" s="46">
        <v>1</v>
      </c>
      <c r="G56" s="46">
        <v>0</v>
      </c>
      <c r="H56" s="46">
        <v>0</v>
      </c>
      <c r="I56" s="46">
        <v>0</v>
      </c>
      <c r="J56" s="46">
        <v>0</v>
      </c>
      <c r="K56" s="46">
        <v>1</v>
      </c>
      <c r="L56" s="46">
        <v>0</v>
      </c>
      <c r="M56" s="46">
        <v>0</v>
      </c>
      <c r="N56" s="46">
        <v>1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</row>
    <row r="57" spans="2:23" ht="20.100000000000001" customHeight="1" thickBot="1" x14ac:dyDescent="0.25">
      <c r="B57" s="4" t="s">
        <v>172</v>
      </c>
      <c r="C57" s="46">
        <v>9</v>
      </c>
      <c r="D57" s="46">
        <v>0</v>
      </c>
      <c r="E57" s="46">
        <v>0</v>
      </c>
      <c r="F57" s="46">
        <v>9</v>
      </c>
      <c r="G57" s="46">
        <v>8</v>
      </c>
      <c r="H57" s="46">
        <v>0</v>
      </c>
      <c r="I57" s="46">
        <v>0</v>
      </c>
      <c r="J57" s="46">
        <v>8</v>
      </c>
      <c r="K57" s="46">
        <v>1</v>
      </c>
      <c r="L57" s="46">
        <v>0</v>
      </c>
      <c r="M57" s="46">
        <v>0</v>
      </c>
      <c r="N57" s="46">
        <v>1</v>
      </c>
      <c r="O57" s="46">
        <v>0</v>
      </c>
      <c r="P57" s="46">
        <v>0</v>
      </c>
      <c r="Q57" s="46">
        <v>0</v>
      </c>
      <c r="R57" s="46">
        <v>0</v>
      </c>
      <c r="S57" s="46">
        <v>27</v>
      </c>
      <c r="T57" s="46">
        <v>3</v>
      </c>
      <c r="U57" s="46">
        <v>4</v>
      </c>
      <c r="V57" s="46">
        <v>0</v>
      </c>
      <c r="W57" s="46">
        <v>34</v>
      </c>
    </row>
    <row r="58" spans="2:23" ht="20.100000000000001" customHeight="1" thickBot="1" x14ac:dyDescent="0.25">
      <c r="B58" s="4" t="s">
        <v>273</v>
      </c>
      <c r="C58" s="46">
        <v>5</v>
      </c>
      <c r="D58" s="46">
        <v>0</v>
      </c>
      <c r="E58" s="46">
        <v>0</v>
      </c>
      <c r="F58" s="46">
        <v>5</v>
      </c>
      <c r="G58" s="46">
        <v>4</v>
      </c>
      <c r="H58" s="46">
        <v>0</v>
      </c>
      <c r="I58" s="46">
        <v>0</v>
      </c>
      <c r="J58" s="46">
        <v>4</v>
      </c>
      <c r="K58" s="46">
        <v>1</v>
      </c>
      <c r="L58" s="46">
        <v>0</v>
      </c>
      <c r="M58" s="46">
        <v>0</v>
      </c>
      <c r="N58" s="46">
        <v>1</v>
      </c>
      <c r="O58" s="46">
        <v>0</v>
      </c>
      <c r="P58" s="46">
        <v>0</v>
      </c>
      <c r="Q58" s="46">
        <v>0</v>
      </c>
      <c r="R58" s="46">
        <v>0</v>
      </c>
      <c r="S58" s="46">
        <v>5</v>
      </c>
      <c r="T58" s="46">
        <v>1</v>
      </c>
      <c r="U58" s="46">
        <v>0</v>
      </c>
      <c r="V58" s="46">
        <v>0</v>
      </c>
      <c r="W58" s="46">
        <v>6</v>
      </c>
    </row>
    <row r="59" spans="2:23" ht="20.100000000000001" customHeight="1" thickBot="1" x14ac:dyDescent="0.25">
      <c r="B59" s="4" t="s">
        <v>274</v>
      </c>
      <c r="C59" s="46">
        <v>2</v>
      </c>
      <c r="D59" s="46">
        <v>0</v>
      </c>
      <c r="E59" s="46">
        <v>0</v>
      </c>
      <c r="F59" s="46">
        <v>2</v>
      </c>
      <c r="G59" s="46">
        <v>0</v>
      </c>
      <c r="H59" s="46">
        <v>0</v>
      </c>
      <c r="I59" s="46">
        <v>0</v>
      </c>
      <c r="J59" s="46">
        <v>0</v>
      </c>
      <c r="K59" s="46">
        <v>2</v>
      </c>
      <c r="L59" s="46">
        <v>0</v>
      </c>
      <c r="M59" s="46">
        <v>0</v>
      </c>
      <c r="N59" s="46">
        <v>2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</row>
    <row r="60" spans="2:23" ht="20.100000000000001" customHeight="1" thickBot="1" x14ac:dyDescent="0.25">
      <c r="B60" s="4" t="s">
        <v>275</v>
      </c>
      <c r="C60" s="46">
        <v>9</v>
      </c>
      <c r="D60" s="46">
        <v>0</v>
      </c>
      <c r="E60" s="46">
        <v>0</v>
      </c>
      <c r="F60" s="46">
        <v>9</v>
      </c>
      <c r="G60" s="46">
        <v>6</v>
      </c>
      <c r="H60" s="46">
        <v>0</v>
      </c>
      <c r="I60" s="46">
        <v>0</v>
      </c>
      <c r="J60" s="46">
        <v>6</v>
      </c>
      <c r="K60" s="46">
        <v>3</v>
      </c>
      <c r="L60" s="46">
        <v>0</v>
      </c>
      <c r="M60" s="46">
        <v>0</v>
      </c>
      <c r="N60" s="46">
        <v>3</v>
      </c>
      <c r="O60" s="46">
        <v>0</v>
      </c>
      <c r="P60" s="46">
        <v>0</v>
      </c>
      <c r="Q60" s="46">
        <v>0</v>
      </c>
      <c r="R60" s="46">
        <v>0</v>
      </c>
      <c r="S60" s="46">
        <v>5</v>
      </c>
      <c r="T60" s="46">
        <v>4</v>
      </c>
      <c r="U60" s="46">
        <v>0</v>
      </c>
      <c r="V60" s="46">
        <v>0</v>
      </c>
      <c r="W60" s="46">
        <v>9</v>
      </c>
    </row>
    <row r="61" spans="2:23" ht="20.100000000000001" customHeight="1" thickBot="1" x14ac:dyDescent="0.25">
      <c r="B61" s="4" t="s">
        <v>276</v>
      </c>
      <c r="C61" s="46">
        <v>1</v>
      </c>
      <c r="D61" s="46">
        <v>0</v>
      </c>
      <c r="E61" s="46">
        <v>0</v>
      </c>
      <c r="F61" s="46">
        <v>1</v>
      </c>
      <c r="G61" s="46">
        <v>1</v>
      </c>
      <c r="H61" s="46">
        <v>0</v>
      </c>
      <c r="I61" s="46">
        <v>0</v>
      </c>
      <c r="J61" s="46">
        <v>1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</row>
    <row r="62" spans="2:23" ht="20.100000000000001" customHeight="1" thickBot="1" x14ac:dyDescent="0.25">
      <c r="B62" s="4" t="s">
        <v>173</v>
      </c>
      <c r="C62" s="46">
        <v>7</v>
      </c>
      <c r="D62" s="46">
        <v>1</v>
      </c>
      <c r="E62" s="46">
        <v>0</v>
      </c>
      <c r="F62" s="46">
        <v>8</v>
      </c>
      <c r="G62" s="46">
        <v>2</v>
      </c>
      <c r="H62" s="46">
        <v>0</v>
      </c>
      <c r="I62" s="46">
        <v>0</v>
      </c>
      <c r="J62" s="46">
        <v>2</v>
      </c>
      <c r="K62" s="46">
        <v>5</v>
      </c>
      <c r="L62" s="46">
        <v>1</v>
      </c>
      <c r="M62" s="46">
        <v>0</v>
      </c>
      <c r="N62" s="46">
        <v>6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</row>
    <row r="63" spans="2:23" ht="20.100000000000001" customHeight="1" thickBot="1" x14ac:dyDescent="0.25">
      <c r="B63" s="4" t="s">
        <v>277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</row>
    <row r="64" spans="2:23" ht="20.100000000000001" customHeight="1" thickBot="1" x14ac:dyDescent="0.25">
      <c r="B64" s="4" t="s">
        <v>278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</row>
    <row r="65" spans="2:23" ht="20.100000000000001" customHeight="1" thickBot="1" x14ac:dyDescent="0.25">
      <c r="B65" s="4" t="s">
        <v>279</v>
      </c>
      <c r="C65" s="46">
        <v>9</v>
      </c>
      <c r="D65" s="46">
        <v>0</v>
      </c>
      <c r="E65" s="46">
        <v>0</v>
      </c>
      <c r="F65" s="46">
        <v>9</v>
      </c>
      <c r="G65" s="46">
        <v>2</v>
      </c>
      <c r="H65" s="46">
        <v>0</v>
      </c>
      <c r="I65" s="46">
        <v>0</v>
      </c>
      <c r="J65" s="46">
        <v>2</v>
      </c>
      <c r="K65" s="46">
        <v>7</v>
      </c>
      <c r="L65" s="46">
        <v>0</v>
      </c>
      <c r="M65" s="46">
        <v>0</v>
      </c>
      <c r="N65" s="46">
        <v>7</v>
      </c>
      <c r="O65" s="46">
        <v>0</v>
      </c>
      <c r="P65" s="46">
        <v>0</v>
      </c>
      <c r="Q65" s="46">
        <v>0</v>
      </c>
      <c r="R65" s="46">
        <v>0</v>
      </c>
      <c r="S65" s="46">
        <v>11</v>
      </c>
      <c r="T65" s="46">
        <v>6</v>
      </c>
      <c r="U65" s="46">
        <v>0</v>
      </c>
      <c r="V65" s="46">
        <v>0</v>
      </c>
      <c r="W65" s="46">
        <v>17</v>
      </c>
    </row>
    <row r="66" spans="2:23" ht="20.100000000000001" customHeight="1" thickBot="1" x14ac:dyDescent="0.25">
      <c r="B66" s="4" t="s">
        <v>280</v>
      </c>
      <c r="C66" s="46">
        <v>1</v>
      </c>
      <c r="D66" s="46">
        <v>0</v>
      </c>
      <c r="E66" s="46">
        <v>0</v>
      </c>
      <c r="F66" s="46">
        <v>1</v>
      </c>
      <c r="G66" s="46">
        <v>1</v>
      </c>
      <c r="H66" s="46">
        <v>0</v>
      </c>
      <c r="I66" s="46">
        <v>0</v>
      </c>
      <c r="J66" s="46">
        <v>1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</row>
    <row r="67" spans="2:23" ht="20.100000000000001" customHeight="1" thickBot="1" x14ac:dyDescent="0.25">
      <c r="B67" s="4" t="s">
        <v>281</v>
      </c>
      <c r="C67" s="46">
        <v>5</v>
      </c>
      <c r="D67" s="46">
        <v>0</v>
      </c>
      <c r="E67" s="46">
        <v>0</v>
      </c>
      <c r="F67" s="46">
        <v>5</v>
      </c>
      <c r="G67" s="46">
        <v>0</v>
      </c>
      <c r="H67" s="46">
        <v>0</v>
      </c>
      <c r="I67" s="46">
        <v>0</v>
      </c>
      <c r="J67" s="46">
        <v>0</v>
      </c>
      <c r="K67" s="46">
        <v>5</v>
      </c>
      <c r="L67" s="46">
        <v>0</v>
      </c>
      <c r="M67" s="46">
        <v>0</v>
      </c>
      <c r="N67" s="46">
        <v>5</v>
      </c>
      <c r="O67" s="46">
        <v>0</v>
      </c>
      <c r="P67" s="46">
        <v>0</v>
      </c>
      <c r="Q67" s="46">
        <v>0</v>
      </c>
      <c r="R67" s="46">
        <v>0</v>
      </c>
      <c r="S67" s="46">
        <v>3</v>
      </c>
      <c r="T67" s="46">
        <v>0</v>
      </c>
      <c r="U67" s="46">
        <v>0</v>
      </c>
      <c r="V67" s="46">
        <v>0</v>
      </c>
      <c r="W67" s="46">
        <v>3</v>
      </c>
    </row>
    <row r="68" spans="2:23" ht="20.100000000000001" customHeight="1" thickBot="1" x14ac:dyDescent="0.25">
      <c r="B68" s="4" t="s">
        <v>282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</row>
    <row r="69" spans="2:23" ht="20.100000000000001" customHeight="1" thickBot="1" x14ac:dyDescent="0.25">
      <c r="B69" s="4" t="s">
        <v>283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</row>
    <row r="70" spans="2:23" ht="20.100000000000001" customHeight="1" thickBot="1" x14ac:dyDescent="0.25">
      <c r="B70" s="4" t="s">
        <v>284</v>
      </c>
      <c r="C70" s="46">
        <v>11</v>
      </c>
      <c r="D70" s="46">
        <v>0</v>
      </c>
      <c r="E70" s="46">
        <v>2</v>
      </c>
      <c r="F70" s="46">
        <v>13</v>
      </c>
      <c r="G70" s="46">
        <v>0</v>
      </c>
      <c r="H70" s="46">
        <v>0</v>
      </c>
      <c r="I70" s="46">
        <v>0</v>
      </c>
      <c r="J70" s="46">
        <v>0</v>
      </c>
      <c r="K70" s="46">
        <v>11</v>
      </c>
      <c r="L70" s="46">
        <v>0</v>
      </c>
      <c r="M70" s="46">
        <v>2</v>
      </c>
      <c r="N70" s="46">
        <v>13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3</v>
      </c>
      <c r="U70" s="46">
        <v>0</v>
      </c>
      <c r="V70" s="46">
        <v>0</v>
      </c>
      <c r="W70" s="46">
        <v>3</v>
      </c>
    </row>
    <row r="71" spans="2:23" ht="20.100000000000001" customHeight="1" thickBot="1" x14ac:dyDescent="0.25">
      <c r="B71" s="4" t="s">
        <v>285</v>
      </c>
      <c r="C71" s="46">
        <v>4</v>
      </c>
      <c r="D71" s="46">
        <v>1</v>
      </c>
      <c r="E71" s="46">
        <v>0</v>
      </c>
      <c r="F71" s="46">
        <v>5</v>
      </c>
      <c r="G71" s="46">
        <v>0</v>
      </c>
      <c r="H71" s="46">
        <v>0</v>
      </c>
      <c r="I71" s="46">
        <v>0</v>
      </c>
      <c r="J71" s="46">
        <v>0</v>
      </c>
      <c r="K71" s="46">
        <v>4</v>
      </c>
      <c r="L71" s="46">
        <v>1</v>
      </c>
      <c r="M71" s="46">
        <v>0</v>
      </c>
      <c r="N71" s="46">
        <v>5</v>
      </c>
      <c r="O71" s="46">
        <v>0</v>
      </c>
      <c r="P71" s="46">
        <v>0</v>
      </c>
      <c r="Q71" s="46">
        <v>0</v>
      </c>
      <c r="R71" s="46">
        <v>0</v>
      </c>
      <c r="S71" s="46">
        <v>16</v>
      </c>
      <c r="T71" s="46">
        <v>2</v>
      </c>
      <c r="U71" s="46">
        <v>3</v>
      </c>
      <c r="V71" s="46">
        <v>1</v>
      </c>
      <c r="W71" s="46">
        <v>22</v>
      </c>
    </row>
    <row r="72" spans="2:23" ht="20.100000000000001" customHeight="1" thickBot="1" x14ac:dyDescent="0.25">
      <c r="B72" s="4" t="s">
        <v>286</v>
      </c>
      <c r="C72" s="46">
        <v>2</v>
      </c>
      <c r="D72" s="46">
        <v>0</v>
      </c>
      <c r="E72" s="46">
        <v>0</v>
      </c>
      <c r="F72" s="46">
        <v>2</v>
      </c>
      <c r="G72" s="46">
        <v>1</v>
      </c>
      <c r="H72" s="46">
        <v>0</v>
      </c>
      <c r="I72" s="46">
        <v>0</v>
      </c>
      <c r="J72" s="46">
        <v>1</v>
      </c>
      <c r="K72" s="46">
        <v>1</v>
      </c>
      <c r="L72" s="46">
        <v>0</v>
      </c>
      <c r="M72" s="46">
        <v>0</v>
      </c>
      <c r="N72" s="46">
        <v>1</v>
      </c>
      <c r="O72" s="46">
        <v>0</v>
      </c>
      <c r="P72" s="46">
        <v>0</v>
      </c>
      <c r="Q72" s="46">
        <v>0</v>
      </c>
      <c r="R72" s="46">
        <v>0</v>
      </c>
      <c r="S72" s="46">
        <v>5</v>
      </c>
      <c r="T72" s="46">
        <v>0</v>
      </c>
      <c r="U72" s="46">
        <v>0</v>
      </c>
      <c r="V72" s="46">
        <v>0</v>
      </c>
      <c r="W72" s="46">
        <v>5</v>
      </c>
    </row>
    <row r="73" spans="2:23" ht="20.100000000000001" customHeight="1" thickBot="1" x14ac:dyDescent="0.25">
      <c r="B73" s="4" t="s">
        <v>638</v>
      </c>
      <c r="C73" s="46">
        <v>2</v>
      </c>
      <c r="D73" s="46">
        <v>0</v>
      </c>
      <c r="E73" s="46">
        <v>2</v>
      </c>
      <c r="F73" s="46">
        <v>4</v>
      </c>
      <c r="G73" s="46">
        <v>2</v>
      </c>
      <c r="H73" s="46">
        <v>0</v>
      </c>
      <c r="I73" s="46">
        <v>2</v>
      </c>
      <c r="J73" s="46">
        <v>4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4</v>
      </c>
      <c r="T73" s="46">
        <v>1</v>
      </c>
      <c r="U73" s="46">
        <v>0</v>
      </c>
      <c r="V73" s="46">
        <v>0</v>
      </c>
      <c r="W73" s="46">
        <v>5</v>
      </c>
    </row>
    <row r="74" spans="2:23" ht="20.100000000000001" customHeight="1" thickBot="1" x14ac:dyDescent="0.25">
      <c r="B74" s="4" t="s">
        <v>174</v>
      </c>
      <c r="C74" s="46">
        <v>51</v>
      </c>
      <c r="D74" s="46">
        <v>2</v>
      </c>
      <c r="E74" s="46">
        <v>6</v>
      </c>
      <c r="F74" s="46">
        <v>59</v>
      </c>
      <c r="G74" s="46">
        <v>1</v>
      </c>
      <c r="H74" s="46">
        <v>0</v>
      </c>
      <c r="I74" s="46">
        <v>0</v>
      </c>
      <c r="J74" s="46">
        <v>1</v>
      </c>
      <c r="K74" s="46">
        <v>50</v>
      </c>
      <c r="L74" s="46">
        <v>2</v>
      </c>
      <c r="M74" s="46">
        <v>6</v>
      </c>
      <c r="N74" s="46">
        <v>58</v>
      </c>
      <c r="O74" s="46">
        <v>0</v>
      </c>
      <c r="P74" s="46">
        <v>0</v>
      </c>
      <c r="Q74" s="46">
        <v>0</v>
      </c>
      <c r="R74" s="46">
        <v>0</v>
      </c>
      <c r="S74" s="46">
        <v>96</v>
      </c>
      <c r="T74" s="46">
        <v>6</v>
      </c>
      <c r="U74" s="46">
        <v>5</v>
      </c>
      <c r="V74" s="46">
        <v>1</v>
      </c>
      <c r="W74" s="46">
        <v>108</v>
      </c>
    </row>
    <row r="75" spans="2:23" ht="20.100000000000001" customHeight="1" thickBot="1" x14ac:dyDescent="0.25">
      <c r="B75" s="4" t="s">
        <v>287</v>
      </c>
      <c r="C75" s="46">
        <v>1</v>
      </c>
      <c r="D75" s="46">
        <v>0</v>
      </c>
      <c r="E75" s="46">
        <v>0</v>
      </c>
      <c r="F75" s="46">
        <v>1</v>
      </c>
      <c r="G75" s="46">
        <v>0</v>
      </c>
      <c r="H75" s="46">
        <v>0</v>
      </c>
      <c r="I75" s="46">
        <v>0</v>
      </c>
      <c r="J75" s="46">
        <v>0</v>
      </c>
      <c r="K75" s="46">
        <v>1</v>
      </c>
      <c r="L75" s="46">
        <v>0</v>
      </c>
      <c r="M75" s="46">
        <v>0</v>
      </c>
      <c r="N75" s="46">
        <v>1</v>
      </c>
      <c r="O75" s="46">
        <v>0</v>
      </c>
      <c r="P75" s="46">
        <v>0</v>
      </c>
      <c r="Q75" s="46">
        <v>0</v>
      </c>
      <c r="R75" s="46">
        <v>0</v>
      </c>
      <c r="S75" s="46">
        <v>2</v>
      </c>
      <c r="T75" s="46">
        <v>1</v>
      </c>
      <c r="U75" s="46">
        <v>0</v>
      </c>
      <c r="V75" s="46">
        <v>1</v>
      </c>
      <c r="W75" s="46">
        <v>4</v>
      </c>
    </row>
    <row r="76" spans="2:23" ht="20.100000000000001" customHeight="1" thickBot="1" x14ac:dyDescent="0.25">
      <c r="B76" s="4" t="s">
        <v>288</v>
      </c>
      <c r="C76" s="46">
        <v>7</v>
      </c>
      <c r="D76" s="46">
        <v>0</v>
      </c>
      <c r="E76" s="46">
        <v>0</v>
      </c>
      <c r="F76" s="46">
        <v>7</v>
      </c>
      <c r="G76" s="46">
        <v>2</v>
      </c>
      <c r="H76" s="46">
        <v>0</v>
      </c>
      <c r="I76" s="46">
        <v>0</v>
      </c>
      <c r="J76" s="46">
        <v>2</v>
      </c>
      <c r="K76" s="46">
        <v>5</v>
      </c>
      <c r="L76" s="46">
        <v>0</v>
      </c>
      <c r="M76" s="46">
        <v>0</v>
      </c>
      <c r="N76" s="46">
        <v>5</v>
      </c>
      <c r="O76" s="46">
        <v>0</v>
      </c>
      <c r="P76" s="46">
        <v>0</v>
      </c>
      <c r="Q76" s="46">
        <v>0</v>
      </c>
      <c r="R76" s="46">
        <v>0</v>
      </c>
      <c r="S76" s="46">
        <v>11</v>
      </c>
      <c r="T76" s="46">
        <v>6</v>
      </c>
      <c r="U76" s="46">
        <v>6</v>
      </c>
      <c r="V76" s="46">
        <v>4</v>
      </c>
      <c r="W76" s="46">
        <v>27</v>
      </c>
    </row>
    <row r="77" spans="2:23" ht="20.100000000000001" customHeight="1" thickBot="1" x14ac:dyDescent="0.25">
      <c r="B77" s="4" t="s">
        <v>289</v>
      </c>
      <c r="C77" s="46">
        <v>11</v>
      </c>
      <c r="D77" s="46">
        <v>1</v>
      </c>
      <c r="E77" s="46">
        <v>0</v>
      </c>
      <c r="F77" s="46">
        <v>12</v>
      </c>
      <c r="G77" s="46">
        <v>4</v>
      </c>
      <c r="H77" s="46">
        <v>0</v>
      </c>
      <c r="I77" s="46">
        <v>0</v>
      </c>
      <c r="J77" s="46">
        <v>4</v>
      </c>
      <c r="K77" s="46">
        <v>7</v>
      </c>
      <c r="L77" s="46">
        <v>1</v>
      </c>
      <c r="M77" s="46">
        <v>0</v>
      </c>
      <c r="N77" s="46">
        <v>8</v>
      </c>
      <c r="O77" s="46">
        <v>0</v>
      </c>
      <c r="P77" s="46">
        <v>0</v>
      </c>
      <c r="Q77" s="46">
        <v>0</v>
      </c>
      <c r="R77" s="46">
        <v>0</v>
      </c>
      <c r="S77" s="46">
        <v>12</v>
      </c>
      <c r="T77" s="46">
        <v>5</v>
      </c>
      <c r="U77" s="46">
        <v>7</v>
      </c>
      <c r="V77" s="46">
        <v>1</v>
      </c>
      <c r="W77" s="46">
        <v>25</v>
      </c>
    </row>
    <row r="78" spans="2:23" ht="20.100000000000001" customHeight="1" thickBot="1" x14ac:dyDescent="0.25">
      <c r="B78" s="4" t="s">
        <v>290</v>
      </c>
      <c r="C78" s="46">
        <v>9</v>
      </c>
      <c r="D78" s="46">
        <v>0</v>
      </c>
      <c r="E78" s="46">
        <v>0</v>
      </c>
      <c r="F78" s="46">
        <v>9</v>
      </c>
      <c r="G78" s="46">
        <v>5</v>
      </c>
      <c r="H78" s="46">
        <v>0</v>
      </c>
      <c r="I78" s="46">
        <v>0</v>
      </c>
      <c r="J78" s="46">
        <v>5</v>
      </c>
      <c r="K78" s="46">
        <v>4</v>
      </c>
      <c r="L78" s="46">
        <v>0</v>
      </c>
      <c r="M78" s="46">
        <v>0</v>
      </c>
      <c r="N78" s="46">
        <v>4</v>
      </c>
      <c r="O78" s="46">
        <v>0</v>
      </c>
      <c r="P78" s="46">
        <v>0</v>
      </c>
      <c r="Q78" s="46">
        <v>0</v>
      </c>
      <c r="R78" s="46">
        <v>0</v>
      </c>
      <c r="S78" s="46">
        <v>10</v>
      </c>
      <c r="T78" s="46">
        <v>0</v>
      </c>
      <c r="U78" s="46">
        <v>1</v>
      </c>
      <c r="V78" s="46">
        <v>0</v>
      </c>
      <c r="W78" s="46">
        <v>11</v>
      </c>
    </row>
    <row r="79" spans="2:23" ht="20.100000000000001" customHeight="1" thickBot="1" x14ac:dyDescent="0.25">
      <c r="B79" s="4" t="s">
        <v>291</v>
      </c>
      <c r="C79" s="46">
        <v>10</v>
      </c>
      <c r="D79" s="46">
        <v>0</v>
      </c>
      <c r="E79" s="46">
        <v>0</v>
      </c>
      <c r="F79" s="46">
        <v>10</v>
      </c>
      <c r="G79" s="46">
        <v>9</v>
      </c>
      <c r="H79" s="46">
        <v>0</v>
      </c>
      <c r="I79" s="46">
        <v>0</v>
      </c>
      <c r="J79" s="46">
        <v>9</v>
      </c>
      <c r="K79" s="46">
        <v>1</v>
      </c>
      <c r="L79" s="46">
        <v>0</v>
      </c>
      <c r="M79" s="46">
        <v>0</v>
      </c>
      <c r="N79" s="46">
        <v>1</v>
      </c>
      <c r="O79" s="46">
        <v>0</v>
      </c>
      <c r="P79" s="46">
        <v>0</v>
      </c>
      <c r="Q79" s="46">
        <v>0</v>
      </c>
      <c r="R79" s="46">
        <v>0</v>
      </c>
      <c r="S79" s="46">
        <v>20</v>
      </c>
      <c r="T79" s="46">
        <v>1</v>
      </c>
      <c r="U79" s="46">
        <v>1</v>
      </c>
      <c r="V79" s="46">
        <v>0</v>
      </c>
      <c r="W79" s="46">
        <v>22</v>
      </c>
    </row>
    <row r="80" spans="2:23" ht="20.100000000000001" customHeight="1" thickBot="1" x14ac:dyDescent="0.25">
      <c r="B80" s="4" t="s">
        <v>292</v>
      </c>
      <c r="C80" s="46">
        <v>2</v>
      </c>
      <c r="D80" s="46">
        <v>0</v>
      </c>
      <c r="E80" s="46">
        <v>0</v>
      </c>
      <c r="F80" s="46">
        <v>2</v>
      </c>
      <c r="G80" s="46">
        <v>2</v>
      </c>
      <c r="H80" s="46">
        <v>0</v>
      </c>
      <c r="I80" s="46">
        <v>0</v>
      </c>
      <c r="J80" s="46">
        <v>2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</row>
    <row r="81" spans="2:23" ht="20.100000000000001" customHeight="1" thickBot="1" x14ac:dyDescent="0.25">
      <c r="B81" s="4" t="s">
        <v>293</v>
      </c>
      <c r="C81" s="46">
        <v>2</v>
      </c>
      <c r="D81" s="46">
        <v>0</v>
      </c>
      <c r="E81" s="46">
        <v>0</v>
      </c>
      <c r="F81" s="46">
        <v>2</v>
      </c>
      <c r="G81" s="46">
        <v>0</v>
      </c>
      <c r="H81" s="46">
        <v>0</v>
      </c>
      <c r="I81" s="46">
        <v>0</v>
      </c>
      <c r="J81" s="46">
        <v>0</v>
      </c>
      <c r="K81" s="46">
        <v>2</v>
      </c>
      <c r="L81" s="46">
        <v>0</v>
      </c>
      <c r="M81" s="46">
        <v>0</v>
      </c>
      <c r="N81" s="46">
        <v>2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</row>
    <row r="82" spans="2:23" ht="20.100000000000001" customHeight="1" thickBot="1" x14ac:dyDescent="0.25">
      <c r="B82" s="4" t="s">
        <v>294</v>
      </c>
      <c r="C82" s="46">
        <v>2</v>
      </c>
      <c r="D82" s="46">
        <v>0</v>
      </c>
      <c r="E82" s="46">
        <v>0</v>
      </c>
      <c r="F82" s="46">
        <v>2</v>
      </c>
      <c r="G82" s="46">
        <v>2</v>
      </c>
      <c r="H82" s="46">
        <v>0</v>
      </c>
      <c r="I82" s="46">
        <v>0</v>
      </c>
      <c r="J82" s="46">
        <v>2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</row>
    <row r="83" spans="2:23" ht="20.100000000000001" customHeight="1" thickBot="1" x14ac:dyDescent="0.25">
      <c r="B83" s="4" t="s">
        <v>295</v>
      </c>
      <c r="C83" s="46">
        <v>11</v>
      </c>
      <c r="D83" s="46">
        <v>0</v>
      </c>
      <c r="E83" s="46">
        <v>6</v>
      </c>
      <c r="F83" s="46">
        <v>17</v>
      </c>
      <c r="G83" s="46">
        <v>2</v>
      </c>
      <c r="H83" s="46">
        <v>0</v>
      </c>
      <c r="I83" s="46">
        <v>0</v>
      </c>
      <c r="J83" s="46">
        <v>2</v>
      </c>
      <c r="K83" s="46">
        <v>9</v>
      </c>
      <c r="L83" s="46">
        <v>0</v>
      </c>
      <c r="M83" s="46">
        <v>6</v>
      </c>
      <c r="N83" s="46">
        <v>15</v>
      </c>
      <c r="O83" s="46">
        <v>0</v>
      </c>
      <c r="P83" s="46">
        <v>0</v>
      </c>
      <c r="Q83" s="46">
        <v>0</v>
      </c>
      <c r="R83" s="46">
        <v>0</v>
      </c>
      <c r="S83" s="46">
        <v>36</v>
      </c>
      <c r="T83" s="46">
        <v>5</v>
      </c>
      <c r="U83" s="46">
        <v>7</v>
      </c>
      <c r="V83" s="46">
        <v>3</v>
      </c>
      <c r="W83" s="46">
        <v>51</v>
      </c>
    </row>
    <row r="84" spans="2:23" ht="20.100000000000001" customHeight="1" thickBot="1" x14ac:dyDescent="0.25">
      <c r="B84" s="4" t="s">
        <v>296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</row>
    <row r="85" spans="2:23" ht="20.100000000000001" customHeight="1" thickBot="1" x14ac:dyDescent="0.25">
      <c r="B85" s="4" t="s">
        <v>297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1</v>
      </c>
      <c r="T85" s="46">
        <v>0</v>
      </c>
      <c r="U85" s="46">
        <v>0</v>
      </c>
      <c r="V85" s="46">
        <v>0</v>
      </c>
      <c r="W85" s="46">
        <v>1</v>
      </c>
    </row>
    <row r="86" spans="2:23" ht="20.100000000000001" customHeight="1" thickBot="1" x14ac:dyDescent="0.25">
      <c r="B86" s="4" t="s">
        <v>298</v>
      </c>
      <c r="C86" s="46">
        <v>8</v>
      </c>
      <c r="D86" s="46">
        <v>2</v>
      </c>
      <c r="E86" s="46">
        <v>5</v>
      </c>
      <c r="F86" s="46">
        <v>15</v>
      </c>
      <c r="G86" s="46">
        <v>4</v>
      </c>
      <c r="H86" s="46">
        <v>0</v>
      </c>
      <c r="I86" s="46">
        <v>1</v>
      </c>
      <c r="J86" s="46">
        <v>5</v>
      </c>
      <c r="K86" s="46">
        <v>4</v>
      </c>
      <c r="L86" s="46">
        <v>2</v>
      </c>
      <c r="M86" s="46">
        <v>4</v>
      </c>
      <c r="N86" s="46">
        <v>10</v>
      </c>
      <c r="O86" s="46">
        <v>0</v>
      </c>
      <c r="P86" s="46">
        <v>0</v>
      </c>
      <c r="Q86" s="46">
        <v>0</v>
      </c>
      <c r="R86" s="46">
        <v>0</v>
      </c>
      <c r="S86" s="46">
        <v>4</v>
      </c>
      <c r="T86" s="46">
        <v>1</v>
      </c>
      <c r="U86" s="46">
        <v>0</v>
      </c>
      <c r="V86" s="46">
        <v>0</v>
      </c>
      <c r="W86" s="46">
        <v>5</v>
      </c>
    </row>
    <row r="87" spans="2:23" ht="20.100000000000001" customHeight="1" thickBot="1" x14ac:dyDescent="0.25">
      <c r="B87" s="4" t="s">
        <v>299</v>
      </c>
      <c r="C87" s="46">
        <v>8</v>
      </c>
      <c r="D87" s="46">
        <v>1</v>
      </c>
      <c r="E87" s="46">
        <v>0</v>
      </c>
      <c r="F87" s="46">
        <v>9</v>
      </c>
      <c r="G87" s="46">
        <v>2</v>
      </c>
      <c r="H87" s="46">
        <v>0</v>
      </c>
      <c r="I87" s="46">
        <v>0</v>
      </c>
      <c r="J87" s="46">
        <v>2</v>
      </c>
      <c r="K87" s="46">
        <v>6</v>
      </c>
      <c r="L87" s="46">
        <v>1</v>
      </c>
      <c r="M87" s="46">
        <v>0</v>
      </c>
      <c r="N87" s="46">
        <v>7</v>
      </c>
      <c r="O87" s="46">
        <v>0</v>
      </c>
      <c r="P87" s="46">
        <v>0</v>
      </c>
      <c r="Q87" s="46">
        <v>0</v>
      </c>
      <c r="R87" s="46">
        <v>0</v>
      </c>
      <c r="S87" s="46">
        <v>9</v>
      </c>
      <c r="T87" s="46">
        <v>2</v>
      </c>
      <c r="U87" s="46">
        <v>0</v>
      </c>
      <c r="V87" s="46">
        <v>0</v>
      </c>
      <c r="W87" s="46">
        <v>11</v>
      </c>
    </row>
    <row r="88" spans="2:23" ht="20.100000000000001" customHeight="1" thickBot="1" x14ac:dyDescent="0.25">
      <c r="B88" s="4" t="s">
        <v>300</v>
      </c>
      <c r="C88" s="46">
        <v>7</v>
      </c>
      <c r="D88" s="46">
        <v>0</v>
      </c>
      <c r="E88" s="46">
        <v>2</v>
      </c>
      <c r="F88" s="46">
        <v>9</v>
      </c>
      <c r="G88" s="46">
        <v>0</v>
      </c>
      <c r="H88" s="46">
        <v>0</v>
      </c>
      <c r="I88" s="46">
        <v>0</v>
      </c>
      <c r="J88" s="46">
        <v>0</v>
      </c>
      <c r="K88" s="46">
        <v>7</v>
      </c>
      <c r="L88" s="46">
        <v>0</v>
      </c>
      <c r="M88" s="46">
        <v>2</v>
      </c>
      <c r="N88" s="46">
        <v>9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</row>
    <row r="89" spans="2:23" ht="20.100000000000001" customHeight="1" thickBot="1" x14ac:dyDescent="0.25">
      <c r="B89" s="4" t="s">
        <v>175</v>
      </c>
      <c r="C89" s="46">
        <v>65</v>
      </c>
      <c r="D89" s="46">
        <v>2</v>
      </c>
      <c r="E89" s="46">
        <v>2</v>
      </c>
      <c r="F89" s="46">
        <v>69</v>
      </c>
      <c r="G89" s="46">
        <v>12</v>
      </c>
      <c r="H89" s="46">
        <v>0</v>
      </c>
      <c r="I89" s="46">
        <v>0</v>
      </c>
      <c r="J89" s="46">
        <v>12</v>
      </c>
      <c r="K89" s="46">
        <v>53</v>
      </c>
      <c r="L89" s="46">
        <v>2</v>
      </c>
      <c r="M89" s="46">
        <v>2</v>
      </c>
      <c r="N89" s="46">
        <v>57</v>
      </c>
      <c r="O89" s="46">
        <v>0</v>
      </c>
      <c r="P89" s="46">
        <v>0</v>
      </c>
      <c r="Q89" s="46">
        <v>0</v>
      </c>
      <c r="R89" s="46">
        <v>0</v>
      </c>
      <c r="S89" s="46">
        <v>90</v>
      </c>
      <c r="T89" s="46">
        <v>5</v>
      </c>
      <c r="U89" s="46">
        <v>8</v>
      </c>
      <c r="V89" s="46">
        <v>1</v>
      </c>
      <c r="W89" s="46">
        <v>104</v>
      </c>
    </row>
    <row r="90" spans="2:23" ht="20.100000000000001" customHeight="1" thickBot="1" x14ac:dyDescent="0.25">
      <c r="B90" s="4" t="s">
        <v>301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2</v>
      </c>
      <c r="T90" s="46">
        <v>0</v>
      </c>
      <c r="U90" s="46">
        <v>0</v>
      </c>
      <c r="V90" s="46">
        <v>0</v>
      </c>
      <c r="W90" s="46">
        <v>2</v>
      </c>
    </row>
    <row r="91" spans="2:23" ht="20.100000000000001" customHeight="1" thickBot="1" x14ac:dyDescent="0.25">
      <c r="B91" s="4" t="s">
        <v>302</v>
      </c>
      <c r="C91" s="46">
        <v>3</v>
      </c>
      <c r="D91" s="46">
        <v>0</v>
      </c>
      <c r="E91" s="46">
        <v>0</v>
      </c>
      <c r="F91" s="46">
        <v>3</v>
      </c>
      <c r="G91" s="46">
        <v>2</v>
      </c>
      <c r="H91" s="46">
        <v>0</v>
      </c>
      <c r="I91" s="46">
        <v>0</v>
      </c>
      <c r="J91" s="46">
        <v>2</v>
      </c>
      <c r="K91" s="46">
        <v>1</v>
      </c>
      <c r="L91" s="46">
        <v>0</v>
      </c>
      <c r="M91" s="46">
        <v>0</v>
      </c>
      <c r="N91" s="46">
        <v>1</v>
      </c>
      <c r="O91" s="46">
        <v>0</v>
      </c>
      <c r="P91" s="46">
        <v>0</v>
      </c>
      <c r="Q91" s="46">
        <v>0</v>
      </c>
      <c r="R91" s="46">
        <v>0</v>
      </c>
      <c r="S91" s="46">
        <v>3</v>
      </c>
      <c r="T91" s="46">
        <v>0</v>
      </c>
      <c r="U91" s="46">
        <v>0</v>
      </c>
      <c r="V91" s="46">
        <v>0</v>
      </c>
      <c r="W91" s="46">
        <v>3</v>
      </c>
    </row>
    <row r="92" spans="2:23" ht="20.100000000000001" customHeight="1" thickBot="1" x14ac:dyDescent="0.25">
      <c r="B92" s="4" t="s">
        <v>303</v>
      </c>
      <c r="C92" s="46">
        <v>3</v>
      </c>
      <c r="D92" s="46">
        <v>0</v>
      </c>
      <c r="E92" s="46">
        <v>0</v>
      </c>
      <c r="F92" s="46">
        <v>3</v>
      </c>
      <c r="G92" s="46">
        <v>0</v>
      </c>
      <c r="H92" s="46">
        <v>0</v>
      </c>
      <c r="I92" s="46">
        <v>0</v>
      </c>
      <c r="J92" s="46">
        <v>0</v>
      </c>
      <c r="K92" s="46">
        <v>3</v>
      </c>
      <c r="L92" s="46">
        <v>0</v>
      </c>
      <c r="M92" s="46">
        <v>0</v>
      </c>
      <c r="N92" s="46">
        <v>3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0</v>
      </c>
    </row>
    <row r="93" spans="2:23" ht="20.100000000000001" customHeight="1" thickBot="1" x14ac:dyDescent="0.25">
      <c r="B93" s="4" t="s">
        <v>304</v>
      </c>
      <c r="C93" s="46">
        <v>4</v>
      </c>
      <c r="D93" s="46">
        <v>0</v>
      </c>
      <c r="E93" s="46">
        <v>0</v>
      </c>
      <c r="F93" s="46">
        <v>4</v>
      </c>
      <c r="G93" s="46">
        <v>1</v>
      </c>
      <c r="H93" s="46">
        <v>0</v>
      </c>
      <c r="I93" s="46">
        <v>0</v>
      </c>
      <c r="J93" s="46">
        <v>1</v>
      </c>
      <c r="K93" s="46">
        <v>3</v>
      </c>
      <c r="L93" s="46">
        <v>0</v>
      </c>
      <c r="M93" s="46">
        <v>0</v>
      </c>
      <c r="N93" s="46">
        <v>3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</row>
    <row r="94" spans="2:23" ht="20.100000000000001" customHeight="1" thickBot="1" x14ac:dyDescent="0.25">
      <c r="B94" s="4" t="s">
        <v>305</v>
      </c>
      <c r="C94" s="46">
        <v>3</v>
      </c>
      <c r="D94" s="46">
        <v>5</v>
      </c>
      <c r="E94" s="46">
        <v>0</v>
      </c>
      <c r="F94" s="46">
        <v>8</v>
      </c>
      <c r="G94" s="46">
        <v>1</v>
      </c>
      <c r="H94" s="46">
        <v>2</v>
      </c>
      <c r="I94" s="46">
        <v>0</v>
      </c>
      <c r="J94" s="46">
        <v>3</v>
      </c>
      <c r="K94" s="46">
        <v>2</v>
      </c>
      <c r="L94" s="46">
        <v>3</v>
      </c>
      <c r="M94" s="46">
        <v>0</v>
      </c>
      <c r="N94" s="46">
        <v>5</v>
      </c>
      <c r="O94" s="46">
        <v>0</v>
      </c>
      <c r="P94" s="46">
        <v>0</v>
      </c>
      <c r="Q94" s="46">
        <v>0</v>
      </c>
      <c r="R94" s="46">
        <v>0</v>
      </c>
      <c r="S94" s="46">
        <v>8</v>
      </c>
      <c r="T94" s="46">
        <v>0</v>
      </c>
      <c r="U94" s="46">
        <v>0</v>
      </c>
      <c r="V94" s="46">
        <v>0</v>
      </c>
      <c r="W94" s="46">
        <v>8</v>
      </c>
    </row>
    <row r="95" spans="2:23" ht="20.100000000000001" customHeight="1" thickBot="1" x14ac:dyDescent="0.25">
      <c r="B95" s="4" t="s">
        <v>306</v>
      </c>
      <c r="C95" s="46">
        <v>3</v>
      </c>
      <c r="D95" s="46">
        <v>0</v>
      </c>
      <c r="E95" s="46">
        <v>0</v>
      </c>
      <c r="F95" s="46">
        <v>3</v>
      </c>
      <c r="G95" s="46">
        <v>3</v>
      </c>
      <c r="H95" s="46">
        <v>0</v>
      </c>
      <c r="I95" s="46">
        <v>0</v>
      </c>
      <c r="J95" s="46">
        <v>3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3</v>
      </c>
      <c r="T95" s="46">
        <v>1</v>
      </c>
      <c r="U95" s="46">
        <v>1</v>
      </c>
      <c r="V95" s="46">
        <v>0</v>
      </c>
      <c r="W95" s="46">
        <v>5</v>
      </c>
    </row>
    <row r="96" spans="2:23" ht="20.100000000000001" customHeight="1" thickBot="1" x14ac:dyDescent="0.25">
      <c r="B96" s="4" t="s">
        <v>307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</row>
    <row r="97" spans="2:23" ht="20.100000000000001" customHeight="1" thickBot="1" x14ac:dyDescent="0.25">
      <c r="B97" s="4" t="s">
        <v>308</v>
      </c>
      <c r="C97" s="46">
        <v>4</v>
      </c>
      <c r="D97" s="46">
        <v>0</v>
      </c>
      <c r="E97" s="46">
        <v>1</v>
      </c>
      <c r="F97" s="46">
        <v>5</v>
      </c>
      <c r="G97" s="46">
        <v>0</v>
      </c>
      <c r="H97" s="46">
        <v>0</v>
      </c>
      <c r="I97" s="46">
        <v>0</v>
      </c>
      <c r="J97" s="46">
        <v>0</v>
      </c>
      <c r="K97" s="46">
        <v>4</v>
      </c>
      <c r="L97" s="46">
        <v>0</v>
      </c>
      <c r="M97" s="46">
        <v>1</v>
      </c>
      <c r="N97" s="46">
        <v>5</v>
      </c>
      <c r="O97" s="46">
        <v>0</v>
      </c>
      <c r="P97" s="46">
        <v>0</v>
      </c>
      <c r="Q97" s="46">
        <v>0</v>
      </c>
      <c r="R97" s="46">
        <v>0</v>
      </c>
      <c r="S97" s="46">
        <v>4</v>
      </c>
      <c r="T97" s="46">
        <v>1</v>
      </c>
      <c r="U97" s="46">
        <v>0</v>
      </c>
      <c r="V97" s="46">
        <v>0</v>
      </c>
      <c r="W97" s="46">
        <v>5</v>
      </c>
    </row>
    <row r="98" spans="2:23" ht="20.100000000000001" customHeight="1" thickBot="1" x14ac:dyDescent="0.25">
      <c r="B98" s="4" t="s">
        <v>309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2</v>
      </c>
      <c r="U98" s="46">
        <v>0</v>
      </c>
      <c r="V98" s="46">
        <v>0</v>
      </c>
      <c r="W98" s="46">
        <v>2</v>
      </c>
    </row>
    <row r="99" spans="2:23" ht="20.100000000000001" customHeight="1" thickBot="1" x14ac:dyDescent="0.25">
      <c r="B99" s="4" t="s">
        <v>310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1</v>
      </c>
      <c r="T99" s="46">
        <v>0</v>
      </c>
      <c r="U99" s="46">
        <v>0</v>
      </c>
      <c r="V99" s="46">
        <v>0</v>
      </c>
      <c r="W99" s="46">
        <v>1</v>
      </c>
    </row>
    <row r="100" spans="2:23" ht="20.100000000000001" customHeight="1" thickBot="1" x14ac:dyDescent="0.25">
      <c r="B100" s="4" t="s">
        <v>311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</row>
    <row r="101" spans="2:23" ht="20.100000000000001" customHeight="1" thickBot="1" x14ac:dyDescent="0.25">
      <c r="B101" s="4" t="s">
        <v>312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</row>
    <row r="102" spans="2:23" ht="20.100000000000001" customHeight="1" thickBot="1" x14ac:dyDescent="0.25">
      <c r="B102" s="4" t="s">
        <v>176</v>
      </c>
      <c r="C102" s="46">
        <v>1</v>
      </c>
      <c r="D102" s="46">
        <v>0</v>
      </c>
      <c r="E102" s="46">
        <v>0</v>
      </c>
      <c r="F102" s="46">
        <v>1</v>
      </c>
      <c r="G102" s="46">
        <v>0</v>
      </c>
      <c r="H102" s="46">
        <v>0</v>
      </c>
      <c r="I102" s="46">
        <v>0</v>
      </c>
      <c r="J102" s="46">
        <v>0</v>
      </c>
      <c r="K102" s="46">
        <v>1</v>
      </c>
      <c r="L102" s="46">
        <v>0</v>
      </c>
      <c r="M102" s="46">
        <v>0</v>
      </c>
      <c r="N102" s="46">
        <v>1</v>
      </c>
      <c r="O102" s="46">
        <v>0</v>
      </c>
      <c r="P102" s="46">
        <v>0</v>
      </c>
      <c r="Q102" s="46">
        <v>0</v>
      </c>
      <c r="R102" s="46">
        <v>0</v>
      </c>
      <c r="S102" s="46">
        <v>6</v>
      </c>
      <c r="T102" s="46">
        <v>1</v>
      </c>
      <c r="U102" s="46">
        <v>0</v>
      </c>
      <c r="V102" s="46">
        <v>0</v>
      </c>
      <c r="W102" s="46">
        <v>7</v>
      </c>
    </row>
    <row r="103" spans="2:23" ht="20.100000000000001" customHeight="1" thickBot="1" x14ac:dyDescent="0.25">
      <c r="B103" s="4" t="s">
        <v>313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2</v>
      </c>
      <c r="T103" s="46">
        <v>1</v>
      </c>
      <c r="U103" s="46">
        <v>0</v>
      </c>
      <c r="V103" s="46">
        <v>0</v>
      </c>
      <c r="W103" s="46">
        <v>3</v>
      </c>
    </row>
    <row r="104" spans="2:23" ht="20.100000000000001" customHeight="1" thickBot="1" x14ac:dyDescent="0.25">
      <c r="B104" s="4" t="s">
        <v>314</v>
      </c>
      <c r="C104" s="46">
        <v>2</v>
      </c>
      <c r="D104" s="46">
        <v>0</v>
      </c>
      <c r="E104" s="46">
        <v>0</v>
      </c>
      <c r="F104" s="46">
        <v>2</v>
      </c>
      <c r="G104" s="46">
        <v>0</v>
      </c>
      <c r="H104" s="46">
        <v>0</v>
      </c>
      <c r="I104" s="46">
        <v>0</v>
      </c>
      <c r="J104" s="46">
        <v>0</v>
      </c>
      <c r="K104" s="46">
        <v>2</v>
      </c>
      <c r="L104" s="46">
        <v>0</v>
      </c>
      <c r="M104" s="46">
        <v>0</v>
      </c>
      <c r="N104" s="46">
        <v>2</v>
      </c>
      <c r="O104" s="46">
        <v>0</v>
      </c>
      <c r="P104" s="46">
        <v>0</v>
      </c>
      <c r="Q104" s="46">
        <v>0</v>
      </c>
      <c r="R104" s="46">
        <v>0</v>
      </c>
      <c r="S104" s="46">
        <v>4</v>
      </c>
      <c r="T104" s="46">
        <v>0</v>
      </c>
      <c r="U104" s="46">
        <v>0</v>
      </c>
      <c r="V104" s="46">
        <v>0</v>
      </c>
      <c r="W104" s="46">
        <v>4</v>
      </c>
    </row>
    <row r="105" spans="2:23" ht="20.100000000000001" customHeight="1" thickBot="1" x14ac:dyDescent="0.25">
      <c r="B105" s="4" t="s">
        <v>315</v>
      </c>
      <c r="C105" s="46">
        <v>41</v>
      </c>
      <c r="D105" s="46">
        <v>0</v>
      </c>
      <c r="E105" s="46">
        <v>0</v>
      </c>
      <c r="F105" s="46">
        <v>41</v>
      </c>
      <c r="G105" s="46">
        <v>5</v>
      </c>
      <c r="H105" s="46">
        <v>0</v>
      </c>
      <c r="I105" s="46">
        <v>0</v>
      </c>
      <c r="J105" s="46">
        <v>5</v>
      </c>
      <c r="K105" s="46">
        <v>36</v>
      </c>
      <c r="L105" s="46">
        <v>0</v>
      </c>
      <c r="M105" s="46">
        <v>0</v>
      </c>
      <c r="N105" s="46">
        <v>36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</row>
    <row r="106" spans="2:23" ht="20.100000000000001" customHeight="1" thickBot="1" x14ac:dyDescent="0.25">
      <c r="B106" s="4" t="s">
        <v>316</v>
      </c>
      <c r="C106" s="46">
        <v>3</v>
      </c>
      <c r="D106" s="46">
        <v>0</v>
      </c>
      <c r="E106" s="46">
        <v>0</v>
      </c>
      <c r="F106" s="46">
        <v>3</v>
      </c>
      <c r="G106" s="46">
        <v>0</v>
      </c>
      <c r="H106" s="46">
        <v>0</v>
      </c>
      <c r="I106" s="46">
        <v>0</v>
      </c>
      <c r="J106" s="46">
        <v>0</v>
      </c>
      <c r="K106" s="46">
        <v>3</v>
      </c>
      <c r="L106" s="46">
        <v>0</v>
      </c>
      <c r="M106" s="46">
        <v>0</v>
      </c>
      <c r="N106" s="46">
        <v>3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</row>
    <row r="107" spans="2:23" ht="20.100000000000001" customHeight="1" thickBot="1" x14ac:dyDescent="0.25">
      <c r="B107" s="4" t="s">
        <v>177</v>
      </c>
      <c r="C107" s="46">
        <v>1</v>
      </c>
      <c r="D107" s="46">
        <v>0</v>
      </c>
      <c r="E107" s="46">
        <v>0</v>
      </c>
      <c r="F107" s="46">
        <v>1</v>
      </c>
      <c r="G107" s="46">
        <v>1</v>
      </c>
      <c r="H107" s="46">
        <v>0</v>
      </c>
      <c r="I107" s="46">
        <v>0</v>
      </c>
      <c r="J107" s="46">
        <v>1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</row>
    <row r="108" spans="2:23" ht="20.100000000000001" customHeight="1" thickBot="1" x14ac:dyDescent="0.25">
      <c r="B108" s="4" t="s">
        <v>317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</row>
    <row r="109" spans="2:23" ht="20.100000000000001" customHeight="1" thickBot="1" x14ac:dyDescent="0.25">
      <c r="B109" s="4" t="s">
        <v>318</v>
      </c>
      <c r="C109" s="46">
        <v>1</v>
      </c>
      <c r="D109" s="46">
        <v>0</v>
      </c>
      <c r="E109" s="46">
        <v>0</v>
      </c>
      <c r="F109" s="46">
        <v>1</v>
      </c>
      <c r="G109" s="46">
        <v>0</v>
      </c>
      <c r="H109" s="46">
        <v>0</v>
      </c>
      <c r="I109" s="46">
        <v>0</v>
      </c>
      <c r="J109" s="46">
        <v>0</v>
      </c>
      <c r="K109" s="46">
        <v>1</v>
      </c>
      <c r="L109" s="46">
        <v>0</v>
      </c>
      <c r="M109" s="46">
        <v>0</v>
      </c>
      <c r="N109" s="46">
        <v>1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</row>
    <row r="110" spans="2:23" ht="20.100000000000001" customHeight="1" thickBot="1" x14ac:dyDescent="0.25">
      <c r="B110" s="4" t="s">
        <v>178</v>
      </c>
      <c r="C110" s="46">
        <v>44</v>
      </c>
      <c r="D110" s="46">
        <v>5</v>
      </c>
      <c r="E110" s="46">
        <v>0</v>
      </c>
      <c r="F110" s="46">
        <v>49</v>
      </c>
      <c r="G110" s="46">
        <v>31</v>
      </c>
      <c r="H110" s="46">
        <v>1</v>
      </c>
      <c r="I110" s="46">
        <v>0</v>
      </c>
      <c r="J110" s="46">
        <v>32</v>
      </c>
      <c r="K110" s="46">
        <v>13</v>
      </c>
      <c r="L110" s="46">
        <v>4</v>
      </c>
      <c r="M110" s="46">
        <v>0</v>
      </c>
      <c r="N110" s="46">
        <v>17</v>
      </c>
      <c r="O110" s="46">
        <v>0</v>
      </c>
      <c r="P110" s="46">
        <v>0</v>
      </c>
      <c r="Q110" s="46">
        <v>0</v>
      </c>
      <c r="R110" s="46">
        <v>0</v>
      </c>
      <c r="S110" s="46">
        <v>79</v>
      </c>
      <c r="T110" s="46">
        <v>14</v>
      </c>
      <c r="U110" s="46">
        <v>8</v>
      </c>
      <c r="V110" s="46">
        <v>3</v>
      </c>
      <c r="W110" s="46">
        <v>104</v>
      </c>
    </row>
    <row r="111" spans="2:23" ht="20.100000000000001" customHeight="1" thickBot="1" x14ac:dyDescent="0.25">
      <c r="B111" s="4" t="s">
        <v>319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</row>
    <row r="112" spans="2:23" ht="20.100000000000001" customHeight="1" thickBot="1" x14ac:dyDescent="0.25">
      <c r="B112" s="4" t="s">
        <v>320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</row>
    <row r="113" spans="2:23" ht="20.100000000000001" customHeight="1" thickBot="1" x14ac:dyDescent="0.25">
      <c r="B113" s="4" t="s">
        <v>321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</row>
    <row r="114" spans="2:23" ht="20.100000000000001" customHeight="1" thickBot="1" x14ac:dyDescent="0.25">
      <c r="B114" s="4" t="s">
        <v>322</v>
      </c>
      <c r="C114" s="46">
        <v>3</v>
      </c>
      <c r="D114" s="46">
        <v>0</v>
      </c>
      <c r="E114" s="46">
        <v>0</v>
      </c>
      <c r="F114" s="46">
        <v>3</v>
      </c>
      <c r="G114" s="46">
        <v>1</v>
      </c>
      <c r="H114" s="46">
        <v>0</v>
      </c>
      <c r="I114" s="46">
        <v>0</v>
      </c>
      <c r="J114" s="46">
        <v>1</v>
      </c>
      <c r="K114" s="46">
        <v>2</v>
      </c>
      <c r="L114" s="46">
        <v>0</v>
      </c>
      <c r="M114" s="46">
        <v>0</v>
      </c>
      <c r="N114" s="46">
        <v>2</v>
      </c>
      <c r="O114" s="46">
        <v>0</v>
      </c>
      <c r="P114" s="46">
        <v>0</v>
      </c>
      <c r="Q114" s="46">
        <v>0</v>
      </c>
      <c r="R114" s="46">
        <v>0</v>
      </c>
      <c r="S114" s="46">
        <v>2</v>
      </c>
      <c r="T114" s="46">
        <v>0</v>
      </c>
      <c r="U114" s="46">
        <v>0</v>
      </c>
      <c r="V114" s="46">
        <v>0</v>
      </c>
      <c r="W114" s="46">
        <v>2</v>
      </c>
    </row>
    <row r="115" spans="2:23" ht="20.100000000000001" customHeight="1" thickBot="1" x14ac:dyDescent="0.25">
      <c r="B115" s="4" t="s">
        <v>323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</row>
    <row r="116" spans="2:23" ht="20.100000000000001" customHeight="1" thickBot="1" x14ac:dyDescent="0.25">
      <c r="B116" s="4" t="s">
        <v>324</v>
      </c>
      <c r="C116" s="46">
        <v>3</v>
      </c>
      <c r="D116" s="46">
        <v>0</v>
      </c>
      <c r="E116" s="46">
        <v>0</v>
      </c>
      <c r="F116" s="46">
        <v>3</v>
      </c>
      <c r="G116" s="46">
        <v>3</v>
      </c>
      <c r="H116" s="46">
        <v>0</v>
      </c>
      <c r="I116" s="46">
        <v>0</v>
      </c>
      <c r="J116" s="46">
        <v>3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</row>
    <row r="117" spans="2:23" ht="20.100000000000001" customHeight="1" thickBot="1" x14ac:dyDescent="0.25">
      <c r="B117" s="4" t="s">
        <v>325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</row>
    <row r="118" spans="2:23" ht="20.100000000000001" customHeight="1" thickBot="1" x14ac:dyDescent="0.25">
      <c r="B118" s="4" t="s">
        <v>326</v>
      </c>
      <c r="C118" s="46">
        <v>3</v>
      </c>
      <c r="D118" s="46">
        <v>0</v>
      </c>
      <c r="E118" s="46">
        <v>2</v>
      </c>
      <c r="F118" s="46">
        <v>5</v>
      </c>
      <c r="G118" s="46">
        <v>2</v>
      </c>
      <c r="H118" s="46">
        <v>0</v>
      </c>
      <c r="I118" s="46">
        <v>0</v>
      </c>
      <c r="J118" s="46">
        <v>2</v>
      </c>
      <c r="K118" s="46">
        <v>1</v>
      </c>
      <c r="L118" s="46">
        <v>0</v>
      </c>
      <c r="M118" s="46">
        <v>2</v>
      </c>
      <c r="N118" s="46">
        <v>3</v>
      </c>
      <c r="O118" s="46">
        <v>0</v>
      </c>
      <c r="P118" s="46">
        <v>0</v>
      </c>
      <c r="Q118" s="46">
        <v>0</v>
      </c>
      <c r="R118" s="46">
        <v>0</v>
      </c>
      <c r="S118" s="46">
        <v>6</v>
      </c>
      <c r="T118" s="46">
        <v>0</v>
      </c>
      <c r="U118" s="46">
        <v>2</v>
      </c>
      <c r="V118" s="46">
        <v>0</v>
      </c>
      <c r="W118" s="46">
        <v>8</v>
      </c>
    </row>
    <row r="119" spans="2:23" ht="20.100000000000001" customHeight="1" thickBot="1" x14ac:dyDescent="0.25">
      <c r="B119" s="4" t="s">
        <v>327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1</v>
      </c>
      <c r="T119" s="46">
        <v>0</v>
      </c>
      <c r="U119" s="46">
        <v>0</v>
      </c>
      <c r="V119" s="46">
        <v>0</v>
      </c>
      <c r="W119" s="46">
        <v>1</v>
      </c>
    </row>
    <row r="120" spans="2:23" ht="20.100000000000001" customHeight="1" thickBot="1" x14ac:dyDescent="0.25">
      <c r="B120" s="4" t="s">
        <v>328</v>
      </c>
      <c r="C120" s="46">
        <v>3</v>
      </c>
      <c r="D120" s="46">
        <v>0</v>
      </c>
      <c r="E120" s="46">
        <v>0</v>
      </c>
      <c r="F120" s="46">
        <v>3</v>
      </c>
      <c r="G120" s="46">
        <v>0</v>
      </c>
      <c r="H120" s="46">
        <v>0</v>
      </c>
      <c r="I120" s="46">
        <v>0</v>
      </c>
      <c r="J120" s="46">
        <v>0</v>
      </c>
      <c r="K120" s="46">
        <v>3</v>
      </c>
      <c r="L120" s="46">
        <v>0</v>
      </c>
      <c r="M120" s="46">
        <v>0</v>
      </c>
      <c r="N120" s="46">
        <v>3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</row>
    <row r="121" spans="2:23" ht="20.100000000000001" customHeight="1" thickBot="1" x14ac:dyDescent="0.25">
      <c r="B121" s="4" t="s">
        <v>329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</row>
    <row r="122" spans="2:23" ht="20.100000000000001" customHeight="1" thickBot="1" x14ac:dyDescent="0.25">
      <c r="B122" s="4" t="s">
        <v>330</v>
      </c>
      <c r="C122" s="46">
        <v>10</v>
      </c>
      <c r="D122" s="46">
        <v>0</v>
      </c>
      <c r="E122" s="46">
        <v>0</v>
      </c>
      <c r="F122" s="46">
        <v>10</v>
      </c>
      <c r="G122" s="46">
        <v>3</v>
      </c>
      <c r="H122" s="46">
        <v>0</v>
      </c>
      <c r="I122" s="46">
        <v>0</v>
      </c>
      <c r="J122" s="46">
        <v>3</v>
      </c>
      <c r="K122" s="46">
        <v>7</v>
      </c>
      <c r="L122" s="46">
        <v>0</v>
      </c>
      <c r="M122" s="46">
        <v>0</v>
      </c>
      <c r="N122" s="46">
        <v>7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</row>
    <row r="123" spans="2:23" ht="20.100000000000001" customHeight="1" thickBot="1" x14ac:dyDescent="0.25">
      <c r="B123" s="4" t="s">
        <v>331</v>
      </c>
      <c r="C123" s="46">
        <v>11</v>
      </c>
      <c r="D123" s="46">
        <v>0</v>
      </c>
      <c r="E123" s="46">
        <v>0</v>
      </c>
      <c r="F123" s="46">
        <v>11</v>
      </c>
      <c r="G123" s="46">
        <v>0</v>
      </c>
      <c r="H123" s="46">
        <v>0</v>
      </c>
      <c r="I123" s="46">
        <v>0</v>
      </c>
      <c r="J123" s="46">
        <v>0</v>
      </c>
      <c r="K123" s="46">
        <v>11</v>
      </c>
      <c r="L123" s="46">
        <v>0</v>
      </c>
      <c r="M123" s="46">
        <v>0</v>
      </c>
      <c r="N123" s="46">
        <v>11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</row>
    <row r="124" spans="2:23" ht="20.100000000000001" customHeight="1" thickBot="1" x14ac:dyDescent="0.25">
      <c r="B124" s="4" t="s">
        <v>332</v>
      </c>
      <c r="C124" s="46">
        <v>7</v>
      </c>
      <c r="D124" s="46">
        <v>0</v>
      </c>
      <c r="E124" s="46">
        <v>0</v>
      </c>
      <c r="F124" s="46">
        <v>7</v>
      </c>
      <c r="G124" s="46">
        <v>7</v>
      </c>
      <c r="H124" s="46">
        <v>0</v>
      </c>
      <c r="I124" s="46">
        <v>0</v>
      </c>
      <c r="J124" s="46">
        <v>7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39</v>
      </c>
      <c r="T124" s="46">
        <v>7</v>
      </c>
      <c r="U124" s="46">
        <v>2</v>
      </c>
      <c r="V124" s="46">
        <v>4</v>
      </c>
      <c r="W124" s="46">
        <v>52</v>
      </c>
    </row>
    <row r="125" spans="2:23" ht="20.100000000000001" customHeight="1" thickBot="1" x14ac:dyDescent="0.25">
      <c r="B125" s="4" t="s">
        <v>333</v>
      </c>
      <c r="C125" s="46">
        <v>1</v>
      </c>
      <c r="D125" s="46">
        <v>0</v>
      </c>
      <c r="E125" s="46">
        <v>0</v>
      </c>
      <c r="F125" s="46">
        <v>1</v>
      </c>
      <c r="G125" s="46">
        <v>0</v>
      </c>
      <c r="H125" s="46">
        <v>0</v>
      </c>
      <c r="I125" s="46">
        <v>0</v>
      </c>
      <c r="J125" s="46">
        <v>0</v>
      </c>
      <c r="K125" s="46">
        <v>1</v>
      </c>
      <c r="L125" s="46">
        <v>0</v>
      </c>
      <c r="M125" s="46">
        <v>0</v>
      </c>
      <c r="N125" s="46">
        <v>1</v>
      </c>
      <c r="O125" s="46">
        <v>0</v>
      </c>
      <c r="P125" s="46">
        <v>0</v>
      </c>
      <c r="Q125" s="46">
        <v>0</v>
      </c>
      <c r="R125" s="46">
        <v>0</v>
      </c>
      <c r="S125" s="46">
        <v>1</v>
      </c>
      <c r="T125" s="46">
        <v>0</v>
      </c>
      <c r="U125" s="46">
        <v>0</v>
      </c>
      <c r="V125" s="46">
        <v>0</v>
      </c>
      <c r="W125" s="46">
        <v>1</v>
      </c>
    </row>
    <row r="126" spans="2:23" ht="20.100000000000001" customHeight="1" thickBot="1" x14ac:dyDescent="0.25">
      <c r="B126" s="4" t="s">
        <v>334</v>
      </c>
      <c r="C126" s="46">
        <v>2</v>
      </c>
      <c r="D126" s="46">
        <v>0</v>
      </c>
      <c r="E126" s="46">
        <v>0</v>
      </c>
      <c r="F126" s="46">
        <v>2</v>
      </c>
      <c r="G126" s="46">
        <v>2</v>
      </c>
      <c r="H126" s="46">
        <v>0</v>
      </c>
      <c r="I126" s="46">
        <v>0</v>
      </c>
      <c r="J126" s="46">
        <v>2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2</v>
      </c>
      <c r="T126" s="46">
        <v>0</v>
      </c>
      <c r="U126" s="46">
        <v>0</v>
      </c>
      <c r="V126" s="46">
        <v>0</v>
      </c>
      <c r="W126" s="46">
        <v>2</v>
      </c>
    </row>
    <row r="127" spans="2:23" ht="20.100000000000001" customHeight="1" thickBot="1" x14ac:dyDescent="0.25">
      <c r="B127" s="4" t="s">
        <v>335</v>
      </c>
      <c r="C127" s="46">
        <v>1</v>
      </c>
      <c r="D127" s="46">
        <v>0</v>
      </c>
      <c r="E127" s="46">
        <v>0</v>
      </c>
      <c r="F127" s="46">
        <v>1</v>
      </c>
      <c r="G127" s="46">
        <v>0</v>
      </c>
      <c r="H127" s="46">
        <v>0</v>
      </c>
      <c r="I127" s="46">
        <v>0</v>
      </c>
      <c r="J127" s="46">
        <v>0</v>
      </c>
      <c r="K127" s="46">
        <v>1</v>
      </c>
      <c r="L127" s="46">
        <v>0</v>
      </c>
      <c r="M127" s="46">
        <v>0</v>
      </c>
      <c r="N127" s="46">
        <v>1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</row>
    <row r="128" spans="2:23" ht="20.100000000000001" customHeight="1" thickBot="1" x14ac:dyDescent="0.25">
      <c r="B128" s="4" t="s">
        <v>336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</row>
    <row r="129" spans="2:23" ht="20.100000000000001" customHeight="1" thickBot="1" x14ac:dyDescent="0.25">
      <c r="B129" s="4" t="s">
        <v>337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</row>
    <row r="130" spans="2:23" ht="20.100000000000001" customHeight="1" thickBot="1" x14ac:dyDescent="0.25">
      <c r="B130" s="4" t="s">
        <v>338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</row>
    <row r="131" spans="2:23" ht="20.100000000000001" customHeight="1" thickBot="1" x14ac:dyDescent="0.25">
      <c r="B131" s="4" t="s">
        <v>339</v>
      </c>
      <c r="C131" s="46">
        <v>1</v>
      </c>
      <c r="D131" s="46">
        <v>0</v>
      </c>
      <c r="E131" s="46">
        <v>0</v>
      </c>
      <c r="F131" s="46">
        <v>1</v>
      </c>
      <c r="G131" s="46">
        <v>0</v>
      </c>
      <c r="H131" s="46">
        <v>0</v>
      </c>
      <c r="I131" s="46">
        <v>0</v>
      </c>
      <c r="J131" s="46">
        <v>0</v>
      </c>
      <c r="K131" s="46">
        <v>1</v>
      </c>
      <c r="L131" s="46">
        <v>0</v>
      </c>
      <c r="M131" s="46">
        <v>0</v>
      </c>
      <c r="N131" s="46">
        <v>1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</row>
    <row r="132" spans="2:23" ht="20.100000000000001" customHeight="1" thickBot="1" x14ac:dyDescent="0.25">
      <c r="B132" s="4" t="s">
        <v>340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</row>
    <row r="133" spans="2:23" ht="20.100000000000001" customHeight="1" thickBot="1" x14ac:dyDescent="0.25">
      <c r="B133" s="4" t="s">
        <v>639</v>
      </c>
      <c r="C133" s="46">
        <v>1</v>
      </c>
      <c r="D133" s="46">
        <v>0</v>
      </c>
      <c r="E133" s="46">
        <v>0</v>
      </c>
      <c r="F133" s="46">
        <v>1</v>
      </c>
      <c r="G133" s="46">
        <v>0</v>
      </c>
      <c r="H133" s="46">
        <v>0</v>
      </c>
      <c r="I133" s="46">
        <v>0</v>
      </c>
      <c r="J133" s="46">
        <v>0</v>
      </c>
      <c r="K133" s="46">
        <v>1</v>
      </c>
      <c r="L133" s="46">
        <v>0</v>
      </c>
      <c r="M133" s="46">
        <v>0</v>
      </c>
      <c r="N133" s="46">
        <v>1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</row>
    <row r="134" spans="2:23" ht="20.100000000000001" customHeight="1" thickBot="1" x14ac:dyDescent="0.25">
      <c r="B134" s="4" t="s">
        <v>341</v>
      </c>
      <c r="C134" s="46">
        <v>6</v>
      </c>
      <c r="D134" s="46">
        <v>0</v>
      </c>
      <c r="E134" s="46">
        <v>0</v>
      </c>
      <c r="F134" s="46">
        <v>6</v>
      </c>
      <c r="G134" s="46">
        <v>6</v>
      </c>
      <c r="H134" s="46">
        <v>0</v>
      </c>
      <c r="I134" s="46">
        <v>0</v>
      </c>
      <c r="J134" s="46">
        <v>6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14</v>
      </c>
      <c r="T134" s="46">
        <v>0</v>
      </c>
      <c r="U134" s="46">
        <v>0</v>
      </c>
      <c r="V134" s="46">
        <v>0</v>
      </c>
      <c r="W134" s="46">
        <v>14</v>
      </c>
    </row>
    <row r="135" spans="2:23" ht="20.100000000000001" customHeight="1" thickBot="1" x14ac:dyDescent="0.25">
      <c r="B135" s="4" t="s">
        <v>342</v>
      </c>
      <c r="C135" s="46">
        <v>20</v>
      </c>
      <c r="D135" s="46">
        <v>3</v>
      </c>
      <c r="E135" s="46">
        <v>0</v>
      </c>
      <c r="F135" s="46">
        <v>23</v>
      </c>
      <c r="G135" s="46">
        <v>9</v>
      </c>
      <c r="H135" s="46">
        <v>1</v>
      </c>
      <c r="I135" s="46">
        <v>0</v>
      </c>
      <c r="J135" s="46">
        <v>10</v>
      </c>
      <c r="K135" s="46">
        <v>11</v>
      </c>
      <c r="L135" s="46">
        <v>2</v>
      </c>
      <c r="M135" s="46">
        <v>0</v>
      </c>
      <c r="N135" s="46">
        <v>13</v>
      </c>
      <c r="O135" s="46">
        <v>0</v>
      </c>
      <c r="P135" s="46">
        <v>0</v>
      </c>
      <c r="Q135" s="46">
        <v>0</v>
      </c>
      <c r="R135" s="46">
        <v>0</v>
      </c>
      <c r="S135" s="46">
        <v>52</v>
      </c>
      <c r="T135" s="46">
        <v>10</v>
      </c>
      <c r="U135" s="46">
        <v>9</v>
      </c>
      <c r="V135" s="46">
        <v>2</v>
      </c>
      <c r="W135" s="46">
        <v>73</v>
      </c>
    </row>
    <row r="136" spans="2:23" ht="20.100000000000001" customHeight="1" thickBot="1" x14ac:dyDescent="0.25">
      <c r="B136" s="4" t="s">
        <v>343</v>
      </c>
      <c r="C136" s="46">
        <v>4</v>
      </c>
      <c r="D136" s="46">
        <v>3</v>
      </c>
      <c r="E136" s="46">
        <v>0</v>
      </c>
      <c r="F136" s="46">
        <v>7</v>
      </c>
      <c r="G136" s="46">
        <v>0</v>
      </c>
      <c r="H136" s="46">
        <v>0</v>
      </c>
      <c r="I136" s="46">
        <v>0</v>
      </c>
      <c r="J136" s="46">
        <v>0</v>
      </c>
      <c r="K136" s="46">
        <v>4</v>
      </c>
      <c r="L136" s="46">
        <v>3</v>
      </c>
      <c r="M136" s="46">
        <v>0</v>
      </c>
      <c r="N136" s="46">
        <v>7</v>
      </c>
      <c r="O136" s="46">
        <v>0</v>
      </c>
      <c r="P136" s="46">
        <v>0</v>
      </c>
      <c r="Q136" s="46">
        <v>0</v>
      </c>
      <c r="R136" s="46">
        <v>0</v>
      </c>
      <c r="S136" s="46">
        <v>12</v>
      </c>
      <c r="T136" s="46">
        <v>7</v>
      </c>
      <c r="U136" s="46">
        <v>3</v>
      </c>
      <c r="V136" s="46">
        <v>0</v>
      </c>
      <c r="W136" s="46">
        <v>22</v>
      </c>
    </row>
    <row r="137" spans="2:23" ht="20.100000000000001" customHeight="1" thickBot="1" x14ac:dyDescent="0.25">
      <c r="B137" s="4" t="s">
        <v>344</v>
      </c>
      <c r="C137" s="46">
        <v>12</v>
      </c>
      <c r="D137" s="46">
        <v>3</v>
      </c>
      <c r="E137" s="46">
        <v>1</v>
      </c>
      <c r="F137" s="46">
        <v>16</v>
      </c>
      <c r="G137" s="46">
        <v>2</v>
      </c>
      <c r="H137" s="46">
        <v>0</v>
      </c>
      <c r="I137" s="46">
        <v>0</v>
      </c>
      <c r="J137" s="46">
        <v>2</v>
      </c>
      <c r="K137" s="46">
        <v>10</v>
      </c>
      <c r="L137" s="46">
        <v>3</v>
      </c>
      <c r="M137" s="46">
        <v>1</v>
      </c>
      <c r="N137" s="46">
        <v>14</v>
      </c>
      <c r="O137" s="46">
        <v>0</v>
      </c>
      <c r="P137" s="46">
        <v>0</v>
      </c>
      <c r="Q137" s="46">
        <v>0</v>
      </c>
      <c r="R137" s="46">
        <v>0</v>
      </c>
      <c r="S137" s="46">
        <v>13</v>
      </c>
      <c r="T137" s="46">
        <v>6</v>
      </c>
      <c r="U137" s="46">
        <v>12</v>
      </c>
      <c r="V137" s="46">
        <v>0</v>
      </c>
      <c r="W137" s="46">
        <v>31</v>
      </c>
    </row>
    <row r="138" spans="2:23" ht="20.100000000000001" customHeight="1" thickBot="1" x14ac:dyDescent="0.25">
      <c r="B138" s="4" t="s">
        <v>345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3</v>
      </c>
      <c r="T138" s="46">
        <v>0</v>
      </c>
      <c r="U138" s="46">
        <v>0</v>
      </c>
      <c r="V138" s="46">
        <v>0</v>
      </c>
      <c r="W138" s="46">
        <v>3</v>
      </c>
    </row>
    <row r="139" spans="2:23" ht="20.100000000000001" customHeight="1" thickBot="1" x14ac:dyDescent="0.25">
      <c r="B139" s="4" t="s">
        <v>346</v>
      </c>
      <c r="C139" s="46">
        <v>12</v>
      </c>
      <c r="D139" s="46">
        <v>0</v>
      </c>
      <c r="E139" s="46">
        <v>0</v>
      </c>
      <c r="F139" s="46">
        <v>12</v>
      </c>
      <c r="G139" s="46">
        <v>9</v>
      </c>
      <c r="H139" s="46">
        <v>0</v>
      </c>
      <c r="I139" s="46">
        <v>0</v>
      </c>
      <c r="J139" s="46">
        <v>9</v>
      </c>
      <c r="K139" s="46">
        <v>3</v>
      </c>
      <c r="L139" s="46">
        <v>0</v>
      </c>
      <c r="M139" s="46">
        <v>0</v>
      </c>
      <c r="N139" s="46">
        <v>3</v>
      </c>
      <c r="O139" s="46">
        <v>0</v>
      </c>
      <c r="P139" s="46">
        <v>0</v>
      </c>
      <c r="Q139" s="46">
        <v>0</v>
      </c>
      <c r="R139" s="46">
        <v>0</v>
      </c>
      <c r="S139" s="46">
        <v>16</v>
      </c>
      <c r="T139" s="46">
        <v>0</v>
      </c>
      <c r="U139" s="46">
        <v>0</v>
      </c>
      <c r="V139" s="46">
        <v>3</v>
      </c>
      <c r="W139" s="46">
        <v>19</v>
      </c>
    </row>
    <row r="140" spans="2:23" ht="20.100000000000001" customHeight="1" thickBot="1" x14ac:dyDescent="0.25">
      <c r="B140" s="4" t="s">
        <v>347</v>
      </c>
      <c r="C140" s="46">
        <v>57</v>
      </c>
      <c r="D140" s="46">
        <v>0</v>
      </c>
      <c r="E140" s="46">
        <v>5</v>
      </c>
      <c r="F140" s="46">
        <v>62</v>
      </c>
      <c r="G140" s="46">
        <v>35</v>
      </c>
      <c r="H140" s="46">
        <v>0</v>
      </c>
      <c r="I140" s="46">
        <v>3</v>
      </c>
      <c r="J140" s="46">
        <v>38</v>
      </c>
      <c r="K140" s="46">
        <v>22</v>
      </c>
      <c r="L140" s="46">
        <v>0</v>
      </c>
      <c r="M140" s="46">
        <v>2</v>
      </c>
      <c r="N140" s="46">
        <v>24</v>
      </c>
      <c r="O140" s="46">
        <v>0</v>
      </c>
      <c r="P140" s="46">
        <v>0</v>
      </c>
      <c r="Q140" s="46">
        <v>0</v>
      </c>
      <c r="R140" s="46">
        <v>0</v>
      </c>
      <c r="S140" s="46">
        <v>69</v>
      </c>
      <c r="T140" s="46">
        <v>5</v>
      </c>
      <c r="U140" s="46">
        <v>9</v>
      </c>
      <c r="V140" s="46">
        <v>4</v>
      </c>
      <c r="W140" s="46">
        <v>87</v>
      </c>
    </row>
    <row r="141" spans="2:23" ht="20.100000000000001" customHeight="1" thickBot="1" x14ac:dyDescent="0.25">
      <c r="B141" s="4" t="s">
        <v>348</v>
      </c>
      <c r="C141" s="46">
        <v>18</v>
      </c>
      <c r="D141" s="46">
        <v>0</v>
      </c>
      <c r="E141" s="46">
        <v>2</v>
      </c>
      <c r="F141" s="46">
        <v>20</v>
      </c>
      <c r="G141" s="46">
        <v>15</v>
      </c>
      <c r="H141" s="46">
        <v>0</v>
      </c>
      <c r="I141" s="46">
        <v>0</v>
      </c>
      <c r="J141" s="46">
        <v>15</v>
      </c>
      <c r="K141" s="46">
        <v>3</v>
      </c>
      <c r="L141" s="46">
        <v>0</v>
      </c>
      <c r="M141" s="46">
        <v>2</v>
      </c>
      <c r="N141" s="46">
        <v>5</v>
      </c>
      <c r="O141" s="46">
        <v>0</v>
      </c>
      <c r="P141" s="46">
        <v>0</v>
      </c>
      <c r="Q141" s="46">
        <v>0</v>
      </c>
      <c r="R141" s="46">
        <v>0</v>
      </c>
      <c r="S141" s="46">
        <v>10</v>
      </c>
      <c r="T141" s="46">
        <v>3</v>
      </c>
      <c r="U141" s="46">
        <v>0</v>
      </c>
      <c r="V141" s="46">
        <v>0</v>
      </c>
      <c r="W141" s="46">
        <v>13</v>
      </c>
    </row>
    <row r="142" spans="2:23" ht="20.100000000000001" customHeight="1" thickBot="1" x14ac:dyDescent="0.25">
      <c r="B142" s="4" t="s">
        <v>349</v>
      </c>
      <c r="C142" s="46">
        <v>2</v>
      </c>
      <c r="D142" s="46">
        <v>0</v>
      </c>
      <c r="E142" s="46">
        <v>0</v>
      </c>
      <c r="F142" s="46">
        <v>2</v>
      </c>
      <c r="G142" s="46">
        <v>2</v>
      </c>
      <c r="H142" s="46">
        <v>0</v>
      </c>
      <c r="I142" s="46">
        <v>0</v>
      </c>
      <c r="J142" s="46">
        <v>2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6</v>
      </c>
      <c r="T142" s="46">
        <v>0</v>
      </c>
      <c r="U142" s="46">
        <v>0</v>
      </c>
      <c r="V142" s="46">
        <v>0</v>
      </c>
      <c r="W142" s="46">
        <v>6</v>
      </c>
    </row>
    <row r="143" spans="2:23" ht="20.100000000000001" customHeight="1" thickBot="1" x14ac:dyDescent="0.25">
      <c r="B143" s="4" t="s">
        <v>350</v>
      </c>
      <c r="C143" s="46">
        <v>29</v>
      </c>
      <c r="D143" s="46">
        <v>0</v>
      </c>
      <c r="E143" s="46">
        <v>12</v>
      </c>
      <c r="F143" s="46">
        <v>41</v>
      </c>
      <c r="G143" s="46">
        <v>28</v>
      </c>
      <c r="H143" s="46">
        <v>0</v>
      </c>
      <c r="I143" s="46">
        <v>12</v>
      </c>
      <c r="J143" s="46">
        <v>40</v>
      </c>
      <c r="K143" s="46">
        <v>1</v>
      </c>
      <c r="L143" s="46">
        <v>0</v>
      </c>
      <c r="M143" s="46">
        <v>0</v>
      </c>
      <c r="N143" s="46">
        <v>1</v>
      </c>
      <c r="O143" s="46">
        <v>0</v>
      </c>
      <c r="P143" s="46">
        <v>0</v>
      </c>
      <c r="Q143" s="46">
        <v>0</v>
      </c>
      <c r="R143" s="46">
        <v>0</v>
      </c>
      <c r="S143" s="46">
        <v>13</v>
      </c>
      <c r="T143" s="46">
        <v>2</v>
      </c>
      <c r="U143" s="46">
        <v>3</v>
      </c>
      <c r="V143" s="46">
        <v>0</v>
      </c>
      <c r="W143" s="46">
        <v>18</v>
      </c>
    </row>
    <row r="144" spans="2:23" ht="20.100000000000001" customHeight="1" thickBot="1" x14ac:dyDescent="0.25">
      <c r="B144" s="4" t="s">
        <v>351</v>
      </c>
      <c r="C144" s="46">
        <v>21</v>
      </c>
      <c r="D144" s="46">
        <v>2</v>
      </c>
      <c r="E144" s="46">
        <v>0</v>
      </c>
      <c r="F144" s="46">
        <v>23</v>
      </c>
      <c r="G144" s="46">
        <v>21</v>
      </c>
      <c r="H144" s="46">
        <v>0</v>
      </c>
      <c r="I144" s="46">
        <v>0</v>
      </c>
      <c r="J144" s="46">
        <v>21</v>
      </c>
      <c r="K144" s="46">
        <v>0</v>
      </c>
      <c r="L144" s="46">
        <v>2</v>
      </c>
      <c r="M144" s="46">
        <v>0</v>
      </c>
      <c r="N144" s="46">
        <v>2</v>
      </c>
      <c r="O144" s="46">
        <v>0</v>
      </c>
      <c r="P144" s="46">
        <v>0</v>
      </c>
      <c r="Q144" s="46">
        <v>0</v>
      </c>
      <c r="R144" s="46">
        <v>0</v>
      </c>
      <c r="S144" s="46">
        <v>27</v>
      </c>
      <c r="T144" s="46">
        <v>3</v>
      </c>
      <c r="U144" s="46">
        <v>6</v>
      </c>
      <c r="V144" s="46">
        <v>1</v>
      </c>
      <c r="W144" s="46">
        <v>37</v>
      </c>
    </row>
    <row r="145" spans="2:23" ht="20.100000000000001" customHeight="1" thickBot="1" x14ac:dyDescent="0.25">
      <c r="B145" s="4" t="s">
        <v>352</v>
      </c>
      <c r="C145" s="46">
        <v>5</v>
      </c>
      <c r="D145" s="46">
        <v>0</v>
      </c>
      <c r="E145" s="46">
        <v>0</v>
      </c>
      <c r="F145" s="46">
        <v>5</v>
      </c>
      <c r="G145" s="46">
        <v>5</v>
      </c>
      <c r="H145" s="46">
        <v>0</v>
      </c>
      <c r="I145" s="46">
        <v>0</v>
      </c>
      <c r="J145" s="46">
        <v>5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3</v>
      </c>
      <c r="T145" s="46">
        <v>0</v>
      </c>
      <c r="U145" s="46">
        <v>0</v>
      </c>
      <c r="V145" s="46">
        <v>0</v>
      </c>
      <c r="W145" s="46">
        <v>3</v>
      </c>
    </row>
    <row r="146" spans="2:23" ht="20.100000000000001" customHeight="1" thickBot="1" x14ac:dyDescent="0.25">
      <c r="B146" s="4" t="s">
        <v>353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</row>
    <row r="147" spans="2:23" ht="20.100000000000001" customHeight="1" thickBot="1" x14ac:dyDescent="0.25">
      <c r="B147" s="4" t="s">
        <v>354</v>
      </c>
      <c r="C147" s="46">
        <v>3</v>
      </c>
      <c r="D147" s="46">
        <v>0</v>
      </c>
      <c r="E147" s="46">
        <v>0</v>
      </c>
      <c r="F147" s="46">
        <v>3</v>
      </c>
      <c r="G147" s="46">
        <v>2</v>
      </c>
      <c r="H147" s="46">
        <v>0</v>
      </c>
      <c r="I147" s="46">
        <v>0</v>
      </c>
      <c r="J147" s="46">
        <v>2</v>
      </c>
      <c r="K147" s="46">
        <v>1</v>
      </c>
      <c r="L147" s="46">
        <v>0</v>
      </c>
      <c r="M147" s="46">
        <v>0</v>
      </c>
      <c r="N147" s="46">
        <v>1</v>
      </c>
      <c r="O147" s="46">
        <v>0</v>
      </c>
      <c r="P147" s="46">
        <v>0</v>
      </c>
      <c r="Q147" s="46">
        <v>0</v>
      </c>
      <c r="R147" s="46">
        <v>0</v>
      </c>
      <c r="S147" s="46">
        <v>1</v>
      </c>
      <c r="T147" s="46">
        <v>0</v>
      </c>
      <c r="U147" s="46">
        <v>0</v>
      </c>
      <c r="V147" s="46">
        <v>0</v>
      </c>
      <c r="W147" s="46">
        <v>1</v>
      </c>
    </row>
    <row r="148" spans="2:23" ht="20.100000000000001" customHeight="1" thickBot="1" x14ac:dyDescent="0.25">
      <c r="B148" s="4" t="s">
        <v>179</v>
      </c>
      <c r="C148" s="46">
        <v>36</v>
      </c>
      <c r="D148" s="46">
        <v>4</v>
      </c>
      <c r="E148" s="46">
        <v>4</v>
      </c>
      <c r="F148" s="46">
        <v>44</v>
      </c>
      <c r="G148" s="46">
        <v>24</v>
      </c>
      <c r="H148" s="46">
        <v>0</v>
      </c>
      <c r="I148" s="46">
        <v>4</v>
      </c>
      <c r="J148" s="46">
        <v>28</v>
      </c>
      <c r="K148" s="46">
        <v>12</v>
      </c>
      <c r="L148" s="46">
        <v>4</v>
      </c>
      <c r="M148" s="46">
        <v>0</v>
      </c>
      <c r="N148" s="46">
        <v>16</v>
      </c>
      <c r="O148" s="46">
        <v>0</v>
      </c>
      <c r="P148" s="46">
        <v>0</v>
      </c>
      <c r="Q148" s="46">
        <v>0</v>
      </c>
      <c r="R148" s="46">
        <v>0</v>
      </c>
      <c r="S148" s="46">
        <v>32</v>
      </c>
      <c r="T148" s="46">
        <v>2</v>
      </c>
      <c r="U148" s="46">
        <v>1</v>
      </c>
      <c r="V148" s="46">
        <v>2</v>
      </c>
      <c r="W148" s="46">
        <v>37</v>
      </c>
    </row>
    <row r="149" spans="2:23" ht="20.100000000000001" customHeight="1" thickBot="1" x14ac:dyDescent="0.25">
      <c r="B149" s="4" t="s">
        <v>355</v>
      </c>
      <c r="C149" s="46">
        <v>1</v>
      </c>
      <c r="D149" s="46">
        <v>0</v>
      </c>
      <c r="E149" s="46">
        <v>0</v>
      </c>
      <c r="F149" s="46">
        <v>1</v>
      </c>
      <c r="G149" s="46">
        <v>1</v>
      </c>
      <c r="H149" s="46">
        <v>0</v>
      </c>
      <c r="I149" s="46">
        <v>0</v>
      </c>
      <c r="J149" s="46">
        <v>1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5</v>
      </c>
      <c r="T149" s="46">
        <v>0</v>
      </c>
      <c r="U149" s="46">
        <v>0</v>
      </c>
      <c r="V149" s="46">
        <v>0</v>
      </c>
      <c r="W149" s="46">
        <v>5</v>
      </c>
    </row>
    <row r="150" spans="2:23" ht="20.100000000000001" customHeight="1" thickBot="1" x14ac:dyDescent="0.25">
      <c r="B150" s="4" t="s">
        <v>356</v>
      </c>
      <c r="C150" s="46">
        <v>2</v>
      </c>
      <c r="D150" s="46">
        <v>0</v>
      </c>
      <c r="E150" s="46">
        <v>0</v>
      </c>
      <c r="F150" s="46">
        <v>2</v>
      </c>
      <c r="G150" s="46">
        <v>1</v>
      </c>
      <c r="H150" s="46">
        <v>0</v>
      </c>
      <c r="I150" s="46">
        <v>0</v>
      </c>
      <c r="J150" s="46">
        <v>1</v>
      </c>
      <c r="K150" s="46">
        <v>1</v>
      </c>
      <c r="L150" s="46">
        <v>0</v>
      </c>
      <c r="M150" s="46">
        <v>0</v>
      </c>
      <c r="N150" s="46">
        <v>1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</row>
    <row r="151" spans="2:23" ht="20.100000000000001" customHeight="1" thickBot="1" x14ac:dyDescent="0.25">
      <c r="B151" s="4" t="s">
        <v>357</v>
      </c>
      <c r="C151" s="46">
        <v>1</v>
      </c>
      <c r="D151" s="46">
        <v>0</v>
      </c>
      <c r="E151" s="46">
        <v>0</v>
      </c>
      <c r="F151" s="46">
        <v>1</v>
      </c>
      <c r="G151" s="46">
        <v>0</v>
      </c>
      <c r="H151" s="46">
        <v>0</v>
      </c>
      <c r="I151" s="46">
        <v>0</v>
      </c>
      <c r="J151" s="46">
        <v>0</v>
      </c>
      <c r="K151" s="46">
        <v>1</v>
      </c>
      <c r="L151" s="46">
        <v>0</v>
      </c>
      <c r="M151" s="46">
        <v>0</v>
      </c>
      <c r="N151" s="46">
        <v>1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</row>
    <row r="152" spans="2:23" ht="20.100000000000001" customHeight="1" thickBot="1" x14ac:dyDescent="0.25">
      <c r="B152" s="4" t="s">
        <v>358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3</v>
      </c>
      <c r="T152" s="46">
        <v>1</v>
      </c>
      <c r="U152" s="46">
        <v>0</v>
      </c>
      <c r="V152" s="46">
        <v>0</v>
      </c>
      <c r="W152" s="46">
        <v>4</v>
      </c>
    </row>
    <row r="153" spans="2:23" ht="20.100000000000001" customHeight="1" thickBot="1" x14ac:dyDescent="0.25">
      <c r="B153" s="4" t="s">
        <v>359</v>
      </c>
      <c r="C153" s="46">
        <v>5</v>
      </c>
      <c r="D153" s="46">
        <v>2</v>
      </c>
      <c r="E153" s="46">
        <v>1</v>
      </c>
      <c r="F153" s="46">
        <v>8</v>
      </c>
      <c r="G153" s="46">
        <v>5</v>
      </c>
      <c r="H153" s="46">
        <v>2</v>
      </c>
      <c r="I153" s="46">
        <v>1</v>
      </c>
      <c r="J153" s="46">
        <v>8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13</v>
      </c>
      <c r="T153" s="46">
        <v>5</v>
      </c>
      <c r="U153" s="46">
        <v>1</v>
      </c>
      <c r="V153" s="46">
        <v>0</v>
      </c>
      <c r="W153" s="46">
        <v>19</v>
      </c>
    </row>
    <row r="154" spans="2:23" ht="20.100000000000001" customHeight="1" thickBot="1" x14ac:dyDescent="0.25">
      <c r="B154" s="4" t="s">
        <v>360</v>
      </c>
      <c r="C154" s="46">
        <v>1</v>
      </c>
      <c r="D154" s="46">
        <v>0</v>
      </c>
      <c r="E154" s="46">
        <v>0</v>
      </c>
      <c r="F154" s="46">
        <v>1</v>
      </c>
      <c r="G154" s="46">
        <v>1</v>
      </c>
      <c r="H154" s="46">
        <v>0</v>
      </c>
      <c r="I154" s="46">
        <v>0</v>
      </c>
      <c r="J154" s="46">
        <v>1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</row>
    <row r="155" spans="2:23" ht="20.100000000000001" customHeight="1" thickBot="1" x14ac:dyDescent="0.25">
      <c r="B155" s="4" t="s">
        <v>361</v>
      </c>
      <c r="C155" s="46">
        <v>2</v>
      </c>
      <c r="D155" s="46">
        <v>0</v>
      </c>
      <c r="E155" s="46">
        <v>0</v>
      </c>
      <c r="F155" s="46">
        <v>2</v>
      </c>
      <c r="G155" s="46">
        <v>2</v>
      </c>
      <c r="H155" s="46">
        <v>0</v>
      </c>
      <c r="I155" s="46">
        <v>0</v>
      </c>
      <c r="J155" s="46">
        <v>2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</row>
    <row r="156" spans="2:23" ht="20.100000000000001" customHeight="1" thickBot="1" x14ac:dyDescent="0.25">
      <c r="B156" s="4" t="s">
        <v>362</v>
      </c>
      <c r="C156" s="46">
        <v>1</v>
      </c>
      <c r="D156" s="46">
        <v>0</v>
      </c>
      <c r="E156" s="46">
        <v>0</v>
      </c>
      <c r="F156" s="46">
        <v>1</v>
      </c>
      <c r="G156" s="46">
        <v>0</v>
      </c>
      <c r="H156" s="46">
        <v>0</v>
      </c>
      <c r="I156" s="46">
        <v>0</v>
      </c>
      <c r="J156" s="46">
        <v>0</v>
      </c>
      <c r="K156" s="46">
        <v>1</v>
      </c>
      <c r="L156" s="46">
        <v>0</v>
      </c>
      <c r="M156" s="46">
        <v>0</v>
      </c>
      <c r="N156" s="46">
        <v>1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</row>
    <row r="157" spans="2:23" ht="20.100000000000001" customHeight="1" thickBot="1" x14ac:dyDescent="0.25">
      <c r="B157" s="4" t="s">
        <v>363</v>
      </c>
      <c r="C157" s="46">
        <v>16</v>
      </c>
      <c r="D157" s="46">
        <v>0</v>
      </c>
      <c r="E157" s="46">
        <v>0</v>
      </c>
      <c r="F157" s="46">
        <v>16</v>
      </c>
      <c r="G157" s="46">
        <v>15</v>
      </c>
      <c r="H157" s="46">
        <v>0</v>
      </c>
      <c r="I157" s="46">
        <v>0</v>
      </c>
      <c r="J157" s="46">
        <v>15</v>
      </c>
      <c r="K157" s="46">
        <v>1</v>
      </c>
      <c r="L157" s="46">
        <v>0</v>
      </c>
      <c r="M157" s="46">
        <v>0</v>
      </c>
      <c r="N157" s="46">
        <v>1</v>
      </c>
      <c r="O157" s="46">
        <v>0</v>
      </c>
      <c r="P157" s="46">
        <v>0</v>
      </c>
      <c r="Q157" s="46">
        <v>0</v>
      </c>
      <c r="R157" s="46">
        <v>0</v>
      </c>
      <c r="S157" s="46">
        <v>29</v>
      </c>
      <c r="T157" s="46">
        <v>3</v>
      </c>
      <c r="U157" s="46">
        <v>0</v>
      </c>
      <c r="V157" s="46">
        <v>0</v>
      </c>
      <c r="W157" s="46">
        <v>32</v>
      </c>
    </row>
    <row r="158" spans="2:23" ht="20.100000000000001" customHeight="1" thickBot="1" x14ac:dyDescent="0.25">
      <c r="B158" s="4" t="s">
        <v>364</v>
      </c>
      <c r="C158" s="46">
        <v>8</v>
      </c>
      <c r="D158" s="46">
        <v>2</v>
      </c>
      <c r="E158" s="46">
        <v>1</v>
      </c>
      <c r="F158" s="46">
        <v>11</v>
      </c>
      <c r="G158" s="46">
        <v>1</v>
      </c>
      <c r="H158" s="46">
        <v>0</v>
      </c>
      <c r="I158" s="46">
        <v>1</v>
      </c>
      <c r="J158" s="46">
        <v>2</v>
      </c>
      <c r="K158" s="46">
        <v>7</v>
      </c>
      <c r="L158" s="46">
        <v>2</v>
      </c>
      <c r="M158" s="46">
        <v>0</v>
      </c>
      <c r="N158" s="46">
        <v>9</v>
      </c>
      <c r="O158" s="46">
        <v>0</v>
      </c>
      <c r="P158" s="46">
        <v>0</v>
      </c>
      <c r="Q158" s="46">
        <v>0</v>
      </c>
      <c r="R158" s="46">
        <v>0</v>
      </c>
      <c r="S158" s="46">
        <v>15</v>
      </c>
      <c r="T158" s="46">
        <v>3</v>
      </c>
      <c r="U158" s="46">
        <v>2</v>
      </c>
      <c r="V158" s="46">
        <v>0</v>
      </c>
      <c r="W158" s="46">
        <v>20</v>
      </c>
    </row>
    <row r="159" spans="2:23" ht="20.100000000000001" customHeight="1" thickBot="1" x14ac:dyDescent="0.25">
      <c r="B159" s="4" t="s">
        <v>365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1</v>
      </c>
      <c r="U159" s="46">
        <v>0</v>
      </c>
      <c r="V159" s="46">
        <v>0</v>
      </c>
      <c r="W159" s="46">
        <v>1</v>
      </c>
    </row>
    <row r="160" spans="2:23" ht="20.100000000000001" customHeight="1" thickBot="1" x14ac:dyDescent="0.25">
      <c r="B160" s="4" t="s">
        <v>366</v>
      </c>
      <c r="C160" s="46">
        <v>9</v>
      </c>
      <c r="D160" s="46">
        <v>0</v>
      </c>
      <c r="E160" s="46">
        <v>1</v>
      </c>
      <c r="F160" s="46">
        <v>10</v>
      </c>
      <c r="G160" s="46">
        <v>6</v>
      </c>
      <c r="H160" s="46">
        <v>0</v>
      </c>
      <c r="I160" s="46">
        <v>0</v>
      </c>
      <c r="J160" s="46">
        <v>6</v>
      </c>
      <c r="K160" s="46">
        <v>3</v>
      </c>
      <c r="L160" s="46">
        <v>0</v>
      </c>
      <c r="M160" s="46">
        <v>1</v>
      </c>
      <c r="N160" s="46">
        <v>4</v>
      </c>
      <c r="O160" s="46">
        <v>0</v>
      </c>
      <c r="P160" s="46">
        <v>0</v>
      </c>
      <c r="Q160" s="46">
        <v>0</v>
      </c>
      <c r="R160" s="46">
        <v>0</v>
      </c>
      <c r="S160" s="46">
        <v>20</v>
      </c>
      <c r="T160" s="46">
        <v>1</v>
      </c>
      <c r="U160" s="46">
        <v>1</v>
      </c>
      <c r="V160" s="46">
        <v>1</v>
      </c>
      <c r="W160" s="46">
        <v>23</v>
      </c>
    </row>
    <row r="161" spans="2:23" ht="20.100000000000001" customHeight="1" thickBot="1" x14ac:dyDescent="0.25">
      <c r="B161" s="4" t="s">
        <v>367</v>
      </c>
      <c r="C161" s="46">
        <v>2</v>
      </c>
      <c r="D161" s="46">
        <v>0</v>
      </c>
      <c r="E161" s="46">
        <v>0</v>
      </c>
      <c r="F161" s="46">
        <v>2</v>
      </c>
      <c r="G161" s="46">
        <v>1</v>
      </c>
      <c r="H161" s="46">
        <v>0</v>
      </c>
      <c r="I161" s="46">
        <v>0</v>
      </c>
      <c r="J161" s="46">
        <v>1</v>
      </c>
      <c r="K161" s="46">
        <v>1</v>
      </c>
      <c r="L161" s="46">
        <v>0</v>
      </c>
      <c r="M161" s="46">
        <v>0</v>
      </c>
      <c r="N161" s="46">
        <v>1</v>
      </c>
      <c r="O161" s="46">
        <v>0</v>
      </c>
      <c r="P161" s="46">
        <v>0</v>
      </c>
      <c r="Q161" s="46">
        <v>0</v>
      </c>
      <c r="R161" s="46">
        <v>0</v>
      </c>
      <c r="S161" s="46">
        <v>1</v>
      </c>
      <c r="T161" s="46">
        <v>0</v>
      </c>
      <c r="U161" s="46">
        <v>0</v>
      </c>
      <c r="V161" s="46">
        <v>0</v>
      </c>
      <c r="W161" s="46">
        <v>1</v>
      </c>
    </row>
    <row r="162" spans="2:23" ht="20.100000000000001" customHeight="1" thickBot="1" x14ac:dyDescent="0.25">
      <c r="B162" s="4" t="s">
        <v>368</v>
      </c>
      <c r="C162" s="46">
        <v>1</v>
      </c>
      <c r="D162" s="46">
        <v>0</v>
      </c>
      <c r="E162" s="46">
        <v>0</v>
      </c>
      <c r="F162" s="46">
        <v>1</v>
      </c>
      <c r="G162" s="46">
        <v>0</v>
      </c>
      <c r="H162" s="46">
        <v>0</v>
      </c>
      <c r="I162" s="46">
        <v>0</v>
      </c>
      <c r="J162" s="46">
        <v>0</v>
      </c>
      <c r="K162" s="46">
        <v>1</v>
      </c>
      <c r="L162" s="46">
        <v>0</v>
      </c>
      <c r="M162" s="46">
        <v>0</v>
      </c>
      <c r="N162" s="46">
        <v>1</v>
      </c>
      <c r="O162" s="46">
        <v>0</v>
      </c>
      <c r="P162" s="46">
        <v>0</v>
      </c>
      <c r="Q162" s="46">
        <v>0</v>
      </c>
      <c r="R162" s="46">
        <v>0</v>
      </c>
      <c r="S162" s="46">
        <v>2</v>
      </c>
      <c r="T162" s="46">
        <v>0</v>
      </c>
      <c r="U162" s="46">
        <v>0</v>
      </c>
      <c r="V162" s="46">
        <v>0</v>
      </c>
      <c r="W162" s="46">
        <v>2</v>
      </c>
    </row>
    <row r="163" spans="2:23" ht="20.100000000000001" customHeight="1" thickBot="1" x14ac:dyDescent="0.25">
      <c r="B163" s="4" t="s">
        <v>369</v>
      </c>
      <c r="C163" s="46">
        <v>2</v>
      </c>
      <c r="D163" s="46">
        <v>0</v>
      </c>
      <c r="E163" s="46">
        <v>0</v>
      </c>
      <c r="F163" s="46">
        <v>2</v>
      </c>
      <c r="G163" s="46">
        <v>0</v>
      </c>
      <c r="H163" s="46">
        <v>0</v>
      </c>
      <c r="I163" s="46">
        <v>0</v>
      </c>
      <c r="J163" s="46">
        <v>0</v>
      </c>
      <c r="K163" s="46">
        <v>2</v>
      </c>
      <c r="L163" s="46">
        <v>0</v>
      </c>
      <c r="M163" s="46">
        <v>0</v>
      </c>
      <c r="N163" s="46">
        <v>2</v>
      </c>
      <c r="O163" s="46">
        <v>0</v>
      </c>
      <c r="P163" s="46">
        <v>0</v>
      </c>
      <c r="Q163" s="46">
        <v>0</v>
      </c>
      <c r="R163" s="46">
        <v>0</v>
      </c>
      <c r="S163" s="46">
        <v>8</v>
      </c>
      <c r="T163" s="46">
        <v>0</v>
      </c>
      <c r="U163" s="46">
        <v>3</v>
      </c>
      <c r="V163" s="46">
        <v>0</v>
      </c>
      <c r="W163" s="46">
        <v>11</v>
      </c>
    </row>
    <row r="164" spans="2:23" ht="20.100000000000001" customHeight="1" thickBot="1" x14ac:dyDescent="0.25">
      <c r="B164" s="4" t="s">
        <v>370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</row>
    <row r="165" spans="2:23" ht="20.100000000000001" customHeight="1" thickBot="1" x14ac:dyDescent="0.25">
      <c r="B165" s="4" t="s">
        <v>640</v>
      </c>
      <c r="C165" s="46">
        <v>1</v>
      </c>
      <c r="D165" s="46">
        <v>0</v>
      </c>
      <c r="E165" s="46">
        <v>0</v>
      </c>
      <c r="F165" s="46">
        <v>1</v>
      </c>
      <c r="G165" s="46">
        <v>1</v>
      </c>
      <c r="H165" s="46">
        <v>0</v>
      </c>
      <c r="I165" s="46">
        <v>0</v>
      </c>
      <c r="J165" s="46">
        <v>1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9</v>
      </c>
      <c r="T165" s="46">
        <v>3</v>
      </c>
      <c r="U165" s="46">
        <v>4</v>
      </c>
      <c r="V165" s="46">
        <v>0</v>
      </c>
      <c r="W165" s="46">
        <v>16</v>
      </c>
    </row>
    <row r="166" spans="2:23" ht="20.100000000000001" customHeight="1" thickBot="1" x14ac:dyDescent="0.25">
      <c r="B166" s="4" t="s">
        <v>371</v>
      </c>
      <c r="C166" s="46">
        <v>1</v>
      </c>
      <c r="D166" s="46">
        <v>0</v>
      </c>
      <c r="E166" s="46">
        <v>0</v>
      </c>
      <c r="F166" s="46">
        <v>1</v>
      </c>
      <c r="G166" s="46">
        <v>1</v>
      </c>
      <c r="H166" s="46">
        <v>0</v>
      </c>
      <c r="I166" s="46">
        <v>0</v>
      </c>
      <c r="J166" s="46">
        <v>1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</row>
    <row r="167" spans="2:23" ht="20.100000000000001" customHeight="1" thickBot="1" x14ac:dyDescent="0.25">
      <c r="B167" s="4" t="s">
        <v>372</v>
      </c>
      <c r="C167" s="46">
        <v>1</v>
      </c>
      <c r="D167" s="46">
        <v>0</v>
      </c>
      <c r="E167" s="46">
        <v>0</v>
      </c>
      <c r="F167" s="46">
        <v>1</v>
      </c>
      <c r="G167" s="46">
        <v>0</v>
      </c>
      <c r="H167" s="46">
        <v>0</v>
      </c>
      <c r="I167" s="46">
        <v>0</v>
      </c>
      <c r="J167" s="46">
        <v>0</v>
      </c>
      <c r="K167" s="46">
        <v>1</v>
      </c>
      <c r="L167" s="46">
        <v>0</v>
      </c>
      <c r="M167" s="46">
        <v>0</v>
      </c>
      <c r="N167" s="46">
        <v>1</v>
      </c>
      <c r="O167" s="46">
        <v>0</v>
      </c>
      <c r="P167" s="46">
        <v>0</v>
      </c>
      <c r="Q167" s="46">
        <v>0</v>
      </c>
      <c r="R167" s="46">
        <v>0</v>
      </c>
      <c r="S167" s="46">
        <v>1</v>
      </c>
      <c r="T167" s="46">
        <v>0</v>
      </c>
      <c r="U167" s="46">
        <v>0</v>
      </c>
      <c r="V167" s="46">
        <v>0</v>
      </c>
      <c r="W167" s="46">
        <v>1</v>
      </c>
    </row>
    <row r="168" spans="2:23" ht="20.100000000000001" customHeight="1" thickBot="1" x14ac:dyDescent="0.25">
      <c r="B168" s="4" t="s">
        <v>180</v>
      </c>
      <c r="C168" s="46">
        <v>1</v>
      </c>
      <c r="D168" s="46">
        <v>0</v>
      </c>
      <c r="E168" s="46">
        <v>0</v>
      </c>
      <c r="F168" s="46">
        <v>1</v>
      </c>
      <c r="G168" s="46">
        <v>0</v>
      </c>
      <c r="H168" s="46">
        <v>0</v>
      </c>
      <c r="I168" s="46">
        <v>0</v>
      </c>
      <c r="J168" s="46">
        <v>0</v>
      </c>
      <c r="K168" s="46">
        <v>1</v>
      </c>
      <c r="L168" s="46">
        <v>0</v>
      </c>
      <c r="M168" s="46">
        <v>0</v>
      </c>
      <c r="N168" s="46">
        <v>1</v>
      </c>
      <c r="O168" s="46">
        <v>0</v>
      </c>
      <c r="P168" s="46">
        <v>0</v>
      </c>
      <c r="Q168" s="46">
        <v>0</v>
      </c>
      <c r="R168" s="46">
        <v>0</v>
      </c>
      <c r="S168" s="46">
        <v>8</v>
      </c>
      <c r="T168" s="46">
        <v>3</v>
      </c>
      <c r="U168" s="46">
        <v>0</v>
      </c>
      <c r="V168" s="46">
        <v>0</v>
      </c>
      <c r="W168" s="46">
        <v>11</v>
      </c>
    </row>
    <row r="169" spans="2:23" ht="20.100000000000001" customHeight="1" thickBot="1" x14ac:dyDescent="0.25">
      <c r="B169" s="4" t="s">
        <v>373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</row>
    <row r="170" spans="2:23" ht="20.100000000000001" customHeight="1" thickBot="1" x14ac:dyDescent="0.25">
      <c r="B170" s="4" t="s">
        <v>181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14</v>
      </c>
      <c r="T170" s="46">
        <v>1</v>
      </c>
      <c r="U170" s="46">
        <v>3</v>
      </c>
      <c r="V170" s="46">
        <v>0</v>
      </c>
      <c r="W170" s="46">
        <v>18</v>
      </c>
    </row>
    <row r="171" spans="2:23" ht="20.100000000000001" customHeight="1" thickBot="1" x14ac:dyDescent="0.25">
      <c r="B171" s="4" t="s">
        <v>374</v>
      </c>
      <c r="C171" s="46">
        <v>1</v>
      </c>
      <c r="D171" s="46">
        <v>0</v>
      </c>
      <c r="E171" s="46">
        <v>0</v>
      </c>
      <c r="F171" s="46">
        <v>1</v>
      </c>
      <c r="G171" s="46">
        <v>0</v>
      </c>
      <c r="H171" s="46">
        <v>0</v>
      </c>
      <c r="I171" s="46">
        <v>0</v>
      </c>
      <c r="J171" s="46">
        <v>0</v>
      </c>
      <c r="K171" s="46">
        <v>1</v>
      </c>
      <c r="L171" s="46">
        <v>0</v>
      </c>
      <c r="M171" s="46">
        <v>0</v>
      </c>
      <c r="N171" s="46">
        <v>1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</row>
    <row r="172" spans="2:23" ht="20.100000000000001" customHeight="1" thickBot="1" x14ac:dyDescent="0.25">
      <c r="B172" s="4" t="s">
        <v>375</v>
      </c>
      <c r="C172" s="46">
        <v>1</v>
      </c>
      <c r="D172" s="46">
        <v>0</v>
      </c>
      <c r="E172" s="46">
        <v>0</v>
      </c>
      <c r="F172" s="46">
        <v>1</v>
      </c>
      <c r="G172" s="46">
        <v>1</v>
      </c>
      <c r="H172" s="46">
        <v>0</v>
      </c>
      <c r="I172" s="46">
        <v>0</v>
      </c>
      <c r="J172" s="46">
        <v>1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1</v>
      </c>
      <c r="T172" s="46">
        <v>0</v>
      </c>
      <c r="U172" s="46">
        <v>0</v>
      </c>
      <c r="V172" s="46">
        <v>0</v>
      </c>
      <c r="W172" s="46">
        <v>1</v>
      </c>
    </row>
    <row r="173" spans="2:23" ht="20.100000000000001" customHeight="1" thickBot="1" x14ac:dyDescent="0.25">
      <c r="B173" s="4" t="s">
        <v>376</v>
      </c>
      <c r="C173" s="46">
        <v>1</v>
      </c>
      <c r="D173" s="46">
        <v>0</v>
      </c>
      <c r="E173" s="46">
        <v>0</v>
      </c>
      <c r="F173" s="46">
        <v>1</v>
      </c>
      <c r="G173" s="46">
        <v>1</v>
      </c>
      <c r="H173" s="46">
        <v>0</v>
      </c>
      <c r="I173" s="46">
        <v>0</v>
      </c>
      <c r="J173" s="46">
        <v>1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41</v>
      </c>
      <c r="T173" s="46">
        <v>0</v>
      </c>
      <c r="U173" s="46">
        <v>0</v>
      </c>
      <c r="V173" s="46">
        <v>0</v>
      </c>
      <c r="W173" s="46">
        <v>41</v>
      </c>
    </row>
    <row r="174" spans="2:23" ht="20.100000000000001" customHeight="1" thickBot="1" x14ac:dyDescent="0.25">
      <c r="B174" s="4" t="s">
        <v>377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</row>
    <row r="175" spans="2:23" ht="20.100000000000001" customHeight="1" thickBot="1" x14ac:dyDescent="0.25">
      <c r="B175" s="4" t="s">
        <v>378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</row>
    <row r="176" spans="2:23" ht="20.100000000000001" customHeight="1" thickBot="1" x14ac:dyDescent="0.25">
      <c r="B176" s="4" t="s">
        <v>379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</row>
    <row r="177" spans="2:23" ht="20.100000000000001" customHeight="1" thickBot="1" x14ac:dyDescent="0.25">
      <c r="B177" s="4" t="s">
        <v>380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</row>
    <row r="178" spans="2:23" ht="20.100000000000001" customHeight="1" thickBot="1" x14ac:dyDescent="0.25">
      <c r="B178" s="4" t="s">
        <v>182</v>
      </c>
      <c r="C178" s="46">
        <v>6</v>
      </c>
      <c r="D178" s="46">
        <v>0</v>
      </c>
      <c r="E178" s="46">
        <v>0</v>
      </c>
      <c r="F178" s="46">
        <v>6</v>
      </c>
      <c r="G178" s="46">
        <v>3</v>
      </c>
      <c r="H178" s="46">
        <v>0</v>
      </c>
      <c r="I178" s="46">
        <v>0</v>
      </c>
      <c r="J178" s="46">
        <v>3</v>
      </c>
      <c r="K178" s="46">
        <v>3</v>
      </c>
      <c r="L178" s="46">
        <v>0</v>
      </c>
      <c r="M178" s="46">
        <v>0</v>
      </c>
      <c r="N178" s="46">
        <v>3</v>
      </c>
      <c r="O178" s="46">
        <v>0</v>
      </c>
      <c r="P178" s="46">
        <v>0</v>
      </c>
      <c r="Q178" s="46">
        <v>0</v>
      </c>
      <c r="R178" s="46">
        <v>0</v>
      </c>
      <c r="S178" s="46">
        <v>7</v>
      </c>
      <c r="T178" s="46">
        <v>0</v>
      </c>
      <c r="U178" s="46">
        <v>0</v>
      </c>
      <c r="V178" s="46">
        <v>0</v>
      </c>
      <c r="W178" s="46">
        <v>7</v>
      </c>
    </row>
    <row r="179" spans="2:23" ht="20.100000000000001" customHeight="1" thickBot="1" x14ac:dyDescent="0.25">
      <c r="B179" s="4" t="s">
        <v>381</v>
      </c>
      <c r="C179" s="46">
        <v>2</v>
      </c>
      <c r="D179" s="46">
        <v>0</v>
      </c>
      <c r="E179" s="46">
        <v>0</v>
      </c>
      <c r="F179" s="46">
        <v>2</v>
      </c>
      <c r="G179" s="46">
        <v>0</v>
      </c>
      <c r="H179" s="46">
        <v>0</v>
      </c>
      <c r="I179" s="46">
        <v>0</v>
      </c>
      <c r="J179" s="46">
        <v>0</v>
      </c>
      <c r="K179" s="46">
        <v>2</v>
      </c>
      <c r="L179" s="46">
        <v>0</v>
      </c>
      <c r="M179" s="46">
        <v>0</v>
      </c>
      <c r="N179" s="46">
        <v>2</v>
      </c>
      <c r="O179" s="46">
        <v>0</v>
      </c>
      <c r="P179" s="46">
        <v>0</v>
      </c>
      <c r="Q179" s="46">
        <v>0</v>
      </c>
      <c r="R179" s="46">
        <v>0</v>
      </c>
      <c r="S179" s="46">
        <v>5</v>
      </c>
      <c r="T179" s="46">
        <v>1</v>
      </c>
      <c r="U179" s="46">
        <v>0</v>
      </c>
      <c r="V179" s="46">
        <v>0</v>
      </c>
      <c r="W179" s="46">
        <v>6</v>
      </c>
    </row>
    <row r="180" spans="2:23" ht="20.100000000000001" customHeight="1" thickBot="1" x14ac:dyDescent="0.25">
      <c r="B180" s="4" t="s">
        <v>382</v>
      </c>
      <c r="C180" s="46">
        <v>1</v>
      </c>
      <c r="D180" s="46">
        <v>0</v>
      </c>
      <c r="E180" s="46">
        <v>0</v>
      </c>
      <c r="F180" s="46">
        <v>1</v>
      </c>
      <c r="G180" s="46">
        <v>0</v>
      </c>
      <c r="H180" s="46">
        <v>0</v>
      </c>
      <c r="I180" s="46">
        <v>0</v>
      </c>
      <c r="J180" s="46">
        <v>0</v>
      </c>
      <c r="K180" s="46">
        <v>1</v>
      </c>
      <c r="L180" s="46">
        <v>0</v>
      </c>
      <c r="M180" s="46">
        <v>0</v>
      </c>
      <c r="N180" s="46">
        <v>1</v>
      </c>
      <c r="O180" s="46">
        <v>0</v>
      </c>
      <c r="P180" s="46">
        <v>0</v>
      </c>
      <c r="Q180" s="46">
        <v>0</v>
      </c>
      <c r="R180" s="46">
        <v>0</v>
      </c>
      <c r="S180" s="46">
        <v>15</v>
      </c>
      <c r="T180" s="46">
        <v>0</v>
      </c>
      <c r="U180" s="46">
        <v>4</v>
      </c>
      <c r="V180" s="46">
        <v>0</v>
      </c>
      <c r="W180" s="46">
        <v>19</v>
      </c>
    </row>
    <row r="181" spans="2:23" ht="20.100000000000001" customHeight="1" thickBot="1" x14ac:dyDescent="0.25">
      <c r="B181" s="4" t="s">
        <v>383</v>
      </c>
      <c r="C181" s="46">
        <v>1</v>
      </c>
      <c r="D181" s="46">
        <v>0</v>
      </c>
      <c r="E181" s="46">
        <v>0</v>
      </c>
      <c r="F181" s="46">
        <v>1</v>
      </c>
      <c r="G181" s="46">
        <v>0</v>
      </c>
      <c r="H181" s="46">
        <v>0</v>
      </c>
      <c r="I181" s="46">
        <v>0</v>
      </c>
      <c r="J181" s="46">
        <v>0</v>
      </c>
      <c r="K181" s="46">
        <v>1</v>
      </c>
      <c r="L181" s="46">
        <v>0</v>
      </c>
      <c r="M181" s="46">
        <v>0</v>
      </c>
      <c r="N181" s="46">
        <v>1</v>
      </c>
      <c r="O181" s="46">
        <v>0</v>
      </c>
      <c r="P181" s="46">
        <v>0</v>
      </c>
      <c r="Q181" s="46">
        <v>0</v>
      </c>
      <c r="R181" s="46">
        <v>0</v>
      </c>
      <c r="S181" s="46">
        <v>1</v>
      </c>
      <c r="T181" s="46">
        <v>0</v>
      </c>
      <c r="U181" s="46">
        <v>0</v>
      </c>
      <c r="V181" s="46">
        <v>0</v>
      </c>
      <c r="W181" s="46">
        <v>1</v>
      </c>
    </row>
    <row r="182" spans="2:23" ht="20.100000000000001" customHeight="1" thickBot="1" x14ac:dyDescent="0.25">
      <c r="B182" s="4" t="s">
        <v>384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</row>
    <row r="183" spans="2:23" ht="20.100000000000001" customHeight="1" thickBot="1" x14ac:dyDescent="0.25">
      <c r="B183" s="4" t="s">
        <v>385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</row>
    <row r="184" spans="2:23" ht="20.100000000000001" customHeight="1" thickBot="1" x14ac:dyDescent="0.25">
      <c r="B184" s="4" t="s">
        <v>183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</row>
    <row r="185" spans="2:23" ht="20.100000000000001" customHeight="1" thickBot="1" x14ac:dyDescent="0.25">
      <c r="B185" s="4" t="s">
        <v>386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1</v>
      </c>
      <c r="T185" s="46">
        <v>0</v>
      </c>
      <c r="U185" s="46">
        <v>0</v>
      </c>
      <c r="V185" s="46">
        <v>0</v>
      </c>
      <c r="W185" s="46">
        <v>1</v>
      </c>
    </row>
    <row r="186" spans="2:23" ht="20.100000000000001" customHeight="1" thickBot="1" x14ac:dyDescent="0.25">
      <c r="B186" s="4" t="s">
        <v>387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</row>
    <row r="187" spans="2:23" ht="20.100000000000001" customHeight="1" thickBot="1" x14ac:dyDescent="0.25">
      <c r="B187" s="4" t="s">
        <v>184</v>
      </c>
      <c r="C187" s="46">
        <v>17</v>
      </c>
      <c r="D187" s="46">
        <v>0</v>
      </c>
      <c r="E187" s="46">
        <v>0</v>
      </c>
      <c r="F187" s="46">
        <v>17</v>
      </c>
      <c r="G187" s="46">
        <v>17</v>
      </c>
      <c r="H187" s="46">
        <v>0</v>
      </c>
      <c r="I187" s="46">
        <v>0</v>
      </c>
      <c r="J187" s="46">
        <v>17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18</v>
      </c>
      <c r="T187" s="46">
        <v>0</v>
      </c>
      <c r="U187" s="46">
        <v>0</v>
      </c>
      <c r="V187" s="46">
        <v>1</v>
      </c>
      <c r="W187" s="46">
        <v>19</v>
      </c>
    </row>
    <row r="188" spans="2:23" ht="20.100000000000001" customHeight="1" thickBot="1" x14ac:dyDescent="0.25">
      <c r="B188" s="4" t="s">
        <v>388</v>
      </c>
      <c r="C188" s="46">
        <v>0</v>
      </c>
      <c r="D188" s="46">
        <v>1</v>
      </c>
      <c r="E188" s="46">
        <v>0</v>
      </c>
      <c r="F188" s="46">
        <v>1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1</v>
      </c>
      <c r="M188" s="46">
        <v>0</v>
      </c>
      <c r="N188" s="46">
        <v>1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</row>
    <row r="189" spans="2:23" ht="20.100000000000001" customHeight="1" thickBot="1" x14ac:dyDescent="0.25">
      <c r="B189" s="4" t="s">
        <v>389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</row>
    <row r="190" spans="2:23" ht="20.100000000000001" customHeight="1" thickBot="1" x14ac:dyDescent="0.25">
      <c r="B190" s="4" t="s">
        <v>390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</row>
    <row r="191" spans="2:23" ht="20.100000000000001" customHeight="1" thickBot="1" x14ac:dyDescent="0.25">
      <c r="B191" s="4" t="s">
        <v>391</v>
      </c>
      <c r="C191" s="46">
        <v>1</v>
      </c>
      <c r="D191" s="46">
        <v>0</v>
      </c>
      <c r="E191" s="46">
        <v>0</v>
      </c>
      <c r="F191" s="46">
        <v>1</v>
      </c>
      <c r="G191" s="46">
        <v>0</v>
      </c>
      <c r="H191" s="46">
        <v>0</v>
      </c>
      <c r="I191" s="46">
        <v>0</v>
      </c>
      <c r="J191" s="46">
        <v>0</v>
      </c>
      <c r="K191" s="46">
        <v>1</v>
      </c>
      <c r="L191" s="46">
        <v>0</v>
      </c>
      <c r="M191" s="46">
        <v>0</v>
      </c>
      <c r="N191" s="46">
        <v>1</v>
      </c>
      <c r="O191" s="46">
        <v>0</v>
      </c>
      <c r="P191" s="46">
        <v>0</v>
      </c>
      <c r="Q191" s="46">
        <v>0</v>
      </c>
      <c r="R191" s="46">
        <v>0</v>
      </c>
      <c r="S191" s="46">
        <v>1</v>
      </c>
      <c r="T191" s="46">
        <v>0</v>
      </c>
      <c r="U191" s="46">
        <v>0</v>
      </c>
      <c r="V191" s="46">
        <v>0</v>
      </c>
      <c r="W191" s="46">
        <v>1</v>
      </c>
    </row>
    <row r="192" spans="2:23" ht="20.100000000000001" customHeight="1" thickBot="1" x14ac:dyDescent="0.25">
      <c r="B192" s="4" t="s">
        <v>185</v>
      </c>
      <c r="C192" s="46">
        <v>2</v>
      </c>
      <c r="D192" s="46">
        <v>0</v>
      </c>
      <c r="E192" s="46">
        <v>0</v>
      </c>
      <c r="F192" s="46">
        <v>2</v>
      </c>
      <c r="G192" s="46">
        <v>0</v>
      </c>
      <c r="H192" s="46">
        <v>0</v>
      </c>
      <c r="I192" s="46">
        <v>0</v>
      </c>
      <c r="J192" s="46">
        <v>0</v>
      </c>
      <c r="K192" s="46">
        <v>2</v>
      </c>
      <c r="L192" s="46">
        <v>0</v>
      </c>
      <c r="M192" s="46">
        <v>0</v>
      </c>
      <c r="N192" s="46">
        <v>2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</row>
    <row r="193" spans="2:23" ht="20.100000000000001" customHeight="1" thickBot="1" x14ac:dyDescent="0.25">
      <c r="B193" s="4" t="s">
        <v>392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0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</row>
    <row r="194" spans="2:23" ht="20.100000000000001" customHeight="1" thickBot="1" x14ac:dyDescent="0.25">
      <c r="B194" s="4" t="s">
        <v>393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</row>
    <row r="195" spans="2:23" ht="20.100000000000001" customHeight="1" thickBot="1" x14ac:dyDescent="0.25">
      <c r="B195" s="4" t="s">
        <v>394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</row>
    <row r="196" spans="2:23" ht="20.100000000000001" customHeight="1" thickBot="1" x14ac:dyDescent="0.25">
      <c r="B196" s="4" t="s">
        <v>395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</row>
    <row r="197" spans="2:23" ht="20.100000000000001" customHeight="1" thickBot="1" x14ac:dyDescent="0.25">
      <c r="B197" s="4" t="s">
        <v>396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</row>
    <row r="198" spans="2:23" ht="20.100000000000001" customHeight="1" thickBot="1" x14ac:dyDescent="0.25">
      <c r="B198" s="4" t="s">
        <v>186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2</v>
      </c>
      <c r="T198" s="46">
        <v>1</v>
      </c>
      <c r="U198" s="46">
        <v>0</v>
      </c>
      <c r="V198" s="46">
        <v>0</v>
      </c>
      <c r="W198" s="46">
        <v>3</v>
      </c>
    </row>
    <row r="199" spans="2:23" ht="20.100000000000001" customHeight="1" thickBot="1" x14ac:dyDescent="0.25">
      <c r="B199" s="4" t="s">
        <v>187</v>
      </c>
      <c r="C199" s="46">
        <v>11</v>
      </c>
      <c r="D199" s="46">
        <v>0</v>
      </c>
      <c r="E199" s="46">
        <v>0</v>
      </c>
      <c r="F199" s="46">
        <v>11</v>
      </c>
      <c r="G199" s="46">
        <v>1</v>
      </c>
      <c r="H199" s="46">
        <v>0</v>
      </c>
      <c r="I199" s="46">
        <v>0</v>
      </c>
      <c r="J199" s="46">
        <v>1</v>
      </c>
      <c r="K199" s="46">
        <v>10</v>
      </c>
      <c r="L199" s="46">
        <v>0</v>
      </c>
      <c r="M199" s="46">
        <v>0</v>
      </c>
      <c r="N199" s="46">
        <v>10</v>
      </c>
      <c r="O199" s="46">
        <v>0</v>
      </c>
      <c r="P199" s="46">
        <v>0</v>
      </c>
      <c r="Q199" s="46">
        <v>0</v>
      </c>
      <c r="R199" s="46">
        <v>0</v>
      </c>
      <c r="S199" s="46">
        <v>81</v>
      </c>
      <c r="T199" s="46">
        <v>22</v>
      </c>
      <c r="U199" s="46">
        <v>0</v>
      </c>
      <c r="V199" s="46">
        <v>0</v>
      </c>
      <c r="W199" s="46">
        <v>103</v>
      </c>
    </row>
    <row r="200" spans="2:23" ht="20.100000000000001" customHeight="1" thickBot="1" x14ac:dyDescent="0.25">
      <c r="B200" s="4" t="s">
        <v>397</v>
      </c>
      <c r="C200" s="46">
        <v>2</v>
      </c>
      <c r="D200" s="46">
        <v>0</v>
      </c>
      <c r="E200" s="46">
        <v>0</v>
      </c>
      <c r="F200" s="46">
        <v>2</v>
      </c>
      <c r="G200" s="46">
        <v>0</v>
      </c>
      <c r="H200" s="46">
        <v>0</v>
      </c>
      <c r="I200" s="46">
        <v>0</v>
      </c>
      <c r="J200" s="46">
        <v>0</v>
      </c>
      <c r="K200" s="46">
        <v>2</v>
      </c>
      <c r="L200" s="46">
        <v>0</v>
      </c>
      <c r="M200" s="46">
        <v>0</v>
      </c>
      <c r="N200" s="46">
        <v>2</v>
      </c>
      <c r="O200" s="46">
        <v>0</v>
      </c>
      <c r="P200" s="46">
        <v>0</v>
      </c>
      <c r="Q200" s="46">
        <v>0</v>
      </c>
      <c r="R200" s="46">
        <v>0</v>
      </c>
      <c r="S200" s="46">
        <v>2</v>
      </c>
      <c r="T200" s="46">
        <v>0</v>
      </c>
      <c r="U200" s="46">
        <v>0</v>
      </c>
      <c r="V200" s="46">
        <v>0</v>
      </c>
      <c r="W200" s="46">
        <v>2</v>
      </c>
    </row>
    <row r="201" spans="2:23" ht="20.100000000000001" customHeight="1" thickBot="1" x14ac:dyDescent="0.25">
      <c r="B201" s="4" t="s">
        <v>398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</row>
    <row r="202" spans="2:23" ht="20.100000000000001" customHeight="1" thickBot="1" x14ac:dyDescent="0.25">
      <c r="B202" s="4" t="s">
        <v>399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</row>
    <row r="203" spans="2:23" ht="20.100000000000001" customHeight="1" thickBot="1" x14ac:dyDescent="0.25">
      <c r="B203" s="4" t="s">
        <v>188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7</v>
      </c>
      <c r="T203" s="46">
        <v>0</v>
      </c>
      <c r="U203" s="46">
        <v>3</v>
      </c>
      <c r="V203" s="46">
        <v>0</v>
      </c>
      <c r="W203" s="46">
        <v>10</v>
      </c>
    </row>
    <row r="204" spans="2:23" ht="20.100000000000001" customHeight="1" thickBot="1" x14ac:dyDescent="0.25">
      <c r="B204" s="4" t="s">
        <v>400</v>
      </c>
      <c r="C204" s="46">
        <v>2</v>
      </c>
      <c r="D204" s="46">
        <v>0</v>
      </c>
      <c r="E204" s="46">
        <v>0</v>
      </c>
      <c r="F204" s="46">
        <v>2</v>
      </c>
      <c r="G204" s="46">
        <v>0</v>
      </c>
      <c r="H204" s="46">
        <v>0</v>
      </c>
      <c r="I204" s="46">
        <v>0</v>
      </c>
      <c r="J204" s="46">
        <v>0</v>
      </c>
      <c r="K204" s="46">
        <v>2</v>
      </c>
      <c r="L204" s="46">
        <v>0</v>
      </c>
      <c r="M204" s="46">
        <v>0</v>
      </c>
      <c r="N204" s="46">
        <v>2</v>
      </c>
      <c r="O204" s="46">
        <v>0</v>
      </c>
      <c r="P204" s="46">
        <v>0</v>
      </c>
      <c r="Q204" s="46">
        <v>0</v>
      </c>
      <c r="R204" s="46">
        <v>0</v>
      </c>
      <c r="S204" s="46">
        <v>7</v>
      </c>
      <c r="T204" s="46">
        <v>0</v>
      </c>
      <c r="U204" s="46">
        <v>0</v>
      </c>
      <c r="V204" s="46">
        <v>0</v>
      </c>
      <c r="W204" s="46">
        <v>7</v>
      </c>
    </row>
    <row r="205" spans="2:23" ht="20.100000000000001" customHeight="1" thickBot="1" x14ac:dyDescent="0.25">
      <c r="B205" s="4" t="s">
        <v>401</v>
      </c>
      <c r="C205" s="46">
        <v>1</v>
      </c>
      <c r="D205" s="46">
        <v>0</v>
      </c>
      <c r="E205" s="46">
        <v>0</v>
      </c>
      <c r="F205" s="46">
        <v>1</v>
      </c>
      <c r="G205" s="46">
        <v>0</v>
      </c>
      <c r="H205" s="46">
        <v>0</v>
      </c>
      <c r="I205" s="46">
        <v>0</v>
      </c>
      <c r="J205" s="46">
        <v>0</v>
      </c>
      <c r="K205" s="46">
        <v>1</v>
      </c>
      <c r="L205" s="46">
        <v>0</v>
      </c>
      <c r="M205" s="46">
        <v>0</v>
      </c>
      <c r="N205" s="46">
        <v>1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</row>
    <row r="206" spans="2:23" ht="20.100000000000001" customHeight="1" thickBot="1" x14ac:dyDescent="0.25">
      <c r="B206" s="4" t="s">
        <v>402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</row>
    <row r="207" spans="2:23" ht="20.100000000000001" customHeight="1" thickBot="1" x14ac:dyDescent="0.25">
      <c r="B207" s="4" t="s">
        <v>189</v>
      </c>
      <c r="C207" s="46">
        <v>11</v>
      </c>
      <c r="D207" s="46">
        <v>0</v>
      </c>
      <c r="E207" s="46">
        <v>0</v>
      </c>
      <c r="F207" s="46">
        <v>11</v>
      </c>
      <c r="G207" s="46">
        <v>0</v>
      </c>
      <c r="H207" s="46">
        <v>0</v>
      </c>
      <c r="I207" s="46">
        <v>0</v>
      </c>
      <c r="J207" s="46">
        <v>0</v>
      </c>
      <c r="K207" s="46">
        <v>11</v>
      </c>
      <c r="L207" s="46">
        <v>0</v>
      </c>
      <c r="M207" s="46">
        <v>0</v>
      </c>
      <c r="N207" s="46">
        <v>11</v>
      </c>
      <c r="O207" s="46">
        <v>0</v>
      </c>
      <c r="P207" s="46">
        <v>0</v>
      </c>
      <c r="Q207" s="46">
        <v>0</v>
      </c>
      <c r="R207" s="46">
        <v>0</v>
      </c>
      <c r="S207" s="46">
        <v>38</v>
      </c>
      <c r="T207" s="46">
        <v>13</v>
      </c>
      <c r="U207" s="46">
        <v>0</v>
      </c>
      <c r="V207" s="46">
        <v>1</v>
      </c>
      <c r="W207" s="46">
        <v>52</v>
      </c>
    </row>
    <row r="208" spans="2:23" ht="20.100000000000001" customHeight="1" thickBot="1" x14ac:dyDescent="0.25">
      <c r="B208" s="4" t="s">
        <v>403</v>
      </c>
      <c r="C208" s="46">
        <v>0</v>
      </c>
      <c r="D208" s="46">
        <v>0</v>
      </c>
      <c r="E208" s="46">
        <v>0</v>
      </c>
      <c r="F208" s="46">
        <v>0</v>
      </c>
      <c r="G208" s="46">
        <v>0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0</v>
      </c>
      <c r="P208" s="46">
        <v>0</v>
      </c>
      <c r="Q208" s="46">
        <v>0</v>
      </c>
      <c r="R208" s="46">
        <v>0</v>
      </c>
      <c r="S208" s="46">
        <v>0</v>
      </c>
      <c r="T208" s="46">
        <v>0</v>
      </c>
      <c r="U208" s="46">
        <v>0</v>
      </c>
      <c r="V208" s="46">
        <v>0</v>
      </c>
      <c r="W208" s="46">
        <v>0</v>
      </c>
    </row>
    <row r="209" spans="2:23" ht="20.100000000000001" customHeight="1" thickBot="1" x14ac:dyDescent="0.25">
      <c r="B209" s="4" t="s">
        <v>404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1</v>
      </c>
      <c r="T209" s="46">
        <v>0</v>
      </c>
      <c r="U209" s="46">
        <v>0</v>
      </c>
      <c r="V209" s="46">
        <v>0</v>
      </c>
      <c r="W209" s="46">
        <v>1</v>
      </c>
    </row>
    <row r="210" spans="2:23" ht="20.100000000000001" customHeight="1" thickBot="1" x14ac:dyDescent="0.25">
      <c r="B210" s="4" t="s">
        <v>405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3</v>
      </c>
      <c r="T210" s="46">
        <v>0</v>
      </c>
      <c r="U210" s="46">
        <v>1</v>
      </c>
      <c r="V210" s="46">
        <v>0</v>
      </c>
      <c r="W210" s="46">
        <v>4</v>
      </c>
    </row>
    <row r="211" spans="2:23" ht="20.100000000000001" customHeight="1" thickBot="1" x14ac:dyDescent="0.25">
      <c r="B211" s="4" t="s">
        <v>406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3</v>
      </c>
      <c r="T211" s="46">
        <v>0</v>
      </c>
      <c r="U211" s="46">
        <v>0</v>
      </c>
      <c r="V211" s="46">
        <v>0</v>
      </c>
      <c r="W211" s="46">
        <v>3</v>
      </c>
    </row>
    <row r="212" spans="2:23" ht="20.100000000000001" customHeight="1" thickBot="1" x14ac:dyDescent="0.25">
      <c r="B212" s="4" t="s">
        <v>407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</row>
    <row r="213" spans="2:23" ht="20.100000000000001" customHeight="1" thickBot="1" x14ac:dyDescent="0.25">
      <c r="B213" s="4" t="s">
        <v>641</v>
      </c>
      <c r="C213" s="46">
        <v>2</v>
      </c>
      <c r="D213" s="46">
        <v>0</v>
      </c>
      <c r="E213" s="46">
        <v>0</v>
      </c>
      <c r="F213" s="46">
        <v>2</v>
      </c>
      <c r="G213" s="46">
        <v>0</v>
      </c>
      <c r="H213" s="46">
        <v>0</v>
      </c>
      <c r="I213" s="46">
        <v>0</v>
      </c>
      <c r="J213" s="46">
        <v>0</v>
      </c>
      <c r="K213" s="46">
        <v>2</v>
      </c>
      <c r="L213" s="46">
        <v>0</v>
      </c>
      <c r="M213" s="46">
        <v>0</v>
      </c>
      <c r="N213" s="46">
        <v>2</v>
      </c>
      <c r="O213" s="46">
        <v>0</v>
      </c>
      <c r="P213" s="46">
        <v>0</v>
      </c>
      <c r="Q213" s="46">
        <v>0</v>
      </c>
      <c r="R213" s="46">
        <v>0</v>
      </c>
      <c r="S213" s="46">
        <v>3</v>
      </c>
      <c r="T213" s="46">
        <v>0</v>
      </c>
      <c r="U213" s="46">
        <v>0</v>
      </c>
      <c r="V213" s="46">
        <v>0</v>
      </c>
      <c r="W213" s="46">
        <v>3</v>
      </c>
    </row>
    <row r="214" spans="2:23" ht="20.100000000000001" customHeight="1" thickBot="1" x14ac:dyDescent="0.25">
      <c r="B214" s="4" t="s">
        <v>408</v>
      </c>
      <c r="C214" s="46">
        <v>10</v>
      </c>
      <c r="D214" s="46">
        <v>0</v>
      </c>
      <c r="E214" s="46">
        <v>0</v>
      </c>
      <c r="F214" s="46">
        <v>10</v>
      </c>
      <c r="G214" s="46">
        <v>0</v>
      </c>
      <c r="H214" s="46">
        <v>0</v>
      </c>
      <c r="I214" s="46">
        <v>0</v>
      </c>
      <c r="J214" s="46">
        <v>0</v>
      </c>
      <c r="K214" s="46">
        <v>10</v>
      </c>
      <c r="L214" s="46">
        <v>0</v>
      </c>
      <c r="M214" s="46">
        <v>0</v>
      </c>
      <c r="N214" s="46">
        <v>10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</row>
    <row r="215" spans="2:23" ht="20.100000000000001" customHeight="1" thickBot="1" x14ac:dyDescent="0.25">
      <c r="B215" s="4" t="s">
        <v>190</v>
      </c>
      <c r="C215" s="46">
        <v>9</v>
      </c>
      <c r="D215" s="46">
        <v>0</v>
      </c>
      <c r="E215" s="46">
        <v>0</v>
      </c>
      <c r="F215" s="46">
        <v>9</v>
      </c>
      <c r="G215" s="46">
        <v>0</v>
      </c>
      <c r="H215" s="46">
        <v>0</v>
      </c>
      <c r="I215" s="46">
        <v>0</v>
      </c>
      <c r="J215" s="46">
        <v>0</v>
      </c>
      <c r="K215" s="46">
        <v>9</v>
      </c>
      <c r="L215" s="46">
        <v>0</v>
      </c>
      <c r="M215" s="46">
        <v>0</v>
      </c>
      <c r="N215" s="46">
        <v>9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</row>
    <row r="216" spans="2:23" ht="20.100000000000001" customHeight="1" thickBot="1" x14ac:dyDescent="0.25">
      <c r="B216" s="4" t="s">
        <v>409</v>
      </c>
      <c r="C216" s="46">
        <v>1</v>
      </c>
      <c r="D216" s="46">
        <v>0</v>
      </c>
      <c r="E216" s="46">
        <v>0</v>
      </c>
      <c r="F216" s="46">
        <v>1</v>
      </c>
      <c r="G216" s="46">
        <v>0</v>
      </c>
      <c r="H216" s="46">
        <v>0</v>
      </c>
      <c r="I216" s="46">
        <v>0</v>
      </c>
      <c r="J216" s="46">
        <v>0</v>
      </c>
      <c r="K216" s="46">
        <v>1</v>
      </c>
      <c r="L216" s="46">
        <v>0</v>
      </c>
      <c r="M216" s="46">
        <v>0</v>
      </c>
      <c r="N216" s="46">
        <v>1</v>
      </c>
      <c r="O216" s="46">
        <v>0</v>
      </c>
      <c r="P216" s="46">
        <v>0</v>
      </c>
      <c r="Q216" s="46">
        <v>0</v>
      </c>
      <c r="R216" s="46">
        <v>0</v>
      </c>
      <c r="S216" s="46">
        <v>3</v>
      </c>
      <c r="T216" s="46">
        <v>0</v>
      </c>
      <c r="U216" s="46">
        <v>0</v>
      </c>
      <c r="V216" s="46">
        <v>0</v>
      </c>
      <c r="W216" s="46">
        <v>3</v>
      </c>
    </row>
    <row r="217" spans="2:23" ht="20.100000000000001" customHeight="1" thickBot="1" x14ac:dyDescent="0.25">
      <c r="B217" s="4" t="s">
        <v>410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3</v>
      </c>
      <c r="T217" s="46">
        <v>2</v>
      </c>
      <c r="U217" s="46">
        <v>0</v>
      </c>
      <c r="V217" s="46">
        <v>0</v>
      </c>
      <c r="W217" s="46">
        <v>5</v>
      </c>
    </row>
    <row r="218" spans="2:23" ht="20.100000000000001" customHeight="1" thickBot="1" x14ac:dyDescent="0.25">
      <c r="B218" s="4" t="s">
        <v>411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1</v>
      </c>
      <c r="T218" s="46">
        <v>3</v>
      </c>
      <c r="U218" s="46">
        <v>1</v>
      </c>
      <c r="V218" s="46">
        <v>0</v>
      </c>
      <c r="W218" s="46">
        <v>5</v>
      </c>
    </row>
    <row r="219" spans="2:23" ht="20.100000000000001" customHeight="1" thickBot="1" x14ac:dyDescent="0.25">
      <c r="B219" s="4" t="s">
        <v>412</v>
      </c>
      <c r="C219" s="46">
        <v>1</v>
      </c>
      <c r="D219" s="46">
        <v>0</v>
      </c>
      <c r="E219" s="46">
        <v>0</v>
      </c>
      <c r="F219" s="46">
        <v>1</v>
      </c>
      <c r="G219" s="46">
        <v>1</v>
      </c>
      <c r="H219" s="46">
        <v>0</v>
      </c>
      <c r="I219" s="46">
        <v>0</v>
      </c>
      <c r="J219" s="46">
        <v>1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0</v>
      </c>
    </row>
    <row r="220" spans="2:23" ht="20.100000000000001" customHeight="1" thickBot="1" x14ac:dyDescent="0.25">
      <c r="B220" s="4" t="s">
        <v>413</v>
      </c>
      <c r="C220" s="46">
        <v>2</v>
      </c>
      <c r="D220" s="46">
        <v>0</v>
      </c>
      <c r="E220" s="46">
        <v>0</v>
      </c>
      <c r="F220" s="46">
        <v>2</v>
      </c>
      <c r="G220" s="46">
        <v>2</v>
      </c>
      <c r="H220" s="46">
        <v>0</v>
      </c>
      <c r="I220" s="46">
        <v>0</v>
      </c>
      <c r="J220" s="46">
        <v>2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3</v>
      </c>
      <c r="T220" s="46">
        <v>0</v>
      </c>
      <c r="U220" s="46">
        <v>0</v>
      </c>
      <c r="V220" s="46">
        <v>0</v>
      </c>
      <c r="W220" s="46">
        <v>3</v>
      </c>
    </row>
    <row r="221" spans="2:23" ht="20.100000000000001" customHeight="1" thickBot="1" x14ac:dyDescent="0.25">
      <c r="B221" s="4" t="s">
        <v>414</v>
      </c>
      <c r="C221" s="46">
        <v>2</v>
      </c>
      <c r="D221" s="46">
        <v>0</v>
      </c>
      <c r="E221" s="46">
        <v>1</v>
      </c>
      <c r="F221" s="46">
        <v>3</v>
      </c>
      <c r="G221" s="46">
        <v>0</v>
      </c>
      <c r="H221" s="46">
        <v>0</v>
      </c>
      <c r="I221" s="46">
        <v>0</v>
      </c>
      <c r="J221" s="46">
        <v>0</v>
      </c>
      <c r="K221" s="46">
        <v>2</v>
      </c>
      <c r="L221" s="46">
        <v>0</v>
      </c>
      <c r="M221" s="46">
        <v>1</v>
      </c>
      <c r="N221" s="46">
        <v>3</v>
      </c>
      <c r="O221" s="46">
        <v>0</v>
      </c>
      <c r="P221" s="46">
        <v>0</v>
      </c>
      <c r="Q221" s="46">
        <v>0</v>
      </c>
      <c r="R221" s="46">
        <v>0</v>
      </c>
      <c r="S221" s="46">
        <v>7</v>
      </c>
      <c r="T221" s="46">
        <v>2</v>
      </c>
      <c r="U221" s="46">
        <v>1</v>
      </c>
      <c r="V221" s="46">
        <v>1</v>
      </c>
      <c r="W221" s="46">
        <v>11</v>
      </c>
    </row>
    <row r="222" spans="2:23" ht="20.100000000000001" customHeight="1" thickBot="1" x14ac:dyDescent="0.25">
      <c r="B222" s="4" t="s">
        <v>415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</row>
    <row r="223" spans="2:23" ht="20.100000000000001" customHeight="1" thickBot="1" x14ac:dyDescent="0.25">
      <c r="B223" s="4" t="s">
        <v>416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</row>
    <row r="224" spans="2:23" ht="20.100000000000001" customHeight="1" thickBot="1" x14ac:dyDescent="0.25">
      <c r="B224" s="4" t="s">
        <v>191</v>
      </c>
      <c r="C224" s="46">
        <v>5</v>
      </c>
      <c r="D224" s="46">
        <v>0</v>
      </c>
      <c r="E224" s="46">
        <v>0</v>
      </c>
      <c r="F224" s="46">
        <v>5</v>
      </c>
      <c r="G224" s="46">
        <v>0</v>
      </c>
      <c r="H224" s="46">
        <v>0</v>
      </c>
      <c r="I224" s="46">
        <v>0</v>
      </c>
      <c r="J224" s="46">
        <v>0</v>
      </c>
      <c r="K224" s="46">
        <v>5</v>
      </c>
      <c r="L224" s="46">
        <v>0</v>
      </c>
      <c r="M224" s="46">
        <v>0</v>
      </c>
      <c r="N224" s="46">
        <v>5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</row>
    <row r="225" spans="2:23" ht="20.100000000000001" customHeight="1" thickBot="1" x14ac:dyDescent="0.25">
      <c r="B225" s="4" t="s">
        <v>417</v>
      </c>
      <c r="C225" s="46">
        <v>1</v>
      </c>
      <c r="D225" s="46">
        <v>0</v>
      </c>
      <c r="E225" s="46">
        <v>0</v>
      </c>
      <c r="F225" s="46">
        <v>1</v>
      </c>
      <c r="G225" s="46">
        <v>0</v>
      </c>
      <c r="H225" s="46">
        <v>0</v>
      </c>
      <c r="I225" s="46">
        <v>0</v>
      </c>
      <c r="J225" s="46">
        <v>0</v>
      </c>
      <c r="K225" s="46">
        <v>1</v>
      </c>
      <c r="L225" s="46">
        <v>0</v>
      </c>
      <c r="M225" s="46">
        <v>0</v>
      </c>
      <c r="N225" s="46">
        <v>1</v>
      </c>
      <c r="O225" s="46">
        <v>0</v>
      </c>
      <c r="P225" s="46">
        <v>0</v>
      </c>
      <c r="Q225" s="46">
        <v>0</v>
      </c>
      <c r="R225" s="46">
        <v>0</v>
      </c>
      <c r="S225" s="46">
        <v>1</v>
      </c>
      <c r="T225" s="46">
        <v>0</v>
      </c>
      <c r="U225" s="46">
        <v>0</v>
      </c>
      <c r="V225" s="46">
        <v>0</v>
      </c>
      <c r="W225" s="46">
        <v>1</v>
      </c>
    </row>
    <row r="226" spans="2:23" ht="20.100000000000001" customHeight="1" thickBot="1" x14ac:dyDescent="0.25">
      <c r="B226" s="4" t="s">
        <v>418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</row>
    <row r="227" spans="2:23" ht="20.100000000000001" customHeight="1" thickBot="1" x14ac:dyDescent="0.25">
      <c r="B227" s="4" t="s">
        <v>419</v>
      </c>
      <c r="C227" s="46">
        <v>2</v>
      </c>
      <c r="D227" s="46">
        <v>0</v>
      </c>
      <c r="E227" s="46">
        <v>0</v>
      </c>
      <c r="F227" s="46">
        <v>2</v>
      </c>
      <c r="G227" s="46">
        <v>2</v>
      </c>
      <c r="H227" s="46">
        <v>0</v>
      </c>
      <c r="I227" s="46">
        <v>0</v>
      </c>
      <c r="J227" s="46">
        <v>2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1</v>
      </c>
      <c r="T227" s="46">
        <v>0</v>
      </c>
      <c r="U227" s="46">
        <v>0</v>
      </c>
      <c r="V227" s="46">
        <v>0</v>
      </c>
      <c r="W227" s="46">
        <v>1</v>
      </c>
    </row>
    <row r="228" spans="2:23" ht="20.100000000000001" customHeight="1" thickBot="1" x14ac:dyDescent="0.25">
      <c r="B228" s="4" t="s">
        <v>192</v>
      </c>
      <c r="C228" s="46">
        <v>10</v>
      </c>
      <c r="D228" s="46">
        <v>0</v>
      </c>
      <c r="E228" s="46">
        <v>0</v>
      </c>
      <c r="F228" s="46">
        <v>10</v>
      </c>
      <c r="G228" s="46">
        <v>4</v>
      </c>
      <c r="H228" s="46">
        <v>0</v>
      </c>
      <c r="I228" s="46">
        <v>0</v>
      </c>
      <c r="J228" s="46">
        <v>4</v>
      </c>
      <c r="K228" s="46">
        <v>6</v>
      </c>
      <c r="L228" s="46">
        <v>0</v>
      </c>
      <c r="M228" s="46">
        <v>0</v>
      </c>
      <c r="N228" s="46">
        <v>6</v>
      </c>
      <c r="O228" s="46">
        <v>0</v>
      </c>
      <c r="P228" s="46">
        <v>0</v>
      </c>
      <c r="Q228" s="46">
        <v>0</v>
      </c>
      <c r="R228" s="46">
        <v>0</v>
      </c>
      <c r="S228" s="46">
        <v>20</v>
      </c>
      <c r="T228" s="46">
        <v>0</v>
      </c>
      <c r="U228" s="46">
        <v>0</v>
      </c>
      <c r="V228" s="46">
        <v>0</v>
      </c>
      <c r="W228" s="46">
        <v>20</v>
      </c>
    </row>
    <row r="229" spans="2:23" ht="20.100000000000001" customHeight="1" thickBot="1" x14ac:dyDescent="0.25">
      <c r="B229" s="4" t="s">
        <v>420</v>
      </c>
      <c r="C229" s="46">
        <v>1</v>
      </c>
      <c r="D229" s="46">
        <v>0</v>
      </c>
      <c r="E229" s="46">
        <v>0</v>
      </c>
      <c r="F229" s="46">
        <v>1</v>
      </c>
      <c r="G229" s="46">
        <v>1</v>
      </c>
      <c r="H229" s="46">
        <v>0</v>
      </c>
      <c r="I229" s="46">
        <v>0</v>
      </c>
      <c r="J229" s="46">
        <v>1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</row>
    <row r="230" spans="2:23" ht="20.100000000000001" customHeight="1" thickBot="1" x14ac:dyDescent="0.25">
      <c r="B230" s="4" t="s">
        <v>421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</row>
    <row r="231" spans="2:23" ht="20.100000000000001" customHeight="1" thickBot="1" x14ac:dyDescent="0.25">
      <c r="B231" s="4" t="s">
        <v>422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</row>
    <row r="232" spans="2:23" ht="20.100000000000001" customHeight="1" thickBot="1" x14ac:dyDescent="0.25">
      <c r="B232" s="4" t="s">
        <v>423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</row>
    <row r="233" spans="2:23" ht="20.100000000000001" customHeight="1" thickBot="1" x14ac:dyDescent="0.25">
      <c r="B233" s="4" t="s">
        <v>424</v>
      </c>
      <c r="C233" s="46">
        <v>14</v>
      </c>
      <c r="D233" s="46">
        <v>0</v>
      </c>
      <c r="E233" s="46">
        <v>0</v>
      </c>
      <c r="F233" s="46">
        <v>14</v>
      </c>
      <c r="G233" s="46">
        <v>6</v>
      </c>
      <c r="H233" s="46">
        <v>0</v>
      </c>
      <c r="I233" s="46">
        <v>0</v>
      </c>
      <c r="J233" s="46">
        <v>6</v>
      </c>
      <c r="K233" s="46">
        <v>8</v>
      </c>
      <c r="L233" s="46">
        <v>0</v>
      </c>
      <c r="M233" s="46">
        <v>0</v>
      </c>
      <c r="N233" s="46">
        <v>8</v>
      </c>
      <c r="O233" s="46">
        <v>0</v>
      </c>
      <c r="P233" s="46">
        <v>0</v>
      </c>
      <c r="Q233" s="46">
        <v>0</v>
      </c>
      <c r="R233" s="46">
        <v>0</v>
      </c>
      <c r="S233" s="46">
        <v>41</v>
      </c>
      <c r="T233" s="46">
        <v>15</v>
      </c>
      <c r="U233" s="46">
        <v>19</v>
      </c>
      <c r="V233" s="46">
        <v>0</v>
      </c>
      <c r="W233" s="46">
        <v>75</v>
      </c>
    </row>
    <row r="234" spans="2:23" ht="20.100000000000001" customHeight="1" thickBot="1" x14ac:dyDescent="0.25">
      <c r="B234" s="4" t="s">
        <v>425</v>
      </c>
      <c r="C234" s="46">
        <v>35</v>
      </c>
      <c r="D234" s="46">
        <v>0</v>
      </c>
      <c r="E234" s="46">
        <v>0</v>
      </c>
      <c r="F234" s="46">
        <v>35</v>
      </c>
      <c r="G234" s="46">
        <v>15</v>
      </c>
      <c r="H234" s="46">
        <v>0</v>
      </c>
      <c r="I234" s="46">
        <v>0</v>
      </c>
      <c r="J234" s="46">
        <v>15</v>
      </c>
      <c r="K234" s="46">
        <v>20</v>
      </c>
      <c r="L234" s="46">
        <v>0</v>
      </c>
      <c r="M234" s="46">
        <v>0</v>
      </c>
      <c r="N234" s="46">
        <v>20</v>
      </c>
      <c r="O234" s="46">
        <v>0</v>
      </c>
      <c r="P234" s="46">
        <v>0</v>
      </c>
      <c r="Q234" s="46">
        <v>0</v>
      </c>
      <c r="R234" s="46">
        <v>0</v>
      </c>
      <c r="S234" s="46">
        <v>3</v>
      </c>
      <c r="T234" s="46">
        <v>0</v>
      </c>
      <c r="U234" s="46">
        <v>0</v>
      </c>
      <c r="V234" s="46">
        <v>0</v>
      </c>
      <c r="W234" s="46">
        <v>3</v>
      </c>
    </row>
    <row r="235" spans="2:23" ht="20.100000000000001" customHeight="1" thickBot="1" x14ac:dyDescent="0.25">
      <c r="B235" s="4" t="s">
        <v>193</v>
      </c>
      <c r="C235" s="46">
        <v>4</v>
      </c>
      <c r="D235" s="46">
        <v>0</v>
      </c>
      <c r="E235" s="46">
        <v>0</v>
      </c>
      <c r="F235" s="46">
        <v>4</v>
      </c>
      <c r="G235" s="46">
        <v>4</v>
      </c>
      <c r="H235" s="46">
        <v>0</v>
      </c>
      <c r="I235" s="46">
        <v>0</v>
      </c>
      <c r="J235" s="46">
        <v>4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19</v>
      </c>
      <c r="T235" s="46">
        <v>0</v>
      </c>
      <c r="U235" s="46">
        <v>0</v>
      </c>
      <c r="V235" s="46">
        <v>0</v>
      </c>
      <c r="W235" s="46">
        <v>19</v>
      </c>
    </row>
    <row r="236" spans="2:23" ht="20.100000000000001" customHeight="1" thickBot="1" x14ac:dyDescent="0.25">
      <c r="B236" s="4" t="s">
        <v>426</v>
      </c>
      <c r="C236" s="46">
        <v>6</v>
      </c>
      <c r="D236" s="46">
        <v>0</v>
      </c>
      <c r="E236" s="46">
        <v>0</v>
      </c>
      <c r="F236" s="46">
        <v>6</v>
      </c>
      <c r="G236" s="46">
        <v>3</v>
      </c>
      <c r="H236" s="46">
        <v>0</v>
      </c>
      <c r="I236" s="46">
        <v>0</v>
      </c>
      <c r="J236" s="46">
        <v>3</v>
      </c>
      <c r="K236" s="46">
        <v>3</v>
      </c>
      <c r="L236" s="46">
        <v>0</v>
      </c>
      <c r="M236" s="46">
        <v>0</v>
      </c>
      <c r="N236" s="46">
        <v>3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</row>
    <row r="237" spans="2:23" ht="20.100000000000001" customHeight="1" thickBot="1" x14ac:dyDescent="0.25">
      <c r="B237" s="4" t="s">
        <v>427</v>
      </c>
      <c r="C237" s="46">
        <v>1</v>
      </c>
      <c r="D237" s="46">
        <v>0</v>
      </c>
      <c r="E237" s="46">
        <v>0</v>
      </c>
      <c r="F237" s="46">
        <v>1</v>
      </c>
      <c r="G237" s="46">
        <v>1</v>
      </c>
      <c r="H237" s="46">
        <v>0</v>
      </c>
      <c r="I237" s="46">
        <v>0</v>
      </c>
      <c r="J237" s="46">
        <v>1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1</v>
      </c>
      <c r="T237" s="46">
        <v>0</v>
      </c>
      <c r="U237" s="46">
        <v>0</v>
      </c>
      <c r="V237" s="46">
        <v>0</v>
      </c>
      <c r="W237" s="46">
        <v>1</v>
      </c>
    </row>
    <row r="238" spans="2:23" ht="20.100000000000001" customHeight="1" thickBot="1" x14ac:dyDescent="0.25">
      <c r="B238" s="4" t="s">
        <v>428</v>
      </c>
      <c r="C238" s="46">
        <v>5</v>
      </c>
      <c r="D238" s="46">
        <v>0</v>
      </c>
      <c r="E238" s="46">
        <v>0</v>
      </c>
      <c r="F238" s="46">
        <v>5</v>
      </c>
      <c r="G238" s="46">
        <v>3</v>
      </c>
      <c r="H238" s="46">
        <v>0</v>
      </c>
      <c r="I238" s="46">
        <v>0</v>
      </c>
      <c r="J238" s="46">
        <v>3</v>
      </c>
      <c r="K238" s="46">
        <v>2</v>
      </c>
      <c r="L238" s="46">
        <v>0</v>
      </c>
      <c r="M238" s="46">
        <v>0</v>
      </c>
      <c r="N238" s="46">
        <v>2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</row>
    <row r="239" spans="2:23" ht="20.100000000000001" customHeight="1" thickBot="1" x14ac:dyDescent="0.25">
      <c r="B239" s="4" t="s">
        <v>429</v>
      </c>
      <c r="C239" s="46">
        <v>1</v>
      </c>
      <c r="D239" s="46">
        <v>0</v>
      </c>
      <c r="E239" s="46">
        <v>0</v>
      </c>
      <c r="F239" s="46">
        <v>1</v>
      </c>
      <c r="G239" s="46">
        <v>0</v>
      </c>
      <c r="H239" s="46">
        <v>0</v>
      </c>
      <c r="I239" s="46">
        <v>0</v>
      </c>
      <c r="J239" s="46">
        <v>0</v>
      </c>
      <c r="K239" s="46">
        <v>1</v>
      </c>
      <c r="L239" s="46">
        <v>0</v>
      </c>
      <c r="M239" s="46">
        <v>0</v>
      </c>
      <c r="N239" s="46">
        <v>1</v>
      </c>
      <c r="O239" s="46">
        <v>0</v>
      </c>
      <c r="P239" s="46">
        <v>0</v>
      </c>
      <c r="Q239" s="46">
        <v>0</v>
      </c>
      <c r="R239" s="46">
        <v>0</v>
      </c>
      <c r="S239" s="46">
        <v>20</v>
      </c>
      <c r="T239" s="46">
        <v>6</v>
      </c>
      <c r="U239" s="46">
        <v>5</v>
      </c>
      <c r="V239" s="46">
        <v>5</v>
      </c>
      <c r="W239" s="46">
        <v>36</v>
      </c>
    </row>
    <row r="240" spans="2:23" ht="20.100000000000001" customHeight="1" thickBot="1" x14ac:dyDescent="0.25">
      <c r="B240" s="4" t="s">
        <v>430</v>
      </c>
      <c r="C240" s="46">
        <v>9</v>
      </c>
      <c r="D240" s="46">
        <v>0</v>
      </c>
      <c r="E240" s="46">
        <v>0</v>
      </c>
      <c r="F240" s="46">
        <v>9</v>
      </c>
      <c r="G240" s="46">
        <v>3</v>
      </c>
      <c r="H240" s="46">
        <v>0</v>
      </c>
      <c r="I240" s="46">
        <v>0</v>
      </c>
      <c r="J240" s="46">
        <v>3</v>
      </c>
      <c r="K240" s="46">
        <v>6</v>
      </c>
      <c r="L240" s="46">
        <v>0</v>
      </c>
      <c r="M240" s="46">
        <v>0</v>
      </c>
      <c r="N240" s="46">
        <v>6</v>
      </c>
      <c r="O240" s="46">
        <v>0</v>
      </c>
      <c r="P240" s="46">
        <v>0</v>
      </c>
      <c r="Q240" s="46">
        <v>0</v>
      </c>
      <c r="R240" s="46">
        <v>0</v>
      </c>
      <c r="S240" s="46">
        <v>21</v>
      </c>
      <c r="T240" s="46">
        <v>3</v>
      </c>
      <c r="U240" s="46">
        <v>0</v>
      </c>
      <c r="V240" s="46">
        <v>2</v>
      </c>
      <c r="W240" s="46">
        <v>26</v>
      </c>
    </row>
    <row r="241" spans="2:23" ht="20.100000000000001" customHeight="1" thickBot="1" x14ac:dyDescent="0.25">
      <c r="B241" s="4" t="s">
        <v>431</v>
      </c>
      <c r="C241" s="46">
        <v>6</v>
      </c>
      <c r="D241" s="46">
        <v>0</v>
      </c>
      <c r="E241" s="46">
        <v>0</v>
      </c>
      <c r="F241" s="46">
        <v>6</v>
      </c>
      <c r="G241" s="46">
        <v>3</v>
      </c>
      <c r="H241" s="46">
        <v>0</v>
      </c>
      <c r="I241" s="46">
        <v>0</v>
      </c>
      <c r="J241" s="46">
        <v>3</v>
      </c>
      <c r="K241" s="46">
        <v>3</v>
      </c>
      <c r="L241" s="46">
        <v>0</v>
      </c>
      <c r="M241" s="46">
        <v>0</v>
      </c>
      <c r="N241" s="46">
        <v>3</v>
      </c>
      <c r="O241" s="46">
        <v>0</v>
      </c>
      <c r="P241" s="46">
        <v>0</v>
      </c>
      <c r="Q241" s="46">
        <v>0</v>
      </c>
      <c r="R241" s="46">
        <v>0</v>
      </c>
      <c r="S241" s="46">
        <v>18</v>
      </c>
      <c r="T241" s="46">
        <v>1</v>
      </c>
      <c r="U241" s="46">
        <v>1</v>
      </c>
      <c r="V241" s="46">
        <v>1</v>
      </c>
      <c r="W241" s="46">
        <v>21</v>
      </c>
    </row>
    <row r="242" spans="2:23" ht="20.100000000000001" customHeight="1" thickBot="1" x14ac:dyDescent="0.25">
      <c r="B242" s="4" t="s">
        <v>432</v>
      </c>
      <c r="C242" s="46">
        <v>1</v>
      </c>
      <c r="D242" s="46">
        <v>0</v>
      </c>
      <c r="E242" s="46">
        <v>0</v>
      </c>
      <c r="F242" s="46">
        <v>1</v>
      </c>
      <c r="G242" s="46">
        <v>1</v>
      </c>
      <c r="H242" s="46">
        <v>0</v>
      </c>
      <c r="I242" s="46">
        <v>0</v>
      </c>
      <c r="J242" s="46">
        <v>1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5</v>
      </c>
      <c r="T242" s="46">
        <v>1</v>
      </c>
      <c r="U242" s="46">
        <v>0</v>
      </c>
      <c r="V242" s="46">
        <v>2</v>
      </c>
      <c r="W242" s="46">
        <v>8</v>
      </c>
    </row>
    <row r="243" spans="2:23" ht="20.100000000000001" customHeight="1" thickBot="1" x14ac:dyDescent="0.25">
      <c r="B243" s="4" t="s">
        <v>433</v>
      </c>
      <c r="C243" s="46">
        <v>3</v>
      </c>
      <c r="D243" s="46">
        <v>0</v>
      </c>
      <c r="E243" s="46">
        <v>1</v>
      </c>
      <c r="F243" s="46">
        <v>4</v>
      </c>
      <c r="G243" s="46">
        <v>2</v>
      </c>
      <c r="H243" s="46">
        <v>0</v>
      </c>
      <c r="I243" s="46">
        <v>0</v>
      </c>
      <c r="J243" s="46">
        <v>2</v>
      </c>
      <c r="K243" s="46">
        <v>1</v>
      </c>
      <c r="L243" s="46">
        <v>0</v>
      </c>
      <c r="M243" s="46">
        <v>1</v>
      </c>
      <c r="N243" s="46">
        <v>2</v>
      </c>
      <c r="O243" s="46">
        <v>0</v>
      </c>
      <c r="P243" s="46">
        <v>0</v>
      </c>
      <c r="Q243" s="46">
        <v>0</v>
      </c>
      <c r="R243" s="46">
        <v>0</v>
      </c>
      <c r="S243" s="46">
        <v>22</v>
      </c>
      <c r="T243" s="46">
        <v>2</v>
      </c>
      <c r="U243" s="46">
        <v>0</v>
      </c>
      <c r="V243" s="46">
        <v>3</v>
      </c>
      <c r="W243" s="46">
        <v>27</v>
      </c>
    </row>
    <row r="244" spans="2:23" ht="20.100000000000001" customHeight="1" thickBot="1" x14ac:dyDescent="0.25">
      <c r="B244" s="4" t="s">
        <v>434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5</v>
      </c>
      <c r="T244" s="46">
        <v>0</v>
      </c>
      <c r="U244" s="46">
        <v>0</v>
      </c>
      <c r="V244" s="46">
        <v>0</v>
      </c>
      <c r="W244" s="46">
        <v>5</v>
      </c>
    </row>
    <row r="245" spans="2:23" ht="20.100000000000001" customHeight="1" thickBot="1" x14ac:dyDescent="0.25">
      <c r="B245" s="4" t="s">
        <v>435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2</v>
      </c>
      <c r="T245" s="46">
        <v>1</v>
      </c>
      <c r="U245" s="46">
        <v>0</v>
      </c>
      <c r="V245" s="46">
        <v>0</v>
      </c>
      <c r="W245" s="46">
        <v>3</v>
      </c>
    </row>
    <row r="246" spans="2:23" ht="20.100000000000001" customHeight="1" thickBot="1" x14ac:dyDescent="0.25">
      <c r="B246" s="4" t="s">
        <v>436</v>
      </c>
      <c r="C246" s="46">
        <v>4</v>
      </c>
      <c r="D246" s="46">
        <v>0</v>
      </c>
      <c r="E246" s="46">
        <v>2</v>
      </c>
      <c r="F246" s="46">
        <v>6</v>
      </c>
      <c r="G246" s="46">
        <v>0</v>
      </c>
      <c r="H246" s="46">
        <v>0</v>
      </c>
      <c r="I246" s="46">
        <v>0</v>
      </c>
      <c r="J246" s="46">
        <v>0</v>
      </c>
      <c r="K246" s="46">
        <v>4</v>
      </c>
      <c r="L246" s="46">
        <v>0</v>
      </c>
      <c r="M246" s="46">
        <v>2</v>
      </c>
      <c r="N246" s="46">
        <v>6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1</v>
      </c>
      <c r="U246" s="46">
        <v>0</v>
      </c>
      <c r="V246" s="46">
        <v>0</v>
      </c>
      <c r="W246" s="46">
        <v>1</v>
      </c>
    </row>
    <row r="247" spans="2:23" ht="20.100000000000001" customHeight="1" thickBot="1" x14ac:dyDescent="0.25">
      <c r="B247" s="4" t="s">
        <v>437</v>
      </c>
      <c r="C247" s="46">
        <v>8</v>
      </c>
      <c r="D247" s="46">
        <v>1</v>
      </c>
      <c r="E247" s="46">
        <v>0</v>
      </c>
      <c r="F247" s="46">
        <v>9</v>
      </c>
      <c r="G247" s="46">
        <v>4</v>
      </c>
      <c r="H247" s="46">
        <v>0</v>
      </c>
      <c r="I247" s="46">
        <v>0</v>
      </c>
      <c r="J247" s="46">
        <v>4</v>
      </c>
      <c r="K247" s="46">
        <v>4</v>
      </c>
      <c r="L247" s="46">
        <v>1</v>
      </c>
      <c r="M247" s="46">
        <v>0</v>
      </c>
      <c r="N247" s="46">
        <v>5</v>
      </c>
      <c r="O247" s="46">
        <v>0</v>
      </c>
      <c r="P247" s="46">
        <v>0</v>
      </c>
      <c r="Q247" s="46">
        <v>0</v>
      </c>
      <c r="R247" s="46">
        <v>0</v>
      </c>
      <c r="S247" s="46">
        <v>16</v>
      </c>
      <c r="T247" s="46">
        <v>1</v>
      </c>
      <c r="U247" s="46">
        <v>0</v>
      </c>
      <c r="V247" s="46">
        <v>0</v>
      </c>
      <c r="W247" s="46">
        <v>17</v>
      </c>
    </row>
    <row r="248" spans="2:23" ht="20.100000000000001" customHeight="1" thickBot="1" x14ac:dyDescent="0.25">
      <c r="B248" s="4" t="s">
        <v>194</v>
      </c>
      <c r="C248" s="46">
        <v>25</v>
      </c>
      <c r="D248" s="46">
        <v>0</v>
      </c>
      <c r="E248" s="46">
        <v>3</v>
      </c>
      <c r="F248" s="46">
        <v>28</v>
      </c>
      <c r="G248" s="46">
        <v>4</v>
      </c>
      <c r="H248" s="46">
        <v>0</v>
      </c>
      <c r="I248" s="46">
        <v>0</v>
      </c>
      <c r="J248" s="46">
        <v>4</v>
      </c>
      <c r="K248" s="46">
        <v>21</v>
      </c>
      <c r="L248" s="46">
        <v>0</v>
      </c>
      <c r="M248" s="46">
        <v>3</v>
      </c>
      <c r="N248" s="46">
        <v>24</v>
      </c>
      <c r="O248" s="46">
        <v>0</v>
      </c>
      <c r="P248" s="46">
        <v>0</v>
      </c>
      <c r="Q248" s="46">
        <v>0</v>
      </c>
      <c r="R248" s="46">
        <v>0</v>
      </c>
      <c r="S248" s="46">
        <v>181</v>
      </c>
      <c r="T248" s="46">
        <v>22</v>
      </c>
      <c r="U248" s="46">
        <v>21</v>
      </c>
      <c r="V248" s="46">
        <v>3</v>
      </c>
      <c r="W248" s="46">
        <v>227</v>
      </c>
    </row>
    <row r="249" spans="2:23" ht="20.100000000000001" customHeight="1" thickBot="1" x14ac:dyDescent="0.25">
      <c r="B249" s="4" t="s">
        <v>438</v>
      </c>
      <c r="C249" s="46">
        <v>2</v>
      </c>
      <c r="D249" s="46">
        <v>1</v>
      </c>
      <c r="E249" s="46">
        <v>0</v>
      </c>
      <c r="F249" s="46">
        <v>3</v>
      </c>
      <c r="G249" s="46">
        <v>2</v>
      </c>
      <c r="H249" s="46">
        <v>1</v>
      </c>
      <c r="I249" s="46">
        <v>0</v>
      </c>
      <c r="J249" s="46">
        <v>3</v>
      </c>
      <c r="K249" s="46">
        <v>0</v>
      </c>
      <c r="L249" s="46">
        <v>0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6</v>
      </c>
      <c r="T249" s="46">
        <v>0</v>
      </c>
      <c r="U249" s="46">
        <v>0</v>
      </c>
      <c r="V249" s="46">
        <v>0</v>
      </c>
      <c r="W249" s="46">
        <v>6</v>
      </c>
    </row>
    <row r="250" spans="2:23" ht="20.100000000000001" customHeight="1" thickBot="1" x14ac:dyDescent="0.25">
      <c r="B250" s="4" t="s">
        <v>439</v>
      </c>
      <c r="C250" s="46">
        <v>6</v>
      </c>
      <c r="D250" s="46">
        <v>0</v>
      </c>
      <c r="E250" s="46">
        <v>0</v>
      </c>
      <c r="F250" s="46">
        <v>6</v>
      </c>
      <c r="G250" s="46">
        <v>1</v>
      </c>
      <c r="H250" s="46">
        <v>0</v>
      </c>
      <c r="I250" s="46">
        <v>0</v>
      </c>
      <c r="J250" s="46">
        <v>1</v>
      </c>
      <c r="K250" s="46">
        <v>5</v>
      </c>
      <c r="L250" s="46">
        <v>0</v>
      </c>
      <c r="M250" s="46">
        <v>0</v>
      </c>
      <c r="N250" s="46">
        <v>5</v>
      </c>
      <c r="O250" s="46">
        <v>0</v>
      </c>
      <c r="P250" s="46">
        <v>0</v>
      </c>
      <c r="Q250" s="46">
        <v>0</v>
      </c>
      <c r="R250" s="46">
        <v>0</v>
      </c>
      <c r="S250" s="46">
        <v>51</v>
      </c>
      <c r="T250" s="46">
        <v>0</v>
      </c>
      <c r="U250" s="46">
        <v>0</v>
      </c>
      <c r="V250" s="46">
        <v>15</v>
      </c>
      <c r="W250" s="46">
        <v>66</v>
      </c>
    </row>
    <row r="251" spans="2:23" ht="20.100000000000001" customHeight="1" thickBot="1" x14ac:dyDescent="0.25">
      <c r="B251" s="4" t="s">
        <v>440</v>
      </c>
      <c r="C251" s="46">
        <v>4</v>
      </c>
      <c r="D251" s="46">
        <v>0</v>
      </c>
      <c r="E251" s="46">
        <v>0</v>
      </c>
      <c r="F251" s="46">
        <v>4</v>
      </c>
      <c r="G251" s="46">
        <v>1</v>
      </c>
      <c r="H251" s="46">
        <v>0</v>
      </c>
      <c r="I251" s="46">
        <v>0</v>
      </c>
      <c r="J251" s="46">
        <v>1</v>
      </c>
      <c r="K251" s="46">
        <v>3</v>
      </c>
      <c r="L251" s="46">
        <v>0</v>
      </c>
      <c r="M251" s="46">
        <v>0</v>
      </c>
      <c r="N251" s="46">
        <v>3</v>
      </c>
      <c r="O251" s="46">
        <v>0</v>
      </c>
      <c r="P251" s="46">
        <v>0</v>
      </c>
      <c r="Q251" s="46">
        <v>0</v>
      </c>
      <c r="R251" s="46">
        <v>0</v>
      </c>
      <c r="S251" s="46">
        <v>11</v>
      </c>
      <c r="T251" s="46">
        <v>0</v>
      </c>
      <c r="U251" s="46">
        <v>2</v>
      </c>
      <c r="V251" s="46">
        <v>11</v>
      </c>
      <c r="W251" s="46">
        <v>24</v>
      </c>
    </row>
    <row r="252" spans="2:23" ht="20.100000000000001" customHeight="1" thickBot="1" x14ac:dyDescent="0.25">
      <c r="B252" s="4" t="s">
        <v>441</v>
      </c>
      <c r="C252" s="46">
        <v>4</v>
      </c>
      <c r="D252" s="46">
        <v>0</v>
      </c>
      <c r="E252" s="46">
        <v>0</v>
      </c>
      <c r="F252" s="46">
        <v>4</v>
      </c>
      <c r="G252" s="46">
        <v>2</v>
      </c>
      <c r="H252" s="46">
        <v>0</v>
      </c>
      <c r="I252" s="46">
        <v>0</v>
      </c>
      <c r="J252" s="46">
        <v>2</v>
      </c>
      <c r="K252" s="46">
        <v>2</v>
      </c>
      <c r="L252" s="46">
        <v>0</v>
      </c>
      <c r="M252" s="46">
        <v>0</v>
      </c>
      <c r="N252" s="46">
        <v>2</v>
      </c>
      <c r="O252" s="46">
        <v>0</v>
      </c>
      <c r="P252" s="46">
        <v>0</v>
      </c>
      <c r="Q252" s="46">
        <v>0</v>
      </c>
      <c r="R252" s="46">
        <v>0</v>
      </c>
      <c r="S252" s="46">
        <v>15</v>
      </c>
      <c r="T252" s="46">
        <v>3</v>
      </c>
      <c r="U252" s="46">
        <v>0</v>
      </c>
      <c r="V252" s="46">
        <v>6</v>
      </c>
      <c r="W252" s="46">
        <v>24</v>
      </c>
    </row>
    <row r="253" spans="2:23" ht="20.100000000000001" customHeight="1" thickBot="1" x14ac:dyDescent="0.25">
      <c r="B253" s="4" t="s">
        <v>442</v>
      </c>
      <c r="C253" s="46">
        <v>8</v>
      </c>
      <c r="D253" s="46">
        <v>0</v>
      </c>
      <c r="E253" s="46">
        <v>0</v>
      </c>
      <c r="F253" s="46">
        <v>8</v>
      </c>
      <c r="G253" s="46">
        <v>3</v>
      </c>
      <c r="H253" s="46">
        <v>0</v>
      </c>
      <c r="I253" s="46">
        <v>0</v>
      </c>
      <c r="J253" s="46">
        <v>3</v>
      </c>
      <c r="K253" s="46">
        <v>5</v>
      </c>
      <c r="L253" s="46">
        <v>0</v>
      </c>
      <c r="M253" s="46">
        <v>0</v>
      </c>
      <c r="N253" s="46">
        <v>5</v>
      </c>
      <c r="O253" s="46">
        <v>0</v>
      </c>
      <c r="P253" s="46">
        <v>0</v>
      </c>
      <c r="Q253" s="46">
        <v>0</v>
      </c>
      <c r="R253" s="46">
        <v>0</v>
      </c>
      <c r="S253" s="46">
        <v>18</v>
      </c>
      <c r="T253" s="46">
        <v>2</v>
      </c>
      <c r="U253" s="46">
        <v>2</v>
      </c>
      <c r="V253" s="46">
        <v>1</v>
      </c>
      <c r="W253" s="46">
        <v>23</v>
      </c>
    </row>
    <row r="254" spans="2:23" ht="20.100000000000001" customHeight="1" thickBot="1" x14ac:dyDescent="0.25">
      <c r="B254" s="4" t="s">
        <v>443</v>
      </c>
      <c r="C254" s="46">
        <v>6</v>
      </c>
      <c r="D254" s="46">
        <v>0</v>
      </c>
      <c r="E254" s="46">
        <v>0</v>
      </c>
      <c r="F254" s="46">
        <v>6</v>
      </c>
      <c r="G254" s="46">
        <v>0</v>
      </c>
      <c r="H254" s="46">
        <v>0</v>
      </c>
      <c r="I254" s="46">
        <v>0</v>
      </c>
      <c r="J254" s="46">
        <v>0</v>
      </c>
      <c r="K254" s="46">
        <v>6</v>
      </c>
      <c r="L254" s="46">
        <v>0</v>
      </c>
      <c r="M254" s="46">
        <v>0</v>
      </c>
      <c r="N254" s="46">
        <v>6</v>
      </c>
      <c r="O254" s="46">
        <v>0</v>
      </c>
      <c r="P254" s="46">
        <v>0</v>
      </c>
      <c r="Q254" s="46">
        <v>0</v>
      </c>
      <c r="R254" s="46">
        <v>0</v>
      </c>
      <c r="S254" s="46">
        <v>24</v>
      </c>
      <c r="T254" s="46">
        <v>5</v>
      </c>
      <c r="U254" s="46">
        <v>18</v>
      </c>
      <c r="V254" s="46">
        <v>3</v>
      </c>
      <c r="W254" s="46">
        <v>50</v>
      </c>
    </row>
    <row r="255" spans="2:23" ht="20.100000000000001" customHeight="1" thickBot="1" x14ac:dyDescent="0.25">
      <c r="B255" s="4" t="s">
        <v>444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20</v>
      </c>
      <c r="T255" s="46">
        <v>4</v>
      </c>
      <c r="U255" s="46">
        <v>10</v>
      </c>
      <c r="V255" s="46">
        <v>0</v>
      </c>
      <c r="W255" s="46">
        <v>34</v>
      </c>
    </row>
    <row r="256" spans="2:23" ht="20.100000000000001" customHeight="1" thickBot="1" x14ac:dyDescent="0.25">
      <c r="B256" s="4" t="s">
        <v>445</v>
      </c>
      <c r="C256" s="46">
        <v>3</v>
      </c>
      <c r="D256" s="46">
        <v>0</v>
      </c>
      <c r="E256" s="46">
        <v>0</v>
      </c>
      <c r="F256" s="46">
        <v>3</v>
      </c>
      <c r="G256" s="46">
        <v>0</v>
      </c>
      <c r="H256" s="46">
        <v>0</v>
      </c>
      <c r="I256" s="46">
        <v>0</v>
      </c>
      <c r="J256" s="46">
        <v>0</v>
      </c>
      <c r="K256" s="46">
        <v>3</v>
      </c>
      <c r="L256" s="46">
        <v>0</v>
      </c>
      <c r="M256" s="46">
        <v>0</v>
      </c>
      <c r="N256" s="46">
        <v>3</v>
      </c>
      <c r="O256" s="46">
        <v>0</v>
      </c>
      <c r="P256" s="46">
        <v>0</v>
      </c>
      <c r="Q256" s="46">
        <v>0</v>
      </c>
      <c r="R256" s="46">
        <v>0</v>
      </c>
      <c r="S256" s="46">
        <v>4</v>
      </c>
      <c r="T256" s="46">
        <v>0</v>
      </c>
      <c r="U256" s="46">
        <v>3</v>
      </c>
      <c r="V256" s="46">
        <v>0</v>
      </c>
      <c r="W256" s="46">
        <v>7</v>
      </c>
    </row>
    <row r="257" spans="2:23" ht="20.100000000000001" customHeight="1" thickBot="1" x14ac:dyDescent="0.25">
      <c r="B257" s="4" t="s">
        <v>446</v>
      </c>
      <c r="C257" s="46">
        <v>1</v>
      </c>
      <c r="D257" s="46">
        <v>0</v>
      </c>
      <c r="E257" s="46">
        <v>0</v>
      </c>
      <c r="F257" s="46">
        <v>1</v>
      </c>
      <c r="G257" s="46">
        <v>0</v>
      </c>
      <c r="H257" s="46">
        <v>0</v>
      </c>
      <c r="I257" s="46">
        <v>0</v>
      </c>
      <c r="J257" s="46">
        <v>0</v>
      </c>
      <c r="K257" s="46">
        <v>1</v>
      </c>
      <c r="L257" s="46">
        <v>0</v>
      </c>
      <c r="M257" s="46">
        <v>0</v>
      </c>
      <c r="N257" s="46">
        <v>1</v>
      </c>
      <c r="O257" s="46">
        <v>0</v>
      </c>
      <c r="P257" s="46">
        <v>0</v>
      </c>
      <c r="Q257" s="46">
        <v>0</v>
      </c>
      <c r="R257" s="46">
        <v>0</v>
      </c>
      <c r="S257" s="46">
        <v>8</v>
      </c>
      <c r="T257" s="46">
        <v>10</v>
      </c>
      <c r="U257" s="46">
        <v>2</v>
      </c>
      <c r="V257" s="46">
        <v>3</v>
      </c>
      <c r="W257" s="46">
        <v>23</v>
      </c>
    </row>
    <row r="258" spans="2:23" ht="20.100000000000001" customHeight="1" thickBot="1" x14ac:dyDescent="0.25">
      <c r="B258" s="4" t="s">
        <v>447</v>
      </c>
      <c r="C258" s="46">
        <v>11</v>
      </c>
      <c r="D258" s="46">
        <v>2</v>
      </c>
      <c r="E258" s="46">
        <v>0</v>
      </c>
      <c r="F258" s="46">
        <v>13</v>
      </c>
      <c r="G258" s="46">
        <v>4</v>
      </c>
      <c r="H258" s="46">
        <v>1</v>
      </c>
      <c r="I258" s="46">
        <v>0</v>
      </c>
      <c r="J258" s="46">
        <v>5</v>
      </c>
      <c r="K258" s="46">
        <v>7</v>
      </c>
      <c r="L258" s="46">
        <v>1</v>
      </c>
      <c r="M258" s="46">
        <v>0</v>
      </c>
      <c r="N258" s="46">
        <v>8</v>
      </c>
      <c r="O258" s="46">
        <v>0</v>
      </c>
      <c r="P258" s="46">
        <v>0</v>
      </c>
      <c r="Q258" s="46">
        <v>0</v>
      </c>
      <c r="R258" s="46">
        <v>0</v>
      </c>
      <c r="S258" s="46">
        <v>15</v>
      </c>
      <c r="T258" s="46">
        <v>10</v>
      </c>
      <c r="U258" s="46">
        <v>6</v>
      </c>
      <c r="V258" s="46">
        <v>2</v>
      </c>
      <c r="W258" s="46">
        <v>33</v>
      </c>
    </row>
    <row r="259" spans="2:23" ht="20.100000000000001" customHeight="1" thickBot="1" x14ac:dyDescent="0.25">
      <c r="B259" s="4" t="s">
        <v>448</v>
      </c>
      <c r="C259" s="46">
        <v>1</v>
      </c>
      <c r="D259" s="46">
        <v>0</v>
      </c>
      <c r="E259" s="46">
        <v>1</v>
      </c>
      <c r="F259" s="46">
        <v>2</v>
      </c>
      <c r="G259" s="46">
        <v>1</v>
      </c>
      <c r="H259" s="46">
        <v>0</v>
      </c>
      <c r="I259" s="46">
        <v>0</v>
      </c>
      <c r="J259" s="46">
        <v>1</v>
      </c>
      <c r="K259" s="46">
        <v>0</v>
      </c>
      <c r="L259" s="46">
        <v>0</v>
      </c>
      <c r="M259" s="46">
        <v>1</v>
      </c>
      <c r="N259" s="46">
        <v>1</v>
      </c>
      <c r="O259" s="46">
        <v>0</v>
      </c>
      <c r="P259" s="46">
        <v>0</v>
      </c>
      <c r="Q259" s="46">
        <v>0</v>
      </c>
      <c r="R259" s="46">
        <v>0</v>
      </c>
      <c r="S259" s="46">
        <v>2</v>
      </c>
      <c r="T259" s="46">
        <v>0</v>
      </c>
      <c r="U259" s="46">
        <v>4</v>
      </c>
      <c r="V259" s="46">
        <v>0</v>
      </c>
      <c r="W259" s="46">
        <v>6</v>
      </c>
    </row>
    <row r="260" spans="2:23" ht="20.100000000000001" customHeight="1" thickBot="1" x14ac:dyDescent="0.25">
      <c r="B260" s="4" t="s">
        <v>642</v>
      </c>
      <c r="C260" s="46">
        <v>5</v>
      </c>
      <c r="D260" s="46">
        <v>0</v>
      </c>
      <c r="E260" s="46">
        <v>0</v>
      </c>
      <c r="F260" s="46">
        <v>5</v>
      </c>
      <c r="G260" s="46">
        <v>3</v>
      </c>
      <c r="H260" s="46">
        <v>0</v>
      </c>
      <c r="I260" s="46">
        <v>0</v>
      </c>
      <c r="J260" s="46">
        <v>3</v>
      </c>
      <c r="K260" s="46">
        <v>2</v>
      </c>
      <c r="L260" s="46">
        <v>0</v>
      </c>
      <c r="M260" s="46">
        <v>0</v>
      </c>
      <c r="N260" s="46">
        <v>2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</row>
    <row r="261" spans="2:23" ht="20.100000000000001" customHeight="1" thickBot="1" x14ac:dyDescent="0.25">
      <c r="B261" s="4" t="s">
        <v>449</v>
      </c>
      <c r="C261" s="46">
        <v>2</v>
      </c>
      <c r="D261" s="46">
        <v>0</v>
      </c>
      <c r="E261" s="46">
        <v>0</v>
      </c>
      <c r="F261" s="46">
        <v>2</v>
      </c>
      <c r="G261" s="46">
        <v>0</v>
      </c>
      <c r="H261" s="46">
        <v>0</v>
      </c>
      <c r="I261" s="46">
        <v>0</v>
      </c>
      <c r="J261" s="46">
        <v>0</v>
      </c>
      <c r="K261" s="46">
        <v>2</v>
      </c>
      <c r="L261" s="46">
        <v>0</v>
      </c>
      <c r="M261" s="46">
        <v>0</v>
      </c>
      <c r="N261" s="46">
        <v>2</v>
      </c>
      <c r="O261" s="46">
        <v>0</v>
      </c>
      <c r="P261" s="46">
        <v>0</v>
      </c>
      <c r="Q261" s="46">
        <v>0</v>
      </c>
      <c r="R261" s="46">
        <v>0</v>
      </c>
      <c r="S261" s="46">
        <v>12</v>
      </c>
      <c r="T261" s="46">
        <v>1</v>
      </c>
      <c r="U261" s="46">
        <v>7</v>
      </c>
      <c r="V261" s="46">
        <v>0</v>
      </c>
      <c r="W261" s="46">
        <v>20</v>
      </c>
    </row>
    <row r="262" spans="2:23" ht="20.100000000000001" customHeight="1" thickBot="1" x14ac:dyDescent="0.25">
      <c r="B262" s="4" t="s">
        <v>450</v>
      </c>
      <c r="C262" s="46">
        <v>3</v>
      </c>
      <c r="D262" s="46">
        <v>0</v>
      </c>
      <c r="E262" s="46">
        <v>0</v>
      </c>
      <c r="F262" s="46">
        <v>3</v>
      </c>
      <c r="G262" s="46">
        <v>3</v>
      </c>
      <c r="H262" s="46">
        <v>0</v>
      </c>
      <c r="I262" s="46">
        <v>0</v>
      </c>
      <c r="J262" s="46">
        <v>3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1</v>
      </c>
      <c r="T262" s="46">
        <v>0</v>
      </c>
      <c r="U262" s="46">
        <v>0</v>
      </c>
      <c r="V262" s="46">
        <v>0</v>
      </c>
      <c r="W262" s="46">
        <v>1</v>
      </c>
    </row>
    <row r="263" spans="2:23" ht="20.100000000000001" customHeight="1" thickBot="1" x14ac:dyDescent="0.25">
      <c r="B263" s="4" t="s">
        <v>451</v>
      </c>
      <c r="C263" s="46">
        <v>1</v>
      </c>
      <c r="D263" s="46">
        <v>0</v>
      </c>
      <c r="E263" s="46">
        <v>1</v>
      </c>
      <c r="F263" s="46">
        <v>2</v>
      </c>
      <c r="G263" s="46">
        <v>0</v>
      </c>
      <c r="H263" s="46">
        <v>0</v>
      </c>
      <c r="I263" s="46">
        <v>0</v>
      </c>
      <c r="J263" s="46">
        <v>0</v>
      </c>
      <c r="K263" s="46">
        <v>1</v>
      </c>
      <c r="L263" s="46">
        <v>0</v>
      </c>
      <c r="M263" s="46">
        <v>1</v>
      </c>
      <c r="N263" s="46">
        <v>2</v>
      </c>
      <c r="O263" s="46">
        <v>0</v>
      </c>
      <c r="P263" s="46">
        <v>0</v>
      </c>
      <c r="Q263" s="46">
        <v>0</v>
      </c>
      <c r="R263" s="46">
        <v>0</v>
      </c>
      <c r="S263" s="46">
        <v>15</v>
      </c>
      <c r="T263" s="46">
        <v>0</v>
      </c>
      <c r="U263" s="46">
        <v>2</v>
      </c>
      <c r="V263" s="46">
        <v>2</v>
      </c>
      <c r="W263" s="46">
        <v>19</v>
      </c>
    </row>
    <row r="264" spans="2:23" ht="20.100000000000001" customHeight="1" thickBot="1" x14ac:dyDescent="0.25">
      <c r="B264" s="4" t="s">
        <v>195</v>
      </c>
      <c r="C264" s="46">
        <v>5</v>
      </c>
      <c r="D264" s="46">
        <v>0</v>
      </c>
      <c r="E264" s="46">
        <v>0</v>
      </c>
      <c r="F264" s="46">
        <v>5</v>
      </c>
      <c r="G264" s="46">
        <v>0</v>
      </c>
      <c r="H264" s="46">
        <v>0</v>
      </c>
      <c r="I264" s="46">
        <v>0</v>
      </c>
      <c r="J264" s="46">
        <v>0</v>
      </c>
      <c r="K264" s="46">
        <v>5</v>
      </c>
      <c r="L264" s="46">
        <v>0</v>
      </c>
      <c r="M264" s="46">
        <v>0</v>
      </c>
      <c r="N264" s="46">
        <v>5</v>
      </c>
      <c r="O264" s="46">
        <v>0</v>
      </c>
      <c r="P264" s="46">
        <v>0</v>
      </c>
      <c r="Q264" s="46">
        <v>0</v>
      </c>
      <c r="R264" s="46">
        <v>0</v>
      </c>
      <c r="S264" s="46">
        <v>20</v>
      </c>
      <c r="T264" s="46">
        <v>6</v>
      </c>
      <c r="U264" s="46">
        <v>0</v>
      </c>
      <c r="V264" s="46">
        <v>0</v>
      </c>
      <c r="W264" s="46">
        <v>26</v>
      </c>
    </row>
    <row r="265" spans="2:23" ht="20.100000000000001" customHeight="1" thickBot="1" x14ac:dyDescent="0.25">
      <c r="B265" s="4" t="s">
        <v>452</v>
      </c>
      <c r="C265" s="46">
        <v>5</v>
      </c>
      <c r="D265" s="46">
        <v>0</v>
      </c>
      <c r="E265" s="46">
        <v>0</v>
      </c>
      <c r="F265" s="46">
        <v>5</v>
      </c>
      <c r="G265" s="46">
        <v>3</v>
      </c>
      <c r="H265" s="46">
        <v>0</v>
      </c>
      <c r="I265" s="46">
        <v>0</v>
      </c>
      <c r="J265" s="46">
        <v>3</v>
      </c>
      <c r="K265" s="46">
        <v>2</v>
      </c>
      <c r="L265" s="46">
        <v>0</v>
      </c>
      <c r="M265" s="46">
        <v>0</v>
      </c>
      <c r="N265" s="46">
        <v>2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</row>
    <row r="266" spans="2:23" ht="20.100000000000001" customHeight="1" thickBot="1" x14ac:dyDescent="0.25">
      <c r="B266" s="4" t="s">
        <v>453</v>
      </c>
      <c r="C266" s="46">
        <v>1</v>
      </c>
      <c r="D266" s="46">
        <v>0</v>
      </c>
      <c r="E266" s="46">
        <v>0</v>
      </c>
      <c r="F266" s="46">
        <v>1</v>
      </c>
      <c r="G266" s="46">
        <v>0</v>
      </c>
      <c r="H266" s="46">
        <v>0</v>
      </c>
      <c r="I266" s="46">
        <v>0</v>
      </c>
      <c r="J266" s="46">
        <v>0</v>
      </c>
      <c r="K266" s="46">
        <v>1</v>
      </c>
      <c r="L266" s="46">
        <v>0</v>
      </c>
      <c r="M266" s="46">
        <v>0</v>
      </c>
      <c r="N266" s="46">
        <v>1</v>
      </c>
      <c r="O266" s="46">
        <v>0</v>
      </c>
      <c r="P266" s="46">
        <v>0</v>
      </c>
      <c r="Q266" s="46">
        <v>0</v>
      </c>
      <c r="R266" s="46">
        <v>0</v>
      </c>
      <c r="S266" s="46">
        <v>1</v>
      </c>
      <c r="T266" s="46">
        <v>1</v>
      </c>
      <c r="U266" s="46">
        <v>0</v>
      </c>
      <c r="V266" s="46">
        <v>0</v>
      </c>
      <c r="W266" s="46">
        <v>2</v>
      </c>
    </row>
    <row r="267" spans="2:23" ht="20.100000000000001" customHeight="1" thickBot="1" x14ac:dyDescent="0.25">
      <c r="B267" s="4" t="s">
        <v>454</v>
      </c>
      <c r="C267" s="46">
        <v>1</v>
      </c>
      <c r="D267" s="46">
        <v>0</v>
      </c>
      <c r="E267" s="46">
        <v>0</v>
      </c>
      <c r="F267" s="46">
        <v>1</v>
      </c>
      <c r="G267" s="46">
        <v>0</v>
      </c>
      <c r="H267" s="46">
        <v>0</v>
      </c>
      <c r="I267" s="46">
        <v>0</v>
      </c>
      <c r="J267" s="46">
        <v>0</v>
      </c>
      <c r="K267" s="46">
        <v>1</v>
      </c>
      <c r="L267" s="46">
        <v>0</v>
      </c>
      <c r="M267" s="46">
        <v>0</v>
      </c>
      <c r="N267" s="46">
        <v>1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2</v>
      </c>
      <c r="U267" s="46">
        <v>0</v>
      </c>
      <c r="V267" s="46">
        <v>2</v>
      </c>
      <c r="W267" s="46">
        <v>4</v>
      </c>
    </row>
    <row r="268" spans="2:23" ht="20.100000000000001" customHeight="1" thickBot="1" x14ac:dyDescent="0.25">
      <c r="B268" s="4" t="s">
        <v>455</v>
      </c>
      <c r="C268" s="46">
        <v>1</v>
      </c>
      <c r="D268" s="46">
        <v>0</v>
      </c>
      <c r="E268" s="46">
        <v>0</v>
      </c>
      <c r="F268" s="46">
        <v>1</v>
      </c>
      <c r="G268" s="46">
        <v>0</v>
      </c>
      <c r="H268" s="46">
        <v>0</v>
      </c>
      <c r="I268" s="46">
        <v>0</v>
      </c>
      <c r="J268" s="46">
        <v>0</v>
      </c>
      <c r="K268" s="46">
        <v>1</v>
      </c>
      <c r="L268" s="46">
        <v>0</v>
      </c>
      <c r="M268" s="46">
        <v>0</v>
      </c>
      <c r="N268" s="46">
        <v>1</v>
      </c>
      <c r="O268" s="46">
        <v>0</v>
      </c>
      <c r="P268" s="46">
        <v>0</v>
      </c>
      <c r="Q268" s="46">
        <v>0</v>
      </c>
      <c r="R268" s="46">
        <v>0</v>
      </c>
      <c r="S268" s="46">
        <v>4</v>
      </c>
      <c r="T268" s="46">
        <v>1</v>
      </c>
      <c r="U268" s="46">
        <v>0</v>
      </c>
      <c r="V268" s="46">
        <v>2</v>
      </c>
      <c r="W268" s="46">
        <v>7</v>
      </c>
    </row>
    <row r="269" spans="2:23" ht="20.100000000000001" customHeight="1" thickBot="1" x14ac:dyDescent="0.25">
      <c r="B269" s="4" t="s">
        <v>456</v>
      </c>
      <c r="C269" s="46">
        <v>1</v>
      </c>
      <c r="D269" s="46">
        <v>0</v>
      </c>
      <c r="E269" s="46">
        <v>0</v>
      </c>
      <c r="F269" s="46">
        <v>1</v>
      </c>
      <c r="G269" s="46">
        <v>0</v>
      </c>
      <c r="H269" s="46">
        <v>0</v>
      </c>
      <c r="I269" s="46">
        <v>0</v>
      </c>
      <c r="J269" s="46">
        <v>0</v>
      </c>
      <c r="K269" s="46">
        <v>1</v>
      </c>
      <c r="L269" s="46">
        <v>0</v>
      </c>
      <c r="M269" s="46">
        <v>0</v>
      </c>
      <c r="N269" s="46">
        <v>1</v>
      </c>
      <c r="O269" s="46">
        <v>0</v>
      </c>
      <c r="P269" s="46">
        <v>0</v>
      </c>
      <c r="Q269" s="46">
        <v>0</v>
      </c>
      <c r="R269" s="46">
        <v>0</v>
      </c>
      <c r="S269" s="46">
        <v>9</v>
      </c>
      <c r="T269" s="46">
        <v>3</v>
      </c>
      <c r="U269" s="46">
        <v>0</v>
      </c>
      <c r="V269" s="46">
        <v>2</v>
      </c>
      <c r="W269" s="46">
        <v>14</v>
      </c>
    </row>
    <row r="270" spans="2:23" ht="20.100000000000001" customHeight="1" thickBot="1" x14ac:dyDescent="0.25">
      <c r="B270" s="4" t="s">
        <v>457</v>
      </c>
      <c r="C270" s="46">
        <v>5</v>
      </c>
      <c r="D270" s="46">
        <v>2</v>
      </c>
      <c r="E270" s="46">
        <v>2</v>
      </c>
      <c r="F270" s="46">
        <v>9</v>
      </c>
      <c r="G270" s="46">
        <v>0</v>
      </c>
      <c r="H270" s="46">
        <v>0</v>
      </c>
      <c r="I270" s="46">
        <v>0</v>
      </c>
      <c r="J270" s="46">
        <v>0</v>
      </c>
      <c r="K270" s="46">
        <v>5</v>
      </c>
      <c r="L270" s="46">
        <v>2</v>
      </c>
      <c r="M270" s="46">
        <v>2</v>
      </c>
      <c r="N270" s="46">
        <v>9</v>
      </c>
      <c r="O270" s="46">
        <v>0</v>
      </c>
      <c r="P270" s="46">
        <v>0</v>
      </c>
      <c r="Q270" s="46">
        <v>0</v>
      </c>
      <c r="R270" s="46">
        <v>0</v>
      </c>
      <c r="S270" s="46">
        <v>9</v>
      </c>
      <c r="T270" s="46">
        <v>2</v>
      </c>
      <c r="U270" s="46">
        <v>1</v>
      </c>
      <c r="V270" s="46">
        <v>0</v>
      </c>
      <c r="W270" s="46">
        <v>12</v>
      </c>
    </row>
    <row r="271" spans="2:23" ht="20.100000000000001" customHeight="1" thickBot="1" x14ac:dyDescent="0.25">
      <c r="B271" s="4" t="s">
        <v>458</v>
      </c>
      <c r="C271" s="46">
        <v>1</v>
      </c>
      <c r="D271" s="46">
        <v>0</v>
      </c>
      <c r="E271" s="46">
        <v>0</v>
      </c>
      <c r="F271" s="46">
        <v>1</v>
      </c>
      <c r="G271" s="46">
        <v>0</v>
      </c>
      <c r="H271" s="46">
        <v>0</v>
      </c>
      <c r="I271" s="46">
        <v>0</v>
      </c>
      <c r="J271" s="46">
        <v>0</v>
      </c>
      <c r="K271" s="46">
        <v>1</v>
      </c>
      <c r="L271" s="46">
        <v>0</v>
      </c>
      <c r="M271" s="46">
        <v>0</v>
      </c>
      <c r="N271" s="46">
        <v>1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</row>
    <row r="272" spans="2:23" ht="20.100000000000001" customHeight="1" thickBot="1" x14ac:dyDescent="0.25">
      <c r="B272" s="4" t="s">
        <v>459</v>
      </c>
      <c r="C272" s="46">
        <v>1</v>
      </c>
      <c r="D272" s="46">
        <v>0</v>
      </c>
      <c r="E272" s="46">
        <v>3</v>
      </c>
      <c r="F272" s="46">
        <v>4</v>
      </c>
      <c r="G272" s="46">
        <v>0</v>
      </c>
      <c r="H272" s="46">
        <v>0</v>
      </c>
      <c r="I272" s="46">
        <v>0</v>
      </c>
      <c r="J272" s="46">
        <v>0</v>
      </c>
      <c r="K272" s="46">
        <v>1</v>
      </c>
      <c r="L272" s="46">
        <v>0</v>
      </c>
      <c r="M272" s="46">
        <v>3</v>
      </c>
      <c r="N272" s="46">
        <v>4</v>
      </c>
      <c r="O272" s="46">
        <v>0</v>
      </c>
      <c r="P272" s="46">
        <v>0</v>
      </c>
      <c r="Q272" s="46">
        <v>0</v>
      </c>
      <c r="R272" s="46">
        <v>0</v>
      </c>
      <c r="S272" s="46">
        <v>2</v>
      </c>
      <c r="T272" s="46">
        <v>0</v>
      </c>
      <c r="U272" s="46">
        <v>1</v>
      </c>
      <c r="V272" s="46">
        <v>3</v>
      </c>
      <c r="W272" s="46">
        <v>6</v>
      </c>
    </row>
    <row r="273" spans="2:23" ht="20.100000000000001" customHeight="1" thickBot="1" x14ac:dyDescent="0.25">
      <c r="B273" s="4" t="s">
        <v>460</v>
      </c>
      <c r="C273" s="46">
        <v>6</v>
      </c>
      <c r="D273" s="46">
        <v>0</v>
      </c>
      <c r="E273" s="46">
        <v>3</v>
      </c>
      <c r="F273" s="46">
        <v>9</v>
      </c>
      <c r="G273" s="46">
        <v>2</v>
      </c>
      <c r="H273" s="46">
        <v>0</v>
      </c>
      <c r="I273" s="46">
        <v>0</v>
      </c>
      <c r="J273" s="46">
        <v>2</v>
      </c>
      <c r="K273" s="46">
        <v>4</v>
      </c>
      <c r="L273" s="46">
        <v>0</v>
      </c>
      <c r="M273" s="46">
        <v>3</v>
      </c>
      <c r="N273" s="46">
        <v>7</v>
      </c>
      <c r="O273" s="46">
        <v>0</v>
      </c>
      <c r="P273" s="46">
        <v>0</v>
      </c>
      <c r="Q273" s="46">
        <v>0</v>
      </c>
      <c r="R273" s="46">
        <v>0</v>
      </c>
      <c r="S273" s="46">
        <v>6</v>
      </c>
      <c r="T273" s="46">
        <v>3</v>
      </c>
      <c r="U273" s="46">
        <v>5</v>
      </c>
      <c r="V273" s="46">
        <v>2</v>
      </c>
      <c r="W273" s="46">
        <v>16</v>
      </c>
    </row>
    <row r="274" spans="2:23" ht="20.100000000000001" customHeight="1" thickBot="1" x14ac:dyDescent="0.25">
      <c r="B274" s="4" t="s">
        <v>461</v>
      </c>
      <c r="C274" s="46">
        <v>0</v>
      </c>
      <c r="D274" s="46">
        <v>0</v>
      </c>
      <c r="E274" s="46">
        <v>0</v>
      </c>
      <c r="F274" s="46">
        <v>0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</row>
    <row r="275" spans="2:23" ht="20.100000000000001" customHeight="1" thickBot="1" x14ac:dyDescent="0.25">
      <c r="B275" s="4" t="s">
        <v>196</v>
      </c>
      <c r="C275" s="46">
        <v>11</v>
      </c>
      <c r="D275" s="46">
        <v>0</v>
      </c>
      <c r="E275" s="46">
        <v>0</v>
      </c>
      <c r="F275" s="46">
        <v>11</v>
      </c>
      <c r="G275" s="46">
        <v>0</v>
      </c>
      <c r="H275" s="46">
        <v>0</v>
      </c>
      <c r="I275" s="46">
        <v>0</v>
      </c>
      <c r="J275" s="46">
        <v>0</v>
      </c>
      <c r="K275" s="46">
        <v>11</v>
      </c>
      <c r="L275" s="46">
        <v>0</v>
      </c>
      <c r="M275" s="46">
        <v>0</v>
      </c>
      <c r="N275" s="46">
        <v>11</v>
      </c>
      <c r="O275" s="46">
        <v>0</v>
      </c>
      <c r="P275" s="46">
        <v>0</v>
      </c>
      <c r="Q275" s="46">
        <v>0</v>
      </c>
      <c r="R275" s="46">
        <v>0</v>
      </c>
      <c r="S275" s="46">
        <v>11</v>
      </c>
      <c r="T275" s="46">
        <v>4</v>
      </c>
      <c r="U275" s="46">
        <v>1</v>
      </c>
      <c r="V275" s="46">
        <v>0</v>
      </c>
      <c r="W275" s="46">
        <v>16</v>
      </c>
    </row>
    <row r="276" spans="2:23" ht="20.100000000000001" customHeight="1" thickBot="1" x14ac:dyDescent="0.25">
      <c r="B276" s="4" t="s">
        <v>462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  <c r="R276" s="46">
        <v>0</v>
      </c>
      <c r="S276" s="46">
        <v>0</v>
      </c>
      <c r="T276" s="46">
        <v>0</v>
      </c>
      <c r="U276" s="46">
        <v>0</v>
      </c>
      <c r="V276" s="46">
        <v>0</v>
      </c>
      <c r="W276" s="46">
        <v>0</v>
      </c>
    </row>
    <row r="277" spans="2:23" ht="20.100000000000001" customHeight="1" thickBot="1" x14ac:dyDescent="0.25">
      <c r="B277" s="4" t="s">
        <v>463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</row>
    <row r="278" spans="2:23" ht="20.100000000000001" customHeight="1" thickBot="1" x14ac:dyDescent="0.25">
      <c r="B278" s="4" t="s">
        <v>464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2</v>
      </c>
      <c r="T278" s="46">
        <v>0</v>
      </c>
      <c r="U278" s="46">
        <v>1</v>
      </c>
      <c r="V278" s="46">
        <v>0</v>
      </c>
      <c r="W278" s="46">
        <v>3</v>
      </c>
    </row>
    <row r="279" spans="2:23" ht="20.100000000000001" customHeight="1" thickBot="1" x14ac:dyDescent="0.25">
      <c r="B279" s="4" t="s">
        <v>465</v>
      </c>
      <c r="C279" s="46">
        <v>3</v>
      </c>
      <c r="D279" s="46">
        <v>0</v>
      </c>
      <c r="E279" s="46">
        <v>0</v>
      </c>
      <c r="F279" s="46">
        <v>3</v>
      </c>
      <c r="G279" s="46">
        <v>1</v>
      </c>
      <c r="H279" s="46">
        <v>0</v>
      </c>
      <c r="I279" s="46">
        <v>0</v>
      </c>
      <c r="J279" s="46">
        <v>1</v>
      </c>
      <c r="K279" s="46">
        <v>2</v>
      </c>
      <c r="L279" s="46">
        <v>0</v>
      </c>
      <c r="M279" s="46">
        <v>0</v>
      </c>
      <c r="N279" s="46">
        <v>2</v>
      </c>
      <c r="O279" s="46">
        <v>0</v>
      </c>
      <c r="P279" s="46">
        <v>0</v>
      </c>
      <c r="Q279" s="46">
        <v>0</v>
      </c>
      <c r="R279" s="46">
        <v>0</v>
      </c>
      <c r="S279" s="46">
        <v>25</v>
      </c>
      <c r="T279" s="46">
        <v>11</v>
      </c>
      <c r="U279" s="46">
        <v>0</v>
      </c>
      <c r="V279" s="46">
        <v>0</v>
      </c>
      <c r="W279" s="46">
        <v>36</v>
      </c>
    </row>
    <row r="280" spans="2:23" ht="20.100000000000001" customHeight="1" thickBot="1" x14ac:dyDescent="0.25">
      <c r="B280" s="4" t="s">
        <v>466</v>
      </c>
      <c r="C280" s="46">
        <v>5</v>
      </c>
      <c r="D280" s="46">
        <v>0</v>
      </c>
      <c r="E280" s="46">
        <v>0</v>
      </c>
      <c r="F280" s="46">
        <v>5</v>
      </c>
      <c r="G280" s="46">
        <v>2</v>
      </c>
      <c r="H280" s="46">
        <v>0</v>
      </c>
      <c r="I280" s="46">
        <v>0</v>
      </c>
      <c r="J280" s="46">
        <v>2</v>
      </c>
      <c r="K280" s="46">
        <v>3</v>
      </c>
      <c r="L280" s="46">
        <v>0</v>
      </c>
      <c r="M280" s="46">
        <v>0</v>
      </c>
      <c r="N280" s="46">
        <v>3</v>
      </c>
      <c r="O280" s="46">
        <v>0</v>
      </c>
      <c r="P280" s="46">
        <v>0</v>
      </c>
      <c r="Q280" s="46">
        <v>0</v>
      </c>
      <c r="R280" s="46">
        <v>0</v>
      </c>
      <c r="S280" s="46">
        <v>47</v>
      </c>
      <c r="T280" s="46">
        <v>10</v>
      </c>
      <c r="U280" s="46">
        <v>6</v>
      </c>
      <c r="V280" s="46">
        <v>5</v>
      </c>
      <c r="W280" s="46">
        <v>68</v>
      </c>
    </row>
    <row r="281" spans="2:23" ht="20.100000000000001" customHeight="1" thickBot="1" x14ac:dyDescent="0.25">
      <c r="B281" s="4" t="s">
        <v>467</v>
      </c>
      <c r="C281" s="46">
        <v>0</v>
      </c>
      <c r="D281" s="46">
        <v>0</v>
      </c>
      <c r="E281" s="46">
        <v>0</v>
      </c>
      <c r="F281" s="46">
        <v>0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11</v>
      </c>
      <c r="T281" s="46">
        <v>0</v>
      </c>
      <c r="U281" s="46">
        <v>2</v>
      </c>
      <c r="V281" s="46">
        <v>2</v>
      </c>
      <c r="W281" s="46">
        <v>15</v>
      </c>
    </row>
    <row r="282" spans="2:23" ht="20.100000000000001" customHeight="1" thickBot="1" x14ac:dyDescent="0.25">
      <c r="B282" s="4" t="s">
        <v>468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4</v>
      </c>
      <c r="T282" s="46">
        <v>0</v>
      </c>
      <c r="U282" s="46">
        <v>2</v>
      </c>
      <c r="V282" s="46">
        <v>0</v>
      </c>
      <c r="W282" s="46">
        <v>6</v>
      </c>
    </row>
    <row r="283" spans="2:23" ht="20.100000000000001" customHeight="1" thickBot="1" x14ac:dyDescent="0.25">
      <c r="B283" s="4" t="s">
        <v>469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1</v>
      </c>
      <c r="T283" s="46">
        <v>2</v>
      </c>
      <c r="U283" s="46">
        <v>0</v>
      </c>
      <c r="V283" s="46">
        <v>0</v>
      </c>
      <c r="W283" s="46">
        <v>3</v>
      </c>
    </row>
    <row r="284" spans="2:23" ht="20.100000000000001" customHeight="1" thickBot="1" x14ac:dyDescent="0.25">
      <c r="B284" s="4" t="s">
        <v>197</v>
      </c>
      <c r="C284" s="46">
        <v>2</v>
      </c>
      <c r="D284" s="46">
        <v>0</v>
      </c>
      <c r="E284" s="46">
        <v>0</v>
      </c>
      <c r="F284" s="46">
        <v>2</v>
      </c>
      <c r="G284" s="46">
        <v>2</v>
      </c>
      <c r="H284" s="46">
        <v>0</v>
      </c>
      <c r="I284" s="46">
        <v>0</v>
      </c>
      <c r="J284" s="46">
        <v>2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23</v>
      </c>
      <c r="T284" s="46">
        <v>1</v>
      </c>
      <c r="U284" s="46">
        <v>1</v>
      </c>
      <c r="V284" s="46">
        <v>1</v>
      </c>
      <c r="W284" s="46">
        <v>26</v>
      </c>
    </row>
    <row r="285" spans="2:23" ht="20.100000000000001" customHeight="1" thickBot="1" x14ac:dyDescent="0.25">
      <c r="B285" s="4" t="s">
        <v>470</v>
      </c>
      <c r="C285" s="46">
        <v>1</v>
      </c>
      <c r="D285" s="46">
        <v>0</v>
      </c>
      <c r="E285" s="46">
        <v>1</v>
      </c>
      <c r="F285" s="46">
        <v>2</v>
      </c>
      <c r="G285" s="46">
        <v>1</v>
      </c>
      <c r="H285" s="46">
        <v>0</v>
      </c>
      <c r="I285" s="46">
        <v>1</v>
      </c>
      <c r="J285" s="46">
        <v>2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10</v>
      </c>
      <c r="T285" s="46">
        <v>0</v>
      </c>
      <c r="U285" s="46">
        <v>2</v>
      </c>
      <c r="V285" s="46">
        <v>3</v>
      </c>
      <c r="W285" s="46">
        <v>15</v>
      </c>
    </row>
    <row r="286" spans="2:23" ht="20.100000000000001" customHeight="1" thickBot="1" x14ac:dyDescent="0.25">
      <c r="B286" s="4" t="s">
        <v>471</v>
      </c>
      <c r="C286" s="46">
        <v>1</v>
      </c>
      <c r="D286" s="46">
        <v>0</v>
      </c>
      <c r="E286" s="46">
        <v>0</v>
      </c>
      <c r="F286" s="46">
        <v>1</v>
      </c>
      <c r="G286" s="46">
        <v>1</v>
      </c>
      <c r="H286" s="46">
        <v>0</v>
      </c>
      <c r="I286" s="46">
        <v>0</v>
      </c>
      <c r="J286" s="46">
        <v>1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5</v>
      </c>
      <c r="T286" s="46">
        <v>0</v>
      </c>
      <c r="U286" s="46">
        <v>0</v>
      </c>
      <c r="V286" s="46">
        <v>0</v>
      </c>
      <c r="W286" s="46">
        <v>5</v>
      </c>
    </row>
    <row r="287" spans="2:23" ht="20.100000000000001" customHeight="1" thickBot="1" x14ac:dyDescent="0.25">
      <c r="B287" s="4" t="s">
        <v>472</v>
      </c>
      <c r="C287" s="46">
        <v>10</v>
      </c>
      <c r="D287" s="46">
        <v>0</v>
      </c>
      <c r="E287" s="46">
        <v>0</v>
      </c>
      <c r="F287" s="46">
        <v>10</v>
      </c>
      <c r="G287" s="46">
        <v>10</v>
      </c>
      <c r="H287" s="46">
        <v>0</v>
      </c>
      <c r="I287" s="46">
        <v>0</v>
      </c>
      <c r="J287" s="46">
        <v>10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23</v>
      </c>
      <c r="T287" s="46">
        <v>0</v>
      </c>
      <c r="U287" s="46">
        <v>9</v>
      </c>
      <c r="V287" s="46">
        <v>0</v>
      </c>
      <c r="W287" s="46">
        <v>32</v>
      </c>
    </row>
    <row r="288" spans="2:23" ht="20.100000000000001" customHeight="1" thickBot="1" x14ac:dyDescent="0.25">
      <c r="B288" s="4" t="s">
        <v>473</v>
      </c>
      <c r="C288" s="46">
        <v>5</v>
      </c>
      <c r="D288" s="46">
        <v>0</v>
      </c>
      <c r="E288" s="46">
        <v>0</v>
      </c>
      <c r="F288" s="46">
        <v>5</v>
      </c>
      <c r="G288" s="46">
        <v>0</v>
      </c>
      <c r="H288" s="46">
        <v>0</v>
      </c>
      <c r="I288" s="46">
        <v>0</v>
      </c>
      <c r="J288" s="46">
        <v>0</v>
      </c>
      <c r="K288" s="46">
        <v>5</v>
      </c>
      <c r="L288" s="46">
        <v>0</v>
      </c>
      <c r="M288" s="46">
        <v>0</v>
      </c>
      <c r="N288" s="46">
        <v>5</v>
      </c>
      <c r="O288" s="46">
        <v>0</v>
      </c>
      <c r="P288" s="46">
        <v>0</v>
      </c>
      <c r="Q288" s="46">
        <v>0</v>
      </c>
      <c r="R288" s="46">
        <v>0</v>
      </c>
      <c r="S288" s="46">
        <v>2</v>
      </c>
      <c r="T288" s="46">
        <v>0</v>
      </c>
      <c r="U288" s="46">
        <v>2</v>
      </c>
      <c r="V288" s="46">
        <v>0</v>
      </c>
      <c r="W288" s="46">
        <v>4</v>
      </c>
    </row>
    <row r="289" spans="2:23" ht="20.100000000000001" customHeight="1" thickBot="1" x14ac:dyDescent="0.25">
      <c r="B289" s="4" t="s">
        <v>198</v>
      </c>
      <c r="C289" s="46">
        <v>15</v>
      </c>
      <c r="D289" s="46">
        <v>0</v>
      </c>
      <c r="E289" s="46">
        <v>1</v>
      </c>
      <c r="F289" s="46">
        <v>16</v>
      </c>
      <c r="G289" s="46">
        <v>5</v>
      </c>
      <c r="H289" s="46">
        <v>0</v>
      </c>
      <c r="I289" s="46">
        <v>0</v>
      </c>
      <c r="J289" s="46">
        <v>5</v>
      </c>
      <c r="K289" s="46">
        <v>10</v>
      </c>
      <c r="L289" s="46">
        <v>0</v>
      </c>
      <c r="M289" s="46">
        <v>1</v>
      </c>
      <c r="N289" s="46">
        <v>11</v>
      </c>
      <c r="O289" s="46">
        <v>0</v>
      </c>
      <c r="P289" s="46">
        <v>0</v>
      </c>
      <c r="Q289" s="46">
        <v>0</v>
      </c>
      <c r="R289" s="46">
        <v>0</v>
      </c>
      <c r="S289" s="46">
        <v>38</v>
      </c>
      <c r="T289" s="46">
        <v>4</v>
      </c>
      <c r="U289" s="46">
        <v>0</v>
      </c>
      <c r="V289" s="46">
        <v>6</v>
      </c>
      <c r="W289" s="46">
        <v>48</v>
      </c>
    </row>
    <row r="290" spans="2:23" ht="20.100000000000001" customHeight="1" thickBot="1" x14ac:dyDescent="0.25">
      <c r="B290" s="4" t="s">
        <v>474</v>
      </c>
      <c r="C290" s="46">
        <v>18</v>
      </c>
      <c r="D290" s="46">
        <v>3</v>
      </c>
      <c r="E290" s="46">
        <v>0</v>
      </c>
      <c r="F290" s="46">
        <v>21</v>
      </c>
      <c r="G290" s="46">
        <v>9</v>
      </c>
      <c r="H290" s="46">
        <v>0</v>
      </c>
      <c r="I290" s="46">
        <v>0</v>
      </c>
      <c r="J290" s="46">
        <v>9</v>
      </c>
      <c r="K290" s="46">
        <v>9</v>
      </c>
      <c r="L290" s="46">
        <v>3</v>
      </c>
      <c r="M290" s="46">
        <v>0</v>
      </c>
      <c r="N290" s="46">
        <v>12</v>
      </c>
      <c r="O290" s="46">
        <v>0</v>
      </c>
      <c r="P290" s="46">
        <v>0</v>
      </c>
      <c r="Q290" s="46">
        <v>0</v>
      </c>
      <c r="R290" s="46">
        <v>0</v>
      </c>
      <c r="S290" s="46">
        <v>25</v>
      </c>
      <c r="T290" s="46">
        <v>11</v>
      </c>
      <c r="U290" s="46">
        <v>0</v>
      </c>
      <c r="V290" s="46">
        <v>2</v>
      </c>
      <c r="W290" s="46">
        <v>38</v>
      </c>
    </row>
    <row r="291" spans="2:23" ht="20.100000000000001" customHeight="1" thickBot="1" x14ac:dyDescent="0.25">
      <c r="B291" s="4" t="s">
        <v>643</v>
      </c>
      <c r="C291" s="46">
        <v>3</v>
      </c>
      <c r="D291" s="46">
        <v>0</v>
      </c>
      <c r="E291" s="46">
        <v>0</v>
      </c>
      <c r="F291" s="46">
        <v>3</v>
      </c>
      <c r="G291" s="46">
        <v>0</v>
      </c>
      <c r="H291" s="46">
        <v>0</v>
      </c>
      <c r="I291" s="46">
        <v>0</v>
      </c>
      <c r="J291" s="46">
        <v>0</v>
      </c>
      <c r="K291" s="46">
        <v>3</v>
      </c>
      <c r="L291" s="46">
        <v>0</v>
      </c>
      <c r="M291" s="46">
        <v>0</v>
      </c>
      <c r="N291" s="46">
        <v>3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</row>
    <row r="292" spans="2:23" ht="20.100000000000001" customHeight="1" thickBot="1" x14ac:dyDescent="0.25">
      <c r="B292" s="4" t="s">
        <v>475</v>
      </c>
      <c r="C292" s="46">
        <v>2</v>
      </c>
      <c r="D292" s="46">
        <v>0</v>
      </c>
      <c r="E292" s="46">
        <v>1</v>
      </c>
      <c r="F292" s="46">
        <v>3</v>
      </c>
      <c r="G292" s="46">
        <v>0</v>
      </c>
      <c r="H292" s="46">
        <v>0</v>
      </c>
      <c r="I292" s="46">
        <v>0</v>
      </c>
      <c r="J292" s="46">
        <v>0</v>
      </c>
      <c r="K292" s="46">
        <v>2</v>
      </c>
      <c r="L292" s="46">
        <v>0</v>
      </c>
      <c r="M292" s="46">
        <v>1</v>
      </c>
      <c r="N292" s="46">
        <v>3</v>
      </c>
      <c r="O292" s="46">
        <v>0</v>
      </c>
      <c r="P292" s="46">
        <v>0</v>
      </c>
      <c r="Q292" s="46">
        <v>0</v>
      </c>
      <c r="R292" s="46">
        <v>0</v>
      </c>
      <c r="S292" s="46">
        <v>9</v>
      </c>
      <c r="T292" s="46">
        <v>0</v>
      </c>
      <c r="U292" s="46">
        <v>0</v>
      </c>
      <c r="V292" s="46">
        <v>0</v>
      </c>
      <c r="W292" s="46">
        <v>9</v>
      </c>
    </row>
    <row r="293" spans="2:23" ht="20.100000000000001" customHeight="1" thickBot="1" x14ac:dyDescent="0.25">
      <c r="B293" s="4" t="s">
        <v>476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2</v>
      </c>
      <c r="T293" s="46">
        <v>0</v>
      </c>
      <c r="U293" s="46">
        <v>0</v>
      </c>
      <c r="V293" s="46">
        <v>0</v>
      </c>
      <c r="W293" s="46">
        <v>2</v>
      </c>
    </row>
    <row r="294" spans="2:23" ht="20.100000000000001" customHeight="1" thickBot="1" x14ac:dyDescent="0.25">
      <c r="B294" s="4" t="s">
        <v>477</v>
      </c>
      <c r="C294" s="46">
        <v>34</v>
      </c>
      <c r="D294" s="46">
        <v>1</v>
      </c>
      <c r="E294" s="46">
        <v>8</v>
      </c>
      <c r="F294" s="46">
        <v>43</v>
      </c>
      <c r="G294" s="46">
        <v>15</v>
      </c>
      <c r="H294" s="46">
        <v>0</v>
      </c>
      <c r="I294" s="46">
        <v>0</v>
      </c>
      <c r="J294" s="46">
        <v>15</v>
      </c>
      <c r="K294" s="46">
        <v>19</v>
      </c>
      <c r="L294" s="46">
        <v>1</v>
      </c>
      <c r="M294" s="46">
        <v>8</v>
      </c>
      <c r="N294" s="46">
        <v>28</v>
      </c>
      <c r="O294" s="46">
        <v>0</v>
      </c>
      <c r="P294" s="46">
        <v>0</v>
      </c>
      <c r="Q294" s="46">
        <v>0</v>
      </c>
      <c r="R294" s="46">
        <v>0</v>
      </c>
      <c r="S294" s="46">
        <v>58</v>
      </c>
      <c r="T294" s="46">
        <v>13</v>
      </c>
      <c r="U294" s="46">
        <v>3</v>
      </c>
      <c r="V294" s="46">
        <v>8</v>
      </c>
      <c r="W294" s="46">
        <v>82</v>
      </c>
    </row>
    <row r="295" spans="2:23" ht="20.100000000000001" customHeight="1" thickBot="1" x14ac:dyDescent="0.25">
      <c r="B295" s="4" t="s">
        <v>478</v>
      </c>
      <c r="C295" s="46">
        <v>9</v>
      </c>
      <c r="D295" s="46">
        <v>0</v>
      </c>
      <c r="E295" s="46">
        <v>0</v>
      </c>
      <c r="F295" s="46">
        <v>9</v>
      </c>
      <c r="G295" s="46">
        <v>2</v>
      </c>
      <c r="H295" s="46">
        <v>0</v>
      </c>
      <c r="I295" s="46">
        <v>0</v>
      </c>
      <c r="J295" s="46">
        <v>2</v>
      </c>
      <c r="K295" s="46">
        <v>7</v>
      </c>
      <c r="L295" s="46">
        <v>0</v>
      </c>
      <c r="M295" s="46">
        <v>0</v>
      </c>
      <c r="N295" s="46">
        <v>7</v>
      </c>
      <c r="O295" s="46">
        <v>0</v>
      </c>
      <c r="P295" s="46">
        <v>0</v>
      </c>
      <c r="Q295" s="46">
        <v>0</v>
      </c>
      <c r="R295" s="46">
        <v>0</v>
      </c>
      <c r="S295" s="46">
        <v>11</v>
      </c>
      <c r="T295" s="46">
        <v>4</v>
      </c>
      <c r="U295" s="46">
        <v>6</v>
      </c>
      <c r="V295" s="46">
        <v>3</v>
      </c>
      <c r="W295" s="46">
        <v>24</v>
      </c>
    </row>
    <row r="296" spans="2:23" ht="20.100000000000001" customHeight="1" thickBot="1" x14ac:dyDescent="0.25">
      <c r="B296" s="4" t="s">
        <v>479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12</v>
      </c>
      <c r="T296" s="46">
        <v>0</v>
      </c>
      <c r="U296" s="46">
        <v>0</v>
      </c>
      <c r="V296" s="46">
        <v>0</v>
      </c>
      <c r="W296" s="46">
        <v>12</v>
      </c>
    </row>
    <row r="297" spans="2:23" ht="20.100000000000001" customHeight="1" thickBot="1" x14ac:dyDescent="0.25">
      <c r="B297" s="4" t="s">
        <v>480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</row>
    <row r="298" spans="2:23" ht="20.100000000000001" customHeight="1" thickBot="1" x14ac:dyDescent="0.25">
      <c r="B298" s="4" t="s">
        <v>481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</row>
    <row r="299" spans="2:23" ht="20.100000000000001" customHeight="1" thickBot="1" x14ac:dyDescent="0.25">
      <c r="B299" s="4" t="s">
        <v>482</v>
      </c>
      <c r="C299" s="46">
        <v>7</v>
      </c>
      <c r="D299" s="46">
        <v>0</v>
      </c>
      <c r="E299" s="46">
        <v>0</v>
      </c>
      <c r="F299" s="46">
        <v>7</v>
      </c>
      <c r="G299" s="46">
        <v>7</v>
      </c>
      <c r="H299" s="46">
        <v>0</v>
      </c>
      <c r="I299" s="46">
        <v>0</v>
      </c>
      <c r="J299" s="46">
        <v>7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</row>
    <row r="300" spans="2:23" ht="20.100000000000001" customHeight="1" thickBot="1" x14ac:dyDescent="0.25">
      <c r="B300" s="4" t="s">
        <v>483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35</v>
      </c>
      <c r="T300" s="46">
        <v>6</v>
      </c>
      <c r="U300" s="46">
        <v>7</v>
      </c>
      <c r="V300" s="46">
        <v>2</v>
      </c>
      <c r="W300" s="46">
        <v>50</v>
      </c>
    </row>
    <row r="301" spans="2:23" ht="20.100000000000001" customHeight="1" thickBot="1" x14ac:dyDescent="0.25">
      <c r="B301" s="4" t="s">
        <v>484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</row>
    <row r="302" spans="2:23" ht="20.100000000000001" customHeight="1" thickBot="1" x14ac:dyDescent="0.25">
      <c r="B302" s="4" t="s">
        <v>485</v>
      </c>
      <c r="C302" s="46">
        <v>4</v>
      </c>
      <c r="D302" s="46">
        <v>0</v>
      </c>
      <c r="E302" s="46">
        <v>0</v>
      </c>
      <c r="F302" s="46">
        <v>4</v>
      </c>
      <c r="G302" s="46">
        <v>0</v>
      </c>
      <c r="H302" s="46">
        <v>0</v>
      </c>
      <c r="I302" s="46">
        <v>0</v>
      </c>
      <c r="J302" s="46">
        <v>0</v>
      </c>
      <c r="K302" s="46">
        <v>4</v>
      </c>
      <c r="L302" s="46">
        <v>0</v>
      </c>
      <c r="M302" s="46">
        <v>0</v>
      </c>
      <c r="N302" s="46">
        <v>4</v>
      </c>
      <c r="O302" s="46">
        <v>0</v>
      </c>
      <c r="P302" s="46">
        <v>0</v>
      </c>
      <c r="Q302" s="46">
        <v>0</v>
      </c>
      <c r="R302" s="46">
        <v>0</v>
      </c>
      <c r="S302" s="46">
        <v>2</v>
      </c>
      <c r="T302" s="46">
        <v>0</v>
      </c>
      <c r="U302" s="46">
        <v>0</v>
      </c>
      <c r="V302" s="46">
        <v>0</v>
      </c>
      <c r="W302" s="46">
        <v>2</v>
      </c>
    </row>
    <row r="303" spans="2:23" ht="20.100000000000001" customHeight="1" thickBot="1" x14ac:dyDescent="0.25">
      <c r="B303" s="4" t="s">
        <v>486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</row>
    <row r="304" spans="2:23" ht="20.100000000000001" customHeight="1" thickBot="1" x14ac:dyDescent="0.25">
      <c r="B304" s="4" t="s">
        <v>487</v>
      </c>
      <c r="C304" s="46">
        <v>2</v>
      </c>
      <c r="D304" s="46">
        <v>0</v>
      </c>
      <c r="E304" s="46">
        <v>0</v>
      </c>
      <c r="F304" s="46">
        <v>2</v>
      </c>
      <c r="G304" s="46">
        <v>1</v>
      </c>
      <c r="H304" s="46">
        <v>0</v>
      </c>
      <c r="I304" s="46">
        <v>0</v>
      </c>
      <c r="J304" s="46">
        <v>1</v>
      </c>
      <c r="K304" s="46">
        <v>1</v>
      </c>
      <c r="L304" s="46">
        <v>0</v>
      </c>
      <c r="M304" s="46">
        <v>0</v>
      </c>
      <c r="N304" s="46">
        <v>1</v>
      </c>
      <c r="O304" s="46">
        <v>0</v>
      </c>
      <c r="P304" s="46">
        <v>0</v>
      </c>
      <c r="Q304" s="46">
        <v>0</v>
      </c>
      <c r="R304" s="46">
        <v>0</v>
      </c>
      <c r="S304" s="46">
        <v>19</v>
      </c>
      <c r="T304" s="46">
        <v>0</v>
      </c>
      <c r="U304" s="46">
        <v>0</v>
      </c>
      <c r="V304" s="46">
        <v>0</v>
      </c>
      <c r="W304" s="46">
        <v>19</v>
      </c>
    </row>
    <row r="305" spans="2:23" ht="20.100000000000001" customHeight="1" thickBot="1" x14ac:dyDescent="0.25">
      <c r="B305" s="4" t="s">
        <v>488</v>
      </c>
      <c r="C305" s="46">
        <v>9</v>
      </c>
      <c r="D305" s="46">
        <v>0</v>
      </c>
      <c r="E305" s="46">
        <v>0</v>
      </c>
      <c r="F305" s="46">
        <v>9</v>
      </c>
      <c r="G305" s="46">
        <v>0</v>
      </c>
      <c r="H305" s="46">
        <v>0</v>
      </c>
      <c r="I305" s="46">
        <v>0</v>
      </c>
      <c r="J305" s="46">
        <v>0</v>
      </c>
      <c r="K305" s="46">
        <v>9</v>
      </c>
      <c r="L305" s="46">
        <v>0</v>
      </c>
      <c r="M305" s="46">
        <v>0</v>
      </c>
      <c r="N305" s="46">
        <v>9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</row>
    <row r="306" spans="2:23" ht="20.100000000000001" customHeight="1" thickBot="1" x14ac:dyDescent="0.25">
      <c r="B306" s="4" t="s">
        <v>489</v>
      </c>
      <c r="C306" s="46">
        <v>15</v>
      </c>
      <c r="D306" s="46">
        <v>0</v>
      </c>
      <c r="E306" s="46">
        <v>0</v>
      </c>
      <c r="F306" s="46">
        <v>15</v>
      </c>
      <c r="G306" s="46">
        <v>0</v>
      </c>
      <c r="H306" s="46">
        <v>0</v>
      </c>
      <c r="I306" s="46">
        <v>0</v>
      </c>
      <c r="J306" s="46">
        <v>0</v>
      </c>
      <c r="K306" s="46">
        <v>15</v>
      </c>
      <c r="L306" s="46">
        <v>0</v>
      </c>
      <c r="M306" s="46">
        <v>0</v>
      </c>
      <c r="N306" s="46">
        <v>15</v>
      </c>
      <c r="O306" s="46">
        <v>0</v>
      </c>
      <c r="P306" s="46">
        <v>0</v>
      </c>
      <c r="Q306" s="46">
        <v>0</v>
      </c>
      <c r="R306" s="46">
        <v>0</v>
      </c>
      <c r="S306" s="46">
        <v>11</v>
      </c>
      <c r="T306" s="46">
        <v>0</v>
      </c>
      <c r="U306" s="46">
        <v>0</v>
      </c>
      <c r="V306" s="46">
        <v>0</v>
      </c>
      <c r="W306" s="46">
        <v>11</v>
      </c>
    </row>
    <row r="307" spans="2:23" ht="20.100000000000001" customHeight="1" thickBot="1" x14ac:dyDescent="0.25">
      <c r="B307" s="4" t="s">
        <v>490</v>
      </c>
      <c r="C307" s="46">
        <v>7</v>
      </c>
      <c r="D307" s="46">
        <v>0</v>
      </c>
      <c r="E307" s="46">
        <v>1</v>
      </c>
      <c r="F307" s="46">
        <v>8</v>
      </c>
      <c r="G307" s="46">
        <v>7</v>
      </c>
      <c r="H307" s="46">
        <v>0</v>
      </c>
      <c r="I307" s="46">
        <v>1</v>
      </c>
      <c r="J307" s="46">
        <v>8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3</v>
      </c>
      <c r="T307" s="46">
        <v>0</v>
      </c>
      <c r="U307" s="46">
        <v>0</v>
      </c>
      <c r="V307" s="46">
        <v>0</v>
      </c>
      <c r="W307" s="46">
        <v>3</v>
      </c>
    </row>
    <row r="308" spans="2:23" ht="20.100000000000001" customHeight="1" thickBot="1" x14ac:dyDescent="0.25">
      <c r="B308" s="4" t="s">
        <v>644</v>
      </c>
      <c r="C308" s="46">
        <v>19</v>
      </c>
      <c r="D308" s="46">
        <v>4</v>
      </c>
      <c r="E308" s="46">
        <v>2</v>
      </c>
      <c r="F308" s="46">
        <v>25</v>
      </c>
      <c r="G308" s="46">
        <v>2</v>
      </c>
      <c r="H308" s="46">
        <v>0</v>
      </c>
      <c r="I308" s="46">
        <v>0</v>
      </c>
      <c r="J308" s="46">
        <v>2</v>
      </c>
      <c r="K308" s="46">
        <v>17</v>
      </c>
      <c r="L308" s="46">
        <v>4</v>
      </c>
      <c r="M308" s="46">
        <v>2</v>
      </c>
      <c r="N308" s="46">
        <v>23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11</v>
      </c>
      <c r="U308" s="46">
        <v>2</v>
      </c>
      <c r="V308" s="46">
        <v>9</v>
      </c>
      <c r="W308" s="46">
        <v>22</v>
      </c>
    </row>
    <row r="309" spans="2:23" ht="20.100000000000001" customHeight="1" thickBot="1" x14ac:dyDescent="0.25">
      <c r="B309" s="4" t="s">
        <v>491</v>
      </c>
      <c r="C309" s="46">
        <v>16</v>
      </c>
      <c r="D309" s="46">
        <v>0</v>
      </c>
      <c r="E309" s="46">
        <v>0</v>
      </c>
      <c r="F309" s="46">
        <v>16</v>
      </c>
      <c r="G309" s="46">
        <v>6</v>
      </c>
      <c r="H309" s="46">
        <v>0</v>
      </c>
      <c r="I309" s="46">
        <v>0</v>
      </c>
      <c r="J309" s="46">
        <v>6</v>
      </c>
      <c r="K309" s="46">
        <v>10</v>
      </c>
      <c r="L309" s="46">
        <v>0</v>
      </c>
      <c r="M309" s="46">
        <v>0</v>
      </c>
      <c r="N309" s="46">
        <v>10</v>
      </c>
      <c r="O309" s="46">
        <v>0</v>
      </c>
      <c r="P309" s="46">
        <v>0</v>
      </c>
      <c r="Q309" s="46">
        <v>0</v>
      </c>
      <c r="R309" s="46">
        <v>0</v>
      </c>
      <c r="S309" s="46">
        <v>28</v>
      </c>
      <c r="T309" s="46">
        <v>8</v>
      </c>
      <c r="U309" s="46">
        <v>0</v>
      </c>
      <c r="V309" s="46">
        <v>2</v>
      </c>
      <c r="W309" s="46">
        <v>38</v>
      </c>
    </row>
    <row r="310" spans="2:23" ht="20.100000000000001" customHeight="1" thickBot="1" x14ac:dyDescent="0.25">
      <c r="B310" s="4" t="s">
        <v>492</v>
      </c>
      <c r="C310" s="46">
        <v>67</v>
      </c>
      <c r="D310" s="46">
        <v>13</v>
      </c>
      <c r="E310" s="46">
        <v>5</v>
      </c>
      <c r="F310" s="46">
        <v>85</v>
      </c>
      <c r="G310" s="46">
        <v>6</v>
      </c>
      <c r="H310" s="46">
        <v>0</v>
      </c>
      <c r="I310" s="46">
        <v>0</v>
      </c>
      <c r="J310" s="46">
        <v>6</v>
      </c>
      <c r="K310" s="46">
        <v>61</v>
      </c>
      <c r="L310" s="46">
        <v>13</v>
      </c>
      <c r="M310" s="46">
        <v>5</v>
      </c>
      <c r="N310" s="46">
        <v>79</v>
      </c>
      <c r="O310" s="46">
        <v>0</v>
      </c>
      <c r="P310" s="46">
        <v>0</v>
      </c>
      <c r="Q310" s="46">
        <v>0</v>
      </c>
      <c r="R310" s="46">
        <v>0</v>
      </c>
      <c r="S310" s="46">
        <v>74</v>
      </c>
      <c r="T310" s="46">
        <v>16</v>
      </c>
      <c r="U310" s="46">
        <v>2</v>
      </c>
      <c r="V310" s="46">
        <v>6</v>
      </c>
      <c r="W310" s="46">
        <v>98</v>
      </c>
    </row>
    <row r="311" spans="2:23" ht="20.100000000000001" customHeight="1" thickBot="1" x14ac:dyDescent="0.25">
      <c r="B311" s="4" t="s">
        <v>493</v>
      </c>
      <c r="C311" s="46">
        <v>5</v>
      </c>
      <c r="D311" s="46">
        <v>0</v>
      </c>
      <c r="E311" s="46">
        <v>2</v>
      </c>
      <c r="F311" s="46">
        <v>7</v>
      </c>
      <c r="G311" s="46">
        <v>0</v>
      </c>
      <c r="H311" s="46">
        <v>0</v>
      </c>
      <c r="I311" s="46">
        <v>0</v>
      </c>
      <c r="J311" s="46">
        <v>0</v>
      </c>
      <c r="K311" s="46">
        <v>5</v>
      </c>
      <c r="L311" s="46">
        <v>0</v>
      </c>
      <c r="M311" s="46">
        <v>2</v>
      </c>
      <c r="N311" s="46">
        <v>7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</row>
    <row r="312" spans="2:23" ht="20.100000000000001" customHeight="1" thickBot="1" x14ac:dyDescent="0.25">
      <c r="B312" s="4" t="s">
        <v>494</v>
      </c>
      <c r="C312" s="46">
        <v>27</v>
      </c>
      <c r="D312" s="46">
        <v>2</v>
      </c>
      <c r="E312" s="46">
        <v>1</v>
      </c>
      <c r="F312" s="46">
        <v>30</v>
      </c>
      <c r="G312" s="46">
        <v>0</v>
      </c>
      <c r="H312" s="46">
        <v>0</v>
      </c>
      <c r="I312" s="46">
        <v>0</v>
      </c>
      <c r="J312" s="46">
        <v>0</v>
      </c>
      <c r="K312" s="46">
        <v>27</v>
      </c>
      <c r="L312" s="46">
        <v>2</v>
      </c>
      <c r="M312" s="46">
        <v>1</v>
      </c>
      <c r="N312" s="46">
        <v>30</v>
      </c>
      <c r="O312" s="46">
        <v>0</v>
      </c>
      <c r="P312" s="46">
        <v>0</v>
      </c>
      <c r="Q312" s="46">
        <v>0</v>
      </c>
      <c r="R312" s="46">
        <v>0</v>
      </c>
      <c r="S312" s="46">
        <v>10</v>
      </c>
      <c r="T312" s="46">
        <v>6</v>
      </c>
      <c r="U312" s="46">
        <v>3</v>
      </c>
      <c r="V312" s="46">
        <v>6</v>
      </c>
      <c r="W312" s="46">
        <v>25</v>
      </c>
    </row>
    <row r="313" spans="2:23" ht="20.100000000000001" customHeight="1" thickBot="1" x14ac:dyDescent="0.25">
      <c r="B313" s="4" t="s">
        <v>495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</row>
    <row r="314" spans="2:23" ht="20.100000000000001" customHeight="1" thickBot="1" x14ac:dyDescent="0.25">
      <c r="B314" s="4" t="s">
        <v>496</v>
      </c>
      <c r="C314" s="46">
        <v>5</v>
      </c>
      <c r="D314" s="46">
        <v>0</v>
      </c>
      <c r="E314" s="46">
        <v>2</v>
      </c>
      <c r="F314" s="46">
        <v>7</v>
      </c>
      <c r="G314" s="46">
        <v>0</v>
      </c>
      <c r="H314" s="46">
        <v>0</v>
      </c>
      <c r="I314" s="46">
        <v>0</v>
      </c>
      <c r="J314" s="46">
        <v>0</v>
      </c>
      <c r="K314" s="46">
        <v>5</v>
      </c>
      <c r="L314" s="46">
        <v>0</v>
      </c>
      <c r="M314" s="46">
        <v>2</v>
      </c>
      <c r="N314" s="46">
        <v>7</v>
      </c>
      <c r="O314" s="46">
        <v>0</v>
      </c>
      <c r="P314" s="46">
        <v>0</v>
      </c>
      <c r="Q314" s="46">
        <v>0</v>
      </c>
      <c r="R314" s="46">
        <v>0</v>
      </c>
      <c r="S314" s="46">
        <v>4</v>
      </c>
      <c r="T314" s="46">
        <v>1</v>
      </c>
      <c r="U314" s="46">
        <v>0</v>
      </c>
      <c r="V314" s="46">
        <v>1</v>
      </c>
      <c r="W314" s="46">
        <v>6</v>
      </c>
    </row>
    <row r="315" spans="2:23" ht="20.100000000000001" customHeight="1" thickBot="1" x14ac:dyDescent="0.25">
      <c r="B315" s="4" t="s">
        <v>497</v>
      </c>
      <c r="C315" s="46">
        <v>27</v>
      </c>
      <c r="D315" s="46">
        <v>0</v>
      </c>
      <c r="E315" s="46">
        <v>0</v>
      </c>
      <c r="F315" s="46">
        <v>27</v>
      </c>
      <c r="G315" s="46">
        <v>3</v>
      </c>
      <c r="H315" s="46">
        <v>0</v>
      </c>
      <c r="I315" s="46">
        <v>0</v>
      </c>
      <c r="J315" s="46">
        <v>3</v>
      </c>
      <c r="K315" s="46">
        <v>24</v>
      </c>
      <c r="L315" s="46">
        <v>0</v>
      </c>
      <c r="M315" s="46">
        <v>0</v>
      </c>
      <c r="N315" s="46">
        <v>24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</row>
    <row r="316" spans="2:23" ht="20.100000000000001" customHeight="1" thickBot="1" x14ac:dyDescent="0.25">
      <c r="B316" s="4" t="s">
        <v>498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5</v>
      </c>
      <c r="T316" s="46">
        <v>0</v>
      </c>
      <c r="U316" s="46">
        <v>0</v>
      </c>
      <c r="V316" s="46">
        <v>0</v>
      </c>
      <c r="W316" s="46">
        <v>5</v>
      </c>
    </row>
    <row r="317" spans="2:23" ht="20.100000000000001" customHeight="1" thickBot="1" x14ac:dyDescent="0.25">
      <c r="B317" s="4" t="s">
        <v>499</v>
      </c>
      <c r="C317" s="46">
        <v>0</v>
      </c>
      <c r="D317" s="46">
        <v>0</v>
      </c>
      <c r="E317" s="46">
        <v>0</v>
      </c>
      <c r="F317" s="46">
        <v>0</v>
      </c>
      <c r="G317" s="46">
        <v>0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</row>
    <row r="318" spans="2:23" ht="20.100000000000001" customHeight="1" thickBot="1" x14ac:dyDescent="0.25">
      <c r="B318" s="4" t="s">
        <v>500</v>
      </c>
      <c r="C318" s="46">
        <v>12</v>
      </c>
      <c r="D318" s="46">
        <v>3</v>
      </c>
      <c r="E318" s="46">
        <v>3</v>
      </c>
      <c r="F318" s="46">
        <v>18</v>
      </c>
      <c r="G318" s="46">
        <v>12</v>
      </c>
      <c r="H318" s="46">
        <v>3</v>
      </c>
      <c r="I318" s="46">
        <v>3</v>
      </c>
      <c r="J318" s="46">
        <v>18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16</v>
      </c>
      <c r="T318" s="46">
        <v>9</v>
      </c>
      <c r="U318" s="46">
        <v>0</v>
      </c>
      <c r="V318" s="46">
        <v>0</v>
      </c>
      <c r="W318" s="46">
        <v>25</v>
      </c>
    </row>
    <row r="319" spans="2:23" ht="20.100000000000001" customHeight="1" thickBot="1" x14ac:dyDescent="0.25">
      <c r="B319" s="4" t="s">
        <v>501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</row>
    <row r="320" spans="2:23" ht="20.100000000000001" customHeight="1" thickBot="1" x14ac:dyDescent="0.25">
      <c r="B320" s="4" t="s">
        <v>502</v>
      </c>
      <c r="C320" s="46">
        <v>5</v>
      </c>
      <c r="D320" s="46">
        <v>0</v>
      </c>
      <c r="E320" s="46">
        <v>0</v>
      </c>
      <c r="F320" s="46">
        <v>5</v>
      </c>
      <c r="G320" s="46">
        <v>1</v>
      </c>
      <c r="H320" s="46">
        <v>0</v>
      </c>
      <c r="I320" s="46">
        <v>0</v>
      </c>
      <c r="J320" s="46">
        <v>1</v>
      </c>
      <c r="K320" s="46">
        <v>4</v>
      </c>
      <c r="L320" s="46">
        <v>0</v>
      </c>
      <c r="M320" s="46">
        <v>0</v>
      </c>
      <c r="N320" s="46">
        <v>4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</row>
    <row r="321" spans="2:23" ht="20.100000000000001" customHeight="1" thickBot="1" x14ac:dyDescent="0.25">
      <c r="B321" s="4" t="s">
        <v>503</v>
      </c>
      <c r="C321" s="46">
        <v>5</v>
      </c>
      <c r="D321" s="46">
        <v>0</v>
      </c>
      <c r="E321" s="46">
        <v>0</v>
      </c>
      <c r="F321" s="46">
        <v>5</v>
      </c>
      <c r="G321" s="46">
        <v>0</v>
      </c>
      <c r="H321" s="46">
        <v>0</v>
      </c>
      <c r="I321" s="46">
        <v>0</v>
      </c>
      <c r="J321" s="46">
        <v>0</v>
      </c>
      <c r="K321" s="46">
        <v>5</v>
      </c>
      <c r="L321" s="46">
        <v>0</v>
      </c>
      <c r="M321" s="46">
        <v>0</v>
      </c>
      <c r="N321" s="46">
        <v>5</v>
      </c>
      <c r="O321" s="46">
        <v>0</v>
      </c>
      <c r="P321" s="46">
        <v>0</v>
      </c>
      <c r="Q321" s="46">
        <v>0</v>
      </c>
      <c r="R321" s="46">
        <v>0</v>
      </c>
      <c r="S321" s="46">
        <v>6</v>
      </c>
      <c r="T321" s="46">
        <v>0</v>
      </c>
      <c r="U321" s="46">
        <v>0</v>
      </c>
      <c r="V321" s="46">
        <v>0</v>
      </c>
      <c r="W321" s="46">
        <v>6</v>
      </c>
    </row>
    <row r="322" spans="2:23" ht="20.100000000000001" customHeight="1" thickBot="1" x14ac:dyDescent="0.25">
      <c r="B322" s="4" t="s">
        <v>504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</row>
    <row r="323" spans="2:23" ht="20.100000000000001" customHeight="1" thickBot="1" x14ac:dyDescent="0.25">
      <c r="B323" s="4" t="s">
        <v>505</v>
      </c>
      <c r="C323" s="46">
        <v>0</v>
      </c>
      <c r="D323" s="46">
        <v>0</v>
      </c>
      <c r="E323" s="46">
        <v>0</v>
      </c>
      <c r="F323" s="46">
        <v>0</v>
      </c>
      <c r="G323" s="46">
        <v>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</row>
    <row r="324" spans="2:23" ht="20.100000000000001" customHeight="1" thickBot="1" x14ac:dyDescent="0.25">
      <c r="B324" s="4" t="s">
        <v>506</v>
      </c>
      <c r="C324" s="46">
        <v>2</v>
      </c>
      <c r="D324" s="46">
        <v>0</v>
      </c>
      <c r="E324" s="46">
        <v>0</v>
      </c>
      <c r="F324" s="46">
        <v>2</v>
      </c>
      <c r="G324" s="46">
        <v>0</v>
      </c>
      <c r="H324" s="46">
        <v>0</v>
      </c>
      <c r="I324" s="46">
        <v>0</v>
      </c>
      <c r="J324" s="46">
        <v>0</v>
      </c>
      <c r="K324" s="46">
        <v>2</v>
      </c>
      <c r="L324" s="46">
        <v>0</v>
      </c>
      <c r="M324" s="46">
        <v>0</v>
      </c>
      <c r="N324" s="46">
        <v>2</v>
      </c>
      <c r="O324" s="46">
        <v>0</v>
      </c>
      <c r="P324" s="46">
        <v>0</v>
      </c>
      <c r="Q324" s="46">
        <v>0</v>
      </c>
      <c r="R324" s="46">
        <v>0</v>
      </c>
      <c r="S324" s="46">
        <v>5</v>
      </c>
      <c r="T324" s="46">
        <v>0</v>
      </c>
      <c r="U324" s="46">
        <v>3</v>
      </c>
      <c r="V324" s="46">
        <v>0</v>
      </c>
      <c r="W324" s="46">
        <v>8</v>
      </c>
    </row>
    <row r="325" spans="2:23" ht="20.100000000000001" customHeight="1" thickBot="1" x14ac:dyDescent="0.25">
      <c r="B325" s="4" t="s">
        <v>507</v>
      </c>
      <c r="C325" s="46">
        <v>0</v>
      </c>
      <c r="D325" s="46">
        <v>0</v>
      </c>
      <c r="E325" s="46">
        <v>0</v>
      </c>
      <c r="F325" s="46">
        <v>0</v>
      </c>
      <c r="G325" s="46">
        <v>0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0</v>
      </c>
      <c r="T325" s="46">
        <v>0</v>
      </c>
      <c r="U325" s="46">
        <v>0</v>
      </c>
      <c r="V325" s="46">
        <v>0</v>
      </c>
      <c r="W325" s="46">
        <v>0</v>
      </c>
    </row>
    <row r="326" spans="2:23" ht="20.100000000000001" customHeight="1" thickBot="1" x14ac:dyDescent="0.25">
      <c r="B326" s="4" t="s">
        <v>508</v>
      </c>
      <c r="C326" s="46">
        <v>1</v>
      </c>
      <c r="D326" s="46">
        <v>0</v>
      </c>
      <c r="E326" s="46">
        <v>0</v>
      </c>
      <c r="F326" s="46">
        <v>1</v>
      </c>
      <c r="G326" s="46">
        <v>0</v>
      </c>
      <c r="H326" s="46">
        <v>0</v>
      </c>
      <c r="I326" s="46">
        <v>0</v>
      </c>
      <c r="J326" s="46">
        <v>0</v>
      </c>
      <c r="K326" s="46">
        <v>1</v>
      </c>
      <c r="L326" s="46">
        <v>0</v>
      </c>
      <c r="M326" s="46">
        <v>0</v>
      </c>
      <c r="N326" s="46">
        <v>1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</row>
    <row r="327" spans="2:23" ht="20.100000000000001" customHeight="1" thickBot="1" x14ac:dyDescent="0.25">
      <c r="B327" s="4" t="s">
        <v>199</v>
      </c>
      <c r="C327" s="46">
        <v>9</v>
      </c>
      <c r="D327" s="46">
        <v>0</v>
      </c>
      <c r="E327" s="46">
        <v>0</v>
      </c>
      <c r="F327" s="46">
        <v>9</v>
      </c>
      <c r="G327" s="46">
        <v>0</v>
      </c>
      <c r="H327" s="46">
        <v>0</v>
      </c>
      <c r="I327" s="46">
        <v>0</v>
      </c>
      <c r="J327" s="46">
        <v>0</v>
      </c>
      <c r="K327" s="46">
        <v>9</v>
      </c>
      <c r="L327" s="46">
        <v>0</v>
      </c>
      <c r="M327" s="46">
        <v>0</v>
      </c>
      <c r="N327" s="46">
        <v>9</v>
      </c>
      <c r="O327" s="46">
        <v>0</v>
      </c>
      <c r="P327" s="46">
        <v>0</v>
      </c>
      <c r="Q327" s="46">
        <v>0</v>
      </c>
      <c r="R327" s="46">
        <v>0</v>
      </c>
      <c r="S327" s="46">
        <v>12</v>
      </c>
      <c r="T327" s="46">
        <v>0</v>
      </c>
      <c r="U327" s="46">
        <v>2</v>
      </c>
      <c r="V327" s="46">
        <v>1</v>
      </c>
      <c r="W327" s="46">
        <v>15</v>
      </c>
    </row>
    <row r="328" spans="2:23" ht="20.100000000000001" customHeight="1" thickBot="1" x14ac:dyDescent="0.25">
      <c r="B328" s="4" t="s">
        <v>509</v>
      </c>
      <c r="C328" s="46">
        <v>0</v>
      </c>
      <c r="D328" s="46">
        <v>0</v>
      </c>
      <c r="E328" s="46">
        <v>0</v>
      </c>
      <c r="F328" s="46">
        <v>0</v>
      </c>
      <c r="G328" s="46">
        <v>0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7</v>
      </c>
      <c r="T328" s="46">
        <v>0</v>
      </c>
      <c r="U328" s="46">
        <v>1</v>
      </c>
      <c r="V328" s="46">
        <v>0</v>
      </c>
      <c r="W328" s="46">
        <v>8</v>
      </c>
    </row>
    <row r="329" spans="2:23" ht="20.100000000000001" customHeight="1" thickBot="1" x14ac:dyDescent="0.25">
      <c r="B329" s="4" t="s">
        <v>510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0</v>
      </c>
      <c r="S329" s="46">
        <v>2</v>
      </c>
      <c r="T329" s="46">
        <v>0</v>
      </c>
      <c r="U329" s="46">
        <v>2</v>
      </c>
      <c r="V329" s="46">
        <v>0</v>
      </c>
      <c r="W329" s="46">
        <v>4</v>
      </c>
    </row>
    <row r="330" spans="2:23" ht="20.100000000000001" customHeight="1" thickBot="1" x14ac:dyDescent="0.25">
      <c r="B330" s="4" t="s">
        <v>511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</row>
    <row r="331" spans="2:23" ht="20.100000000000001" customHeight="1" thickBot="1" x14ac:dyDescent="0.25">
      <c r="B331" s="4" t="s">
        <v>512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</row>
    <row r="332" spans="2:23" ht="20.100000000000001" customHeight="1" thickBot="1" x14ac:dyDescent="0.25">
      <c r="B332" s="4" t="s">
        <v>513</v>
      </c>
      <c r="C332" s="46">
        <v>0</v>
      </c>
      <c r="D332" s="46">
        <v>0</v>
      </c>
      <c r="E332" s="46">
        <v>0</v>
      </c>
      <c r="F332" s="46">
        <v>0</v>
      </c>
      <c r="G332" s="46">
        <v>0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0</v>
      </c>
      <c r="Q332" s="46">
        <v>0</v>
      </c>
      <c r="R332" s="46">
        <v>0</v>
      </c>
      <c r="S332" s="46">
        <v>0</v>
      </c>
      <c r="T332" s="46">
        <v>0</v>
      </c>
      <c r="U332" s="46">
        <v>0</v>
      </c>
      <c r="V332" s="46">
        <v>0</v>
      </c>
      <c r="W332" s="46">
        <v>0</v>
      </c>
    </row>
    <row r="333" spans="2:23" ht="20.100000000000001" customHeight="1" thickBot="1" x14ac:dyDescent="0.25">
      <c r="B333" s="4" t="s">
        <v>514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13</v>
      </c>
      <c r="T333" s="46">
        <v>0</v>
      </c>
      <c r="U333" s="46">
        <v>0</v>
      </c>
      <c r="V333" s="46">
        <v>0</v>
      </c>
      <c r="W333" s="46">
        <v>13</v>
      </c>
    </row>
    <row r="334" spans="2:23" ht="20.100000000000001" customHeight="1" thickBot="1" x14ac:dyDescent="0.25">
      <c r="B334" s="4" t="s">
        <v>515</v>
      </c>
      <c r="C334" s="46">
        <v>1</v>
      </c>
      <c r="D334" s="46">
        <v>0</v>
      </c>
      <c r="E334" s="46">
        <v>0</v>
      </c>
      <c r="F334" s="46">
        <v>1</v>
      </c>
      <c r="G334" s="46">
        <v>0</v>
      </c>
      <c r="H334" s="46">
        <v>0</v>
      </c>
      <c r="I334" s="46">
        <v>0</v>
      </c>
      <c r="J334" s="46">
        <v>0</v>
      </c>
      <c r="K334" s="46">
        <v>1</v>
      </c>
      <c r="L334" s="46">
        <v>0</v>
      </c>
      <c r="M334" s="46">
        <v>0</v>
      </c>
      <c r="N334" s="46">
        <v>1</v>
      </c>
      <c r="O334" s="46">
        <v>0</v>
      </c>
      <c r="P334" s="46">
        <v>0</v>
      </c>
      <c r="Q334" s="46">
        <v>0</v>
      </c>
      <c r="R334" s="46">
        <v>0</v>
      </c>
      <c r="S334" s="46">
        <v>0</v>
      </c>
      <c r="T334" s="46">
        <v>0</v>
      </c>
      <c r="U334" s="46">
        <v>0</v>
      </c>
      <c r="V334" s="46">
        <v>0</v>
      </c>
      <c r="W334" s="46">
        <v>0</v>
      </c>
    </row>
    <row r="335" spans="2:23" ht="20.100000000000001" customHeight="1" thickBot="1" x14ac:dyDescent="0.25">
      <c r="B335" s="4" t="s">
        <v>516</v>
      </c>
      <c r="C335" s="46">
        <v>2</v>
      </c>
      <c r="D335" s="46">
        <v>0</v>
      </c>
      <c r="E335" s="46">
        <v>0</v>
      </c>
      <c r="F335" s="46">
        <v>2</v>
      </c>
      <c r="G335" s="46">
        <v>2</v>
      </c>
      <c r="H335" s="46">
        <v>0</v>
      </c>
      <c r="I335" s="46">
        <v>0</v>
      </c>
      <c r="J335" s="46">
        <v>2</v>
      </c>
      <c r="K335" s="46">
        <v>0</v>
      </c>
      <c r="L335" s="46">
        <v>0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2</v>
      </c>
      <c r="T335" s="46">
        <v>0</v>
      </c>
      <c r="U335" s="46">
        <v>0</v>
      </c>
      <c r="V335" s="46">
        <v>0</v>
      </c>
      <c r="W335" s="46">
        <v>2</v>
      </c>
    </row>
    <row r="336" spans="2:23" ht="20.100000000000001" customHeight="1" thickBot="1" x14ac:dyDescent="0.25">
      <c r="B336" s="4" t="s">
        <v>517</v>
      </c>
      <c r="C336" s="46">
        <v>0</v>
      </c>
      <c r="D336" s="46">
        <v>0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0</v>
      </c>
      <c r="N336" s="46">
        <v>0</v>
      </c>
      <c r="O336" s="46">
        <v>0</v>
      </c>
      <c r="P336" s="46">
        <v>0</v>
      </c>
      <c r="Q336" s="46">
        <v>0</v>
      </c>
      <c r="R336" s="46">
        <v>0</v>
      </c>
      <c r="S336" s="46">
        <v>0</v>
      </c>
      <c r="T336" s="46">
        <v>0</v>
      </c>
      <c r="U336" s="46">
        <v>0</v>
      </c>
      <c r="V336" s="46">
        <v>0</v>
      </c>
      <c r="W336" s="46">
        <v>0</v>
      </c>
    </row>
    <row r="337" spans="2:23" ht="20.100000000000001" customHeight="1" thickBot="1" x14ac:dyDescent="0.25">
      <c r="B337" s="4" t="s">
        <v>200</v>
      </c>
      <c r="C337" s="46">
        <v>8</v>
      </c>
      <c r="D337" s="46">
        <v>0</v>
      </c>
      <c r="E337" s="46">
        <v>0</v>
      </c>
      <c r="F337" s="46">
        <v>8</v>
      </c>
      <c r="G337" s="46">
        <v>7</v>
      </c>
      <c r="H337" s="46">
        <v>0</v>
      </c>
      <c r="I337" s="46">
        <v>0</v>
      </c>
      <c r="J337" s="46">
        <v>7</v>
      </c>
      <c r="K337" s="46">
        <v>1</v>
      </c>
      <c r="L337" s="46">
        <v>0</v>
      </c>
      <c r="M337" s="46">
        <v>0</v>
      </c>
      <c r="N337" s="46">
        <v>1</v>
      </c>
      <c r="O337" s="46">
        <v>0</v>
      </c>
      <c r="P337" s="46">
        <v>0</v>
      </c>
      <c r="Q337" s="46">
        <v>0</v>
      </c>
      <c r="R337" s="46">
        <v>0</v>
      </c>
      <c r="S337" s="46">
        <v>19</v>
      </c>
      <c r="T337" s="46">
        <v>5</v>
      </c>
      <c r="U337" s="46">
        <v>4</v>
      </c>
      <c r="V337" s="46">
        <v>1</v>
      </c>
      <c r="W337" s="46">
        <v>29</v>
      </c>
    </row>
    <row r="338" spans="2:23" ht="20.100000000000001" customHeight="1" thickBot="1" x14ac:dyDescent="0.25">
      <c r="B338" s="4" t="s">
        <v>518</v>
      </c>
      <c r="C338" s="46">
        <v>0</v>
      </c>
      <c r="D338" s="46">
        <v>0</v>
      </c>
      <c r="E338" s="46">
        <v>0</v>
      </c>
      <c r="F338" s="46">
        <v>0</v>
      </c>
      <c r="G338" s="46">
        <v>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0</v>
      </c>
      <c r="T338" s="46">
        <v>0</v>
      </c>
      <c r="U338" s="46">
        <v>0</v>
      </c>
      <c r="V338" s="46">
        <v>0</v>
      </c>
      <c r="W338" s="46">
        <v>0</v>
      </c>
    </row>
    <row r="339" spans="2:23" ht="20.100000000000001" customHeight="1" thickBot="1" x14ac:dyDescent="0.25">
      <c r="B339" s="4" t="s">
        <v>519</v>
      </c>
      <c r="C339" s="46">
        <v>0</v>
      </c>
      <c r="D339" s="46">
        <v>0</v>
      </c>
      <c r="E339" s="46">
        <v>0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0</v>
      </c>
      <c r="Q339" s="46">
        <v>0</v>
      </c>
      <c r="R339" s="46">
        <v>0</v>
      </c>
      <c r="S339" s="46">
        <v>3</v>
      </c>
      <c r="T339" s="46">
        <v>0</v>
      </c>
      <c r="U339" s="46">
        <v>0</v>
      </c>
      <c r="V339" s="46">
        <v>0</v>
      </c>
      <c r="W339" s="46">
        <v>3</v>
      </c>
    </row>
    <row r="340" spans="2:23" ht="20.100000000000001" customHeight="1" thickBot="1" x14ac:dyDescent="0.25">
      <c r="B340" s="4" t="s">
        <v>520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</row>
    <row r="341" spans="2:23" ht="20.100000000000001" customHeight="1" thickBot="1" x14ac:dyDescent="0.25">
      <c r="B341" s="4" t="s">
        <v>521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0</v>
      </c>
      <c r="V341" s="46">
        <v>0</v>
      </c>
      <c r="W341" s="46">
        <v>0</v>
      </c>
    </row>
    <row r="342" spans="2:23" ht="20.100000000000001" customHeight="1" thickBot="1" x14ac:dyDescent="0.25">
      <c r="B342" s="4" t="s">
        <v>522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  <c r="R342" s="46">
        <v>0</v>
      </c>
      <c r="S342" s="46">
        <v>0</v>
      </c>
      <c r="T342" s="46">
        <v>0</v>
      </c>
      <c r="U342" s="46">
        <v>0</v>
      </c>
      <c r="V342" s="46">
        <v>0</v>
      </c>
      <c r="W342" s="46">
        <v>0</v>
      </c>
    </row>
    <row r="343" spans="2:23" ht="20.100000000000001" customHeight="1" thickBot="1" x14ac:dyDescent="0.25">
      <c r="B343" s="4" t="s">
        <v>523</v>
      </c>
      <c r="C343" s="46">
        <v>0</v>
      </c>
      <c r="D343" s="46">
        <v>0</v>
      </c>
      <c r="E343" s="46">
        <v>0</v>
      </c>
      <c r="F343" s="46">
        <v>0</v>
      </c>
      <c r="G343" s="46">
        <v>0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</row>
    <row r="344" spans="2:23" ht="20.100000000000001" customHeight="1" thickBot="1" x14ac:dyDescent="0.25">
      <c r="B344" s="4" t="s">
        <v>524</v>
      </c>
      <c r="C344" s="46">
        <v>0</v>
      </c>
      <c r="D344" s="46">
        <v>0</v>
      </c>
      <c r="E344" s="46">
        <v>0</v>
      </c>
      <c r="F344" s="46">
        <v>0</v>
      </c>
      <c r="G344" s="46">
        <v>0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0</v>
      </c>
      <c r="N344" s="46">
        <v>0</v>
      </c>
      <c r="O344" s="46">
        <v>0</v>
      </c>
      <c r="P344" s="46">
        <v>0</v>
      </c>
      <c r="Q344" s="46">
        <v>0</v>
      </c>
      <c r="R344" s="46">
        <v>0</v>
      </c>
      <c r="S344" s="46">
        <v>7</v>
      </c>
      <c r="T344" s="46">
        <v>0</v>
      </c>
      <c r="U344" s="46">
        <v>0</v>
      </c>
      <c r="V344" s="46">
        <v>0</v>
      </c>
      <c r="W344" s="46">
        <v>7</v>
      </c>
    </row>
    <row r="345" spans="2:23" ht="20.100000000000001" customHeight="1" thickBot="1" x14ac:dyDescent="0.25">
      <c r="B345" s="4" t="s">
        <v>525</v>
      </c>
      <c r="C345" s="46">
        <v>5</v>
      </c>
      <c r="D345" s="46">
        <v>0</v>
      </c>
      <c r="E345" s="46">
        <v>0</v>
      </c>
      <c r="F345" s="46">
        <v>5</v>
      </c>
      <c r="G345" s="46">
        <v>1</v>
      </c>
      <c r="H345" s="46">
        <v>0</v>
      </c>
      <c r="I345" s="46">
        <v>0</v>
      </c>
      <c r="J345" s="46">
        <v>1</v>
      </c>
      <c r="K345" s="46">
        <v>4</v>
      </c>
      <c r="L345" s="46">
        <v>0</v>
      </c>
      <c r="M345" s="46">
        <v>0</v>
      </c>
      <c r="N345" s="46">
        <v>4</v>
      </c>
      <c r="O345" s="46">
        <v>0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</row>
    <row r="346" spans="2:23" ht="20.100000000000001" customHeight="1" thickBot="1" x14ac:dyDescent="0.25">
      <c r="B346" s="4" t="s">
        <v>526</v>
      </c>
      <c r="C346" s="46">
        <v>1</v>
      </c>
      <c r="D346" s="46">
        <v>0</v>
      </c>
      <c r="E346" s="46">
        <v>0</v>
      </c>
      <c r="F346" s="46">
        <v>1</v>
      </c>
      <c r="G346" s="46">
        <v>0</v>
      </c>
      <c r="H346" s="46">
        <v>0</v>
      </c>
      <c r="I346" s="46">
        <v>0</v>
      </c>
      <c r="J346" s="46">
        <v>0</v>
      </c>
      <c r="K346" s="46">
        <v>1</v>
      </c>
      <c r="L346" s="46">
        <v>0</v>
      </c>
      <c r="M346" s="46">
        <v>0</v>
      </c>
      <c r="N346" s="46">
        <v>1</v>
      </c>
      <c r="O346" s="46">
        <v>0</v>
      </c>
      <c r="P346" s="46">
        <v>0</v>
      </c>
      <c r="Q346" s="46">
        <v>0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</row>
    <row r="347" spans="2:23" ht="20.100000000000001" customHeight="1" thickBot="1" x14ac:dyDescent="0.25">
      <c r="B347" s="4" t="s">
        <v>201</v>
      </c>
      <c r="C347" s="46">
        <v>7</v>
      </c>
      <c r="D347" s="46">
        <v>0</v>
      </c>
      <c r="E347" s="46">
        <v>0</v>
      </c>
      <c r="F347" s="46">
        <v>7</v>
      </c>
      <c r="G347" s="46">
        <v>6</v>
      </c>
      <c r="H347" s="46">
        <v>0</v>
      </c>
      <c r="I347" s="46">
        <v>0</v>
      </c>
      <c r="J347" s="46">
        <v>6</v>
      </c>
      <c r="K347" s="46">
        <v>1</v>
      </c>
      <c r="L347" s="46">
        <v>0</v>
      </c>
      <c r="M347" s="46">
        <v>0</v>
      </c>
      <c r="N347" s="46">
        <v>1</v>
      </c>
      <c r="O347" s="46">
        <v>0</v>
      </c>
      <c r="P347" s="46">
        <v>0</v>
      </c>
      <c r="Q347" s="46">
        <v>0</v>
      </c>
      <c r="R347" s="46">
        <v>0</v>
      </c>
      <c r="S347" s="46">
        <v>78</v>
      </c>
      <c r="T347" s="46">
        <v>8</v>
      </c>
      <c r="U347" s="46">
        <v>4</v>
      </c>
      <c r="V347" s="46">
        <v>0</v>
      </c>
      <c r="W347" s="46">
        <v>90</v>
      </c>
    </row>
    <row r="348" spans="2:23" ht="20.100000000000001" customHeight="1" thickBot="1" x14ac:dyDescent="0.25">
      <c r="B348" s="4" t="s">
        <v>527</v>
      </c>
      <c r="C348" s="46">
        <v>1</v>
      </c>
      <c r="D348" s="46">
        <v>0</v>
      </c>
      <c r="E348" s="46">
        <v>0</v>
      </c>
      <c r="F348" s="46">
        <v>1</v>
      </c>
      <c r="G348" s="46">
        <v>0</v>
      </c>
      <c r="H348" s="46">
        <v>0</v>
      </c>
      <c r="I348" s="46">
        <v>0</v>
      </c>
      <c r="J348" s="46">
        <v>0</v>
      </c>
      <c r="K348" s="46">
        <v>1</v>
      </c>
      <c r="L348" s="46">
        <v>0</v>
      </c>
      <c r="M348" s="46">
        <v>0</v>
      </c>
      <c r="N348" s="46">
        <v>1</v>
      </c>
      <c r="O348" s="46">
        <v>0</v>
      </c>
      <c r="P348" s="46">
        <v>0</v>
      </c>
      <c r="Q348" s="46">
        <v>0</v>
      </c>
      <c r="R348" s="46">
        <v>0</v>
      </c>
      <c r="S348" s="46">
        <v>2</v>
      </c>
      <c r="T348" s="46">
        <v>0</v>
      </c>
      <c r="U348" s="46">
        <v>0</v>
      </c>
      <c r="V348" s="46">
        <v>0</v>
      </c>
      <c r="W348" s="46">
        <v>2</v>
      </c>
    </row>
    <row r="349" spans="2:23" ht="20.100000000000001" customHeight="1" thickBot="1" x14ac:dyDescent="0.25">
      <c r="B349" s="4" t="s">
        <v>528</v>
      </c>
      <c r="C349" s="46">
        <v>1</v>
      </c>
      <c r="D349" s="46">
        <v>0</v>
      </c>
      <c r="E349" s="46">
        <v>0</v>
      </c>
      <c r="F349" s="46">
        <v>1</v>
      </c>
      <c r="G349" s="46">
        <v>1</v>
      </c>
      <c r="H349" s="46">
        <v>0</v>
      </c>
      <c r="I349" s="46">
        <v>0</v>
      </c>
      <c r="J349" s="46">
        <v>1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0</v>
      </c>
      <c r="S349" s="46">
        <v>0</v>
      </c>
      <c r="T349" s="46">
        <v>0</v>
      </c>
      <c r="U349" s="46">
        <v>0</v>
      </c>
      <c r="V349" s="46">
        <v>0</v>
      </c>
      <c r="W349" s="46">
        <v>0</v>
      </c>
    </row>
    <row r="350" spans="2:23" ht="20.100000000000001" customHeight="1" thickBot="1" x14ac:dyDescent="0.25">
      <c r="B350" s="4" t="s">
        <v>529</v>
      </c>
      <c r="C350" s="46">
        <v>0</v>
      </c>
      <c r="D350" s="46">
        <v>0</v>
      </c>
      <c r="E350" s="46">
        <v>0</v>
      </c>
      <c r="F350" s="46">
        <v>0</v>
      </c>
      <c r="G350" s="46">
        <v>0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0</v>
      </c>
      <c r="Q350" s="46">
        <v>0</v>
      </c>
      <c r="R350" s="46">
        <v>0</v>
      </c>
      <c r="S350" s="46">
        <v>6</v>
      </c>
      <c r="T350" s="46">
        <v>2</v>
      </c>
      <c r="U350" s="46">
        <v>1</v>
      </c>
      <c r="V350" s="46">
        <v>0</v>
      </c>
      <c r="W350" s="46">
        <v>9</v>
      </c>
    </row>
    <row r="351" spans="2:23" ht="20.100000000000001" customHeight="1" thickBot="1" x14ac:dyDescent="0.25">
      <c r="B351" s="4" t="s">
        <v>530</v>
      </c>
      <c r="C351" s="46">
        <v>0</v>
      </c>
      <c r="D351" s="46">
        <v>0</v>
      </c>
      <c r="E351" s="46">
        <v>0</v>
      </c>
      <c r="F351" s="46">
        <v>0</v>
      </c>
      <c r="G351" s="46">
        <v>0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0</v>
      </c>
    </row>
    <row r="352" spans="2:23" ht="20.100000000000001" customHeight="1" thickBot="1" x14ac:dyDescent="0.25">
      <c r="B352" s="4" t="s">
        <v>531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0</v>
      </c>
      <c r="S352" s="46">
        <v>1</v>
      </c>
      <c r="T352" s="46">
        <v>0</v>
      </c>
      <c r="U352" s="46">
        <v>0</v>
      </c>
      <c r="V352" s="46">
        <v>0</v>
      </c>
      <c r="W352" s="46">
        <v>1</v>
      </c>
    </row>
    <row r="353" spans="2:23" ht="20.100000000000001" customHeight="1" thickBot="1" x14ac:dyDescent="0.25">
      <c r="B353" s="4" t="s">
        <v>532</v>
      </c>
      <c r="C353" s="46">
        <v>0</v>
      </c>
      <c r="D353" s="46">
        <v>0</v>
      </c>
      <c r="E353" s="46">
        <v>1</v>
      </c>
      <c r="F353" s="46">
        <v>1</v>
      </c>
      <c r="G353" s="46">
        <v>0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1</v>
      </c>
      <c r="N353" s="46">
        <v>1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</row>
    <row r="354" spans="2:23" ht="20.100000000000001" customHeight="1" thickBot="1" x14ac:dyDescent="0.25">
      <c r="B354" s="4" t="s">
        <v>533</v>
      </c>
      <c r="C354" s="46">
        <v>0</v>
      </c>
      <c r="D354" s="46">
        <v>0</v>
      </c>
      <c r="E354" s="46">
        <v>0</v>
      </c>
      <c r="F354" s="46">
        <v>0</v>
      </c>
      <c r="G354" s="46">
        <v>0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0</v>
      </c>
      <c r="S354" s="46">
        <v>0</v>
      </c>
      <c r="T354" s="46">
        <v>0</v>
      </c>
      <c r="U354" s="46">
        <v>0</v>
      </c>
      <c r="V354" s="46">
        <v>0</v>
      </c>
      <c r="W354" s="46">
        <v>0</v>
      </c>
    </row>
    <row r="355" spans="2:23" ht="20.100000000000001" customHeight="1" thickBot="1" x14ac:dyDescent="0.25">
      <c r="B355" s="4" t="s">
        <v>534</v>
      </c>
      <c r="C355" s="46">
        <v>0</v>
      </c>
      <c r="D355" s="46">
        <v>0</v>
      </c>
      <c r="E355" s="46">
        <v>0</v>
      </c>
      <c r="F355" s="46">
        <v>0</v>
      </c>
      <c r="G355" s="46">
        <v>0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0</v>
      </c>
      <c r="T355" s="46">
        <v>0</v>
      </c>
      <c r="U355" s="46">
        <v>0</v>
      </c>
      <c r="V355" s="46">
        <v>0</v>
      </c>
      <c r="W355" s="46">
        <v>0</v>
      </c>
    </row>
    <row r="356" spans="2:23" ht="20.100000000000001" customHeight="1" thickBot="1" x14ac:dyDescent="0.25">
      <c r="B356" s="4" t="s">
        <v>535</v>
      </c>
      <c r="C356" s="46">
        <v>1</v>
      </c>
      <c r="D356" s="46">
        <v>0</v>
      </c>
      <c r="E356" s="46">
        <v>0</v>
      </c>
      <c r="F356" s="46">
        <v>1</v>
      </c>
      <c r="G356" s="46">
        <v>0</v>
      </c>
      <c r="H356" s="46">
        <v>0</v>
      </c>
      <c r="I356" s="46">
        <v>0</v>
      </c>
      <c r="J356" s="46">
        <v>0</v>
      </c>
      <c r="K356" s="46">
        <v>1</v>
      </c>
      <c r="L356" s="46">
        <v>0</v>
      </c>
      <c r="M356" s="46">
        <v>0</v>
      </c>
      <c r="N356" s="46">
        <v>1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</row>
    <row r="357" spans="2:23" ht="20.100000000000001" customHeight="1" thickBot="1" x14ac:dyDescent="0.25">
      <c r="B357" s="4" t="s">
        <v>536</v>
      </c>
      <c r="C357" s="46">
        <v>1</v>
      </c>
      <c r="D357" s="46">
        <v>0</v>
      </c>
      <c r="E357" s="46">
        <v>1</v>
      </c>
      <c r="F357" s="46">
        <v>2</v>
      </c>
      <c r="G357" s="46">
        <v>1</v>
      </c>
      <c r="H357" s="46">
        <v>0</v>
      </c>
      <c r="I357" s="46">
        <v>1</v>
      </c>
      <c r="J357" s="46">
        <v>2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</row>
    <row r="358" spans="2:23" ht="20.100000000000001" customHeight="1" thickBot="1" x14ac:dyDescent="0.25">
      <c r="B358" s="4" t="s">
        <v>537</v>
      </c>
      <c r="C358" s="46">
        <v>3</v>
      </c>
      <c r="D358" s="46">
        <v>0</v>
      </c>
      <c r="E358" s="46">
        <v>0</v>
      </c>
      <c r="F358" s="46">
        <v>3</v>
      </c>
      <c r="G358" s="46">
        <v>1</v>
      </c>
      <c r="H358" s="46">
        <v>0</v>
      </c>
      <c r="I358" s="46">
        <v>0</v>
      </c>
      <c r="J358" s="46">
        <v>1</v>
      </c>
      <c r="K358" s="46">
        <v>2</v>
      </c>
      <c r="L358" s="46">
        <v>0</v>
      </c>
      <c r="M358" s="46">
        <v>0</v>
      </c>
      <c r="N358" s="46">
        <v>2</v>
      </c>
      <c r="O358" s="46">
        <v>0</v>
      </c>
      <c r="P358" s="46">
        <v>0</v>
      </c>
      <c r="Q358" s="46">
        <v>0</v>
      </c>
      <c r="R358" s="46">
        <v>0</v>
      </c>
      <c r="S358" s="46">
        <v>0</v>
      </c>
      <c r="T358" s="46">
        <v>0</v>
      </c>
      <c r="U358" s="46">
        <v>0</v>
      </c>
      <c r="V358" s="46">
        <v>0</v>
      </c>
      <c r="W358" s="46">
        <v>0</v>
      </c>
    </row>
    <row r="359" spans="2:23" ht="20.100000000000001" customHeight="1" thickBot="1" x14ac:dyDescent="0.25">
      <c r="B359" s="4" t="s">
        <v>538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2</v>
      </c>
      <c r="T359" s="46">
        <v>0</v>
      </c>
      <c r="U359" s="46">
        <v>0</v>
      </c>
      <c r="V359" s="46">
        <v>0</v>
      </c>
      <c r="W359" s="46">
        <v>2</v>
      </c>
    </row>
    <row r="360" spans="2:23" ht="20.100000000000001" customHeight="1" thickBot="1" x14ac:dyDescent="0.25">
      <c r="B360" s="4" t="s">
        <v>202</v>
      </c>
      <c r="C360" s="46">
        <v>2</v>
      </c>
      <c r="D360" s="46">
        <v>0</v>
      </c>
      <c r="E360" s="46">
        <v>0</v>
      </c>
      <c r="F360" s="46">
        <v>2</v>
      </c>
      <c r="G360" s="46">
        <v>0</v>
      </c>
      <c r="H360" s="46">
        <v>0</v>
      </c>
      <c r="I360" s="46">
        <v>0</v>
      </c>
      <c r="J360" s="46">
        <v>0</v>
      </c>
      <c r="K360" s="46">
        <v>2</v>
      </c>
      <c r="L360" s="46">
        <v>0</v>
      </c>
      <c r="M360" s="46">
        <v>0</v>
      </c>
      <c r="N360" s="46">
        <v>2</v>
      </c>
      <c r="O360" s="46">
        <v>0</v>
      </c>
      <c r="P360" s="46">
        <v>0</v>
      </c>
      <c r="Q360" s="46">
        <v>0</v>
      </c>
      <c r="R360" s="46">
        <v>0</v>
      </c>
      <c r="S360" s="46">
        <v>15</v>
      </c>
      <c r="T360" s="46">
        <v>0</v>
      </c>
      <c r="U360" s="46">
        <v>5</v>
      </c>
      <c r="V360" s="46">
        <v>0</v>
      </c>
      <c r="W360" s="46">
        <v>20</v>
      </c>
    </row>
    <row r="361" spans="2:23" ht="20.100000000000001" customHeight="1" thickBot="1" x14ac:dyDescent="0.25">
      <c r="B361" s="4" t="s">
        <v>539</v>
      </c>
      <c r="C361" s="46">
        <v>10</v>
      </c>
      <c r="D361" s="46">
        <v>0</v>
      </c>
      <c r="E361" s="46">
        <v>2</v>
      </c>
      <c r="F361" s="46">
        <v>12</v>
      </c>
      <c r="G361" s="46">
        <v>0</v>
      </c>
      <c r="H361" s="46">
        <v>0</v>
      </c>
      <c r="I361" s="46">
        <v>0</v>
      </c>
      <c r="J361" s="46">
        <v>0</v>
      </c>
      <c r="K361" s="46">
        <v>10</v>
      </c>
      <c r="L361" s="46">
        <v>0</v>
      </c>
      <c r="M361" s="46">
        <v>2</v>
      </c>
      <c r="N361" s="46">
        <v>12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</row>
    <row r="362" spans="2:23" ht="20.100000000000001" customHeight="1" thickBot="1" x14ac:dyDescent="0.25">
      <c r="B362" s="4" t="s">
        <v>540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</row>
    <row r="363" spans="2:23" ht="20.100000000000001" customHeight="1" thickBot="1" x14ac:dyDescent="0.25">
      <c r="B363" s="4" t="s">
        <v>541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</row>
    <row r="364" spans="2:23" ht="20.100000000000001" customHeight="1" thickBot="1" x14ac:dyDescent="0.25">
      <c r="B364" s="4" t="s">
        <v>542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0</v>
      </c>
    </row>
    <row r="365" spans="2:23" ht="20.100000000000001" customHeight="1" thickBot="1" x14ac:dyDescent="0.25">
      <c r="B365" s="4" t="s">
        <v>645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0</v>
      </c>
      <c r="T365" s="46">
        <v>0</v>
      </c>
      <c r="U365" s="46">
        <v>0</v>
      </c>
      <c r="V365" s="46">
        <v>0</v>
      </c>
      <c r="W365" s="46">
        <v>0</v>
      </c>
    </row>
    <row r="366" spans="2:23" ht="20.100000000000001" customHeight="1" thickBot="1" x14ac:dyDescent="0.25">
      <c r="B366" s="4" t="s">
        <v>543</v>
      </c>
      <c r="C366" s="46">
        <v>0</v>
      </c>
      <c r="D366" s="46">
        <v>0</v>
      </c>
      <c r="E366" s="46">
        <v>0</v>
      </c>
      <c r="F366" s="46">
        <v>0</v>
      </c>
      <c r="G366" s="46">
        <v>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0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</row>
    <row r="367" spans="2:23" ht="20.100000000000001" customHeight="1" thickBot="1" x14ac:dyDescent="0.25">
      <c r="B367" s="4" t="s">
        <v>203</v>
      </c>
      <c r="C367" s="46">
        <v>11</v>
      </c>
      <c r="D367" s="46">
        <v>0</v>
      </c>
      <c r="E367" s="46">
        <v>3</v>
      </c>
      <c r="F367" s="46">
        <v>14</v>
      </c>
      <c r="G367" s="46">
        <v>8</v>
      </c>
      <c r="H367" s="46">
        <v>0</v>
      </c>
      <c r="I367" s="46">
        <v>0</v>
      </c>
      <c r="J367" s="46">
        <v>8</v>
      </c>
      <c r="K367" s="46">
        <v>3</v>
      </c>
      <c r="L367" s="46">
        <v>0</v>
      </c>
      <c r="M367" s="46">
        <v>3</v>
      </c>
      <c r="N367" s="46">
        <v>6</v>
      </c>
      <c r="O367" s="46">
        <v>0</v>
      </c>
      <c r="P367" s="46">
        <v>0</v>
      </c>
      <c r="Q367" s="46">
        <v>0</v>
      </c>
      <c r="R367" s="46">
        <v>0</v>
      </c>
      <c r="S367" s="46">
        <v>11</v>
      </c>
      <c r="T367" s="46">
        <v>0</v>
      </c>
      <c r="U367" s="46">
        <v>1</v>
      </c>
      <c r="V367" s="46">
        <v>0</v>
      </c>
      <c r="W367" s="46">
        <v>12</v>
      </c>
    </row>
    <row r="368" spans="2:23" ht="20.100000000000001" customHeight="1" thickBot="1" x14ac:dyDescent="0.25">
      <c r="B368" s="4" t="s">
        <v>544</v>
      </c>
      <c r="C368" s="46">
        <v>0</v>
      </c>
      <c r="D368" s="46">
        <v>0</v>
      </c>
      <c r="E368" s="46">
        <v>0</v>
      </c>
      <c r="F368" s="46">
        <v>0</v>
      </c>
      <c r="G368" s="46">
        <v>0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</row>
    <row r="369" spans="2:23" ht="20.100000000000001" customHeight="1" thickBot="1" x14ac:dyDescent="0.25">
      <c r="B369" s="4" t="s">
        <v>545</v>
      </c>
      <c r="C369" s="46">
        <v>0</v>
      </c>
      <c r="D369" s="46">
        <v>0</v>
      </c>
      <c r="E369" s="46">
        <v>0</v>
      </c>
      <c r="F369" s="46">
        <v>0</v>
      </c>
      <c r="G369" s="46">
        <v>0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0</v>
      </c>
      <c r="Q369" s="46">
        <v>0</v>
      </c>
      <c r="R369" s="46">
        <v>0</v>
      </c>
      <c r="S369" s="46">
        <v>1</v>
      </c>
      <c r="T369" s="46">
        <v>0</v>
      </c>
      <c r="U369" s="46">
        <v>0</v>
      </c>
      <c r="V369" s="46">
        <v>0</v>
      </c>
      <c r="W369" s="46">
        <v>1</v>
      </c>
    </row>
    <row r="370" spans="2:23" ht="20.100000000000001" customHeight="1" thickBot="1" x14ac:dyDescent="0.25">
      <c r="B370" s="4" t="s">
        <v>546</v>
      </c>
      <c r="C370" s="46">
        <v>0</v>
      </c>
      <c r="D370" s="46">
        <v>0</v>
      </c>
      <c r="E370" s="46">
        <v>0</v>
      </c>
      <c r="F370" s="46">
        <v>0</v>
      </c>
      <c r="G370" s="46">
        <v>0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</row>
    <row r="371" spans="2:23" ht="20.100000000000001" customHeight="1" thickBot="1" x14ac:dyDescent="0.25">
      <c r="B371" s="4" t="s">
        <v>547</v>
      </c>
      <c r="C371" s="46">
        <v>0</v>
      </c>
      <c r="D371" s="46">
        <v>0</v>
      </c>
      <c r="E371" s="46">
        <v>0</v>
      </c>
      <c r="F371" s="46">
        <v>0</v>
      </c>
      <c r="G371" s="46">
        <v>0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0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</row>
    <row r="372" spans="2:23" ht="20.100000000000001" customHeight="1" thickBot="1" x14ac:dyDescent="0.25">
      <c r="B372" s="4" t="s">
        <v>646</v>
      </c>
      <c r="C372" s="46">
        <v>1</v>
      </c>
      <c r="D372" s="46">
        <v>0</v>
      </c>
      <c r="E372" s="46">
        <v>0</v>
      </c>
      <c r="F372" s="46">
        <v>1</v>
      </c>
      <c r="G372" s="46">
        <v>0</v>
      </c>
      <c r="H372" s="46">
        <v>0</v>
      </c>
      <c r="I372" s="46">
        <v>0</v>
      </c>
      <c r="J372" s="46">
        <v>0</v>
      </c>
      <c r="K372" s="46">
        <v>1</v>
      </c>
      <c r="L372" s="46">
        <v>0</v>
      </c>
      <c r="M372" s="46">
        <v>0</v>
      </c>
      <c r="N372" s="46">
        <v>1</v>
      </c>
      <c r="O372" s="46">
        <v>0</v>
      </c>
      <c r="P372" s="46">
        <v>0</v>
      </c>
      <c r="Q372" s="46">
        <v>0</v>
      </c>
      <c r="R372" s="46">
        <v>0</v>
      </c>
      <c r="S372" s="46">
        <v>8</v>
      </c>
      <c r="T372" s="46">
        <v>0</v>
      </c>
      <c r="U372" s="46">
        <v>0</v>
      </c>
      <c r="V372" s="46">
        <v>0</v>
      </c>
      <c r="W372" s="46">
        <v>8</v>
      </c>
    </row>
    <row r="373" spans="2:23" ht="20.100000000000001" customHeight="1" thickBot="1" x14ac:dyDescent="0.25">
      <c r="B373" s="4" t="s">
        <v>548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  <c r="R373" s="46">
        <v>0</v>
      </c>
      <c r="S373" s="46">
        <v>0</v>
      </c>
      <c r="T373" s="46">
        <v>0</v>
      </c>
      <c r="U373" s="46">
        <v>0</v>
      </c>
      <c r="V373" s="46">
        <v>0</v>
      </c>
      <c r="W373" s="46">
        <v>0</v>
      </c>
    </row>
    <row r="374" spans="2:23" ht="20.100000000000001" customHeight="1" thickBot="1" x14ac:dyDescent="0.25">
      <c r="B374" s="4" t="s">
        <v>549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  <c r="R374" s="46">
        <v>0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</row>
    <row r="375" spans="2:23" ht="20.100000000000001" customHeight="1" thickBot="1" x14ac:dyDescent="0.25">
      <c r="B375" s="4" t="s">
        <v>550</v>
      </c>
      <c r="C375" s="46">
        <v>0</v>
      </c>
      <c r="D375" s="46">
        <v>0</v>
      </c>
      <c r="E375" s="46">
        <v>0</v>
      </c>
      <c r="F375" s="46">
        <v>0</v>
      </c>
      <c r="G375" s="46">
        <v>0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0</v>
      </c>
      <c r="P375" s="46">
        <v>0</v>
      </c>
      <c r="Q375" s="46">
        <v>0</v>
      </c>
      <c r="R375" s="46">
        <v>0</v>
      </c>
      <c r="S375" s="46">
        <v>0</v>
      </c>
      <c r="T375" s="46">
        <v>0</v>
      </c>
      <c r="U375" s="46">
        <v>0</v>
      </c>
      <c r="V375" s="46">
        <v>0</v>
      </c>
      <c r="W375" s="46">
        <v>0</v>
      </c>
    </row>
    <row r="376" spans="2:23" ht="20.100000000000001" customHeight="1" thickBot="1" x14ac:dyDescent="0.25">
      <c r="B376" s="4" t="s">
        <v>551</v>
      </c>
      <c r="C376" s="46">
        <v>2</v>
      </c>
      <c r="D376" s="46">
        <v>0</v>
      </c>
      <c r="E376" s="46">
        <v>0</v>
      </c>
      <c r="F376" s="46">
        <v>2</v>
      </c>
      <c r="G376" s="46">
        <v>2</v>
      </c>
      <c r="H376" s="46">
        <v>0</v>
      </c>
      <c r="I376" s="46">
        <v>0</v>
      </c>
      <c r="J376" s="46">
        <v>2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0</v>
      </c>
      <c r="Q376" s="46">
        <v>0</v>
      </c>
      <c r="R376" s="46">
        <v>0</v>
      </c>
      <c r="S376" s="46">
        <v>2</v>
      </c>
      <c r="T376" s="46">
        <v>0</v>
      </c>
      <c r="U376" s="46">
        <v>0</v>
      </c>
      <c r="V376" s="46">
        <v>0</v>
      </c>
      <c r="W376" s="46">
        <v>2</v>
      </c>
    </row>
    <row r="377" spans="2:23" ht="20.100000000000001" customHeight="1" thickBot="1" x14ac:dyDescent="0.25">
      <c r="B377" s="4" t="s">
        <v>552</v>
      </c>
      <c r="C377" s="46">
        <v>2</v>
      </c>
      <c r="D377" s="46">
        <v>0</v>
      </c>
      <c r="E377" s="46">
        <v>0</v>
      </c>
      <c r="F377" s="46">
        <v>2</v>
      </c>
      <c r="G377" s="46">
        <v>0</v>
      </c>
      <c r="H377" s="46">
        <v>0</v>
      </c>
      <c r="I377" s="46">
        <v>0</v>
      </c>
      <c r="J377" s="46">
        <v>0</v>
      </c>
      <c r="K377" s="46">
        <v>2</v>
      </c>
      <c r="L377" s="46">
        <v>0</v>
      </c>
      <c r="M377" s="46">
        <v>0</v>
      </c>
      <c r="N377" s="46">
        <v>2</v>
      </c>
      <c r="O377" s="46">
        <v>0</v>
      </c>
      <c r="P377" s="46">
        <v>0</v>
      </c>
      <c r="Q377" s="46">
        <v>0</v>
      </c>
      <c r="R377" s="46">
        <v>0</v>
      </c>
      <c r="S377" s="46">
        <v>2</v>
      </c>
      <c r="T377" s="46">
        <v>0</v>
      </c>
      <c r="U377" s="46">
        <v>0</v>
      </c>
      <c r="V377" s="46">
        <v>0</v>
      </c>
      <c r="W377" s="46">
        <v>2</v>
      </c>
    </row>
    <row r="378" spans="2:23" ht="20.100000000000001" customHeight="1" thickBot="1" x14ac:dyDescent="0.25">
      <c r="B378" s="4" t="s">
        <v>553</v>
      </c>
      <c r="C378" s="46">
        <v>9</v>
      </c>
      <c r="D378" s="46">
        <v>1</v>
      </c>
      <c r="E378" s="46">
        <v>3</v>
      </c>
      <c r="F378" s="46">
        <v>13</v>
      </c>
      <c r="G378" s="46">
        <v>5</v>
      </c>
      <c r="H378" s="46">
        <v>0</v>
      </c>
      <c r="I378" s="46">
        <v>0</v>
      </c>
      <c r="J378" s="46">
        <v>5</v>
      </c>
      <c r="K378" s="46">
        <v>4</v>
      </c>
      <c r="L378" s="46">
        <v>1</v>
      </c>
      <c r="M378" s="46">
        <v>3</v>
      </c>
      <c r="N378" s="46">
        <v>8</v>
      </c>
      <c r="O378" s="46">
        <v>0</v>
      </c>
      <c r="P378" s="46">
        <v>0</v>
      </c>
      <c r="Q378" s="46">
        <v>0</v>
      </c>
      <c r="R378" s="46">
        <v>0</v>
      </c>
      <c r="S378" s="46">
        <v>16</v>
      </c>
      <c r="T378" s="46">
        <v>3</v>
      </c>
      <c r="U378" s="46">
        <v>3</v>
      </c>
      <c r="V378" s="46">
        <v>0</v>
      </c>
      <c r="W378" s="46">
        <v>22</v>
      </c>
    </row>
    <row r="379" spans="2:23" ht="20.100000000000001" customHeight="1" thickBot="1" x14ac:dyDescent="0.25">
      <c r="B379" s="4" t="s">
        <v>204</v>
      </c>
      <c r="C379" s="46">
        <v>7</v>
      </c>
      <c r="D379" s="46">
        <v>0</v>
      </c>
      <c r="E379" s="46">
        <v>0</v>
      </c>
      <c r="F379" s="46">
        <v>7</v>
      </c>
      <c r="G379" s="46">
        <v>5</v>
      </c>
      <c r="H379" s="46">
        <v>0</v>
      </c>
      <c r="I379" s="46">
        <v>0</v>
      </c>
      <c r="J379" s="46">
        <v>5</v>
      </c>
      <c r="K379" s="46">
        <v>2</v>
      </c>
      <c r="L379" s="46">
        <v>0</v>
      </c>
      <c r="M379" s="46">
        <v>0</v>
      </c>
      <c r="N379" s="46">
        <v>2</v>
      </c>
      <c r="O379" s="46">
        <v>0</v>
      </c>
      <c r="P379" s="46">
        <v>0</v>
      </c>
      <c r="Q379" s="46">
        <v>0</v>
      </c>
      <c r="R379" s="46">
        <v>0</v>
      </c>
      <c r="S379" s="46">
        <v>11</v>
      </c>
      <c r="T379" s="46">
        <v>2</v>
      </c>
      <c r="U379" s="46">
        <v>1</v>
      </c>
      <c r="V379" s="46">
        <v>1</v>
      </c>
      <c r="W379" s="46">
        <v>15</v>
      </c>
    </row>
    <row r="380" spans="2:23" ht="20.100000000000001" customHeight="1" thickBot="1" x14ac:dyDescent="0.25">
      <c r="B380" s="4" t="s">
        <v>554</v>
      </c>
      <c r="C380" s="46">
        <v>0</v>
      </c>
      <c r="D380" s="46">
        <v>0</v>
      </c>
      <c r="E380" s="46">
        <v>0</v>
      </c>
      <c r="F380" s="46">
        <v>0</v>
      </c>
      <c r="G380" s="46">
        <v>0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0</v>
      </c>
      <c r="P380" s="46">
        <v>0</v>
      </c>
      <c r="Q380" s="46">
        <v>0</v>
      </c>
      <c r="R380" s="46">
        <v>0</v>
      </c>
      <c r="S380" s="46">
        <v>2</v>
      </c>
      <c r="T380" s="46">
        <v>0</v>
      </c>
      <c r="U380" s="46">
        <v>0</v>
      </c>
      <c r="V380" s="46">
        <v>0</v>
      </c>
      <c r="W380" s="46">
        <v>2</v>
      </c>
    </row>
    <row r="381" spans="2:23" ht="20.100000000000001" customHeight="1" thickBot="1" x14ac:dyDescent="0.25">
      <c r="B381" s="4" t="s">
        <v>555</v>
      </c>
      <c r="C381" s="46">
        <v>0</v>
      </c>
      <c r="D381" s="46">
        <v>0</v>
      </c>
      <c r="E381" s="46">
        <v>0</v>
      </c>
      <c r="F381" s="46">
        <v>0</v>
      </c>
      <c r="G381" s="46">
        <v>0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0</v>
      </c>
      <c r="P381" s="46">
        <v>0</v>
      </c>
      <c r="Q381" s="46">
        <v>0</v>
      </c>
      <c r="R381" s="46">
        <v>0</v>
      </c>
      <c r="S381" s="46">
        <v>3</v>
      </c>
      <c r="T381" s="46">
        <v>0</v>
      </c>
      <c r="U381" s="46">
        <v>0</v>
      </c>
      <c r="V381" s="46">
        <v>0</v>
      </c>
      <c r="W381" s="46">
        <v>3</v>
      </c>
    </row>
    <row r="382" spans="2:23" ht="20.100000000000001" customHeight="1" thickBot="1" x14ac:dyDescent="0.25">
      <c r="B382" s="4" t="s">
        <v>556</v>
      </c>
      <c r="C382" s="46">
        <v>0</v>
      </c>
      <c r="D382" s="46">
        <v>0</v>
      </c>
      <c r="E382" s="46">
        <v>0</v>
      </c>
      <c r="F382" s="46">
        <v>0</v>
      </c>
      <c r="G382" s="46">
        <v>0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0</v>
      </c>
      <c r="S382" s="46">
        <v>2</v>
      </c>
      <c r="T382" s="46">
        <v>1</v>
      </c>
      <c r="U382" s="46">
        <v>0</v>
      </c>
      <c r="V382" s="46">
        <v>0</v>
      </c>
      <c r="W382" s="46">
        <v>3</v>
      </c>
    </row>
    <row r="383" spans="2:23" ht="20.100000000000001" customHeight="1" thickBot="1" x14ac:dyDescent="0.25">
      <c r="B383" s="4" t="s">
        <v>557</v>
      </c>
      <c r="C383" s="46">
        <v>4</v>
      </c>
      <c r="D383" s="46">
        <v>1</v>
      </c>
      <c r="E383" s="46">
        <v>0</v>
      </c>
      <c r="F383" s="46">
        <v>5</v>
      </c>
      <c r="G383" s="46">
        <v>0</v>
      </c>
      <c r="H383" s="46">
        <v>0</v>
      </c>
      <c r="I383" s="46">
        <v>0</v>
      </c>
      <c r="J383" s="46">
        <v>0</v>
      </c>
      <c r="K383" s="46">
        <v>4</v>
      </c>
      <c r="L383" s="46">
        <v>1</v>
      </c>
      <c r="M383" s="46">
        <v>0</v>
      </c>
      <c r="N383" s="46">
        <v>5</v>
      </c>
      <c r="O383" s="46">
        <v>0</v>
      </c>
      <c r="P383" s="46">
        <v>0</v>
      </c>
      <c r="Q383" s="46">
        <v>0</v>
      </c>
      <c r="R383" s="46">
        <v>0</v>
      </c>
      <c r="S383" s="46">
        <v>2</v>
      </c>
      <c r="T383" s="46">
        <v>0</v>
      </c>
      <c r="U383" s="46">
        <v>0</v>
      </c>
      <c r="V383" s="46">
        <v>0</v>
      </c>
      <c r="W383" s="46">
        <v>2</v>
      </c>
    </row>
    <row r="384" spans="2:23" ht="20.100000000000001" customHeight="1" thickBot="1" x14ac:dyDescent="0.25">
      <c r="B384" s="4" t="s">
        <v>558</v>
      </c>
      <c r="C384" s="46">
        <v>6</v>
      </c>
      <c r="D384" s="46">
        <v>0</v>
      </c>
      <c r="E384" s="46">
        <v>0</v>
      </c>
      <c r="F384" s="46">
        <v>6</v>
      </c>
      <c r="G384" s="46">
        <v>2</v>
      </c>
      <c r="H384" s="46">
        <v>0</v>
      </c>
      <c r="I384" s="46">
        <v>0</v>
      </c>
      <c r="J384" s="46">
        <v>2</v>
      </c>
      <c r="K384" s="46">
        <v>4</v>
      </c>
      <c r="L384" s="46">
        <v>0</v>
      </c>
      <c r="M384" s="46">
        <v>0</v>
      </c>
      <c r="N384" s="46">
        <v>4</v>
      </c>
      <c r="O384" s="46">
        <v>0</v>
      </c>
      <c r="P384" s="46">
        <v>0</v>
      </c>
      <c r="Q384" s="46">
        <v>0</v>
      </c>
      <c r="R384" s="46">
        <v>0</v>
      </c>
      <c r="S384" s="46">
        <v>9</v>
      </c>
      <c r="T384" s="46">
        <v>2</v>
      </c>
      <c r="U384" s="46">
        <v>0</v>
      </c>
      <c r="V384" s="46">
        <v>0</v>
      </c>
      <c r="W384" s="46">
        <v>11</v>
      </c>
    </row>
    <row r="385" spans="2:23" ht="20.100000000000001" customHeight="1" thickBot="1" x14ac:dyDescent="0.25">
      <c r="B385" s="4" t="s">
        <v>559</v>
      </c>
      <c r="C385" s="46">
        <v>0</v>
      </c>
      <c r="D385" s="46">
        <v>0</v>
      </c>
      <c r="E385" s="46">
        <v>0</v>
      </c>
      <c r="F385" s="46">
        <v>0</v>
      </c>
      <c r="G385" s="46">
        <v>0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0</v>
      </c>
      <c r="Q385" s="46">
        <v>0</v>
      </c>
      <c r="R385" s="46">
        <v>0</v>
      </c>
      <c r="S385" s="46">
        <v>0</v>
      </c>
      <c r="T385" s="46">
        <v>0</v>
      </c>
      <c r="U385" s="46">
        <v>0</v>
      </c>
      <c r="V385" s="46">
        <v>0</v>
      </c>
      <c r="W385" s="46">
        <v>0</v>
      </c>
    </row>
    <row r="386" spans="2:23" ht="20.100000000000001" customHeight="1" thickBot="1" x14ac:dyDescent="0.25">
      <c r="B386" s="4" t="s">
        <v>647</v>
      </c>
      <c r="C386" s="46">
        <v>2</v>
      </c>
      <c r="D386" s="46">
        <v>0</v>
      </c>
      <c r="E386" s="46">
        <v>1</v>
      </c>
      <c r="F386" s="46">
        <v>3</v>
      </c>
      <c r="G386" s="46">
        <v>2</v>
      </c>
      <c r="H386" s="46">
        <v>0</v>
      </c>
      <c r="I386" s="46">
        <v>1</v>
      </c>
      <c r="J386" s="46">
        <v>3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0</v>
      </c>
      <c r="S386" s="46">
        <v>1</v>
      </c>
      <c r="T386" s="46">
        <v>0</v>
      </c>
      <c r="U386" s="46">
        <v>1</v>
      </c>
      <c r="V386" s="46">
        <v>0</v>
      </c>
      <c r="W386" s="46">
        <v>2</v>
      </c>
    </row>
    <row r="387" spans="2:23" ht="20.100000000000001" customHeight="1" thickBot="1" x14ac:dyDescent="0.25">
      <c r="B387" s="4" t="s">
        <v>560</v>
      </c>
      <c r="C387" s="46">
        <v>0</v>
      </c>
      <c r="D387" s="46">
        <v>0</v>
      </c>
      <c r="E387" s="46">
        <v>0</v>
      </c>
      <c r="F387" s="46">
        <v>0</v>
      </c>
      <c r="G387" s="46">
        <v>0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0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</row>
    <row r="388" spans="2:23" ht="20.100000000000001" customHeight="1" thickBot="1" x14ac:dyDescent="0.25">
      <c r="B388" s="4" t="s">
        <v>561</v>
      </c>
      <c r="C388" s="46">
        <v>1</v>
      </c>
      <c r="D388" s="46">
        <v>0</v>
      </c>
      <c r="E388" s="46">
        <v>0</v>
      </c>
      <c r="F388" s="46">
        <v>1</v>
      </c>
      <c r="G388" s="46">
        <v>0</v>
      </c>
      <c r="H388" s="46">
        <v>0</v>
      </c>
      <c r="I388" s="46">
        <v>0</v>
      </c>
      <c r="J388" s="46">
        <v>0</v>
      </c>
      <c r="K388" s="46">
        <v>1</v>
      </c>
      <c r="L388" s="46">
        <v>0</v>
      </c>
      <c r="M388" s="46">
        <v>0</v>
      </c>
      <c r="N388" s="46">
        <v>1</v>
      </c>
      <c r="O388" s="46">
        <v>0</v>
      </c>
      <c r="P388" s="46">
        <v>0</v>
      </c>
      <c r="Q388" s="46">
        <v>0</v>
      </c>
      <c r="R388" s="46">
        <v>0</v>
      </c>
      <c r="S388" s="46">
        <v>3</v>
      </c>
      <c r="T388" s="46">
        <v>0</v>
      </c>
      <c r="U388" s="46">
        <v>0</v>
      </c>
      <c r="V388" s="46">
        <v>0</v>
      </c>
      <c r="W388" s="46">
        <v>3</v>
      </c>
    </row>
    <row r="389" spans="2:23" ht="20.100000000000001" customHeight="1" thickBot="1" x14ac:dyDescent="0.25">
      <c r="B389" s="4" t="s">
        <v>562</v>
      </c>
      <c r="C389" s="46">
        <v>0</v>
      </c>
      <c r="D389" s="46">
        <v>0</v>
      </c>
      <c r="E389" s="46">
        <v>0</v>
      </c>
      <c r="F389" s="46">
        <v>0</v>
      </c>
      <c r="G389" s="46">
        <v>0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0</v>
      </c>
      <c r="P389" s="46">
        <v>0</v>
      </c>
      <c r="Q389" s="46">
        <v>0</v>
      </c>
      <c r="R389" s="46">
        <v>0</v>
      </c>
      <c r="S389" s="46">
        <v>0</v>
      </c>
      <c r="T389" s="46">
        <v>0</v>
      </c>
      <c r="U389" s="46">
        <v>0</v>
      </c>
      <c r="V389" s="46">
        <v>0</v>
      </c>
      <c r="W389" s="46">
        <v>0</v>
      </c>
    </row>
    <row r="390" spans="2:23" ht="20.100000000000001" customHeight="1" thickBot="1" x14ac:dyDescent="0.25">
      <c r="B390" s="4" t="s">
        <v>563</v>
      </c>
      <c r="C390" s="46">
        <v>15</v>
      </c>
      <c r="D390" s="46">
        <v>0</v>
      </c>
      <c r="E390" s="46">
        <v>6</v>
      </c>
      <c r="F390" s="46">
        <v>21</v>
      </c>
      <c r="G390" s="46">
        <v>0</v>
      </c>
      <c r="H390" s="46">
        <v>0</v>
      </c>
      <c r="I390" s="46">
        <v>0</v>
      </c>
      <c r="J390" s="46">
        <v>0</v>
      </c>
      <c r="K390" s="46">
        <v>15</v>
      </c>
      <c r="L390" s="46">
        <v>0</v>
      </c>
      <c r="M390" s="46">
        <v>6</v>
      </c>
      <c r="N390" s="46">
        <v>21</v>
      </c>
      <c r="O390" s="46">
        <v>0</v>
      </c>
      <c r="P390" s="46">
        <v>0</v>
      </c>
      <c r="Q390" s="46">
        <v>0</v>
      </c>
      <c r="R390" s="46">
        <v>0</v>
      </c>
      <c r="S390" s="46">
        <v>8</v>
      </c>
      <c r="T390" s="46">
        <v>0</v>
      </c>
      <c r="U390" s="46">
        <v>1</v>
      </c>
      <c r="V390" s="46">
        <v>2</v>
      </c>
      <c r="W390" s="46">
        <v>11</v>
      </c>
    </row>
    <row r="391" spans="2:23" ht="20.100000000000001" customHeight="1" thickBot="1" x14ac:dyDescent="0.25">
      <c r="B391" s="4" t="s">
        <v>564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25</v>
      </c>
      <c r="T391" s="46">
        <v>0</v>
      </c>
      <c r="U391" s="46">
        <v>3</v>
      </c>
      <c r="V391" s="46">
        <v>0</v>
      </c>
      <c r="W391" s="46">
        <v>28</v>
      </c>
    </row>
    <row r="392" spans="2:23" ht="20.100000000000001" customHeight="1" thickBot="1" x14ac:dyDescent="0.25">
      <c r="B392" s="4" t="s">
        <v>565</v>
      </c>
      <c r="C392" s="46">
        <v>8</v>
      </c>
      <c r="D392" s="46">
        <v>0</v>
      </c>
      <c r="E392" s="46">
        <v>0</v>
      </c>
      <c r="F392" s="46">
        <v>8</v>
      </c>
      <c r="G392" s="46">
        <v>7</v>
      </c>
      <c r="H392" s="46">
        <v>0</v>
      </c>
      <c r="I392" s="46">
        <v>0</v>
      </c>
      <c r="J392" s="46">
        <v>7</v>
      </c>
      <c r="K392" s="46">
        <v>1</v>
      </c>
      <c r="L392" s="46">
        <v>0</v>
      </c>
      <c r="M392" s="46">
        <v>0</v>
      </c>
      <c r="N392" s="46">
        <v>1</v>
      </c>
      <c r="O392" s="46">
        <v>0</v>
      </c>
      <c r="P392" s="46">
        <v>0</v>
      </c>
      <c r="Q392" s="46">
        <v>0</v>
      </c>
      <c r="R392" s="46">
        <v>0</v>
      </c>
      <c r="S392" s="46">
        <v>7</v>
      </c>
      <c r="T392" s="46">
        <v>0</v>
      </c>
      <c r="U392" s="46">
        <v>0</v>
      </c>
      <c r="V392" s="46">
        <v>11</v>
      </c>
      <c r="W392" s="46">
        <v>18</v>
      </c>
    </row>
    <row r="393" spans="2:23" ht="20.100000000000001" customHeight="1" thickBot="1" x14ac:dyDescent="0.25">
      <c r="B393" s="4" t="s">
        <v>566</v>
      </c>
      <c r="C393" s="46">
        <v>2</v>
      </c>
      <c r="D393" s="46">
        <v>0</v>
      </c>
      <c r="E393" s="46">
        <v>0</v>
      </c>
      <c r="F393" s="46">
        <v>2</v>
      </c>
      <c r="G393" s="46">
        <v>0</v>
      </c>
      <c r="H393" s="46">
        <v>0</v>
      </c>
      <c r="I393" s="46">
        <v>0</v>
      </c>
      <c r="J393" s="46">
        <v>0</v>
      </c>
      <c r="K393" s="46">
        <v>2</v>
      </c>
      <c r="L393" s="46">
        <v>0</v>
      </c>
      <c r="M393" s="46">
        <v>0</v>
      </c>
      <c r="N393" s="46">
        <v>2</v>
      </c>
      <c r="O393" s="46">
        <v>0</v>
      </c>
      <c r="P393" s="46">
        <v>0</v>
      </c>
      <c r="Q393" s="46">
        <v>0</v>
      </c>
      <c r="R393" s="46">
        <v>0</v>
      </c>
      <c r="S393" s="46">
        <v>9</v>
      </c>
      <c r="T393" s="46">
        <v>1</v>
      </c>
      <c r="U393" s="46">
        <v>0</v>
      </c>
      <c r="V393" s="46">
        <v>0</v>
      </c>
      <c r="W393" s="46">
        <v>10</v>
      </c>
    </row>
    <row r="394" spans="2:23" ht="20.100000000000001" customHeight="1" thickBot="1" x14ac:dyDescent="0.25">
      <c r="B394" s="4" t="s">
        <v>567</v>
      </c>
      <c r="C394" s="46">
        <v>13</v>
      </c>
      <c r="D394" s="46">
        <v>3</v>
      </c>
      <c r="E394" s="46">
        <v>1</v>
      </c>
      <c r="F394" s="46">
        <v>17</v>
      </c>
      <c r="G394" s="46">
        <v>0</v>
      </c>
      <c r="H394" s="46">
        <v>0</v>
      </c>
      <c r="I394" s="46">
        <v>0</v>
      </c>
      <c r="J394" s="46">
        <v>0</v>
      </c>
      <c r="K394" s="46">
        <v>13</v>
      </c>
      <c r="L394" s="46">
        <v>3</v>
      </c>
      <c r="M394" s="46">
        <v>1</v>
      </c>
      <c r="N394" s="46">
        <v>17</v>
      </c>
      <c r="O394" s="46">
        <v>0</v>
      </c>
      <c r="P394" s="46">
        <v>0</v>
      </c>
      <c r="Q394" s="46">
        <v>0</v>
      </c>
      <c r="R394" s="46">
        <v>0</v>
      </c>
      <c r="S394" s="46">
        <v>23</v>
      </c>
      <c r="T394" s="46">
        <v>10</v>
      </c>
      <c r="U394" s="46">
        <v>5</v>
      </c>
      <c r="V394" s="46">
        <v>0</v>
      </c>
      <c r="W394" s="46">
        <v>38</v>
      </c>
    </row>
    <row r="395" spans="2:23" ht="20.100000000000001" customHeight="1" thickBot="1" x14ac:dyDescent="0.25">
      <c r="B395" s="4" t="s">
        <v>568</v>
      </c>
      <c r="C395" s="46">
        <v>1</v>
      </c>
      <c r="D395" s="46">
        <v>0</v>
      </c>
      <c r="E395" s="46">
        <v>0</v>
      </c>
      <c r="F395" s="46">
        <v>1</v>
      </c>
      <c r="G395" s="46">
        <v>0</v>
      </c>
      <c r="H395" s="46">
        <v>0</v>
      </c>
      <c r="I395" s="46">
        <v>0</v>
      </c>
      <c r="J395" s="46">
        <v>0</v>
      </c>
      <c r="K395" s="46">
        <v>1</v>
      </c>
      <c r="L395" s="46">
        <v>0</v>
      </c>
      <c r="M395" s="46">
        <v>0</v>
      </c>
      <c r="N395" s="46">
        <v>1</v>
      </c>
      <c r="O395" s="46">
        <v>0</v>
      </c>
      <c r="P395" s="46">
        <v>0</v>
      </c>
      <c r="Q395" s="46">
        <v>0</v>
      </c>
      <c r="R395" s="46">
        <v>0</v>
      </c>
      <c r="S395" s="46">
        <v>4</v>
      </c>
      <c r="T395" s="46">
        <v>0</v>
      </c>
      <c r="U395" s="46">
        <v>0</v>
      </c>
      <c r="V395" s="46">
        <v>0</v>
      </c>
      <c r="W395" s="46">
        <v>4</v>
      </c>
    </row>
    <row r="396" spans="2:23" ht="20.100000000000001" customHeight="1" thickBot="1" x14ac:dyDescent="0.25">
      <c r="B396" s="4" t="s">
        <v>569</v>
      </c>
      <c r="C396" s="46">
        <v>1</v>
      </c>
      <c r="D396" s="46">
        <v>0</v>
      </c>
      <c r="E396" s="46">
        <v>0</v>
      </c>
      <c r="F396" s="46">
        <v>1</v>
      </c>
      <c r="G396" s="46">
        <v>1</v>
      </c>
      <c r="H396" s="46">
        <v>0</v>
      </c>
      <c r="I396" s="46">
        <v>0</v>
      </c>
      <c r="J396" s="46">
        <v>1</v>
      </c>
      <c r="K396" s="46">
        <v>0</v>
      </c>
      <c r="L396" s="46">
        <v>0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1</v>
      </c>
      <c r="T396" s="46">
        <v>0</v>
      </c>
      <c r="U396" s="46">
        <v>2</v>
      </c>
      <c r="V396" s="46">
        <v>0</v>
      </c>
      <c r="W396" s="46">
        <v>3</v>
      </c>
    </row>
    <row r="397" spans="2:23" ht="20.100000000000001" customHeight="1" thickBot="1" x14ac:dyDescent="0.25">
      <c r="B397" s="4" t="s">
        <v>570</v>
      </c>
      <c r="C397" s="46">
        <v>2</v>
      </c>
      <c r="D397" s="46">
        <v>0</v>
      </c>
      <c r="E397" s="46">
        <v>0</v>
      </c>
      <c r="F397" s="46">
        <v>2</v>
      </c>
      <c r="G397" s="46">
        <v>0</v>
      </c>
      <c r="H397" s="46">
        <v>0</v>
      </c>
      <c r="I397" s="46">
        <v>0</v>
      </c>
      <c r="J397" s="46">
        <v>0</v>
      </c>
      <c r="K397" s="46">
        <v>2</v>
      </c>
      <c r="L397" s="46">
        <v>0</v>
      </c>
      <c r="M397" s="46">
        <v>0</v>
      </c>
      <c r="N397" s="46">
        <v>2</v>
      </c>
      <c r="O397" s="46">
        <v>0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</row>
    <row r="398" spans="2:23" ht="20.100000000000001" customHeight="1" thickBot="1" x14ac:dyDescent="0.25">
      <c r="B398" s="4" t="s">
        <v>571</v>
      </c>
      <c r="C398" s="46">
        <v>6</v>
      </c>
      <c r="D398" s="46">
        <v>0</v>
      </c>
      <c r="E398" s="46">
        <v>0</v>
      </c>
      <c r="F398" s="46">
        <v>6</v>
      </c>
      <c r="G398" s="46">
        <v>0</v>
      </c>
      <c r="H398" s="46">
        <v>0</v>
      </c>
      <c r="I398" s="46">
        <v>0</v>
      </c>
      <c r="J398" s="46">
        <v>0</v>
      </c>
      <c r="K398" s="46">
        <v>6</v>
      </c>
      <c r="L398" s="46">
        <v>0</v>
      </c>
      <c r="M398" s="46">
        <v>0</v>
      </c>
      <c r="N398" s="46">
        <v>6</v>
      </c>
      <c r="O398" s="46">
        <v>0</v>
      </c>
      <c r="P398" s="46">
        <v>0</v>
      </c>
      <c r="Q398" s="46">
        <v>0</v>
      </c>
      <c r="R398" s="46">
        <v>0</v>
      </c>
      <c r="S398" s="46">
        <v>7</v>
      </c>
      <c r="T398" s="46">
        <v>3</v>
      </c>
      <c r="U398" s="46">
        <v>3</v>
      </c>
      <c r="V398" s="46">
        <v>3</v>
      </c>
      <c r="W398" s="46">
        <v>16</v>
      </c>
    </row>
    <row r="399" spans="2:23" ht="20.100000000000001" customHeight="1" thickBot="1" x14ac:dyDescent="0.25">
      <c r="B399" s="4" t="s">
        <v>205</v>
      </c>
      <c r="C399" s="46">
        <v>35</v>
      </c>
      <c r="D399" s="46">
        <v>7</v>
      </c>
      <c r="E399" s="46">
        <v>1</v>
      </c>
      <c r="F399" s="46">
        <v>43</v>
      </c>
      <c r="G399" s="46">
        <v>4</v>
      </c>
      <c r="H399" s="46">
        <v>0</v>
      </c>
      <c r="I399" s="46">
        <v>0</v>
      </c>
      <c r="J399" s="46">
        <v>4</v>
      </c>
      <c r="K399" s="46">
        <v>31</v>
      </c>
      <c r="L399" s="46">
        <v>7</v>
      </c>
      <c r="M399" s="46">
        <v>1</v>
      </c>
      <c r="N399" s="46">
        <v>39</v>
      </c>
      <c r="O399" s="46">
        <v>0</v>
      </c>
      <c r="P399" s="46">
        <v>0</v>
      </c>
      <c r="Q399" s="46">
        <v>0</v>
      </c>
      <c r="R399" s="46">
        <v>0</v>
      </c>
      <c r="S399" s="46">
        <v>233</v>
      </c>
      <c r="T399" s="46">
        <v>45</v>
      </c>
      <c r="U399" s="46">
        <v>16</v>
      </c>
      <c r="V399" s="46">
        <v>13</v>
      </c>
      <c r="W399" s="46">
        <v>307</v>
      </c>
    </row>
    <row r="400" spans="2:23" ht="20.100000000000001" customHeight="1" thickBot="1" x14ac:dyDescent="0.25">
      <c r="B400" s="4" t="s">
        <v>572</v>
      </c>
      <c r="C400" s="46">
        <v>1</v>
      </c>
      <c r="D400" s="46">
        <v>0</v>
      </c>
      <c r="E400" s="46">
        <v>0</v>
      </c>
      <c r="F400" s="46">
        <v>1</v>
      </c>
      <c r="G400" s="46">
        <v>0</v>
      </c>
      <c r="H400" s="46">
        <v>0</v>
      </c>
      <c r="I400" s="46">
        <v>0</v>
      </c>
      <c r="J400" s="46">
        <v>0</v>
      </c>
      <c r="K400" s="46">
        <v>1</v>
      </c>
      <c r="L400" s="46">
        <v>0</v>
      </c>
      <c r="M400" s="46">
        <v>0</v>
      </c>
      <c r="N400" s="46">
        <v>1</v>
      </c>
      <c r="O400" s="46">
        <v>0</v>
      </c>
      <c r="P400" s="46">
        <v>0</v>
      </c>
      <c r="Q400" s="46">
        <v>0</v>
      </c>
      <c r="R400" s="46">
        <v>0</v>
      </c>
      <c r="S400" s="46">
        <v>8</v>
      </c>
      <c r="T400" s="46">
        <v>2</v>
      </c>
      <c r="U400" s="46">
        <v>0</v>
      </c>
      <c r="V400" s="46">
        <v>0</v>
      </c>
      <c r="W400" s="46">
        <v>10</v>
      </c>
    </row>
    <row r="401" spans="2:23" ht="20.100000000000001" customHeight="1" thickBot="1" x14ac:dyDescent="0.25">
      <c r="B401" s="4" t="s">
        <v>573</v>
      </c>
      <c r="C401" s="46">
        <v>13</v>
      </c>
      <c r="D401" s="46">
        <v>0</v>
      </c>
      <c r="E401" s="46">
        <v>0</v>
      </c>
      <c r="F401" s="46">
        <v>13</v>
      </c>
      <c r="G401" s="46">
        <v>3</v>
      </c>
      <c r="H401" s="46">
        <v>0</v>
      </c>
      <c r="I401" s="46">
        <v>0</v>
      </c>
      <c r="J401" s="46">
        <v>3</v>
      </c>
      <c r="K401" s="46">
        <v>10</v>
      </c>
      <c r="L401" s="46">
        <v>0</v>
      </c>
      <c r="M401" s="46">
        <v>0</v>
      </c>
      <c r="N401" s="46">
        <v>10</v>
      </c>
      <c r="O401" s="46">
        <v>0</v>
      </c>
      <c r="P401" s="46">
        <v>0</v>
      </c>
      <c r="Q401" s="46">
        <v>0</v>
      </c>
      <c r="R401" s="46">
        <v>0</v>
      </c>
      <c r="S401" s="46">
        <v>13</v>
      </c>
      <c r="T401" s="46">
        <v>0</v>
      </c>
      <c r="U401" s="46">
        <v>0</v>
      </c>
      <c r="V401" s="46">
        <v>4</v>
      </c>
      <c r="W401" s="46">
        <v>17</v>
      </c>
    </row>
    <row r="402" spans="2:23" ht="20.100000000000001" customHeight="1" thickBot="1" x14ac:dyDescent="0.25">
      <c r="B402" s="4" t="s">
        <v>574</v>
      </c>
      <c r="C402" s="46">
        <v>5</v>
      </c>
      <c r="D402" s="46">
        <v>0</v>
      </c>
      <c r="E402" s="46">
        <v>0</v>
      </c>
      <c r="F402" s="46">
        <v>5</v>
      </c>
      <c r="G402" s="46">
        <v>1</v>
      </c>
      <c r="H402" s="46">
        <v>0</v>
      </c>
      <c r="I402" s="46">
        <v>0</v>
      </c>
      <c r="J402" s="46">
        <v>1</v>
      </c>
      <c r="K402" s="46">
        <v>4</v>
      </c>
      <c r="L402" s="46">
        <v>0</v>
      </c>
      <c r="M402" s="46">
        <v>0</v>
      </c>
      <c r="N402" s="46">
        <v>4</v>
      </c>
      <c r="O402" s="46">
        <v>0</v>
      </c>
      <c r="P402" s="46">
        <v>0</v>
      </c>
      <c r="Q402" s="46">
        <v>0</v>
      </c>
      <c r="R402" s="46">
        <v>0</v>
      </c>
      <c r="S402" s="46">
        <v>21</v>
      </c>
      <c r="T402" s="46">
        <v>1</v>
      </c>
      <c r="U402" s="46">
        <v>0</v>
      </c>
      <c r="V402" s="46">
        <v>3</v>
      </c>
      <c r="W402" s="46">
        <v>25</v>
      </c>
    </row>
    <row r="403" spans="2:23" ht="20.100000000000001" customHeight="1" thickBot="1" x14ac:dyDescent="0.25">
      <c r="B403" s="4" t="s">
        <v>575</v>
      </c>
      <c r="C403" s="46">
        <v>8</v>
      </c>
      <c r="D403" s="46">
        <v>0</v>
      </c>
      <c r="E403" s="46">
        <v>0</v>
      </c>
      <c r="F403" s="46">
        <v>8</v>
      </c>
      <c r="G403" s="46">
        <v>0</v>
      </c>
      <c r="H403" s="46">
        <v>0</v>
      </c>
      <c r="I403" s="46">
        <v>0</v>
      </c>
      <c r="J403" s="46">
        <v>0</v>
      </c>
      <c r="K403" s="46">
        <v>8</v>
      </c>
      <c r="L403" s="46">
        <v>0</v>
      </c>
      <c r="M403" s="46">
        <v>0</v>
      </c>
      <c r="N403" s="46">
        <v>8</v>
      </c>
      <c r="O403" s="46">
        <v>0</v>
      </c>
      <c r="P403" s="46">
        <v>0</v>
      </c>
      <c r="Q403" s="46">
        <v>0</v>
      </c>
      <c r="R403" s="46">
        <v>0</v>
      </c>
      <c r="S403" s="46">
        <v>11</v>
      </c>
      <c r="T403" s="46">
        <v>2</v>
      </c>
      <c r="U403" s="46">
        <v>3</v>
      </c>
      <c r="V403" s="46">
        <v>0</v>
      </c>
      <c r="W403" s="46">
        <v>16</v>
      </c>
    </row>
    <row r="404" spans="2:23" ht="20.100000000000001" customHeight="1" thickBot="1" x14ac:dyDescent="0.25">
      <c r="B404" s="4" t="s">
        <v>576</v>
      </c>
      <c r="C404" s="46">
        <v>5</v>
      </c>
      <c r="D404" s="46">
        <v>0</v>
      </c>
      <c r="E404" s="46">
        <v>0</v>
      </c>
      <c r="F404" s="46">
        <v>5</v>
      </c>
      <c r="G404" s="46">
        <v>0</v>
      </c>
      <c r="H404" s="46">
        <v>0</v>
      </c>
      <c r="I404" s="46">
        <v>0</v>
      </c>
      <c r="J404" s="46">
        <v>0</v>
      </c>
      <c r="K404" s="46">
        <v>5</v>
      </c>
      <c r="L404" s="46">
        <v>0</v>
      </c>
      <c r="M404" s="46">
        <v>0</v>
      </c>
      <c r="N404" s="46">
        <v>5</v>
      </c>
      <c r="O404" s="46">
        <v>0</v>
      </c>
      <c r="P404" s="46">
        <v>0</v>
      </c>
      <c r="Q404" s="46">
        <v>0</v>
      </c>
      <c r="R404" s="46">
        <v>0</v>
      </c>
      <c r="S404" s="46">
        <v>16</v>
      </c>
      <c r="T404" s="46">
        <v>4</v>
      </c>
      <c r="U404" s="46">
        <v>0</v>
      </c>
      <c r="V404" s="46">
        <v>7</v>
      </c>
      <c r="W404" s="46">
        <v>27</v>
      </c>
    </row>
    <row r="405" spans="2:23" ht="20.100000000000001" customHeight="1" thickBot="1" x14ac:dyDescent="0.25">
      <c r="B405" s="4" t="s">
        <v>577</v>
      </c>
      <c r="C405" s="46">
        <v>4</v>
      </c>
      <c r="D405" s="46">
        <v>0</v>
      </c>
      <c r="E405" s="46">
        <v>0</v>
      </c>
      <c r="F405" s="46">
        <v>4</v>
      </c>
      <c r="G405" s="46">
        <v>0</v>
      </c>
      <c r="H405" s="46">
        <v>0</v>
      </c>
      <c r="I405" s="46">
        <v>0</v>
      </c>
      <c r="J405" s="46">
        <v>0</v>
      </c>
      <c r="K405" s="46">
        <v>4</v>
      </c>
      <c r="L405" s="46">
        <v>0</v>
      </c>
      <c r="M405" s="46">
        <v>0</v>
      </c>
      <c r="N405" s="46">
        <v>4</v>
      </c>
      <c r="O405" s="46">
        <v>0</v>
      </c>
      <c r="P405" s="46">
        <v>0</v>
      </c>
      <c r="Q405" s="46">
        <v>0</v>
      </c>
      <c r="R405" s="46">
        <v>0</v>
      </c>
      <c r="S405" s="46">
        <v>15</v>
      </c>
      <c r="T405" s="46">
        <v>2</v>
      </c>
      <c r="U405" s="46">
        <v>3</v>
      </c>
      <c r="V405" s="46">
        <v>0</v>
      </c>
      <c r="W405" s="46">
        <v>20</v>
      </c>
    </row>
    <row r="406" spans="2:23" ht="20.100000000000001" customHeight="1" thickBot="1" x14ac:dyDescent="0.25">
      <c r="B406" s="4" t="s">
        <v>578</v>
      </c>
      <c r="C406" s="46">
        <v>5</v>
      </c>
      <c r="D406" s="46">
        <v>0</v>
      </c>
      <c r="E406" s="46">
        <v>0</v>
      </c>
      <c r="F406" s="46">
        <v>5</v>
      </c>
      <c r="G406" s="46">
        <v>0</v>
      </c>
      <c r="H406" s="46">
        <v>0</v>
      </c>
      <c r="I406" s="46">
        <v>0</v>
      </c>
      <c r="J406" s="46">
        <v>0</v>
      </c>
      <c r="K406" s="46">
        <v>5</v>
      </c>
      <c r="L406" s="46">
        <v>0</v>
      </c>
      <c r="M406" s="46">
        <v>0</v>
      </c>
      <c r="N406" s="46">
        <v>5</v>
      </c>
      <c r="O406" s="46">
        <v>0</v>
      </c>
      <c r="P406" s="46">
        <v>0</v>
      </c>
      <c r="Q406" s="46">
        <v>0</v>
      </c>
      <c r="R406" s="46">
        <v>0</v>
      </c>
      <c r="S406" s="46">
        <v>20</v>
      </c>
      <c r="T406" s="46">
        <v>0</v>
      </c>
      <c r="U406" s="46">
        <v>9</v>
      </c>
      <c r="V406" s="46">
        <v>0</v>
      </c>
      <c r="W406" s="46">
        <v>29</v>
      </c>
    </row>
    <row r="407" spans="2:23" ht="20.100000000000001" customHeight="1" thickBot="1" x14ac:dyDescent="0.25">
      <c r="B407" s="4" t="s">
        <v>579</v>
      </c>
      <c r="C407" s="46">
        <v>15</v>
      </c>
      <c r="D407" s="46">
        <v>0</v>
      </c>
      <c r="E407" s="46">
        <v>0</v>
      </c>
      <c r="F407" s="46">
        <v>15</v>
      </c>
      <c r="G407" s="46">
        <v>1</v>
      </c>
      <c r="H407" s="46">
        <v>0</v>
      </c>
      <c r="I407" s="46">
        <v>0</v>
      </c>
      <c r="J407" s="46">
        <v>1</v>
      </c>
      <c r="K407" s="46">
        <v>14</v>
      </c>
      <c r="L407" s="46">
        <v>0</v>
      </c>
      <c r="M407" s="46">
        <v>0</v>
      </c>
      <c r="N407" s="46">
        <v>14</v>
      </c>
      <c r="O407" s="46">
        <v>0</v>
      </c>
      <c r="P407" s="46">
        <v>0</v>
      </c>
      <c r="Q407" s="46">
        <v>0</v>
      </c>
      <c r="R407" s="46">
        <v>0</v>
      </c>
      <c r="S407" s="46">
        <v>15</v>
      </c>
      <c r="T407" s="46">
        <v>3</v>
      </c>
      <c r="U407" s="46">
        <v>0</v>
      </c>
      <c r="V407" s="46">
        <v>3</v>
      </c>
      <c r="W407" s="46">
        <v>21</v>
      </c>
    </row>
    <row r="408" spans="2:23" ht="20.100000000000001" customHeight="1" thickBot="1" x14ac:dyDescent="0.25">
      <c r="B408" s="4" t="s">
        <v>580</v>
      </c>
      <c r="C408" s="46">
        <v>4</v>
      </c>
      <c r="D408" s="46">
        <v>0</v>
      </c>
      <c r="E408" s="46">
        <v>4</v>
      </c>
      <c r="F408" s="46">
        <v>8</v>
      </c>
      <c r="G408" s="46">
        <v>3</v>
      </c>
      <c r="H408" s="46">
        <v>0</v>
      </c>
      <c r="I408" s="46">
        <v>0</v>
      </c>
      <c r="J408" s="46">
        <v>3</v>
      </c>
      <c r="K408" s="46">
        <v>1</v>
      </c>
      <c r="L408" s="46">
        <v>0</v>
      </c>
      <c r="M408" s="46">
        <v>4</v>
      </c>
      <c r="N408" s="46">
        <v>5</v>
      </c>
      <c r="O408" s="46">
        <v>0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</row>
    <row r="409" spans="2:23" ht="20.100000000000001" customHeight="1" thickBot="1" x14ac:dyDescent="0.25">
      <c r="B409" s="4" t="s">
        <v>581</v>
      </c>
      <c r="C409" s="46">
        <v>1</v>
      </c>
      <c r="D409" s="46">
        <v>0</v>
      </c>
      <c r="E409" s="46">
        <v>0</v>
      </c>
      <c r="F409" s="46">
        <v>1</v>
      </c>
      <c r="G409" s="46">
        <v>0</v>
      </c>
      <c r="H409" s="46">
        <v>0</v>
      </c>
      <c r="I409" s="46">
        <v>0</v>
      </c>
      <c r="J409" s="46">
        <v>0</v>
      </c>
      <c r="K409" s="46">
        <v>1</v>
      </c>
      <c r="L409" s="46">
        <v>0</v>
      </c>
      <c r="M409" s="46">
        <v>0</v>
      </c>
      <c r="N409" s="46">
        <v>1</v>
      </c>
      <c r="O409" s="46">
        <v>0</v>
      </c>
      <c r="P409" s="46">
        <v>0</v>
      </c>
      <c r="Q409" s="46">
        <v>0</v>
      </c>
      <c r="R409" s="46">
        <v>0</v>
      </c>
      <c r="S409" s="46">
        <v>2</v>
      </c>
      <c r="T409" s="46">
        <v>1</v>
      </c>
      <c r="U409" s="46">
        <v>0</v>
      </c>
      <c r="V409" s="46">
        <v>0</v>
      </c>
      <c r="W409" s="46">
        <v>3</v>
      </c>
    </row>
    <row r="410" spans="2:23" ht="20.100000000000001" customHeight="1" thickBot="1" x14ac:dyDescent="0.25">
      <c r="B410" s="4" t="s">
        <v>582</v>
      </c>
      <c r="C410" s="46">
        <v>4</v>
      </c>
      <c r="D410" s="46">
        <v>0</v>
      </c>
      <c r="E410" s="46">
        <v>0</v>
      </c>
      <c r="F410" s="46">
        <v>4</v>
      </c>
      <c r="G410" s="46">
        <v>0</v>
      </c>
      <c r="H410" s="46">
        <v>0</v>
      </c>
      <c r="I410" s="46">
        <v>0</v>
      </c>
      <c r="J410" s="46">
        <v>0</v>
      </c>
      <c r="K410" s="46">
        <v>4</v>
      </c>
      <c r="L410" s="46">
        <v>0</v>
      </c>
      <c r="M410" s="46">
        <v>0</v>
      </c>
      <c r="N410" s="46">
        <v>4</v>
      </c>
      <c r="O410" s="46">
        <v>0</v>
      </c>
      <c r="P410" s="46">
        <v>0</v>
      </c>
      <c r="Q410" s="46">
        <v>0</v>
      </c>
      <c r="R410" s="46">
        <v>0</v>
      </c>
      <c r="S410" s="46">
        <v>0</v>
      </c>
      <c r="T410" s="46">
        <v>0</v>
      </c>
      <c r="U410" s="46">
        <v>0</v>
      </c>
      <c r="V410" s="46">
        <v>0</v>
      </c>
      <c r="W410" s="46">
        <v>0</v>
      </c>
    </row>
    <row r="411" spans="2:23" ht="20.100000000000001" customHeight="1" thickBot="1" x14ac:dyDescent="0.25">
      <c r="B411" s="4" t="s">
        <v>583</v>
      </c>
      <c r="C411" s="46">
        <v>24</v>
      </c>
      <c r="D411" s="46">
        <v>0</v>
      </c>
      <c r="E411" s="46">
        <v>0</v>
      </c>
      <c r="F411" s="46">
        <v>24</v>
      </c>
      <c r="G411" s="46">
        <v>22</v>
      </c>
      <c r="H411" s="46">
        <v>0</v>
      </c>
      <c r="I411" s="46">
        <v>0</v>
      </c>
      <c r="J411" s="46">
        <v>22</v>
      </c>
      <c r="K411" s="46">
        <v>2</v>
      </c>
      <c r="L411" s="46">
        <v>0</v>
      </c>
      <c r="M411" s="46">
        <v>0</v>
      </c>
      <c r="N411" s="46">
        <v>2</v>
      </c>
      <c r="O411" s="46">
        <v>0</v>
      </c>
      <c r="P411" s="46">
        <v>0</v>
      </c>
      <c r="Q411" s="46">
        <v>0</v>
      </c>
      <c r="R411" s="46">
        <v>0</v>
      </c>
      <c r="S411" s="46">
        <v>68</v>
      </c>
      <c r="T411" s="46">
        <v>4</v>
      </c>
      <c r="U411" s="46">
        <v>2</v>
      </c>
      <c r="V411" s="46">
        <v>10</v>
      </c>
      <c r="W411" s="46">
        <v>84</v>
      </c>
    </row>
    <row r="412" spans="2:23" ht="20.100000000000001" customHeight="1" thickBot="1" x14ac:dyDescent="0.25">
      <c r="B412" s="4" t="s">
        <v>584</v>
      </c>
      <c r="C412" s="46">
        <v>8</v>
      </c>
      <c r="D412" s="46">
        <v>0</v>
      </c>
      <c r="E412" s="46">
        <v>0</v>
      </c>
      <c r="F412" s="46">
        <v>8</v>
      </c>
      <c r="G412" s="46">
        <v>1</v>
      </c>
      <c r="H412" s="46">
        <v>0</v>
      </c>
      <c r="I412" s="46">
        <v>0</v>
      </c>
      <c r="J412" s="46">
        <v>1</v>
      </c>
      <c r="K412" s="46">
        <v>7</v>
      </c>
      <c r="L412" s="46">
        <v>0</v>
      </c>
      <c r="M412" s="46">
        <v>0</v>
      </c>
      <c r="N412" s="46">
        <v>7</v>
      </c>
      <c r="O412" s="46">
        <v>0</v>
      </c>
      <c r="P412" s="46">
        <v>0</v>
      </c>
      <c r="Q412" s="46">
        <v>0</v>
      </c>
      <c r="R412" s="46">
        <v>0</v>
      </c>
      <c r="S412" s="46">
        <v>4</v>
      </c>
      <c r="T412" s="46">
        <v>2</v>
      </c>
      <c r="U412" s="46">
        <v>0</v>
      </c>
      <c r="V412" s="46">
        <v>0</v>
      </c>
      <c r="W412" s="46">
        <v>6</v>
      </c>
    </row>
    <row r="413" spans="2:23" ht="20.100000000000001" customHeight="1" thickBot="1" x14ac:dyDescent="0.25">
      <c r="B413" s="4" t="s">
        <v>585</v>
      </c>
      <c r="C413" s="46">
        <v>9</v>
      </c>
      <c r="D413" s="46">
        <v>0</v>
      </c>
      <c r="E413" s="46">
        <v>3</v>
      </c>
      <c r="F413" s="46">
        <v>12</v>
      </c>
      <c r="G413" s="46">
        <v>4</v>
      </c>
      <c r="H413" s="46">
        <v>0</v>
      </c>
      <c r="I413" s="46">
        <v>0</v>
      </c>
      <c r="J413" s="46">
        <v>4</v>
      </c>
      <c r="K413" s="46">
        <v>5</v>
      </c>
      <c r="L413" s="46">
        <v>0</v>
      </c>
      <c r="M413" s="46">
        <v>3</v>
      </c>
      <c r="N413" s="46">
        <v>8</v>
      </c>
      <c r="O413" s="46">
        <v>0</v>
      </c>
      <c r="P413" s="46">
        <v>0</v>
      </c>
      <c r="Q413" s="46">
        <v>0</v>
      </c>
      <c r="R413" s="46">
        <v>0</v>
      </c>
      <c r="S413" s="46">
        <v>24</v>
      </c>
      <c r="T413" s="46">
        <v>0</v>
      </c>
      <c r="U413" s="46">
        <v>5</v>
      </c>
      <c r="V413" s="46">
        <v>0</v>
      </c>
      <c r="W413" s="46">
        <v>29</v>
      </c>
    </row>
    <row r="414" spans="2:23" ht="20.100000000000001" customHeight="1" thickBot="1" x14ac:dyDescent="0.25">
      <c r="B414" s="4" t="s">
        <v>586</v>
      </c>
      <c r="C414" s="46">
        <v>0</v>
      </c>
      <c r="D414" s="46">
        <v>0</v>
      </c>
      <c r="E414" s="46">
        <v>0</v>
      </c>
      <c r="F414" s="46">
        <v>0</v>
      </c>
      <c r="G414" s="46">
        <v>0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0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</row>
    <row r="415" spans="2:23" ht="20.100000000000001" customHeight="1" thickBot="1" x14ac:dyDescent="0.25">
      <c r="B415" s="4" t="s">
        <v>206</v>
      </c>
      <c r="C415" s="46">
        <v>26</v>
      </c>
      <c r="D415" s="46">
        <v>0</v>
      </c>
      <c r="E415" s="46">
        <v>0</v>
      </c>
      <c r="F415" s="46">
        <v>26</v>
      </c>
      <c r="G415" s="46">
        <v>16</v>
      </c>
      <c r="H415" s="46">
        <v>0</v>
      </c>
      <c r="I415" s="46">
        <v>0</v>
      </c>
      <c r="J415" s="46">
        <v>16</v>
      </c>
      <c r="K415" s="46">
        <v>10</v>
      </c>
      <c r="L415" s="46">
        <v>0</v>
      </c>
      <c r="M415" s="46">
        <v>0</v>
      </c>
      <c r="N415" s="46">
        <v>10</v>
      </c>
      <c r="O415" s="46">
        <v>0</v>
      </c>
      <c r="P415" s="46">
        <v>0</v>
      </c>
      <c r="Q415" s="46">
        <v>0</v>
      </c>
      <c r="R415" s="46">
        <v>0</v>
      </c>
      <c r="S415" s="46">
        <v>47</v>
      </c>
      <c r="T415" s="46">
        <v>6</v>
      </c>
      <c r="U415" s="46">
        <v>6</v>
      </c>
      <c r="V415" s="46">
        <v>4</v>
      </c>
      <c r="W415" s="46">
        <v>63</v>
      </c>
    </row>
    <row r="416" spans="2:23" ht="20.100000000000001" customHeight="1" thickBot="1" x14ac:dyDescent="0.25">
      <c r="B416" s="4" t="s">
        <v>587</v>
      </c>
      <c r="C416" s="46">
        <v>1</v>
      </c>
      <c r="D416" s="46">
        <v>0</v>
      </c>
      <c r="E416" s="46">
        <v>0</v>
      </c>
      <c r="F416" s="46">
        <v>1</v>
      </c>
      <c r="G416" s="46">
        <v>0</v>
      </c>
      <c r="H416" s="46">
        <v>0</v>
      </c>
      <c r="I416" s="46">
        <v>0</v>
      </c>
      <c r="J416" s="46">
        <v>0</v>
      </c>
      <c r="K416" s="46">
        <v>1</v>
      </c>
      <c r="L416" s="46">
        <v>0</v>
      </c>
      <c r="M416" s="46">
        <v>0</v>
      </c>
      <c r="N416" s="46">
        <v>1</v>
      </c>
      <c r="O416" s="46">
        <v>0</v>
      </c>
      <c r="P416" s="46">
        <v>0</v>
      </c>
      <c r="Q416" s="46">
        <v>0</v>
      </c>
      <c r="R416" s="46">
        <v>0</v>
      </c>
      <c r="S416" s="46">
        <v>4</v>
      </c>
      <c r="T416" s="46">
        <v>0</v>
      </c>
      <c r="U416" s="46">
        <v>0</v>
      </c>
      <c r="V416" s="46">
        <v>0</v>
      </c>
      <c r="W416" s="46">
        <v>4</v>
      </c>
    </row>
    <row r="417" spans="2:23" ht="20.100000000000001" customHeight="1" thickBot="1" x14ac:dyDescent="0.25">
      <c r="B417" s="4" t="s">
        <v>588</v>
      </c>
      <c r="C417" s="46">
        <v>13</v>
      </c>
      <c r="D417" s="46">
        <v>1</v>
      </c>
      <c r="E417" s="46">
        <v>0</v>
      </c>
      <c r="F417" s="46">
        <v>14</v>
      </c>
      <c r="G417" s="46">
        <v>9</v>
      </c>
      <c r="H417" s="46">
        <v>0</v>
      </c>
      <c r="I417" s="46">
        <v>0</v>
      </c>
      <c r="J417" s="46">
        <v>9</v>
      </c>
      <c r="K417" s="46">
        <v>4</v>
      </c>
      <c r="L417" s="46">
        <v>1</v>
      </c>
      <c r="M417" s="46">
        <v>0</v>
      </c>
      <c r="N417" s="46">
        <v>5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</row>
    <row r="418" spans="2:23" ht="20.100000000000001" customHeight="1" thickBot="1" x14ac:dyDescent="0.25">
      <c r="B418" s="4" t="s">
        <v>589</v>
      </c>
      <c r="C418" s="46">
        <v>1</v>
      </c>
      <c r="D418" s="46">
        <v>0</v>
      </c>
      <c r="E418" s="46">
        <v>0</v>
      </c>
      <c r="F418" s="46">
        <v>1</v>
      </c>
      <c r="G418" s="46">
        <v>1</v>
      </c>
      <c r="H418" s="46">
        <v>0</v>
      </c>
      <c r="I418" s="46">
        <v>0</v>
      </c>
      <c r="J418" s="46">
        <v>1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0</v>
      </c>
      <c r="S418" s="46">
        <v>7</v>
      </c>
      <c r="T418" s="46">
        <v>0</v>
      </c>
      <c r="U418" s="46">
        <v>0</v>
      </c>
      <c r="V418" s="46">
        <v>0</v>
      </c>
      <c r="W418" s="46">
        <v>7</v>
      </c>
    </row>
    <row r="419" spans="2:23" ht="20.100000000000001" customHeight="1" thickBot="1" x14ac:dyDescent="0.25">
      <c r="B419" s="4" t="s">
        <v>590</v>
      </c>
      <c r="C419" s="46">
        <v>0</v>
      </c>
      <c r="D419" s="46">
        <v>0</v>
      </c>
      <c r="E419" s="46">
        <v>0</v>
      </c>
      <c r="F419" s="46">
        <v>0</v>
      </c>
      <c r="G419" s="46">
        <v>0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0</v>
      </c>
      <c r="P419" s="46">
        <v>0</v>
      </c>
      <c r="Q419" s="46">
        <v>0</v>
      </c>
      <c r="R419" s="46">
        <v>0</v>
      </c>
      <c r="S419" s="46">
        <v>0</v>
      </c>
      <c r="T419" s="46">
        <v>0</v>
      </c>
      <c r="U419" s="46">
        <v>0</v>
      </c>
      <c r="V419" s="46">
        <v>0</v>
      </c>
      <c r="W419" s="46">
        <v>0</v>
      </c>
    </row>
    <row r="420" spans="2:23" ht="20.100000000000001" customHeight="1" thickBot="1" x14ac:dyDescent="0.25">
      <c r="B420" s="4" t="s">
        <v>591</v>
      </c>
      <c r="C420" s="46">
        <v>5</v>
      </c>
      <c r="D420" s="46">
        <v>0</v>
      </c>
      <c r="E420" s="46">
        <v>1</v>
      </c>
      <c r="F420" s="46">
        <v>6</v>
      </c>
      <c r="G420" s="46">
        <v>4</v>
      </c>
      <c r="H420" s="46">
        <v>0</v>
      </c>
      <c r="I420" s="46">
        <v>0</v>
      </c>
      <c r="J420" s="46">
        <v>4</v>
      </c>
      <c r="K420" s="46">
        <v>1</v>
      </c>
      <c r="L420" s="46">
        <v>0</v>
      </c>
      <c r="M420" s="46">
        <v>1</v>
      </c>
      <c r="N420" s="46">
        <v>2</v>
      </c>
      <c r="O420" s="46">
        <v>0</v>
      </c>
      <c r="P420" s="46">
        <v>0</v>
      </c>
      <c r="Q420" s="46">
        <v>0</v>
      </c>
      <c r="R420" s="46">
        <v>0</v>
      </c>
      <c r="S420" s="46">
        <v>22</v>
      </c>
      <c r="T420" s="46">
        <v>5</v>
      </c>
      <c r="U420" s="46">
        <v>4</v>
      </c>
      <c r="V420" s="46">
        <v>1</v>
      </c>
      <c r="W420" s="46">
        <v>32</v>
      </c>
    </row>
    <row r="421" spans="2:23" ht="20.100000000000001" customHeight="1" thickBot="1" x14ac:dyDescent="0.25">
      <c r="B421" s="4" t="s">
        <v>592</v>
      </c>
      <c r="C421" s="46">
        <v>1</v>
      </c>
      <c r="D421" s="46">
        <v>0</v>
      </c>
      <c r="E421" s="46">
        <v>0</v>
      </c>
      <c r="F421" s="46">
        <v>1</v>
      </c>
      <c r="G421" s="46">
        <v>1</v>
      </c>
      <c r="H421" s="46">
        <v>0</v>
      </c>
      <c r="I421" s="46">
        <v>0</v>
      </c>
      <c r="J421" s="46">
        <v>1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0</v>
      </c>
      <c r="Q421" s="46">
        <v>0</v>
      </c>
      <c r="R421" s="46">
        <v>0</v>
      </c>
      <c r="S421" s="46">
        <v>1</v>
      </c>
      <c r="T421" s="46">
        <v>0</v>
      </c>
      <c r="U421" s="46">
        <v>1</v>
      </c>
      <c r="V421" s="46">
        <v>1</v>
      </c>
      <c r="W421" s="46">
        <v>3</v>
      </c>
    </row>
    <row r="422" spans="2:23" ht="20.100000000000001" customHeight="1" thickBot="1" x14ac:dyDescent="0.25">
      <c r="B422" s="4" t="s">
        <v>593</v>
      </c>
      <c r="C422" s="46">
        <v>0</v>
      </c>
      <c r="D422" s="46">
        <v>0</v>
      </c>
      <c r="E422" s="46">
        <v>0</v>
      </c>
      <c r="F422" s="46">
        <v>0</v>
      </c>
      <c r="G422" s="46">
        <v>0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0</v>
      </c>
      <c r="Q422" s="46">
        <v>0</v>
      </c>
      <c r="R422" s="46">
        <v>0</v>
      </c>
      <c r="S422" s="46">
        <v>0</v>
      </c>
      <c r="T422" s="46">
        <v>0</v>
      </c>
      <c r="U422" s="46">
        <v>0</v>
      </c>
      <c r="V422" s="46">
        <v>0</v>
      </c>
      <c r="W422" s="46">
        <v>0</v>
      </c>
    </row>
    <row r="423" spans="2:23" ht="20.100000000000001" customHeight="1" thickBot="1" x14ac:dyDescent="0.25">
      <c r="B423" s="4" t="s">
        <v>594</v>
      </c>
      <c r="C423" s="46">
        <v>9</v>
      </c>
      <c r="D423" s="46">
        <v>0</v>
      </c>
      <c r="E423" s="46">
        <v>0</v>
      </c>
      <c r="F423" s="46">
        <v>9</v>
      </c>
      <c r="G423" s="46">
        <v>0</v>
      </c>
      <c r="H423" s="46">
        <v>0</v>
      </c>
      <c r="I423" s="46">
        <v>0</v>
      </c>
      <c r="J423" s="46">
        <v>0</v>
      </c>
      <c r="K423" s="46">
        <v>9</v>
      </c>
      <c r="L423" s="46">
        <v>0</v>
      </c>
      <c r="M423" s="46">
        <v>0</v>
      </c>
      <c r="N423" s="46">
        <v>9</v>
      </c>
      <c r="O423" s="46">
        <v>0</v>
      </c>
      <c r="P423" s="46">
        <v>0</v>
      </c>
      <c r="Q423" s="46">
        <v>0</v>
      </c>
      <c r="R423" s="46">
        <v>0</v>
      </c>
      <c r="S423" s="46">
        <v>11</v>
      </c>
      <c r="T423" s="46">
        <v>1</v>
      </c>
      <c r="U423" s="46">
        <v>0</v>
      </c>
      <c r="V423" s="46">
        <v>2</v>
      </c>
      <c r="W423" s="46">
        <v>14</v>
      </c>
    </row>
    <row r="424" spans="2:23" ht="20.100000000000001" customHeight="1" thickBot="1" x14ac:dyDescent="0.25">
      <c r="B424" s="4" t="s">
        <v>595</v>
      </c>
      <c r="C424" s="46">
        <v>6</v>
      </c>
      <c r="D424" s="46">
        <v>0</v>
      </c>
      <c r="E424" s="46">
        <v>0</v>
      </c>
      <c r="F424" s="46">
        <v>6</v>
      </c>
      <c r="G424" s="46">
        <v>0</v>
      </c>
      <c r="H424" s="46">
        <v>0</v>
      </c>
      <c r="I424" s="46">
        <v>0</v>
      </c>
      <c r="J424" s="46">
        <v>0</v>
      </c>
      <c r="K424" s="46">
        <v>6</v>
      </c>
      <c r="L424" s="46">
        <v>0</v>
      </c>
      <c r="M424" s="46">
        <v>0</v>
      </c>
      <c r="N424" s="46">
        <v>6</v>
      </c>
      <c r="O424" s="46">
        <v>0</v>
      </c>
      <c r="P424" s="46">
        <v>0</v>
      </c>
      <c r="Q424" s="46">
        <v>0</v>
      </c>
      <c r="R424" s="46">
        <v>0</v>
      </c>
      <c r="S424" s="46">
        <v>35</v>
      </c>
      <c r="T424" s="46">
        <v>10</v>
      </c>
      <c r="U424" s="46">
        <v>5</v>
      </c>
      <c r="V424" s="46">
        <v>4</v>
      </c>
      <c r="W424" s="46">
        <v>54</v>
      </c>
    </row>
    <row r="425" spans="2:23" ht="20.100000000000001" customHeight="1" thickBot="1" x14ac:dyDescent="0.25">
      <c r="B425" s="4" t="s">
        <v>596</v>
      </c>
      <c r="C425" s="46">
        <v>0</v>
      </c>
      <c r="D425" s="46">
        <v>0</v>
      </c>
      <c r="E425" s="46">
        <v>0</v>
      </c>
      <c r="F425" s="46">
        <v>0</v>
      </c>
      <c r="G425" s="46">
        <v>0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0</v>
      </c>
      <c r="R425" s="46">
        <v>0</v>
      </c>
      <c r="S425" s="46">
        <v>5</v>
      </c>
      <c r="T425" s="46">
        <v>1</v>
      </c>
      <c r="U425" s="46">
        <v>2</v>
      </c>
      <c r="V425" s="46">
        <v>0</v>
      </c>
      <c r="W425" s="46">
        <v>8</v>
      </c>
    </row>
    <row r="426" spans="2:23" ht="20.100000000000001" customHeight="1" thickBot="1" x14ac:dyDescent="0.25">
      <c r="B426" s="4" t="s">
        <v>597</v>
      </c>
      <c r="C426" s="46">
        <v>2</v>
      </c>
      <c r="D426" s="46">
        <v>0</v>
      </c>
      <c r="E426" s="46">
        <v>0</v>
      </c>
      <c r="F426" s="46">
        <v>2</v>
      </c>
      <c r="G426" s="46">
        <v>2</v>
      </c>
      <c r="H426" s="46">
        <v>0</v>
      </c>
      <c r="I426" s="46">
        <v>0</v>
      </c>
      <c r="J426" s="46">
        <v>2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</row>
    <row r="427" spans="2:23" ht="20.100000000000001" customHeight="1" thickBot="1" x14ac:dyDescent="0.25">
      <c r="B427" s="4" t="s">
        <v>598</v>
      </c>
      <c r="C427" s="46">
        <v>2</v>
      </c>
      <c r="D427" s="46">
        <v>0</v>
      </c>
      <c r="E427" s="46">
        <v>0</v>
      </c>
      <c r="F427" s="46">
        <v>2</v>
      </c>
      <c r="G427" s="46">
        <v>1</v>
      </c>
      <c r="H427" s="46">
        <v>0</v>
      </c>
      <c r="I427" s="46">
        <v>0</v>
      </c>
      <c r="J427" s="46">
        <v>1</v>
      </c>
      <c r="K427" s="46">
        <v>1</v>
      </c>
      <c r="L427" s="46">
        <v>0</v>
      </c>
      <c r="M427" s="46">
        <v>0</v>
      </c>
      <c r="N427" s="46">
        <v>1</v>
      </c>
      <c r="O427" s="46">
        <v>0</v>
      </c>
      <c r="P427" s="46">
        <v>0</v>
      </c>
      <c r="Q427" s="46">
        <v>0</v>
      </c>
      <c r="R427" s="46">
        <v>0</v>
      </c>
      <c r="S427" s="46">
        <v>22</v>
      </c>
      <c r="T427" s="46">
        <v>2</v>
      </c>
      <c r="U427" s="46">
        <v>0</v>
      </c>
      <c r="V427" s="46">
        <v>0</v>
      </c>
      <c r="W427" s="46">
        <v>24</v>
      </c>
    </row>
    <row r="428" spans="2:23" ht="20.100000000000001" customHeight="1" thickBot="1" x14ac:dyDescent="0.25">
      <c r="B428" s="4" t="s">
        <v>599</v>
      </c>
      <c r="C428" s="46">
        <v>0</v>
      </c>
      <c r="D428" s="46">
        <v>0</v>
      </c>
      <c r="E428" s="46">
        <v>0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</row>
    <row r="429" spans="2:23" ht="20.100000000000001" customHeight="1" thickBot="1" x14ac:dyDescent="0.25">
      <c r="B429" s="4" t="s">
        <v>600</v>
      </c>
      <c r="C429" s="46">
        <v>0</v>
      </c>
      <c r="D429" s="46">
        <v>0</v>
      </c>
      <c r="E429" s="46">
        <v>0</v>
      </c>
      <c r="F429" s="46">
        <v>0</v>
      </c>
      <c r="G429" s="46">
        <v>0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0</v>
      </c>
      <c r="Q429" s="46">
        <v>0</v>
      </c>
      <c r="R429" s="46">
        <v>0</v>
      </c>
      <c r="S429" s="46">
        <v>1</v>
      </c>
      <c r="T429" s="46">
        <v>0</v>
      </c>
      <c r="U429" s="46">
        <v>0</v>
      </c>
      <c r="V429" s="46">
        <v>0</v>
      </c>
      <c r="W429" s="46">
        <v>1</v>
      </c>
    </row>
    <row r="430" spans="2:23" ht="20.100000000000001" customHeight="1" thickBot="1" x14ac:dyDescent="0.25">
      <c r="B430" s="4" t="s">
        <v>601</v>
      </c>
      <c r="C430" s="46">
        <v>1</v>
      </c>
      <c r="D430" s="46">
        <v>0</v>
      </c>
      <c r="E430" s="46">
        <v>0</v>
      </c>
      <c r="F430" s="46">
        <v>1</v>
      </c>
      <c r="G430" s="46">
        <v>1</v>
      </c>
      <c r="H430" s="46">
        <v>0</v>
      </c>
      <c r="I430" s="46">
        <v>0</v>
      </c>
      <c r="J430" s="46">
        <v>1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0</v>
      </c>
      <c r="Q430" s="46">
        <v>0</v>
      </c>
      <c r="R430" s="46">
        <v>0</v>
      </c>
      <c r="S430" s="46">
        <v>3</v>
      </c>
      <c r="T430" s="46">
        <v>0</v>
      </c>
      <c r="U430" s="46">
        <v>0</v>
      </c>
      <c r="V430" s="46">
        <v>0</v>
      </c>
      <c r="W430" s="46">
        <v>3</v>
      </c>
    </row>
    <row r="431" spans="2:23" ht="20.100000000000001" customHeight="1" thickBot="1" x14ac:dyDescent="0.25">
      <c r="B431" s="4" t="s">
        <v>602</v>
      </c>
      <c r="C431" s="46">
        <v>8</v>
      </c>
      <c r="D431" s="46">
        <v>0</v>
      </c>
      <c r="E431" s="46">
        <v>0</v>
      </c>
      <c r="F431" s="46">
        <v>8</v>
      </c>
      <c r="G431" s="46">
        <v>0</v>
      </c>
      <c r="H431" s="46">
        <v>0</v>
      </c>
      <c r="I431" s="46">
        <v>0</v>
      </c>
      <c r="J431" s="46">
        <v>0</v>
      </c>
      <c r="K431" s="46">
        <v>8</v>
      </c>
      <c r="L431" s="46">
        <v>0</v>
      </c>
      <c r="M431" s="46">
        <v>0</v>
      </c>
      <c r="N431" s="46">
        <v>8</v>
      </c>
      <c r="O431" s="46">
        <v>0</v>
      </c>
      <c r="P431" s="46">
        <v>0</v>
      </c>
      <c r="Q431" s="46">
        <v>0</v>
      </c>
      <c r="R431" s="46">
        <v>0</v>
      </c>
      <c r="S431" s="46">
        <v>34</v>
      </c>
      <c r="T431" s="46">
        <v>0</v>
      </c>
      <c r="U431" s="46">
        <v>0</v>
      </c>
      <c r="V431" s="46">
        <v>0</v>
      </c>
      <c r="W431" s="46">
        <v>34</v>
      </c>
    </row>
    <row r="432" spans="2:23" ht="20.100000000000001" customHeight="1" thickBot="1" x14ac:dyDescent="0.25">
      <c r="B432" s="4" t="s">
        <v>603</v>
      </c>
      <c r="C432" s="46">
        <v>2</v>
      </c>
      <c r="D432" s="46">
        <v>0</v>
      </c>
      <c r="E432" s="46">
        <v>0</v>
      </c>
      <c r="F432" s="46">
        <v>2</v>
      </c>
      <c r="G432" s="46">
        <v>0</v>
      </c>
      <c r="H432" s="46">
        <v>0</v>
      </c>
      <c r="I432" s="46">
        <v>0</v>
      </c>
      <c r="J432" s="46">
        <v>0</v>
      </c>
      <c r="K432" s="46">
        <v>2</v>
      </c>
      <c r="L432" s="46">
        <v>0</v>
      </c>
      <c r="M432" s="46">
        <v>0</v>
      </c>
      <c r="N432" s="46">
        <v>2</v>
      </c>
      <c r="O432" s="46">
        <v>0</v>
      </c>
      <c r="P432" s="46">
        <v>0</v>
      </c>
      <c r="Q432" s="46">
        <v>0</v>
      </c>
      <c r="R432" s="46">
        <v>0</v>
      </c>
      <c r="S432" s="46">
        <v>25</v>
      </c>
      <c r="T432" s="46">
        <v>4</v>
      </c>
      <c r="U432" s="46">
        <v>0</v>
      </c>
      <c r="V432" s="46">
        <v>0</v>
      </c>
      <c r="W432" s="46">
        <v>29</v>
      </c>
    </row>
    <row r="433" spans="2:23" ht="20.100000000000001" customHeight="1" thickBot="1" x14ac:dyDescent="0.25">
      <c r="B433" s="4" t="s">
        <v>604</v>
      </c>
      <c r="C433" s="46">
        <v>6</v>
      </c>
      <c r="D433" s="46">
        <v>0</v>
      </c>
      <c r="E433" s="46">
        <v>0</v>
      </c>
      <c r="F433" s="46">
        <v>6</v>
      </c>
      <c r="G433" s="46">
        <v>6</v>
      </c>
      <c r="H433" s="46">
        <v>0</v>
      </c>
      <c r="I433" s="46">
        <v>0</v>
      </c>
      <c r="J433" s="46">
        <v>6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8</v>
      </c>
      <c r="T433" s="46">
        <v>0</v>
      </c>
      <c r="U433" s="46">
        <v>0</v>
      </c>
      <c r="V433" s="46">
        <v>0</v>
      </c>
      <c r="W433" s="46">
        <v>8</v>
      </c>
    </row>
    <row r="434" spans="2:23" ht="20.100000000000001" customHeight="1" thickBot="1" x14ac:dyDescent="0.25">
      <c r="B434" s="4" t="s">
        <v>605</v>
      </c>
      <c r="C434" s="46">
        <v>3</v>
      </c>
      <c r="D434" s="46">
        <v>0</v>
      </c>
      <c r="E434" s="46">
        <v>0</v>
      </c>
      <c r="F434" s="46">
        <v>3</v>
      </c>
      <c r="G434" s="46">
        <v>3</v>
      </c>
      <c r="H434" s="46">
        <v>0</v>
      </c>
      <c r="I434" s="46">
        <v>0</v>
      </c>
      <c r="J434" s="46">
        <v>3</v>
      </c>
      <c r="K434" s="46">
        <v>0</v>
      </c>
      <c r="L434" s="46">
        <v>0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</row>
    <row r="435" spans="2:23" ht="20.100000000000001" customHeight="1" thickBot="1" x14ac:dyDescent="0.25">
      <c r="B435" s="4" t="s">
        <v>606</v>
      </c>
      <c r="C435" s="46">
        <v>19</v>
      </c>
      <c r="D435" s="46">
        <v>0</v>
      </c>
      <c r="E435" s="46">
        <v>2</v>
      </c>
      <c r="F435" s="46">
        <v>21</v>
      </c>
      <c r="G435" s="46">
        <v>18</v>
      </c>
      <c r="H435" s="46">
        <v>0</v>
      </c>
      <c r="I435" s="46">
        <v>0</v>
      </c>
      <c r="J435" s="46">
        <v>18</v>
      </c>
      <c r="K435" s="46">
        <v>1</v>
      </c>
      <c r="L435" s="46">
        <v>0</v>
      </c>
      <c r="M435" s="46">
        <v>2</v>
      </c>
      <c r="N435" s="46">
        <v>3</v>
      </c>
      <c r="O435" s="46">
        <v>0</v>
      </c>
      <c r="P435" s="46">
        <v>0</v>
      </c>
      <c r="Q435" s="46">
        <v>0</v>
      </c>
      <c r="R435" s="46">
        <v>0</v>
      </c>
      <c r="S435" s="46">
        <v>28</v>
      </c>
      <c r="T435" s="46">
        <v>8</v>
      </c>
      <c r="U435" s="46">
        <v>3</v>
      </c>
      <c r="V435" s="46">
        <v>0</v>
      </c>
      <c r="W435" s="46">
        <v>39</v>
      </c>
    </row>
    <row r="436" spans="2:23" ht="20.100000000000001" customHeight="1" thickBot="1" x14ac:dyDescent="0.25">
      <c r="B436" s="4" t="s">
        <v>607</v>
      </c>
      <c r="C436" s="46">
        <v>1</v>
      </c>
      <c r="D436" s="46">
        <v>0</v>
      </c>
      <c r="E436" s="46">
        <v>0</v>
      </c>
      <c r="F436" s="46">
        <v>1</v>
      </c>
      <c r="G436" s="46">
        <v>0</v>
      </c>
      <c r="H436" s="46">
        <v>0</v>
      </c>
      <c r="I436" s="46">
        <v>0</v>
      </c>
      <c r="J436" s="46">
        <v>0</v>
      </c>
      <c r="K436" s="46">
        <v>1</v>
      </c>
      <c r="L436" s="46">
        <v>0</v>
      </c>
      <c r="M436" s="46">
        <v>0</v>
      </c>
      <c r="N436" s="46">
        <v>1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</row>
    <row r="437" spans="2:23" ht="20.100000000000001" customHeight="1" thickBot="1" x14ac:dyDescent="0.25">
      <c r="B437" s="4" t="s">
        <v>608</v>
      </c>
      <c r="C437" s="46">
        <v>28</v>
      </c>
      <c r="D437" s="46">
        <v>0</v>
      </c>
      <c r="E437" s="46">
        <v>2</v>
      </c>
      <c r="F437" s="46">
        <v>30</v>
      </c>
      <c r="G437" s="46">
        <v>18</v>
      </c>
      <c r="H437" s="46">
        <v>0</v>
      </c>
      <c r="I437" s="46">
        <v>0</v>
      </c>
      <c r="J437" s="46">
        <v>18</v>
      </c>
      <c r="K437" s="46">
        <v>10</v>
      </c>
      <c r="L437" s="46">
        <v>0</v>
      </c>
      <c r="M437" s="46">
        <v>2</v>
      </c>
      <c r="N437" s="46">
        <v>12</v>
      </c>
      <c r="O437" s="46">
        <v>0</v>
      </c>
      <c r="P437" s="46">
        <v>0</v>
      </c>
      <c r="Q437" s="46">
        <v>0</v>
      </c>
      <c r="R437" s="46">
        <v>0</v>
      </c>
      <c r="S437" s="46">
        <v>21</v>
      </c>
      <c r="T437" s="46">
        <v>3</v>
      </c>
      <c r="U437" s="46">
        <v>0</v>
      </c>
      <c r="V437" s="46">
        <v>2</v>
      </c>
      <c r="W437" s="46">
        <v>26</v>
      </c>
    </row>
    <row r="438" spans="2:23" ht="20.100000000000001" customHeight="1" thickBot="1" x14ac:dyDescent="0.25">
      <c r="B438" s="4" t="s">
        <v>609</v>
      </c>
      <c r="C438" s="46">
        <v>2</v>
      </c>
      <c r="D438" s="46">
        <v>0</v>
      </c>
      <c r="E438" s="46">
        <v>0</v>
      </c>
      <c r="F438" s="46">
        <v>2</v>
      </c>
      <c r="G438" s="46">
        <v>1</v>
      </c>
      <c r="H438" s="46">
        <v>0</v>
      </c>
      <c r="I438" s="46">
        <v>0</v>
      </c>
      <c r="J438" s="46">
        <v>1</v>
      </c>
      <c r="K438" s="46">
        <v>1</v>
      </c>
      <c r="L438" s="46">
        <v>0</v>
      </c>
      <c r="M438" s="46">
        <v>0</v>
      </c>
      <c r="N438" s="46">
        <v>1</v>
      </c>
      <c r="O438" s="46">
        <v>0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</row>
    <row r="439" spans="2:23" ht="20.100000000000001" customHeight="1" thickBot="1" x14ac:dyDescent="0.25">
      <c r="B439" s="4" t="s">
        <v>610</v>
      </c>
      <c r="C439" s="46">
        <v>4</v>
      </c>
      <c r="D439" s="46">
        <v>0</v>
      </c>
      <c r="E439" s="46">
        <v>0</v>
      </c>
      <c r="F439" s="46">
        <v>4</v>
      </c>
      <c r="G439" s="46">
        <v>3</v>
      </c>
      <c r="H439" s="46">
        <v>0</v>
      </c>
      <c r="I439" s="46">
        <v>0</v>
      </c>
      <c r="J439" s="46">
        <v>3</v>
      </c>
      <c r="K439" s="46">
        <v>1</v>
      </c>
      <c r="L439" s="46">
        <v>0</v>
      </c>
      <c r="M439" s="46">
        <v>0</v>
      </c>
      <c r="N439" s="46">
        <v>1</v>
      </c>
      <c r="O439" s="46">
        <v>0</v>
      </c>
      <c r="P439" s="46">
        <v>0</v>
      </c>
      <c r="Q439" s="46">
        <v>0</v>
      </c>
      <c r="R439" s="46">
        <v>0</v>
      </c>
      <c r="S439" s="46">
        <v>4</v>
      </c>
      <c r="T439" s="46">
        <v>0</v>
      </c>
      <c r="U439" s="46">
        <v>0</v>
      </c>
      <c r="V439" s="46">
        <v>4</v>
      </c>
      <c r="W439" s="46">
        <v>8</v>
      </c>
    </row>
    <row r="440" spans="2:23" ht="20.100000000000001" customHeight="1" thickBot="1" x14ac:dyDescent="0.25">
      <c r="B440" s="4" t="s">
        <v>611</v>
      </c>
      <c r="C440" s="46">
        <v>0</v>
      </c>
      <c r="D440" s="46">
        <v>0</v>
      </c>
      <c r="E440" s="46">
        <v>0</v>
      </c>
      <c r="F440" s="46">
        <v>0</v>
      </c>
      <c r="G440" s="46">
        <v>0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</row>
    <row r="441" spans="2:23" ht="20.100000000000001" customHeight="1" thickBot="1" x14ac:dyDescent="0.25">
      <c r="B441" s="4" t="s">
        <v>612</v>
      </c>
      <c r="C441" s="46">
        <v>19</v>
      </c>
      <c r="D441" s="46">
        <v>0</v>
      </c>
      <c r="E441" s="46">
        <v>2</v>
      </c>
      <c r="F441" s="46">
        <v>21</v>
      </c>
      <c r="G441" s="46">
        <v>0</v>
      </c>
      <c r="H441" s="46">
        <v>0</v>
      </c>
      <c r="I441" s="46">
        <v>0</v>
      </c>
      <c r="J441" s="46">
        <v>0</v>
      </c>
      <c r="K441" s="46">
        <v>19</v>
      </c>
      <c r="L441" s="46">
        <v>0</v>
      </c>
      <c r="M441" s="46">
        <v>2</v>
      </c>
      <c r="N441" s="46">
        <v>21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</row>
    <row r="442" spans="2:23" ht="20.100000000000001" customHeight="1" thickBot="1" x14ac:dyDescent="0.25">
      <c r="B442" s="4" t="s">
        <v>613</v>
      </c>
      <c r="C442" s="46">
        <v>3</v>
      </c>
      <c r="D442" s="46">
        <v>0</v>
      </c>
      <c r="E442" s="46">
        <v>0</v>
      </c>
      <c r="F442" s="46">
        <v>3</v>
      </c>
      <c r="G442" s="46">
        <v>3</v>
      </c>
      <c r="H442" s="46">
        <v>0</v>
      </c>
      <c r="I442" s="46">
        <v>0</v>
      </c>
      <c r="J442" s="46">
        <v>3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29</v>
      </c>
      <c r="T442" s="46">
        <v>4</v>
      </c>
      <c r="U442" s="46">
        <v>3</v>
      </c>
      <c r="V442" s="46">
        <v>0</v>
      </c>
      <c r="W442" s="46">
        <v>36</v>
      </c>
    </row>
    <row r="443" spans="2:23" ht="20.100000000000001" customHeight="1" thickBot="1" x14ac:dyDescent="0.25">
      <c r="B443" s="7" t="s">
        <v>207</v>
      </c>
      <c r="C443" s="9">
        <f>SUM(C12:C442)</f>
        <v>2043</v>
      </c>
      <c r="D443" s="9">
        <f t="shared" ref="D443:W443" si="0">SUM(D12:D442)</f>
        <v>99</v>
      </c>
      <c r="E443" s="9">
        <f t="shared" si="0"/>
        <v>143</v>
      </c>
      <c r="F443" s="9">
        <f t="shared" si="0"/>
        <v>2285</v>
      </c>
      <c r="G443" s="9">
        <f t="shared" si="0"/>
        <v>836</v>
      </c>
      <c r="H443" s="9">
        <f t="shared" si="0"/>
        <v>11</v>
      </c>
      <c r="I443" s="9">
        <f t="shared" si="0"/>
        <v>34</v>
      </c>
      <c r="J443" s="9">
        <f t="shared" si="0"/>
        <v>881</v>
      </c>
      <c r="K443" s="9">
        <f t="shared" si="0"/>
        <v>1207</v>
      </c>
      <c r="L443" s="9">
        <f t="shared" si="0"/>
        <v>88</v>
      </c>
      <c r="M443" s="9">
        <f t="shared" si="0"/>
        <v>109</v>
      </c>
      <c r="N443" s="9">
        <f t="shared" si="0"/>
        <v>1404</v>
      </c>
      <c r="O443" s="9">
        <f t="shared" si="0"/>
        <v>0</v>
      </c>
      <c r="P443" s="9">
        <f t="shared" si="0"/>
        <v>0</v>
      </c>
      <c r="Q443" s="9">
        <f t="shared" si="0"/>
        <v>0</v>
      </c>
      <c r="R443" s="9">
        <f t="shared" si="0"/>
        <v>0</v>
      </c>
      <c r="S443" s="9">
        <f t="shared" si="0"/>
        <v>3842</v>
      </c>
      <c r="T443" s="9">
        <f t="shared" si="0"/>
        <v>597</v>
      </c>
      <c r="U443" s="9">
        <f t="shared" si="0"/>
        <v>425</v>
      </c>
      <c r="V443" s="9">
        <f t="shared" si="0"/>
        <v>267</v>
      </c>
      <c r="W443" s="9">
        <f t="shared" si="0"/>
        <v>5131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38"/>
      <c r="C9" s="67" t="s">
        <v>629</v>
      </c>
      <c r="D9" s="61"/>
      <c r="E9" s="61"/>
      <c r="F9" s="61"/>
      <c r="G9" s="73"/>
      <c r="H9" s="67" t="s">
        <v>630</v>
      </c>
      <c r="I9" s="61"/>
      <c r="J9" s="61"/>
      <c r="K9" s="61"/>
      <c r="L9" s="73"/>
      <c r="M9" s="67" t="s">
        <v>34</v>
      </c>
      <c r="N9" s="61"/>
      <c r="O9" s="61"/>
      <c r="P9" s="61"/>
      <c r="Q9" s="73"/>
    </row>
    <row r="10" spans="2:17" ht="41.25" customHeight="1" thickBot="1" x14ac:dyDescent="0.25">
      <c r="C10" s="75" t="s">
        <v>110</v>
      </c>
      <c r="D10" s="75"/>
      <c r="E10" s="75" t="s">
        <v>111</v>
      </c>
      <c r="F10" s="75"/>
      <c r="G10" s="33" t="s">
        <v>34</v>
      </c>
      <c r="H10" s="75" t="s">
        <v>112</v>
      </c>
      <c r="I10" s="75"/>
      <c r="J10" s="74" t="s">
        <v>111</v>
      </c>
      <c r="K10" s="74"/>
      <c r="L10" s="33" t="s">
        <v>34</v>
      </c>
      <c r="M10" s="75" t="s">
        <v>110</v>
      </c>
      <c r="N10" s="75"/>
      <c r="O10" s="74" t="s">
        <v>111</v>
      </c>
      <c r="P10" s="74"/>
      <c r="Q10" s="33" t="s">
        <v>34</v>
      </c>
    </row>
    <row r="11" spans="2:17" ht="20.100000000000001" customHeight="1" thickBot="1" x14ac:dyDescent="0.25">
      <c r="B11" s="3" t="s">
        <v>168</v>
      </c>
      <c r="C11" s="46">
        <v>0</v>
      </c>
      <c r="D11" s="46">
        <v>0</v>
      </c>
      <c r="E11" s="46">
        <v>52</v>
      </c>
      <c r="F11" s="46">
        <v>12</v>
      </c>
      <c r="G11" s="46">
        <v>64</v>
      </c>
      <c r="H11" s="46">
        <v>0</v>
      </c>
      <c r="I11" s="46">
        <v>0</v>
      </c>
      <c r="J11" s="46">
        <v>0</v>
      </c>
      <c r="K11" s="46">
        <v>0</v>
      </c>
      <c r="L11" s="46">
        <v>0</v>
      </c>
      <c r="M11" s="46">
        <v>0</v>
      </c>
      <c r="N11" s="46">
        <v>0</v>
      </c>
      <c r="O11" s="46">
        <v>52</v>
      </c>
      <c r="P11" s="46">
        <v>12</v>
      </c>
      <c r="Q11" s="46">
        <v>64</v>
      </c>
    </row>
    <row r="12" spans="2:17" ht="20.100000000000001" customHeight="1" thickBot="1" x14ac:dyDescent="0.25">
      <c r="B12" s="4" t="s">
        <v>236</v>
      </c>
      <c r="C12" s="46">
        <v>0</v>
      </c>
      <c r="D12" s="46">
        <v>0</v>
      </c>
      <c r="E12" s="46">
        <v>0</v>
      </c>
      <c r="F12" s="46">
        <v>0</v>
      </c>
      <c r="G12" s="46">
        <v>0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0</v>
      </c>
      <c r="P12" s="46">
        <v>0</v>
      </c>
      <c r="Q12" s="46">
        <v>0</v>
      </c>
    </row>
    <row r="13" spans="2:17" ht="20.100000000000001" customHeight="1" thickBot="1" x14ac:dyDescent="0.25">
      <c r="B13" s="4" t="s">
        <v>237</v>
      </c>
      <c r="C13" s="46">
        <v>0</v>
      </c>
      <c r="D13" s="46">
        <v>0</v>
      </c>
      <c r="E13" s="46">
        <v>3</v>
      </c>
      <c r="F13" s="46">
        <v>4</v>
      </c>
      <c r="G13" s="46">
        <v>7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3</v>
      </c>
      <c r="P13" s="46">
        <v>4</v>
      </c>
      <c r="Q13" s="46">
        <v>7</v>
      </c>
    </row>
    <row r="14" spans="2:17" ht="20.100000000000001" customHeight="1" thickBot="1" x14ac:dyDescent="0.25">
      <c r="B14" s="4" t="s">
        <v>238</v>
      </c>
      <c r="C14" s="46">
        <v>0</v>
      </c>
      <c r="D14" s="46">
        <v>0</v>
      </c>
      <c r="E14" s="46">
        <v>7</v>
      </c>
      <c r="F14" s="46">
        <v>10</v>
      </c>
      <c r="G14" s="46">
        <v>17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7</v>
      </c>
      <c r="P14" s="46">
        <v>10</v>
      </c>
      <c r="Q14" s="46">
        <v>17</v>
      </c>
    </row>
    <row r="15" spans="2:17" ht="20.100000000000001" customHeight="1" thickBot="1" x14ac:dyDescent="0.25">
      <c r="B15" s="4" t="s">
        <v>239</v>
      </c>
      <c r="C15" s="46">
        <v>0</v>
      </c>
      <c r="D15" s="46">
        <v>0</v>
      </c>
      <c r="E15" s="46">
        <v>10</v>
      </c>
      <c r="F15" s="46">
        <v>28</v>
      </c>
      <c r="G15" s="46">
        <v>38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10</v>
      </c>
      <c r="P15" s="46">
        <v>28</v>
      </c>
      <c r="Q15" s="46">
        <v>38</v>
      </c>
    </row>
    <row r="16" spans="2:17" ht="20.100000000000001" customHeight="1" thickBot="1" x14ac:dyDescent="0.25">
      <c r="B16" s="4" t="s">
        <v>634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</row>
    <row r="17" spans="2:17" ht="20.100000000000001" customHeight="1" thickBot="1" x14ac:dyDescent="0.25">
      <c r="B17" s="4" t="s">
        <v>240</v>
      </c>
      <c r="C17" s="46">
        <v>0</v>
      </c>
      <c r="D17" s="46">
        <v>0</v>
      </c>
      <c r="E17" s="46">
        <v>16</v>
      </c>
      <c r="F17" s="46">
        <v>7</v>
      </c>
      <c r="G17" s="46">
        <v>23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v>0</v>
      </c>
      <c r="O17" s="46">
        <v>16</v>
      </c>
      <c r="P17" s="46">
        <v>7</v>
      </c>
      <c r="Q17" s="46">
        <v>23</v>
      </c>
    </row>
    <row r="18" spans="2:17" ht="20.100000000000001" customHeight="1" thickBot="1" x14ac:dyDescent="0.25">
      <c r="B18" s="4" t="s">
        <v>241</v>
      </c>
      <c r="C18" s="46">
        <v>0</v>
      </c>
      <c r="D18" s="46">
        <v>0</v>
      </c>
      <c r="E18" s="46">
        <v>1</v>
      </c>
      <c r="F18" s="46">
        <v>1</v>
      </c>
      <c r="G18" s="46">
        <v>2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1</v>
      </c>
      <c r="P18" s="46">
        <v>1</v>
      </c>
      <c r="Q18" s="46">
        <v>2</v>
      </c>
    </row>
    <row r="19" spans="2:17" ht="20.100000000000001" customHeight="1" thickBot="1" x14ac:dyDescent="0.25">
      <c r="B19" s="4" t="s">
        <v>242</v>
      </c>
      <c r="C19" s="46">
        <v>0</v>
      </c>
      <c r="D19" s="46">
        <v>0</v>
      </c>
      <c r="E19" s="46">
        <v>21</v>
      </c>
      <c r="F19" s="46">
        <v>0</v>
      </c>
      <c r="G19" s="46">
        <v>21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21</v>
      </c>
      <c r="P19" s="46">
        <v>0</v>
      </c>
      <c r="Q19" s="46">
        <v>21</v>
      </c>
    </row>
    <row r="20" spans="2:17" ht="20.100000000000001" customHeight="1" thickBot="1" x14ac:dyDescent="0.25">
      <c r="B20" s="4" t="s">
        <v>243</v>
      </c>
      <c r="C20" s="46">
        <v>0</v>
      </c>
      <c r="D20" s="46">
        <v>0</v>
      </c>
      <c r="E20" s="46">
        <v>21</v>
      </c>
      <c r="F20" s="46">
        <v>8</v>
      </c>
      <c r="G20" s="46">
        <v>29</v>
      </c>
      <c r="H20" s="46">
        <v>0</v>
      </c>
      <c r="I20" s="46">
        <v>0</v>
      </c>
      <c r="J20" s="46">
        <v>0</v>
      </c>
      <c r="K20" s="46">
        <v>0</v>
      </c>
      <c r="L20" s="46">
        <v>0</v>
      </c>
      <c r="M20" s="46">
        <v>0</v>
      </c>
      <c r="N20" s="46">
        <v>0</v>
      </c>
      <c r="O20" s="46">
        <v>21</v>
      </c>
      <c r="P20" s="46">
        <v>8</v>
      </c>
      <c r="Q20" s="46">
        <v>29</v>
      </c>
    </row>
    <row r="21" spans="2:17" ht="20.100000000000001" customHeight="1" thickBot="1" x14ac:dyDescent="0.25">
      <c r="B21" s="4" t="s">
        <v>244</v>
      </c>
      <c r="C21" s="46">
        <v>50</v>
      </c>
      <c r="D21" s="46">
        <v>17</v>
      </c>
      <c r="E21" s="46">
        <v>0</v>
      </c>
      <c r="F21" s="46">
        <v>0</v>
      </c>
      <c r="G21" s="46">
        <v>67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50</v>
      </c>
      <c r="N21" s="46">
        <v>17</v>
      </c>
      <c r="O21" s="46">
        <v>0</v>
      </c>
      <c r="P21" s="46">
        <v>0</v>
      </c>
      <c r="Q21" s="46">
        <v>67</v>
      </c>
    </row>
    <row r="22" spans="2:17" ht="20.100000000000001" customHeight="1" thickBot="1" x14ac:dyDescent="0.25">
      <c r="B22" s="4" t="s">
        <v>169</v>
      </c>
      <c r="C22" s="46">
        <v>0</v>
      </c>
      <c r="D22" s="46">
        <v>0</v>
      </c>
      <c r="E22" s="46">
        <v>0</v>
      </c>
      <c r="F22" s="46">
        <v>14</v>
      </c>
      <c r="G22" s="46">
        <v>14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14</v>
      </c>
      <c r="Q22" s="46">
        <v>14</v>
      </c>
    </row>
    <row r="23" spans="2:17" ht="20.100000000000001" customHeight="1" thickBot="1" x14ac:dyDescent="0.25">
      <c r="B23" s="4" t="s">
        <v>245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</row>
    <row r="24" spans="2:17" ht="20.100000000000001" customHeight="1" thickBot="1" x14ac:dyDescent="0.25">
      <c r="B24" s="4" t="s">
        <v>246</v>
      </c>
      <c r="C24" s="46">
        <v>1</v>
      </c>
      <c r="D24" s="46">
        <v>0</v>
      </c>
      <c r="E24" s="46">
        <v>15</v>
      </c>
      <c r="F24" s="46">
        <v>7</v>
      </c>
      <c r="G24" s="46">
        <v>23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1</v>
      </c>
      <c r="N24" s="46">
        <v>0</v>
      </c>
      <c r="O24" s="46">
        <v>15</v>
      </c>
      <c r="P24" s="46">
        <v>7</v>
      </c>
      <c r="Q24" s="46">
        <v>23</v>
      </c>
    </row>
    <row r="25" spans="2:17" ht="20.100000000000001" customHeight="1" thickBot="1" x14ac:dyDescent="0.25">
      <c r="B25" s="4" t="s">
        <v>247</v>
      </c>
      <c r="C25" s="46">
        <v>4</v>
      </c>
      <c r="D25" s="46">
        <v>2</v>
      </c>
      <c r="E25" s="46">
        <v>43</v>
      </c>
      <c r="F25" s="46">
        <v>48</v>
      </c>
      <c r="G25" s="46">
        <v>97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4</v>
      </c>
      <c r="N25" s="46">
        <v>2</v>
      </c>
      <c r="O25" s="46">
        <v>43</v>
      </c>
      <c r="P25" s="46">
        <v>48</v>
      </c>
      <c r="Q25" s="46">
        <v>97</v>
      </c>
    </row>
    <row r="26" spans="2:17" ht="20.100000000000001" customHeight="1" thickBot="1" x14ac:dyDescent="0.25">
      <c r="B26" s="5" t="s">
        <v>248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</row>
    <row r="27" spans="2:17" ht="20.100000000000001" customHeight="1" thickBot="1" x14ac:dyDescent="0.25">
      <c r="B27" s="6" t="s">
        <v>249</v>
      </c>
      <c r="C27" s="46">
        <v>0</v>
      </c>
      <c r="D27" s="46">
        <v>0</v>
      </c>
      <c r="E27" s="46">
        <v>5</v>
      </c>
      <c r="F27" s="46">
        <v>5</v>
      </c>
      <c r="G27" s="46">
        <v>10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5</v>
      </c>
      <c r="P27" s="46">
        <v>5</v>
      </c>
      <c r="Q27" s="46">
        <v>10</v>
      </c>
    </row>
    <row r="28" spans="2:17" ht="20.100000000000001" customHeight="1" thickBot="1" x14ac:dyDescent="0.25">
      <c r="B28" s="4" t="s">
        <v>250</v>
      </c>
      <c r="C28" s="46">
        <v>0</v>
      </c>
      <c r="D28" s="46">
        <v>0</v>
      </c>
      <c r="E28" s="46">
        <v>15</v>
      </c>
      <c r="F28" s="46">
        <v>11</v>
      </c>
      <c r="G28" s="46">
        <v>26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15</v>
      </c>
      <c r="P28" s="46">
        <v>11</v>
      </c>
      <c r="Q28" s="46">
        <v>26</v>
      </c>
    </row>
    <row r="29" spans="2:17" ht="20.100000000000001" customHeight="1" thickBot="1" x14ac:dyDescent="0.25">
      <c r="B29" s="4" t="s">
        <v>251</v>
      </c>
      <c r="C29" s="46">
        <v>0</v>
      </c>
      <c r="D29" s="46">
        <v>0</v>
      </c>
      <c r="E29" s="46">
        <v>3</v>
      </c>
      <c r="F29" s="46">
        <v>0</v>
      </c>
      <c r="G29" s="46">
        <v>3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3</v>
      </c>
      <c r="P29" s="46">
        <v>0</v>
      </c>
      <c r="Q29" s="46">
        <v>3</v>
      </c>
    </row>
    <row r="30" spans="2:17" ht="20.100000000000001" customHeight="1" thickBot="1" x14ac:dyDescent="0.25">
      <c r="B30" s="4" t="s">
        <v>252</v>
      </c>
      <c r="C30" s="46">
        <v>2</v>
      </c>
      <c r="D30" s="46">
        <v>0</v>
      </c>
      <c r="E30" s="46">
        <v>36</v>
      </c>
      <c r="F30" s="46">
        <v>7</v>
      </c>
      <c r="G30" s="46">
        <v>45</v>
      </c>
      <c r="H30" s="46">
        <v>0</v>
      </c>
      <c r="I30" s="46">
        <v>2</v>
      </c>
      <c r="J30" s="46">
        <v>0</v>
      </c>
      <c r="K30" s="46">
        <v>1</v>
      </c>
      <c r="L30" s="46">
        <v>3</v>
      </c>
      <c r="M30" s="46">
        <v>2</v>
      </c>
      <c r="N30" s="46">
        <v>2</v>
      </c>
      <c r="O30" s="46">
        <v>36</v>
      </c>
      <c r="P30" s="46">
        <v>8</v>
      </c>
      <c r="Q30" s="46">
        <v>48</v>
      </c>
    </row>
    <row r="31" spans="2:17" ht="20.100000000000001" customHeight="1" thickBot="1" x14ac:dyDescent="0.25">
      <c r="B31" s="4" t="s">
        <v>253</v>
      </c>
      <c r="C31" s="46">
        <v>0</v>
      </c>
      <c r="D31" s="46">
        <v>0</v>
      </c>
      <c r="E31" s="46">
        <v>7</v>
      </c>
      <c r="F31" s="46">
        <v>0</v>
      </c>
      <c r="G31" s="46">
        <v>7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7</v>
      </c>
      <c r="P31" s="46">
        <v>0</v>
      </c>
      <c r="Q31" s="46">
        <v>7</v>
      </c>
    </row>
    <row r="32" spans="2:17" ht="20.100000000000001" customHeight="1" thickBot="1" x14ac:dyDescent="0.25">
      <c r="B32" s="4" t="s">
        <v>635</v>
      </c>
      <c r="C32" s="46">
        <v>0</v>
      </c>
      <c r="D32" s="46">
        <v>0</v>
      </c>
      <c r="E32" s="46">
        <v>4</v>
      </c>
      <c r="F32" s="46">
        <v>9</v>
      </c>
      <c r="G32" s="46">
        <v>13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4</v>
      </c>
      <c r="P32" s="46">
        <v>9</v>
      </c>
      <c r="Q32" s="46">
        <v>13</v>
      </c>
    </row>
    <row r="33" spans="2:17" ht="20.100000000000001" customHeight="1" thickBot="1" x14ac:dyDescent="0.25">
      <c r="B33" s="4" t="s">
        <v>254</v>
      </c>
      <c r="C33" s="46">
        <v>0</v>
      </c>
      <c r="D33" s="46">
        <v>0</v>
      </c>
      <c r="E33" s="46">
        <v>2</v>
      </c>
      <c r="F33" s="46">
        <v>2</v>
      </c>
      <c r="G33" s="46">
        <v>4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2</v>
      </c>
      <c r="P33" s="46">
        <v>2</v>
      </c>
      <c r="Q33" s="46">
        <v>4</v>
      </c>
    </row>
    <row r="34" spans="2:17" ht="20.100000000000001" customHeight="1" thickBot="1" x14ac:dyDescent="0.25">
      <c r="B34" s="4" t="s">
        <v>255</v>
      </c>
      <c r="C34" s="46">
        <v>0</v>
      </c>
      <c r="D34" s="46">
        <v>0</v>
      </c>
      <c r="E34" s="46">
        <v>3</v>
      </c>
      <c r="F34" s="46">
        <v>3</v>
      </c>
      <c r="G34" s="46">
        <v>6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3</v>
      </c>
      <c r="P34" s="46">
        <v>3</v>
      </c>
      <c r="Q34" s="46">
        <v>6</v>
      </c>
    </row>
    <row r="35" spans="2:17" ht="20.100000000000001" customHeight="1" thickBot="1" x14ac:dyDescent="0.25">
      <c r="B35" s="4" t="s">
        <v>636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</row>
    <row r="36" spans="2:17" ht="20.100000000000001" customHeight="1" thickBot="1" x14ac:dyDescent="0.25">
      <c r="B36" s="4" t="s">
        <v>256</v>
      </c>
      <c r="C36" s="46">
        <v>0</v>
      </c>
      <c r="D36" s="46">
        <v>0</v>
      </c>
      <c r="E36" s="46">
        <v>0</v>
      </c>
      <c r="F36" s="46">
        <v>5</v>
      </c>
      <c r="G36" s="46">
        <v>5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5</v>
      </c>
      <c r="Q36" s="46">
        <v>5</v>
      </c>
    </row>
    <row r="37" spans="2:17" ht="20.100000000000001" customHeight="1" thickBot="1" x14ac:dyDescent="0.25">
      <c r="B37" s="4" t="s">
        <v>257</v>
      </c>
      <c r="C37" s="46">
        <v>0</v>
      </c>
      <c r="D37" s="46">
        <v>0</v>
      </c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46">
        <v>0</v>
      </c>
      <c r="O37" s="46">
        <v>0</v>
      </c>
      <c r="P37" s="46">
        <v>0</v>
      </c>
      <c r="Q37" s="46">
        <v>0</v>
      </c>
    </row>
    <row r="38" spans="2:17" ht="20.100000000000001" customHeight="1" thickBot="1" x14ac:dyDescent="0.25">
      <c r="B38" s="4" t="s">
        <v>258</v>
      </c>
      <c r="C38" s="46">
        <v>0</v>
      </c>
      <c r="D38" s="46">
        <v>0</v>
      </c>
      <c r="E38" s="46">
        <v>8</v>
      </c>
      <c r="F38" s="46">
        <v>0</v>
      </c>
      <c r="G38" s="46">
        <v>8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8</v>
      </c>
      <c r="P38" s="46">
        <v>0</v>
      </c>
      <c r="Q38" s="46">
        <v>8</v>
      </c>
    </row>
    <row r="39" spans="2:17" ht="20.100000000000001" customHeight="1" thickBot="1" x14ac:dyDescent="0.25">
      <c r="B39" s="4" t="s">
        <v>259</v>
      </c>
      <c r="C39" s="46">
        <v>0</v>
      </c>
      <c r="D39" s="46">
        <v>0</v>
      </c>
      <c r="E39" s="46">
        <v>6</v>
      </c>
      <c r="F39" s="46">
        <v>1</v>
      </c>
      <c r="G39" s="46">
        <v>7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6</v>
      </c>
      <c r="P39" s="46">
        <v>1</v>
      </c>
      <c r="Q39" s="46">
        <v>7</v>
      </c>
    </row>
    <row r="40" spans="2:17" ht="20.100000000000001" customHeight="1" thickBot="1" x14ac:dyDescent="0.25">
      <c r="B40" s="4" t="s">
        <v>260</v>
      </c>
      <c r="C40" s="46">
        <v>0</v>
      </c>
      <c r="D40" s="46">
        <v>0</v>
      </c>
      <c r="E40" s="46">
        <v>2</v>
      </c>
      <c r="F40" s="46">
        <v>3</v>
      </c>
      <c r="G40" s="46">
        <v>5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2</v>
      </c>
      <c r="P40" s="46">
        <v>3</v>
      </c>
      <c r="Q40" s="46">
        <v>5</v>
      </c>
    </row>
    <row r="41" spans="2:17" ht="20.100000000000001" customHeight="1" thickBot="1" x14ac:dyDescent="0.25">
      <c r="B41" s="4" t="s">
        <v>170</v>
      </c>
      <c r="C41" s="46">
        <v>3</v>
      </c>
      <c r="D41" s="46">
        <v>0</v>
      </c>
      <c r="E41" s="46">
        <v>41</v>
      </c>
      <c r="F41" s="46">
        <v>36</v>
      </c>
      <c r="G41" s="46">
        <v>80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3</v>
      </c>
      <c r="N41" s="46">
        <v>0</v>
      </c>
      <c r="O41" s="46">
        <v>41</v>
      </c>
      <c r="P41" s="46">
        <v>36</v>
      </c>
      <c r="Q41" s="46">
        <v>80</v>
      </c>
    </row>
    <row r="42" spans="2:17" ht="20.100000000000001" customHeight="1" thickBot="1" x14ac:dyDescent="0.25">
      <c r="B42" s="4" t="s">
        <v>261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</row>
    <row r="43" spans="2:17" ht="20.100000000000001" customHeight="1" thickBot="1" x14ac:dyDescent="0.25">
      <c r="B43" s="4" t="s">
        <v>262</v>
      </c>
      <c r="C43" s="46">
        <v>0</v>
      </c>
      <c r="D43" s="46">
        <v>0</v>
      </c>
      <c r="E43" s="46">
        <v>2</v>
      </c>
      <c r="F43" s="46">
        <v>1</v>
      </c>
      <c r="G43" s="46">
        <v>3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2</v>
      </c>
      <c r="P43" s="46">
        <v>1</v>
      </c>
      <c r="Q43" s="46">
        <v>3</v>
      </c>
    </row>
    <row r="44" spans="2:17" ht="20.100000000000001" customHeight="1" thickBot="1" x14ac:dyDescent="0.25">
      <c r="B44" s="4" t="s">
        <v>263</v>
      </c>
      <c r="C44" s="46">
        <v>0</v>
      </c>
      <c r="D44" s="46">
        <v>0</v>
      </c>
      <c r="E44" s="46">
        <v>5</v>
      </c>
      <c r="F44" s="46">
        <v>1</v>
      </c>
      <c r="G44" s="46">
        <v>6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5</v>
      </c>
      <c r="P44" s="46">
        <v>1</v>
      </c>
      <c r="Q44" s="46">
        <v>6</v>
      </c>
    </row>
    <row r="45" spans="2:17" ht="20.100000000000001" customHeight="1" thickBot="1" x14ac:dyDescent="0.25">
      <c r="B45" s="4" t="s">
        <v>637</v>
      </c>
      <c r="C45" s="46">
        <v>1</v>
      </c>
      <c r="D45" s="46">
        <v>0</v>
      </c>
      <c r="E45" s="46">
        <v>5</v>
      </c>
      <c r="F45" s="46">
        <v>1</v>
      </c>
      <c r="G45" s="46">
        <v>7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1</v>
      </c>
      <c r="N45" s="46">
        <v>0</v>
      </c>
      <c r="O45" s="46">
        <v>5</v>
      </c>
      <c r="P45" s="46">
        <v>1</v>
      </c>
      <c r="Q45" s="46">
        <v>7</v>
      </c>
    </row>
    <row r="46" spans="2:17" ht="20.100000000000001" customHeight="1" thickBot="1" x14ac:dyDescent="0.25">
      <c r="B46" s="4" t="s">
        <v>264</v>
      </c>
      <c r="C46" s="46">
        <v>0</v>
      </c>
      <c r="D46" s="46">
        <v>0</v>
      </c>
      <c r="E46" s="46">
        <v>5</v>
      </c>
      <c r="F46" s="46">
        <v>3</v>
      </c>
      <c r="G46" s="46">
        <v>8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5</v>
      </c>
      <c r="P46" s="46">
        <v>3</v>
      </c>
      <c r="Q46" s="46">
        <v>8</v>
      </c>
    </row>
    <row r="47" spans="2:17" ht="20.100000000000001" customHeight="1" thickBot="1" x14ac:dyDescent="0.25">
      <c r="B47" s="4" t="s">
        <v>265</v>
      </c>
      <c r="C47" s="46">
        <v>0</v>
      </c>
      <c r="D47" s="46">
        <v>0</v>
      </c>
      <c r="E47" s="46">
        <v>6</v>
      </c>
      <c r="F47" s="46">
        <v>5</v>
      </c>
      <c r="G47" s="46">
        <v>11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6</v>
      </c>
      <c r="P47" s="46">
        <v>5</v>
      </c>
      <c r="Q47" s="46">
        <v>11</v>
      </c>
    </row>
    <row r="48" spans="2:17" ht="20.100000000000001" customHeight="1" thickBot="1" x14ac:dyDescent="0.25">
      <c r="B48" s="4" t="s">
        <v>171</v>
      </c>
      <c r="C48" s="46">
        <v>3</v>
      </c>
      <c r="D48" s="46">
        <v>0</v>
      </c>
      <c r="E48" s="46">
        <v>17</v>
      </c>
      <c r="F48" s="46">
        <v>36</v>
      </c>
      <c r="G48" s="46">
        <v>56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3</v>
      </c>
      <c r="N48" s="46">
        <v>0</v>
      </c>
      <c r="O48" s="46">
        <v>17</v>
      </c>
      <c r="P48" s="46">
        <v>36</v>
      </c>
      <c r="Q48" s="46">
        <v>56</v>
      </c>
    </row>
    <row r="49" spans="2:17" ht="20.100000000000001" customHeight="1" thickBot="1" x14ac:dyDescent="0.25">
      <c r="B49" s="4" t="s">
        <v>266</v>
      </c>
      <c r="C49" s="46">
        <v>0</v>
      </c>
      <c r="D49" s="46">
        <v>0</v>
      </c>
      <c r="E49" s="46">
        <v>11</v>
      </c>
      <c r="F49" s="46">
        <v>7</v>
      </c>
      <c r="G49" s="46">
        <v>18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11</v>
      </c>
      <c r="P49" s="46">
        <v>7</v>
      </c>
      <c r="Q49" s="46">
        <v>18</v>
      </c>
    </row>
    <row r="50" spans="2:17" ht="20.100000000000001" customHeight="1" thickBot="1" x14ac:dyDescent="0.25">
      <c r="B50" s="4" t="s">
        <v>267</v>
      </c>
      <c r="C50" s="46">
        <v>0</v>
      </c>
      <c r="D50" s="46">
        <v>0</v>
      </c>
      <c r="E50" s="46">
        <v>2</v>
      </c>
      <c r="F50" s="46">
        <v>4</v>
      </c>
      <c r="G50" s="46">
        <v>6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2</v>
      </c>
      <c r="P50" s="46">
        <v>4</v>
      </c>
      <c r="Q50" s="46">
        <v>6</v>
      </c>
    </row>
    <row r="51" spans="2:17" ht="20.100000000000001" customHeight="1" thickBot="1" x14ac:dyDescent="0.25">
      <c r="B51" s="4" t="s">
        <v>268</v>
      </c>
      <c r="C51" s="46">
        <v>0</v>
      </c>
      <c r="D51" s="46">
        <v>0</v>
      </c>
      <c r="E51" s="46">
        <v>1</v>
      </c>
      <c r="F51" s="46">
        <v>0</v>
      </c>
      <c r="G51" s="46">
        <v>1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1</v>
      </c>
      <c r="P51" s="46">
        <v>0</v>
      </c>
      <c r="Q51" s="46">
        <v>1</v>
      </c>
    </row>
    <row r="52" spans="2:17" ht="20.100000000000001" customHeight="1" thickBot="1" x14ac:dyDescent="0.25">
      <c r="B52" s="4" t="s">
        <v>269</v>
      </c>
      <c r="C52" s="46">
        <v>0</v>
      </c>
      <c r="D52" s="46">
        <v>0</v>
      </c>
      <c r="E52" s="46">
        <v>0</v>
      </c>
      <c r="F52" s="46">
        <v>12</v>
      </c>
      <c r="G52" s="46">
        <v>12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12</v>
      </c>
      <c r="Q52" s="46">
        <v>12</v>
      </c>
    </row>
    <row r="53" spans="2:17" ht="20.100000000000001" customHeight="1" thickBot="1" x14ac:dyDescent="0.25">
      <c r="B53" s="4" t="s">
        <v>270</v>
      </c>
      <c r="C53" s="46">
        <v>0</v>
      </c>
      <c r="D53" s="46">
        <v>0</v>
      </c>
      <c r="E53" s="46">
        <v>0</v>
      </c>
      <c r="F53" s="46">
        <v>2</v>
      </c>
      <c r="G53" s="46">
        <v>2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2</v>
      </c>
      <c r="Q53" s="46">
        <v>2</v>
      </c>
    </row>
    <row r="54" spans="2:17" ht="20.100000000000001" customHeight="1" thickBot="1" x14ac:dyDescent="0.25">
      <c r="B54" s="4" t="s">
        <v>271</v>
      </c>
      <c r="C54" s="46">
        <v>0</v>
      </c>
      <c r="D54" s="46">
        <v>0</v>
      </c>
      <c r="E54" s="46">
        <v>0</v>
      </c>
      <c r="F54" s="46">
        <v>2</v>
      </c>
      <c r="G54" s="46">
        <v>2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2</v>
      </c>
      <c r="Q54" s="46">
        <v>2</v>
      </c>
    </row>
    <row r="55" spans="2:17" ht="20.100000000000001" customHeight="1" thickBot="1" x14ac:dyDescent="0.25">
      <c r="B55" s="4" t="s">
        <v>272</v>
      </c>
      <c r="C55" s="46">
        <v>0</v>
      </c>
      <c r="D55" s="46">
        <v>0</v>
      </c>
      <c r="E55" s="46">
        <v>1</v>
      </c>
      <c r="F55" s="46">
        <v>4</v>
      </c>
      <c r="G55" s="46">
        <v>5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1</v>
      </c>
      <c r="P55" s="46">
        <v>4</v>
      </c>
      <c r="Q55" s="46">
        <v>5</v>
      </c>
    </row>
    <row r="56" spans="2:17" ht="20.100000000000001" customHeight="1" thickBot="1" x14ac:dyDescent="0.25">
      <c r="B56" s="4" t="s">
        <v>172</v>
      </c>
      <c r="C56" s="46">
        <v>0</v>
      </c>
      <c r="D56" s="46">
        <v>0</v>
      </c>
      <c r="E56" s="46">
        <v>27</v>
      </c>
      <c r="F56" s="46">
        <v>11</v>
      </c>
      <c r="G56" s="46">
        <v>38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27</v>
      </c>
      <c r="P56" s="46">
        <v>11</v>
      </c>
      <c r="Q56" s="46">
        <v>38</v>
      </c>
    </row>
    <row r="57" spans="2:17" ht="20.100000000000001" customHeight="1" thickBot="1" x14ac:dyDescent="0.25">
      <c r="B57" s="4" t="s">
        <v>273</v>
      </c>
      <c r="C57" s="46">
        <v>0</v>
      </c>
      <c r="D57" s="46">
        <v>0</v>
      </c>
      <c r="E57" s="46">
        <v>5</v>
      </c>
      <c r="F57" s="46">
        <v>4</v>
      </c>
      <c r="G57" s="46">
        <v>9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5</v>
      </c>
      <c r="P57" s="46">
        <v>4</v>
      </c>
      <c r="Q57" s="46">
        <v>9</v>
      </c>
    </row>
    <row r="58" spans="2:17" ht="20.100000000000001" customHeight="1" thickBot="1" x14ac:dyDescent="0.25">
      <c r="B58" s="4" t="s">
        <v>274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</row>
    <row r="59" spans="2:17" ht="20.100000000000001" customHeight="1" thickBot="1" x14ac:dyDescent="0.25">
      <c r="B59" s="4" t="s">
        <v>275</v>
      </c>
      <c r="C59" s="46">
        <v>0</v>
      </c>
      <c r="D59" s="46">
        <v>0</v>
      </c>
      <c r="E59" s="46">
        <v>10</v>
      </c>
      <c r="F59" s="46">
        <v>77</v>
      </c>
      <c r="G59" s="46">
        <v>87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10</v>
      </c>
      <c r="P59" s="46">
        <v>77</v>
      </c>
      <c r="Q59" s="46">
        <v>87</v>
      </c>
    </row>
    <row r="60" spans="2:17" ht="20.100000000000001" customHeight="1" thickBot="1" x14ac:dyDescent="0.25">
      <c r="B60" s="4" t="s">
        <v>276</v>
      </c>
      <c r="C60" s="46">
        <v>0</v>
      </c>
      <c r="D60" s="46">
        <v>0</v>
      </c>
      <c r="E60" s="46">
        <v>2</v>
      </c>
      <c r="F60" s="46">
        <v>0</v>
      </c>
      <c r="G60" s="46">
        <v>2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2</v>
      </c>
      <c r="P60" s="46">
        <v>0</v>
      </c>
      <c r="Q60" s="46">
        <v>2</v>
      </c>
    </row>
    <row r="61" spans="2:17" ht="20.100000000000001" customHeight="1" thickBot="1" x14ac:dyDescent="0.25">
      <c r="B61" s="4" t="s">
        <v>173</v>
      </c>
      <c r="C61" s="46">
        <v>0</v>
      </c>
      <c r="D61" s="46">
        <v>0</v>
      </c>
      <c r="E61" s="46">
        <v>5</v>
      </c>
      <c r="F61" s="46">
        <v>31</v>
      </c>
      <c r="G61" s="46">
        <v>36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5</v>
      </c>
      <c r="P61" s="46">
        <v>31</v>
      </c>
      <c r="Q61" s="46">
        <v>36</v>
      </c>
    </row>
    <row r="62" spans="2:17" ht="20.100000000000001" customHeight="1" thickBot="1" x14ac:dyDescent="0.25">
      <c r="B62" s="4" t="s">
        <v>277</v>
      </c>
      <c r="C62" s="46">
        <v>0</v>
      </c>
      <c r="D62" s="46">
        <v>0</v>
      </c>
      <c r="E62" s="46">
        <v>0</v>
      </c>
      <c r="F62" s="46">
        <v>5</v>
      </c>
      <c r="G62" s="46">
        <v>5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5</v>
      </c>
      <c r="Q62" s="46">
        <v>5</v>
      </c>
    </row>
    <row r="63" spans="2:17" ht="20.100000000000001" customHeight="1" thickBot="1" x14ac:dyDescent="0.25">
      <c r="B63" s="4" t="s">
        <v>278</v>
      </c>
      <c r="C63" s="46">
        <v>0</v>
      </c>
      <c r="D63" s="46">
        <v>0</v>
      </c>
      <c r="E63" s="46">
        <v>2</v>
      </c>
      <c r="F63" s="46">
        <v>0</v>
      </c>
      <c r="G63" s="46">
        <v>2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2</v>
      </c>
      <c r="P63" s="46">
        <v>0</v>
      </c>
      <c r="Q63" s="46">
        <v>2</v>
      </c>
    </row>
    <row r="64" spans="2:17" ht="20.100000000000001" customHeight="1" thickBot="1" x14ac:dyDescent="0.25">
      <c r="B64" s="4" t="s">
        <v>279</v>
      </c>
      <c r="C64" s="46">
        <v>0</v>
      </c>
      <c r="D64" s="46">
        <v>0</v>
      </c>
      <c r="E64" s="46">
        <v>1</v>
      </c>
      <c r="F64" s="46">
        <v>3</v>
      </c>
      <c r="G64" s="46">
        <v>4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1</v>
      </c>
      <c r="P64" s="46">
        <v>3</v>
      </c>
      <c r="Q64" s="46">
        <v>4</v>
      </c>
    </row>
    <row r="65" spans="2:17" ht="20.100000000000001" customHeight="1" thickBot="1" x14ac:dyDescent="0.25">
      <c r="B65" s="4" t="s">
        <v>280</v>
      </c>
      <c r="C65" s="46">
        <v>0</v>
      </c>
      <c r="D65" s="46">
        <v>0</v>
      </c>
      <c r="E65" s="46">
        <v>0</v>
      </c>
      <c r="F65" s="46">
        <v>3</v>
      </c>
      <c r="G65" s="46">
        <v>3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3</v>
      </c>
      <c r="Q65" s="46">
        <v>3</v>
      </c>
    </row>
    <row r="66" spans="2:17" ht="20.100000000000001" customHeight="1" thickBot="1" x14ac:dyDescent="0.25">
      <c r="B66" s="4" t="s">
        <v>281</v>
      </c>
      <c r="C66" s="46">
        <v>0</v>
      </c>
      <c r="D66" s="46">
        <v>0</v>
      </c>
      <c r="E66" s="46">
        <v>0</v>
      </c>
      <c r="F66" s="46">
        <v>10</v>
      </c>
      <c r="G66" s="46">
        <v>10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10</v>
      </c>
      <c r="Q66" s="46">
        <v>10</v>
      </c>
    </row>
    <row r="67" spans="2:17" ht="20.100000000000001" customHeight="1" thickBot="1" x14ac:dyDescent="0.25">
      <c r="B67" s="4" t="s">
        <v>282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</row>
    <row r="68" spans="2:17" ht="20.100000000000001" customHeight="1" thickBot="1" x14ac:dyDescent="0.25">
      <c r="B68" s="4" t="s">
        <v>283</v>
      </c>
      <c r="C68" s="46">
        <v>0</v>
      </c>
      <c r="D68" s="46">
        <v>0</v>
      </c>
      <c r="E68" s="46">
        <v>1</v>
      </c>
      <c r="F68" s="46">
        <v>13</v>
      </c>
      <c r="G68" s="46">
        <v>14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1</v>
      </c>
      <c r="P68" s="46">
        <v>13</v>
      </c>
      <c r="Q68" s="46">
        <v>14</v>
      </c>
    </row>
    <row r="69" spans="2:17" ht="20.100000000000001" customHeight="1" thickBot="1" x14ac:dyDescent="0.25">
      <c r="B69" s="4" t="s">
        <v>284</v>
      </c>
      <c r="C69" s="46">
        <v>0</v>
      </c>
      <c r="D69" s="46">
        <v>0</v>
      </c>
      <c r="E69" s="46">
        <v>0</v>
      </c>
      <c r="F69" s="46">
        <v>10</v>
      </c>
      <c r="G69" s="46">
        <v>10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10</v>
      </c>
      <c r="Q69" s="46">
        <v>10</v>
      </c>
    </row>
    <row r="70" spans="2:17" ht="20.100000000000001" customHeight="1" thickBot="1" x14ac:dyDescent="0.25">
      <c r="B70" s="4" t="s">
        <v>285</v>
      </c>
      <c r="C70" s="46">
        <v>1</v>
      </c>
      <c r="D70" s="46">
        <v>0</v>
      </c>
      <c r="E70" s="46">
        <v>3</v>
      </c>
      <c r="F70" s="46">
        <v>8</v>
      </c>
      <c r="G70" s="46">
        <v>12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1</v>
      </c>
      <c r="N70" s="46">
        <v>0</v>
      </c>
      <c r="O70" s="46">
        <v>3</v>
      </c>
      <c r="P70" s="46">
        <v>8</v>
      </c>
      <c r="Q70" s="46">
        <v>12</v>
      </c>
    </row>
    <row r="71" spans="2:17" ht="20.100000000000001" customHeight="1" thickBot="1" x14ac:dyDescent="0.25">
      <c r="B71" s="4" t="s">
        <v>286</v>
      </c>
      <c r="C71" s="46">
        <v>0</v>
      </c>
      <c r="D71" s="46">
        <v>0</v>
      </c>
      <c r="E71" s="46">
        <v>18</v>
      </c>
      <c r="F71" s="46">
        <v>2</v>
      </c>
      <c r="G71" s="46">
        <v>20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18</v>
      </c>
      <c r="P71" s="46">
        <v>2</v>
      </c>
      <c r="Q71" s="46">
        <v>20</v>
      </c>
    </row>
    <row r="72" spans="2:17" ht="20.100000000000001" customHeight="1" thickBot="1" x14ac:dyDescent="0.25">
      <c r="B72" s="4" t="s">
        <v>638</v>
      </c>
      <c r="C72" s="46">
        <v>0</v>
      </c>
      <c r="D72" s="46">
        <v>0</v>
      </c>
      <c r="E72" s="46">
        <v>0</v>
      </c>
      <c r="F72" s="46">
        <v>9</v>
      </c>
      <c r="G72" s="46">
        <v>9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9</v>
      </c>
      <c r="Q72" s="46">
        <v>9</v>
      </c>
    </row>
    <row r="73" spans="2:17" ht="20.100000000000001" customHeight="1" thickBot="1" x14ac:dyDescent="0.25">
      <c r="B73" s="4" t="s">
        <v>174</v>
      </c>
      <c r="C73" s="46">
        <v>0</v>
      </c>
      <c r="D73" s="46">
        <v>0</v>
      </c>
      <c r="E73" s="46">
        <v>101</v>
      </c>
      <c r="F73" s="46">
        <v>139</v>
      </c>
      <c r="G73" s="46">
        <v>240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101</v>
      </c>
      <c r="P73" s="46">
        <v>139</v>
      </c>
      <c r="Q73" s="46">
        <v>240</v>
      </c>
    </row>
    <row r="74" spans="2:17" ht="20.100000000000001" customHeight="1" thickBot="1" x14ac:dyDescent="0.25">
      <c r="B74" s="4" t="s">
        <v>287</v>
      </c>
      <c r="C74" s="46">
        <v>0</v>
      </c>
      <c r="D74" s="46">
        <v>0</v>
      </c>
      <c r="E74" s="46">
        <v>4</v>
      </c>
      <c r="F74" s="46">
        <v>2</v>
      </c>
      <c r="G74" s="46">
        <v>6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4</v>
      </c>
      <c r="P74" s="46">
        <v>2</v>
      </c>
      <c r="Q74" s="46">
        <v>6</v>
      </c>
    </row>
    <row r="75" spans="2:17" ht="20.100000000000001" customHeight="1" thickBot="1" x14ac:dyDescent="0.25">
      <c r="B75" s="4" t="s">
        <v>288</v>
      </c>
      <c r="C75" s="46">
        <v>0</v>
      </c>
      <c r="D75" s="46">
        <v>0</v>
      </c>
      <c r="E75" s="46">
        <v>12</v>
      </c>
      <c r="F75" s="46">
        <v>37</v>
      </c>
      <c r="G75" s="46">
        <v>49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12</v>
      </c>
      <c r="P75" s="46">
        <v>37</v>
      </c>
      <c r="Q75" s="46">
        <v>49</v>
      </c>
    </row>
    <row r="76" spans="2:17" ht="20.100000000000001" customHeight="1" thickBot="1" x14ac:dyDescent="0.25">
      <c r="B76" s="4" t="s">
        <v>289</v>
      </c>
      <c r="C76" s="46">
        <v>0</v>
      </c>
      <c r="D76" s="46">
        <v>0</v>
      </c>
      <c r="E76" s="46">
        <v>17</v>
      </c>
      <c r="F76" s="46">
        <v>6</v>
      </c>
      <c r="G76" s="46">
        <v>23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17</v>
      </c>
      <c r="P76" s="46">
        <v>6</v>
      </c>
      <c r="Q76" s="46">
        <v>23</v>
      </c>
    </row>
    <row r="77" spans="2:17" ht="20.100000000000001" customHeight="1" thickBot="1" x14ac:dyDescent="0.25">
      <c r="B77" s="4" t="s">
        <v>290</v>
      </c>
      <c r="C77" s="46">
        <v>0</v>
      </c>
      <c r="D77" s="46">
        <v>0</v>
      </c>
      <c r="E77" s="46">
        <v>10</v>
      </c>
      <c r="F77" s="46">
        <v>0</v>
      </c>
      <c r="G77" s="46">
        <v>10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10</v>
      </c>
      <c r="P77" s="46">
        <v>0</v>
      </c>
      <c r="Q77" s="46">
        <v>10</v>
      </c>
    </row>
    <row r="78" spans="2:17" ht="20.100000000000001" customHeight="1" thickBot="1" x14ac:dyDescent="0.25">
      <c r="B78" s="4" t="s">
        <v>291</v>
      </c>
      <c r="C78" s="46">
        <v>0</v>
      </c>
      <c r="D78" s="46">
        <v>0</v>
      </c>
      <c r="E78" s="46">
        <v>10</v>
      </c>
      <c r="F78" s="46">
        <v>30</v>
      </c>
      <c r="G78" s="46">
        <v>40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10</v>
      </c>
      <c r="P78" s="46">
        <v>30</v>
      </c>
      <c r="Q78" s="46">
        <v>40</v>
      </c>
    </row>
    <row r="79" spans="2:17" ht="20.100000000000001" customHeight="1" thickBot="1" x14ac:dyDescent="0.25">
      <c r="B79" s="4" t="s">
        <v>292</v>
      </c>
      <c r="C79" s="46">
        <v>0</v>
      </c>
      <c r="D79" s="46">
        <v>0</v>
      </c>
      <c r="E79" s="46">
        <v>12</v>
      </c>
      <c r="F79" s="46">
        <v>0</v>
      </c>
      <c r="G79" s="46">
        <v>12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12</v>
      </c>
      <c r="P79" s="46">
        <v>0</v>
      </c>
      <c r="Q79" s="46">
        <v>12</v>
      </c>
    </row>
    <row r="80" spans="2:17" ht="20.100000000000001" customHeight="1" thickBot="1" x14ac:dyDescent="0.25">
      <c r="B80" s="4" t="s">
        <v>293</v>
      </c>
      <c r="C80" s="46">
        <v>0</v>
      </c>
      <c r="D80" s="46">
        <v>0</v>
      </c>
      <c r="E80" s="46">
        <v>17</v>
      </c>
      <c r="F80" s="46">
        <v>6</v>
      </c>
      <c r="G80" s="46">
        <v>23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17</v>
      </c>
      <c r="P80" s="46">
        <v>6</v>
      </c>
      <c r="Q80" s="46">
        <v>23</v>
      </c>
    </row>
    <row r="81" spans="2:17" ht="20.100000000000001" customHeight="1" thickBot="1" x14ac:dyDescent="0.25">
      <c r="B81" s="4" t="s">
        <v>294</v>
      </c>
      <c r="C81" s="46">
        <v>0</v>
      </c>
      <c r="D81" s="46">
        <v>0</v>
      </c>
      <c r="E81" s="46">
        <v>0</v>
      </c>
      <c r="F81" s="46">
        <v>1</v>
      </c>
      <c r="G81" s="46">
        <v>1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1</v>
      </c>
      <c r="Q81" s="46">
        <v>1</v>
      </c>
    </row>
    <row r="82" spans="2:17" ht="20.100000000000001" customHeight="1" thickBot="1" x14ac:dyDescent="0.25">
      <c r="B82" s="4" t="s">
        <v>295</v>
      </c>
      <c r="C82" s="46">
        <v>0</v>
      </c>
      <c r="D82" s="46">
        <v>0</v>
      </c>
      <c r="E82" s="46">
        <v>30</v>
      </c>
      <c r="F82" s="46">
        <v>11</v>
      </c>
      <c r="G82" s="46">
        <v>41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30</v>
      </c>
      <c r="P82" s="46">
        <v>11</v>
      </c>
      <c r="Q82" s="46">
        <v>41</v>
      </c>
    </row>
    <row r="83" spans="2:17" ht="20.100000000000001" customHeight="1" thickBot="1" x14ac:dyDescent="0.25">
      <c r="B83" s="4" t="s">
        <v>296</v>
      </c>
      <c r="C83" s="46">
        <v>0</v>
      </c>
      <c r="D83" s="46">
        <v>0</v>
      </c>
      <c r="E83" s="46">
        <v>0</v>
      </c>
      <c r="F83" s="46">
        <v>6</v>
      </c>
      <c r="G83" s="46">
        <v>6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6</v>
      </c>
      <c r="Q83" s="46">
        <v>6</v>
      </c>
    </row>
    <row r="84" spans="2:17" ht="20.100000000000001" customHeight="1" thickBot="1" x14ac:dyDescent="0.25">
      <c r="B84" s="4" t="s">
        <v>297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</row>
    <row r="85" spans="2:17" ht="20.100000000000001" customHeight="1" thickBot="1" x14ac:dyDescent="0.25">
      <c r="B85" s="4" t="s">
        <v>298</v>
      </c>
      <c r="C85" s="46">
        <v>0</v>
      </c>
      <c r="D85" s="46">
        <v>0</v>
      </c>
      <c r="E85" s="46">
        <v>3</v>
      </c>
      <c r="F85" s="46">
        <v>10</v>
      </c>
      <c r="G85" s="46">
        <v>13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3</v>
      </c>
      <c r="P85" s="46">
        <v>10</v>
      </c>
      <c r="Q85" s="46">
        <v>13</v>
      </c>
    </row>
    <row r="86" spans="2:17" ht="20.100000000000001" customHeight="1" thickBot="1" x14ac:dyDescent="0.25">
      <c r="B86" s="4" t="s">
        <v>299</v>
      </c>
      <c r="C86" s="46">
        <v>1</v>
      </c>
      <c r="D86" s="46">
        <v>0</v>
      </c>
      <c r="E86" s="46">
        <v>17</v>
      </c>
      <c r="F86" s="46">
        <v>1</v>
      </c>
      <c r="G86" s="46">
        <v>19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1</v>
      </c>
      <c r="N86" s="46">
        <v>0</v>
      </c>
      <c r="O86" s="46">
        <v>17</v>
      </c>
      <c r="P86" s="46">
        <v>1</v>
      </c>
      <c r="Q86" s="46">
        <v>19</v>
      </c>
    </row>
    <row r="87" spans="2:17" ht="20.100000000000001" customHeight="1" thickBot="1" x14ac:dyDescent="0.25">
      <c r="B87" s="4" t="s">
        <v>300</v>
      </c>
      <c r="C87" s="46">
        <v>0</v>
      </c>
      <c r="D87" s="46">
        <v>0</v>
      </c>
      <c r="E87" s="46">
        <v>13</v>
      </c>
      <c r="F87" s="46">
        <v>0</v>
      </c>
      <c r="G87" s="46">
        <v>13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13</v>
      </c>
      <c r="P87" s="46">
        <v>0</v>
      </c>
      <c r="Q87" s="46">
        <v>13</v>
      </c>
    </row>
    <row r="88" spans="2:17" ht="20.100000000000001" customHeight="1" thickBot="1" x14ac:dyDescent="0.25">
      <c r="B88" s="4" t="s">
        <v>175</v>
      </c>
      <c r="C88" s="46">
        <v>0</v>
      </c>
      <c r="D88" s="46">
        <v>3</v>
      </c>
      <c r="E88" s="46">
        <v>49</v>
      </c>
      <c r="F88" s="46">
        <v>110</v>
      </c>
      <c r="G88" s="46">
        <v>162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3</v>
      </c>
      <c r="O88" s="46">
        <v>49</v>
      </c>
      <c r="P88" s="46">
        <v>110</v>
      </c>
      <c r="Q88" s="46">
        <v>162</v>
      </c>
    </row>
    <row r="89" spans="2:17" ht="20.100000000000001" customHeight="1" thickBot="1" x14ac:dyDescent="0.25">
      <c r="B89" s="4" t="s">
        <v>301</v>
      </c>
      <c r="C89" s="46">
        <v>1</v>
      </c>
      <c r="D89" s="46">
        <v>0</v>
      </c>
      <c r="E89" s="46">
        <v>6</v>
      </c>
      <c r="F89" s="46">
        <v>3</v>
      </c>
      <c r="G89" s="46">
        <v>10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1</v>
      </c>
      <c r="N89" s="46">
        <v>0</v>
      </c>
      <c r="O89" s="46">
        <v>6</v>
      </c>
      <c r="P89" s="46">
        <v>3</v>
      </c>
      <c r="Q89" s="46">
        <v>10</v>
      </c>
    </row>
    <row r="90" spans="2:17" ht="20.100000000000001" customHeight="1" thickBot="1" x14ac:dyDescent="0.25">
      <c r="B90" s="4" t="s">
        <v>302</v>
      </c>
      <c r="C90" s="46">
        <v>0</v>
      </c>
      <c r="D90" s="46">
        <v>0</v>
      </c>
      <c r="E90" s="46">
        <v>7</v>
      </c>
      <c r="F90" s="46">
        <v>9</v>
      </c>
      <c r="G90" s="46">
        <v>16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7</v>
      </c>
      <c r="P90" s="46">
        <v>9</v>
      </c>
      <c r="Q90" s="46">
        <v>16</v>
      </c>
    </row>
    <row r="91" spans="2:17" ht="20.100000000000001" customHeight="1" thickBot="1" x14ac:dyDescent="0.25">
      <c r="B91" s="4" t="s">
        <v>303</v>
      </c>
      <c r="C91" s="46">
        <v>0</v>
      </c>
      <c r="D91" s="46">
        <v>0</v>
      </c>
      <c r="E91" s="46">
        <v>2</v>
      </c>
      <c r="F91" s="46">
        <v>10</v>
      </c>
      <c r="G91" s="46">
        <v>12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2</v>
      </c>
      <c r="P91" s="46">
        <v>10</v>
      </c>
      <c r="Q91" s="46">
        <v>12</v>
      </c>
    </row>
    <row r="92" spans="2:17" ht="20.100000000000001" customHeight="1" thickBot="1" x14ac:dyDescent="0.25">
      <c r="B92" s="4" t="s">
        <v>304</v>
      </c>
      <c r="C92" s="46">
        <v>0</v>
      </c>
      <c r="D92" s="46">
        <v>0</v>
      </c>
      <c r="E92" s="46">
        <v>1</v>
      </c>
      <c r="F92" s="46">
        <v>7</v>
      </c>
      <c r="G92" s="46">
        <v>8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1</v>
      </c>
      <c r="P92" s="46">
        <v>7</v>
      </c>
      <c r="Q92" s="46">
        <v>8</v>
      </c>
    </row>
    <row r="93" spans="2:17" ht="20.100000000000001" customHeight="1" thickBot="1" x14ac:dyDescent="0.25">
      <c r="B93" s="4" t="s">
        <v>305</v>
      </c>
      <c r="C93" s="46">
        <v>0</v>
      </c>
      <c r="D93" s="46">
        <v>0</v>
      </c>
      <c r="E93" s="46">
        <v>6</v>
      </c>
      <c r="F93" s="46">
        <v>4</v>
      </c>
      <c r="G93" s="46">
        <v>10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6</v>
      </c>
      <c r="P93" s="46">
        <v>4</v>
      </c>
      <c r="Q93" s="46">
        <v>10</v>
      </c>
    </row>
    <row r="94" spans="2:17" ht="20.100000000000001" customHeight="1" thickBot="1" x14ac:dyDescent="0.25">
      <c r="B94" s="4" t="s">
        <v>306</v>
      </c>
      <c r="C94" s="46">
        <v>0</v>
      </c>
      <c r="D94" s="46">
        <v>0</v>
      </c>
      <c r="E94" s="46">
        <v>6</v>
      </c>
      <c r="F94" s="46">
        <v>5</v>
      </c>
      <c r="G94" s="46">
        <v>11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6</v>
      </c>
      <c r="P94" s="46">
        <v>5</v>
      </c>
      <c r="Q94" s="46">
        <v>11</v>
      </c>
    </row>
    <row r="95" spans="2:17" ht="20.100000000000001" customHeight="1" thickBot="1" x14ac:dyDescent="0.25">
      <c r="B95" s="4" t="s">
        <v>307</v>
      </c>
      <c r="C95" s="46">
        <v>0</v>
      </c>
      <c r="D95" s="46">
        <v>0</v>
      </c>
      <c r="E95" s="46">
        <v>3</v>
      </c>
      <c r="F95" s="46">
        <v>0</v>
      </c>
      <c r="G95" s="46">
        <v>3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3</v>
      </c>
      <c r="P95" s="46">
        <v>0</v>
      </c>
      <c r="Q95" s="46">
        <v>3</v>
      </c>
    </row>
    <row r="96" spans="2:17" ht="20.100000000000001" customHeight="1" thickBot="1" x14ac:dyDescent="0.25">
      <c r="B96" s="4" t="s">
        <v>308</v>
      </c>
      <c r="C96" s="46">
        <v>0</v>
      </c>
      <c r="D96" s="46">
        <v>0</v>
      </c>
      <c r="E96" s="46">
        <v>6</v>
      </c>
      <c r="F96" s="46">
        <v>2</v>
      </c>
      <c r="G96" s="46">
        <v>8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6</v>
      </c>
      <c r="P96" s="46">
        <v>2</v>
      </c>
      <c r="Q96" s="46">
        <v>8</v>
      </c>
    </row>
    <row r="97" spans="2:17" ht="20.100000000000001" customHeight="1" thickBot="1" x14ac:dyDescent="0.25">
      <c r="B97" s="4" t="s">
        <v>309</v>
      </c>
      <c r="C97" s="46">
        <v>0</v>
      </c>
      <c r="D97" s="46">
        <v>0</v>
      </c>
      <c r="E97" s="46">
        <v>4</v>
      </c>
      <c r="F97" s="46">
        <v>3</v>
      </c>
      <c r="G97" s="46">
        <v>7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4</v>
      </c>
      <c r="P97" s="46">
        <v>3</v>
      </c>
      <c r="Q97" s="46">
        <v>7</v>
      </c>
    </row>
    <row r="98" spans="2:17" ht="20.100000000000001" customHeight="1" thickBot="1" x14ac:dyDescent="0.25">
      <c r="B98" s="4" t="s">
        <v>310</v>
      </c>
      <c r="C98" s="46">
        <v>0</v>
      </c>
      <c r="D98" s="46">
        <v>0</v>
      </c>
      <c r="E98" s="46">
        <v>2</v>
      </c>
      <c r="F98" s="46">
        <v>0</v>
      </c>
      <c r="G98" s="46">
        <v>2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2</v>
      </c>
      <c r="P98" s="46">
        <v>0</v>
      </c>
      <c r="Q98" s="46">
        <v>2</v>
      </c>
    </row>
    <row r="99" spans="2:17" ht="20.100000000000001" customHeight="1" thickBot="1" x14ac:dyDescent="0.25">
      <c r="B99" s="4" t="s">
        <v>311</v>
      </c>
      <c r="C99" s="46">
        <v>0</v>
      </c>
      <c r="D99" s="46">
        <v>0</v>
      </c>
      <c r="E99" s="46">
        <v>0</v>
      </c>
      <c r="F99" s="46">
        <v>1</v>
      </c>
      <c r="G99" s="46">
        <v>1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1</v>
      </c>
      <c r="Q99" s="46">
        <v>1</v>
      </c>
    </row>
    <row r="100" spans="2:17" ht="20.100000000000001" customHeight="1" thickBot="1" x14ac:dyDescent="0.25">
      <c r="B100" s="4" t="s">
        <v>312</v>
      </c>
      <c r="C100" s="46">
        <v>0</v>
      </c>
      <c r="D100" s="46">
        <v>0</v>
      </c>
      <c r="E100" s="46">
        <v>0</v>
      </c>
      <c r="F100" s="46">
        <v>6</v>
      </c>
      <c r="G100" s="46">
        <v>6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6</v>
      </c>
      <c r="Q100" s="46">
        <v>6</v>
      </c>
    </row>
    <row r="101" spans="2:17" ht="20.100000000000001" customHeight="1" thickBot="1" x14ac:dyDescent="0.25">
      <c r="B101" s="4" t="s">
        <v>176</v>
      </c>
      <c r="C101" s="46">
        <v>0</v>
      </c>
      <c r="D101" s="46">
        <v>0</v>
      </c>
      <c r="E101" s="46">
        <v>3</v>
      </c>
      <c r="F101" s="46">
        <v>2</v>
      </c>
      <c r="G101" s="46">
        <v>5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3</v>
      </c>
      <c r="P101" s="46">
        <v>2</v>
      </c>
      <c r="Q101" s="46">
        <v>5</v>
      </c>
    </row>
    <row r="102" spans="2:17" ht="20.100000000000001" customHeight="1" thickBot="1" x14ac:dyDescent="0.25">
      <c r="B102" s="4" t="s">
        <v>313</v>
      </c>
      <c r="C102" s="46">
        <v>0</v>
      </c>
      <c r="D102" s="46">
        <v>0</v>
      </c>
      <c r="E102" s="46">
        <v>4</v>
      </c>
      <c r="F102" s="46">
        <v>3</v>
      </c>
      <c r="G102" s="46">
        <v>7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4</v>
      </c>
      <c r="P102" s="46">
        <v>3</v>
      </c>
      <c r="Q102" s="46">
        <v>7</v>
      </c>
    </row>
    <row r="103" spans="2:17" ht="20.100000000000001" customHeight="1" thickBot="1" x14ac:dyDescent="0.25">
      <c r="B103" s="4" t="s">
        <v>314</v>
      </c>
      <c r="C103" s="46">
        <v>0</v>
      </c>
      <c r="D103" s="46">
        <v>0</v>
      </c>
      <c r="E103" s="46">
        <v>0</v>
      </c>
      <c r="F103" s="46">
        <v>7</v>
      </c>
      <c r="G103" s="46">
        <v>7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7</v>
      </c>
      <c r="Q103" s="46">
        <v>7</v>
      </c>
    </row>
    <row r="104" spans="2:17" ht="20.100000000000001" customHeight="1" thickBot="1" x14ac:dyDescent="0.25">
      <c r="B104" s="4" t="s">
        <v>315</v>
      </c>
      <c r="C104" s="46">
        <v>0</v>
      </c>
      <c r="D104" s="46">
        <v>0</v>
      </c>
      <c r="E104" s="46">
        <v>2</v>
      </c>
      <c r="F104" s="46">
        <v>6</v>
      </c>
      <c r="G104" s="46">
        <v>8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2</v>
      </c>
      <c r="P104" s="46">
        <v>6</v>
      </c>
      <c r="Q104" s="46">
        <v>8</v>
      </c>
    </row>
    <row r="105" spans="2:17" ht="20.100000000000001" customHeight="1" thickBot="1" x14ac:dyDescent="0.25">
      <c r="B105" s="4" t="s">
        <v>316</v>
      </c>
      <c r="C105" s="46">
        <v>0</v>
      </c>
      <c r="D105" s="46">
        <v>0</v>
      </c>
      <c r="E105" s="46">
        <v>2</v>
      </c>
      <c r="F105" s="46">
        <v>1</v>
      </c>
      <c r="G105" s="46">
        <v>3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2</v>
      </c>
      <c r="P105" s="46">
        <v>1</v>
      </c>
      <c r="Q105" s="46">
        <v>3</v>
      </c>
    </row>
    <row r="106" spans="2:17" ht="20.100000000000001" customHeight="1" thickBot="1" x14ac:dyDescent="0.25">
      <c r="B106" s="4" t="s">
        <v>177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</row>
    <row r="107" spans="2:17" ht="20.100000000000001" customHeight="1" thickBot="1" x14ac:dyDescent="0.25">
      <c r="B107" s="4" t="s">
        <v>317</v>
      </c>
      <c r="C107" s="46">
        <v>0</v>
      </c>
      <c r="D107" s="46">
        <v>0</v>
      </c>
      <c r="E107" s="46">
        <v>8</v>
      </c>
      <c r="F107" s="46">
        <v>9</v>
      </c>
      <c r="G107" s="46">
        <v>17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8</v>
      </c>
      <c r="P107" s="46">
        <v>9</v>
      </c>
      <c r="Q107" s="46">
        <v>17</v>
      </c>
    </row>
    <row r="108" spans="2:17" ht="20.100000000000001" customHeight="1" thickBot="1" x14ac:dyDescent="0.25">
      <c r="B108" s="4" t="s">
        <v>318</v>
      </c>
      <c r="C108" s="46">
        <v>0</v>
      </c>
      <c r="D108" s="46">
        <v>0</v>
      </c>
      <c r="E108" s="46">
        <v>0</v>
      </c>
      <c r="F108" s="46">
        <v>1</v>
      </c>
      <c r="G108" s="46">
        <v>1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1</v>
      </c>
      <c r="Q108" s="46">
        <v>1</v>
      </c>
    </row>
    <row r="109" spans="2:17" ht="20.100000000000001" customHeight="1" thickBot="1" x14ac:dyDescent="0.25">
      <c r="B109" s="4" t="s">
        <v>178</v>
      </c>
      <c r="C109" s="46">
        <v>0</v>
      </c>
      <c r="D109" s="46">
        <v>0</v>
      </c>
      <c r="E109" s="46">
        <v>32</v>
      </c>
      <c r="F109" s="46">
        <v>105</v>
      </c>
      <c r="G109" s="46">
        <v>137</v>
      </c>
      <c r="H109" s="46">
        <v>0</v>
      </c>
      <c r="I109" s="46">
        <v>0</v>
      </c>
      <c r="J109" s="46">
        <v>0</v>
      </c>
      <c r="K109" s="46">
        <v>1</v>
      </c>
      <c r="L109" s="46">
        <v>1</v>
      </c>
      <c r="M109" s="46">
        <v>0</v>
      </c>
      <c r="N109" s="46">
        <v>0</v>
      </c>
      <c r="O109" s="46">
        <v>32</v>
      </c>
      <c r="P109" s="46">
        <v>106</v>
      </c>
      <c r="Q109" s="46">
        <v>138</v>
      </c>
    </row>
    <row r="110" spans="2:17" ht="20.100000000000001" customHeight="1" thickBot="1" x14ac:dyDescent="0.25">
      <c r="B110" s="4" t="s">
        <v>319</v>
      </c>
      <c r="C110" s="46">
        <v>0</v>
      </c>
      <c r="D110" s="46">
        <v>0</v>
      </c>
      <c r="E110" s="46">
        <v>0</v>
      </c>
      <c r="F110" s="46">
        <v>1</v>
      </c>
      <c r="G110" s="46">
        <v>1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1</v>
      </c>
      <c r="Q110" s="46">
        <v>1</v>
      </c>
    </row>
    <row r="111" spans="2:17" ht="20.100000000000001" customHeight="1" thickBot="1" x14ac:dyDescent="0.25">
      <c r="B111" s="4" t="s">
        <v>320</v>
      </c>
      <c r="C111" s="46">
        <v>0</v>
      </c>
      <c r="D111" s="46">
        <v>0</v>
      </c>
      <c r="E111" s="46">
        <v>0</v>
      </c>
      <c r="F111" s="46">
        <v>4</v>
      </c>
      <c r="G111" s="46">
        <v>4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4</v>
      </c>
      <c r="Q111" s="46">
        <v>4</v>
      </c>
    </row>
    <row r="112" spans="2:17" ht="20.100000000000001" customHeight="1" thickBot="1" x14ac:dyDescent="0.25">
      <c r="B112" s="4" t="s">
        <v>321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</row>
    <row r="113" spans="2:17" ht="20.100000000000001" customHeight="1" thickBot="1" x14ac:dyDescent="0.25">
      <c r="B113" s="4" t="s">
        <v>322</v>
      </c>
      <c r="C113" s="46">
        <v>0</v>
      </c>
      <c r="D113" s="46">
        <v>0</v>
      </c>
      <c r="E113" s="46">
        <v>2</v>
      </c>
      <c r="F113" s="46">
        <v>2</v>
      </c>
      <c r="G113" s="46">
        <v>4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2</v>
      </c>
      <c r="P113" s="46">
        <v>2</v>
      </c>
      <c r="Q113" s="46">
        <v>4</v>
      </c>
    </row>
    <row r="114" spans="2:17" ht="20.100000000000001" customHeight="1" thickBot="1" x14ac:dyDescent="0.25">
      <c r="B114" s="4" t="s">
        <v>323</v>
      </c>
      <c r="C114" s="46">
        <v>0</v>
      </c>
      <c r="D114" s="46">
        <v>0</v>
      </c>
      <c r="E114" s="46">
        <v>0</v>
      </c>
      <c r="F114" s="46">
        <v>1</v>
      </c>
      <c r="G114" s="46">
        <v>1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1</v>
      </c>
      <c r="Q114" s="46">
        <v>1</v>
      </c>
    </row>
    <row r="115" spans="2:17" ht="20.100000000000001" customHeight="1" thickBot="1" x14ac:dyDescent="0.25">
      <c r="B115" s="4" t="s">
        <v>324</v>
      </c>
      <c r="C115" s="46">
        <v>0</v>
      </c>
      <c r="D115" s="46">
        <v>0</v>
      </c>
      <c r="E115" s="46">
        <v>0</v>
      </c>
      <c r="F115" s="46">
        <v>5</v>
      </c>
      <c r="G115" s="46">
        <v>5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5</v>
      </c>
      <c r="Q115" s="46">
        <v>5</v>
      </c>
    </row>
    <row r="116" spans="2:17" ht="20.100000000000001" customHeight="1" thickBot="1" x14ac:dyDescent="0.25">
      <c r="B116" s="4" t="s">
        <v>325</v>
      </c>
      <c r="C116" s="46">
        <v>0</v>
      </c>
      <c r="D116" s="46">
        <v>0</v>
      </c>
      <c r="E116" s="46">
        <v>0</v>
      </c>
      <c r="F116" s="46">
        <v>6</v>
      </c>
      <c r="G116" s="46">
        <v>6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6</v>
      </c>
      <c r="Q116" s="46">
        <v>6</v>
      </c>
    </row>
    <row r="117" spans="2:17" ht="20.100000000000001" customHeight="1" thickBot="1" x14ac:dyDescent="0.25">
      <c r="B117" s="4" t="s">
        <v>326</v>
      </c>
      <c r="C117" s="46">
        <v>0</v>
      </c>
      <c r="D117" s="46">
        <v>0</v>
      </c>
      <c r="E117" s="46">
        <v>10</v>
      </c>
      <c r="F117" s="46">
        <v>19</v>
      </c>
      <c r="G117" s="46">
        <v>29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10</v>
      </c>
      <c r="P117" s="46">
        <v>19</v>
      </c>
      <c r="Q117" s="46">
        <v>29</v>
      </c>
    </row>
    <row r="118" spans="2:17" ht="20.100000000000001" customHeight="1" thickBot="1" x14ac:dyDescent="0.25">
      <c r="B118" s="4" t="s">
        <v>327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</row>
    <row r="119" spans="2:17" ht="20.100000000000001" customHeight="1" thickBot="1" x14ac:dyDescent="0.25">
      <c r="B119" s="4" t="s">
        <v>328</v>
      </c>
      <c r="C119" s="46">
        <v>0</v>
      </c>
      <c r="D119" s="46">
        <v>0</v>
      </c>
      <c r="E119" s="46">
        <v>4</v>
      </c>
      <c r="F119" s="46">
        <v>0</v>
      </c>
      <c r="G119" s="46">
        <v>4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4</v>
      </c>
      <c r="P119" s="46">
        <v>0</v>
      </c>
      <c r="Q119" s="46">
        <v>4</v>
      </c>
    </row>
    <row r="120" spans="2:17" ht="20.100000000000001" customHeight="1" thickBot="1" x14ac:dyDescent="0.25">
      <c r="B120" s="4" t="s">
        <v>329</v>
      </c>
      <c r="C120" s="46">
        <v>0</v>
      </c>
      <c r="D120" s="46">
        <v>0</v>
      </c>
      <c r="E120" s="46">
        <v>0</v>
      </c>
      <c r="F120" s="46">
        <v>2</v>
      </c>
      <c r="G120" s="46">
        <v>2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2</v>
      </c>
      <c r="Q120" s="46">
        <v>2</v>
      </c>
    </row>
    <row r="121" spans="2:17" ht="20.100000000000001" customHeight="1" thickBot="1" x14ac:dyDescent="0.25">
      <c r="B121" s="4" t="s">
        <v>330</v>
      </c>
      <c r="C121" s="46">
        <v>3</v>
      </c>
      <c r="D121" s="46">
        <v>0</v>
      </c>
      <c r="E121" s="46">
        <v>42</v>
      </c>
      <c r="F121" s="46">
        <v>12</v>
      </c>
      <c r="G121" s="46">
        <v>57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3</v>
      </c>
      <c r="N121" s="46">
        <v>0</v>
      </c>
      <c r="O121" s="46">
        <v>42</v>
      </c>
      <c r="P121" s="46">
        <v>12</v>
      </c>
      <c r="Q121" s="46">
        <v>57</v>
      </c>
    </row>
    <row r="122" spans="2:17" ht="20.100000000000001" customHeight="1" thickBot="1" x14ac:dyDescent="0.25">
      <c r="B122" s="4" t="s">
        <v>331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</row>
    <row r="123" spans="2:17" ht="20.100000000000001" customHeight="1" thickBot="1" x14ac:dyDescent="0.25">
      <c r="B123" s="4" t="s">
        <v>332</v>
      </c>
      <c r="C123" s="46">
        <v>2</v>
      </c>
      <c r="D123" s="46">
        <v>1</v>
      </c>
      <c r="E123" s="46">
        <v>44</v>
      </c>
      <c r="F123" s="46">
        <v>30</v>
      </c>
      <c r="G123" s="46">
        <v>77</v>
      </c>
      <c r="H123" s="46">
        <v>0</v>
      </c>
      <c r="I123" s="46">
        <v>1</v>
      </c>
      <c r="J123" s="46">
        <v>0</v>
      </c>
      <c r="K123" s="46">
        <v>0</v>
      </c>
      <c r="L123" s="46">
        <v>1</v>
      </c>
      <c r="M123" s="46">
        <v>2</v>
      </c>
      <c r="N123" s="46">
        <v>2</v>
      </c>
      <c r="O123" s="46">
        <v>44</v>
      </c>
      <c r="P123" s="46">
        <v>30</v>
      </c>
      <c r="Q123" s="46">
        <v>78</v>
      </c>
    </row>
    <row r="124" spans="2:17" ht="20.100000000000001" customHeight="1" thickBot="1" x14ac:dyDescent="0.25">
      <c r="B124" s="4" t="s">
        <v>333</v>
      </c>
      <c r="C124" s="46">
        <v>0</v>
      </c>
      <c r="D124" s="46">
        <v>0</v>
      </c>
      <c r="E124" s="46">
        <v>0</v>
      </c>
      <c r="F124" s="46">
        <v>1</v>
      </c>
      <c r="G124" s="46">
        <v>1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1</v>
      </c>
      <c r="Q124" s="46">
        <v>1</v>
      </c>
    </row>
    <row r="125" spans="2:17" ht="20.100000000000001" customHeight="1" thickBot="1" x14ac:dyDescent="0.25">
      <c r="B125" s="4" t="s">
        <v>334</v>
      </c>
      <c r="C125" s="46">
        <v>0</v>
      </c>
      <c r="D125" s="46">
        <v>0</v>
      </c>
      <c r="E125" s="46">
        <v>0</v>
      </c>
      <c r="F125" s="46">
        <v>5</v>
      </c>
      <c r="G125" s="46">
        <v>5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5</v>
      </c>
      <c r="Q125" s="46">
        <v>5</v>
      </c>
    </row>
    <row r="126" spans="2:17" ht="20.100000000000001" customHeight="1" thickBot="1" x14ac:dyDescent="0.25">
      <c r="B126" s="4" t="s">
        <v>335</v>
      </c>
      <c r="C126" s="46">
        <v>0</v>
      </c>
      <c r="D126" s="46">
        <v>0</v>
      </c>
      <c r="E126" s="46">
        <v>0</v>
      </c>
      <c r="F126" s="46">
        <v>5</v>
      </c>
      <c r="G126" s="46">
        <v>5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5</v>
      </c>
      <c r="Q126" s="46">
        <v>5</v>
      </c>
    </row>
    <row r="127" spans="2:17" ht="20.100000000000001" customHeight="1" thickBot="1" x14ac:dyDescent="0.25">
      <c r="B127" s="4" t="s">
        <v>336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</row>
    <row r="128" spans="2:17" ht="20.100000000000001" customHeight="1" thickBot="1" x14ac:dyDescent="0.25">
      <c r="B128" s="4" t="s">
        <v>337</v>
      </c>
      <c r="C128" s="46">
        <v>0</v>
      </c>
      <c r="D128" s="46">
        <v>0</v>
      </c>
      <c r="E128" s="46">
        <v>0</v>
      </c>
      <c r="F128" s="46">
        <v>10</v>
      </c>
      <c r="G128" s="46">
        <v>10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10</v>
      </c>
      <c r="Q128" s="46">
        <v>10</v>
      </c>
    </row>
    <row r="129" spans="2:17" ht="20.100000000000001" customHeight="1" thickBot="1" x14ac:dyDescent="0.25">
      <c r="B129" s="4" t="s">
        <v>338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</row>
    <row r="130" spans="2:17" ht="20.100000000000001" customHeight="1" thickBot="1" x14ac:dyDescent="0.25">
      <c r="B130" s="4" t="s">
        <v>339</v>
      </c>
      <c r="C130" s="46">
        <v>0</v>
      </c>
      <c r="D130" s="46">
        <v>0</v>
      </c>
      <c r="E130" s="46">
        <v>2</v>
      </c>
      <c r="F130" s="46">
        <v>4</v>
      </c>
      <c r="G130" s="46">
        <v>6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2</v>
      </c>
      <c r="P130" s="46">
        <v>4</v>
      </c>
      <c r="Q130" s="46">
        <v>6</v>
      </c>
    </row>
    <row r="131" spans="2:17" ht="20.100000000000001" customHeight="1" thickBot="1" x14ac:dyDescent="0.25">
      <c r="B131" s="4" t="s">
        <v>340</v>
      </c>
      <c r="C131" s="46">
        <v>0</v>
      </c>
      <c r="D131" s="46">
        <v>0</v>
      </c>
      <c r="E131" s="46">
        <v>0</v>
      </c>
      <c r="F131" s="46">
        <v>1</v>
      </c>
      <c r="G131" s="46">
        <v>1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1</v>
      </c>
      <c r="Q131" s="46">
        <v>1</v>
      </c>
    </row>
    <row r="132" spans="2:17" ht="20.100000000000001" customHeight="1" thickBot="1" x14ac:dyDescent="0.25">
      <c r="B132" s="4" t="s">
        <v>639</v>
      </c>
      <c r="C132" s="46">
        <v>0</v>
      </c>
      <c r="D132" s="46">
        <v>0</v>
      </c>
      <c r="E132" s="46">
        <v>11</v>
      </c>
      <c r="F132" s="46">
        <v>0</v>
      </c>
      <c r="G132" s="46">
        <v>11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11</v>
      </c>
      <c r="P132" s="46">
        <v>0</v>
      </c>
      <c r="Q132" s="46">
        <v>11</v>
      </c>
    </row>
    <row r="133" spans="2:17" ht="20.100000000000001" customHeight="1" thickBot="1" x14ac:dyDescent="0.25">
      <c r="B133" s="4" t="s">
        <v>341</v>
      </c>
      <c r="C133" s="46">
        <v>0</v>
      </c>
      <c r="D133" s="46">
        <v>0</v>
      </c>
      <c r="E133" s="46">
        <v>0</v>
      </c>
      <c r="F133" s="46">
        <v>16</v>
      </c>
      <c r="G133" s="46">
        <v>16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16</v>
      </c>
      <c r="Q133" s="46">
        <v>16</v>
      </c>
    </row>
    <row r="134" spans="2:17" ht="20.100000000000001" customHeight="1" thickBot="1" x14ac:dyDescent="0.25">
      <c r="B134" s="4" t="s">
        <v>342</v>
      </c>
      <c r="C134" s="46">
        <v>0</v>
      </c>
      <c r="D134" s="46">
        <v>0</v>
      </c>
      <c r="E134" s="46">
        <v>13</v>
      </c>
      <c r="F134" s="46">
        <v>221</v>
      </c>
      <c r="G134" s="46">
        <v>234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13</v>
      </c>
      <c r="P134" s="46">
        <v>221</v>
      </c>
      <c r="Q134" s="46">
        <v>234</v>
      </c>
    </row>
    <row r="135" spans="2:17" ht="20.100000000000001" customHeight="1" thickBot="1" x14ac:dyDescent="0.25">
      <c r="B135" s="4" t="s">
        <v>343</v>
      </c>
      <c r="C135" s="46">
        <v>0</v>
      </c>
      <c r="D135" s="46">
        <v>0</v>
      </c>
      <c r="E135" s="46">
        <v>6</v>
      </c>
      <c r="F135" s="46">
        <v>16</v>
      </c>
      <c r="G135" s="46">
        <v>22</v>
      </c>
      <c r="H135" s="46">
        <v>0</v>
      </c>
      <c r="I135" s="46">
        <v>0</v>
      </c>
      <c r="J135" s="46">
        <v>0</v>
      </c>
      <c r="K135" s="46">
        <v>2</v>
      </c>
      <c r="L135" s="46">
        <v>2</v>
      </c>
      <c r="M135" s="46">
        <v>0</v>
      </c>
      <c r="N135" s="46">
        <v>0</v>
      </c>
      <c r="O135" s="46">
        <v>6</v>
      </c>
      <c r="P135" s="46">
        <v>18</v>
      </c>
      <c r="Q135" s="46">
        <v>24</v>
      </c>
    </row>
    <row r="136" spans="2:17" ht="20.100000000000001" customHeight="1" thickBot="1" x14ac:dyDescent="0.25">
      <c r="B136" s="4" t="s">
        <v>344</v>
      </c>
      <c r="C136" s="46">
        <v>0</v>
      </c>
      <c r="D136" s="46">
        <v>0</v>
      </c>
      <c r="E136" s="46">
        <v>26</v>
      </c>
      <c r="F136" s="46">
        <v>10</v>
      </c>
      <c r="G136" s="46">
        <v>36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26</v>
      </c>
      <c r="P136" s="46">
        <v>10</v>
      </c>
      <c r="Q136" s="46">
        <v>36</v>
      </c>
    </row>
    <row r="137" spans="2:17" ht="20.100000000000001" customHeight="1" thickBot="1" x14ac:dyDescent="0.25">
      <c r="B137" s="4" t="s">
        <v>345</v>
      </c>
      <c r="C137" s="46">
        <v>0</v>
      </c>
      <c r="D137" s="46">
        <v>0</v>
      </c>
      <c r="E137" s="46">
        <v>1</v>
      </c>
      <c r="F137" s="46">
        <v>5</v>
      </c>
      <c r="G137" s="46">
        <v>6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1</v>
      </c>
      <c r="P137" s="46">
        <v>5</v>
      </c>
      <c r="Q137" s="46">
        <v>6</v>
      </c>
    </row>
    <row r="138" spans="2:17" ht="20.100000000000001" customHeight="1" thickBot="1" x14ac:dyDescent="0.25">
      <c r="B138" s="4" t="s">
        <v>346</v>
      </c>
      <c r="C138" s="46">
        <v>1</v>
      </c>
      <c r="D138" s="46">
        <v>0</v>
      </c>
      <c r="E138" s="46">
        <v>9</v>
      </c>
      <c r="F138" s="46">
        <v>0</v>
      </c>
      <c r="G138" s="46">
        <v>10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1</v>
      </c>
      <c r="N138" s="46">
        <v>0</v>
      </c>
      <c r="O138" s="46">
        <v>9</v>
      </c>
      <c r="P138" s="46">
        <v>0</v>
      </c>
      <c r="Q138" s="46">
        <v>10</v>
      </c>
    </row>
    <row r="139" spans="2:17" ht="20.100000000000001" customHeight="1" thickBot="1" x14ac:dyDescent="0.25">
      <c r="B139" s="4" t="s">
        <v>347</v>
      </c>
      <c r="C139" s="46">
        <v>0</v>
      </c>
      <c r="D139" s="46">
        <v>2</v>
      </c>
      <c r="E139" s="46">
        <v>0</v>
      </c>
      <c r="F139" s="46">
        <v>35</v>
      </c>
      <c r="G139" s="46">
        <v>37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2</v>
      </c>
      <c r="O139" s="46">
        <v>0</v>
      </c>
      <c r="P139" s="46">
        <v>35</v>
      </c>
      <c r="Q139" s="46">
        <v>37</v>
      </c>
    </row>
    <row r="140" spans="2:17" ht="20.100000000000001" customHeight="1" thickBot="1" x14ac:dyDescent="0.25">
      <c r="B140" s="4" t="s">
        <v>348</v>
      </c>
      <c r="C140" s="46">
        <v>0</v>
      </c>
      <c r="D140" s="46">
        <v>0</v>
      </c>
      <c r="E140" s="46">
        <v>0</v>
      </c>
      <c r="F140" s="46">
        <v>10</v>
      </c>
      <c r="G140" s="46">
        <v>10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10</v>
      </c>
      <c r="Q140" s="46">
        <v>10</v>
      </c>
    </row>
    <row r="141" spans="2:17" ht="20.100000000000001" customHeight="1" thickBot="1" x14ac:dyDescent="0.25">
      <c r="B141" s="4" t="s">
        <v>349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</row>
    <row r="142" spans="2:17" ht="20.100000000000001" customHeight="1" thickBot="1" x14ac:dyDescent="0.25">
      <c r="B142" s="4" t="s">
        <v>350</v>
      </c>
      <c r="C142" s="46">
        <v>0</v>
      </c>
      <c r="D142" s="46">
        <v>0</v>
      </c>
      <c r="E142" s="46">
        <v>1</v>
      </c>
      <c r="F142" s="46">
        <v>9</v>
      </c>
      <c r="G142" s="46">
        <v>10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1</v>
      </c>
      <c r="P142" s="46">
        <v>9</v>
      </c>
      <c r="Q142" s="46">
        <v>10</v>
      </c>
    </row>
    <row r="143" spans="2:17" ht="20.100000000000001" customHeight="1" thickBot="1" x14ac:dyDescent="0.25">
      <c r="B143" s="4" t="s">
        <v>351</v>
      </c>
      <c r="C143" s="46">
        <v>0</v>
      </c>
      <c r="D143" s="46">
        <v>0</v>
      </c>
      <c r="E143" s="46">
        <v>0</v>
      </c>
      <c r="F143" s="46">
        <v>10</v>
      </c>
      <c r="G143" s="46">
        <v>10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10</v>
      </c>
      <c r="Q143" s="46">
        <v>10</v>
      </c>
    </row>
    <row r="144" spans="2:17" ht="20.100000000000001" customHeight="1" thickBot="1" x14ac:dyDescent="0.25">
      <c r="B144" s="4" t="s">
        <v>352</v>
      </c>
      <c r="C144" s="46">
        <v>0</v>
      </c>
      <c r="D144" s="46">
        <v>0</v>
      </c>
      <c r="E144" s="46">
        <v>0</v>
      </c>
      <c r="F144" s="46">
        <v>5</v>
      </c>
      <c r="G144" s="46">
        <v>5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5</v>
      </c>
      <c r="Q144" s="46">
        <v>5</v>
      </c>
    </row>
    <row r="145" spans="2:17" ht="20.100000000000001" customHeight="1" thickBot="1" x14ac:dyDescent="0.25">
      <c r="B145" s="4" t="s">
        <v>353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</row>
    <row r="146" spans="2:17" ht="20.100000000000001" customHeight="1" thickBot="1" x14ac:dyDescent="0.25">
      <c r="B146" s="4" t="s">
        <v>354</v>
      </c>
      <c r="C146" s="46">
        <v>0</v>
      </c>
      <c r="D146" s="46">
        <v>0</v>
      </c>
      <c r="E146" s="46">
        <v>2</v>
      </c>
      <c r="F146" s="46">
        <v>1</v>
      </c>
      <c r="G146" s="46">
        <v>3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2</v>
      </c>
      <c r="P146" s="46">
        <v>1</v>
      </c>
      <c r="Q146" s="46">
        <v>3</v>
      </c>
    </row>
    <row r="147" spans="2:17" ht="20.100000000000001" customHeight="1" thickBot="1" x14ac:dyDescent="0.25">
      <c r="B147" s="4" t="s">
        <v>179</v>
      </c>
      <c r="C147" s="46">
        <v>0</v>
      </c>
      <c r="D147" s="46">
        <v>0</v>
      </c>
      <c r="E147" s="46">
        <v>28</v>
      </c>
      <c r="F147" s="46">
        <v>8</v>
      </c>
      <c r="G147" s="46">
        <v>36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28</v>
      </c>
      <c r="P147" s="46">
        <v>8</v>
      </c>
      <c r="Q147" s="46">
        <v>36</v>
      </c>
    </row>
    <row r="148" spans="2:17" ht="20.100000000000001" customHeight="1" thickBot="1" x14ac:dyDescent="0.25">
      <c r="B148" s="4" t="s">
        <v>355</v>
      </c>
      <c r="C148" s="46">
        <v>0</v>
      </c>
      <c r="D148" s="46">
        <v>0</v>
      </c>
      <c r="E148" s="46">
        <v>1</v>
      </c>
      <c r="F148" s="46">
        <v>2</v>
      </c>
      <c r="G148" s="46">
        <v>3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1</v>
      </c>
      <c r="P148" s="46">
        <v>2</v>
      </c>
      <c r="Q148" s="46">
        <v>3</v>
      </c>
    </row>
    <row r="149" spans="2:17" ht="20.100000000000001" customHeight="1" thickBot="1" x14ac:dyDescent="0.25">
      <c r="B149" s="4" t="s">
        <v>356</v>
      </c>
      <c r="C149" s="46">
        <v>0</v>
      </c>
      <c r="D149" s="46">
        <v>0</v>
      </c>
      <c r="E149" s="46">
        <v>1</v>
      </c>
      <c r="F149" s="46">
        <v>0</v>
      </c>
      <c r="G149" s="46">
        <v>1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1</v>
      </c>
      <c r="P149" s="46">
        <v>0</v>
      </c>
      <c r="Q149" s="46">
        <v>1</v>
      </c>
    </row>
    <row r="150" spans="2:17" ht="20.100000000000001" customHeight="1" thickBot="1" x14ac:dyDescent="0.25">
      <c r="B150" s="4" t="s">
        <v>357</v>
      </c>
      <c r="C150" s="46">
        <v>0</v>
      </c>
      <c r="D150" s="46">
        <v>0</v>
      </c>
      <c r="E150" s="46">
        <v>1</v>
      </c>
      <c r="F150" s="46">
        <v>0</v>
      </c>
      <c r="G150" s="46">
        <v>1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1</v>
      </c>
      <c r="P150" s="46">
        <v>0</v>
      </c>
      <c r="Q150" s="46">
        <v>1</v>
      </c>
    </row>
    <row r="151" spans="2:17" ht="20.100000000000001" customHeight="1" thickBot="1" x14ac:dyDescent="0.25">
      <c r="B151" s="4" t="s">
        <v>358</v>
      </c>
      <c r="C151" s="46">
        <v>0</v>
      </c>
      <c r="D151" s="46">
        <v>0</v>
      </c>
      <c r="E151" s="46">
        <v>0</v>
      </c>
      <c r="F151" s="46">
        <v>3</v>
      </c>
      <c r="G151" s="46">
        <v>3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3</v>
      </c>
      <c r="Q151" s="46">
        <v>3</v>
      </c>
    </row>
    <row r="152" spans="2:17" ht="20.100000000000001" customHeight="1" thickBot="1" x14ac:dyDescent="0.25">
      <c r="B152" s="4" t="s">
        <v>359</v>
      </c>
      <c r="C152" s="46">
        <v>0</v>
      </c>
      <c r="D152" s="46">
        <v>0</v>
      </c>
      <c r="E152" s="46">
        <v>0</v>
      </c>
      <c r="F152" s="46">
        <v>19</v>
      </c>
      <c r="G152" s="46">
        <v>19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19</v>
      </c>
      <c r="Q152" s="46">
        <v>19</v>
      </c>
    </row>
    <row r="153" spans="2:17" ht="20.100000000000001" customHeight="1" thickBot="1" x14ac:dyDescent="0.25">
      <c r="B153" s="4" t="s">
        <v>360</v>
      </c>
      <c r="C153" s="46">
        <v>1</v>
      </c>
      <c r="D153" s="46">
        <v>0</v>
      </c>
      <c r="E153" s="46">
        <v>5</v>
      </c>
      <c r="F153" s="46">
        <v>2</v>
      </c>
      <c r="G153" s="46">
        <v>8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1</v>
      </c>
      <c r="N153" s="46">
        <v>0</v>
      </c>
      <c r="O153" s="46">
        <v>5</v>
      </c>
      <c r="P153" s="46">
        <v>2</v>
      </c>
      <c r="Q153" s="46">
        <v>8</v>
      </c>
    </row>
    <row r="154" spans="2:17" ht="20.100000000000001" customHeight="1" thickBot="1" x14ac:dyDescent="0.25">
      <c r="B154" s="4" t="s">
        <v>361</v>
      </c>
      <c r="C154" s="46">
        <v>0</v>
      </c>
      <c r="D154" s="46">
        <v>0</v>
      </c>
      <c r="E154" s="46">
        <v>0</v>
      </c>
      <c r="F154" s="46">
        <v>4</v>
      </c>
      <c r="G154" s="46">
        <v>4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4</v>
      </c>
      <c r="Q154" s="46">
        <v>4</v>
      </c>
    </row>
    <row r="155" spans="2:17" ht="20.100000000000001" customHeight="1" thickBot="1" x14ac:dyDescent="0.25">
      <c r="B155" s="4" t="s">
        <v>362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</row>
    <row r="156" spans="2:17" ht="20.100000000000001" customHeight="1" thickBot="1" x14ac:dyDescent="0.25">
      <c r="B156" s="4" t="s">
        <v>363</v>
      </c>
      <c r="C156" s="46">
        <v>0</v>
      </c>
      <c r="D156" s="46">
        <v>0</v>
      </c>
      <c r="E156" s="46">
        <v>0</v>
      </c>
      <c r="F156" s="46">
        <v>5</v>
      </c>
      <c r="G156" s="46">
        <v>5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5</v>
      </c>
      <c r="Q156" s="46">
        <v>5</v>
      </c>
    </row>
    <row r="157" spans="2:17" ht="20.100000000000001" customHeight="1" thickBot="1" x14ac:dyDescent="0.25">
      <c r="B157" s="4" t="s">
        <v>364</v>
      </c>
      <c r="C157" s="46">
        <v>0</v>
      </c>
      <c r="D157" s="46">
        <v>0</v>
      </c>
      <c r="E157" s="46">
        <v>4</v>
      </c>
      <c r="F157" s="46">
        <v>1</v>
      </c>
      <c r="G157" s="46">
        <v>5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4</v>
      </c>
      <c r="P157" s="46">
        <v>1</v>
      </c>
      <c r="Q157" s="46">
        <v>5</v>
      </c>
    </row>
    <row r="158" spans="2:17" ht="20.100000000000001" customHeight="1" thickBot="1" x14ac:dyDescent="0.25">
      <c r="B158" s="4" t="s">
        <v>365</v>
      </c>
      <c r="C158" s="46">
        <v>0</v>
      </c>
      <c r="D158" s="46">
        <v>0</v>
      </c>
      <c r="E158" s="46">
        <v>2</v>
      </c>
      <c r="F158" s="46">
        <v>2</v>
      </c>
      <c r="G158" s="46">
        <v>4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2</v>
      </c>
      <c r="P158" s="46">
        <v>2</v>
      </c>
      <c r="Q158" s="46">
        <v>4</v>
      </c>
    </row>
    <row r="159" spans="2:17" ht="20.100000000000001" customHeight="1" thickBot="1" x14ac:dyDescent="0.25">
      <c r="B159" s="4" t="s">
        <v>366</v>
      </c>
      <c r="C159" s="46">
        <v>1</v>
      </c>
      <c r="D159" s="46">
        <v>21</v>
      </c>
      <c r="E159" s="46">
        <v>22</v>
      </c>
      <c r="F159" s="46">
        <v>0</v>
      </c>
      <c r="G159" s="46">
        <v>44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1</v>
      </c>
      <c r="N159" s="46">
        <v>21</v>
      </c>
      <c r="O159" s="46">
        <v>22</v>
      </c>
      <c r="P159" s="46">
        <v>0</v>
      </c>
      <c r="Q159" s="46">
        <v>44</v>
      </c>
    </row>
    <row r="160" spans="2:17" ht="20.100000000000001" customHeight="1" thickBot="1" x14ac:dyDescent="0.25">
      <c r="B160" s="4" t="s">
        <v>367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</row>
    <row r="161" spans="2:17" ht="20.100000000000001" customHeight="1" thickBot="1" x14ac:dyDescent="0.25">
      <c r="B161" s="4" t="s">
        <v>368</v>
      </c>
      <c r="C161" s="46">
        <v>0</v>
      </c>
      <c r="D161" s="46">
        <v>0</v>
      </c>
      <c r="E161" s="46">
        <v>2</v>
      </c>
      <c r="F161" s="46">
        <v>2</v>
      </c>
      <c r="G161" s="46">
        <v>4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2</v>
      </c>
      <c r="P161" s="46">
        <v>2</v>
      </c>
      <c r="Q161" s="46">
        <v>4</v>
      </c>
    </row>
    <row r="162" spans="2:17" ht="20.100000000000001" customHeight="1" thickBot="1" x14ac:dyDescent="0.25">
      <c r="B162" s="4" t="s">
        <v>369</v>
      </c>
      <c r="C162" s="46">
        <v>0</v>
      </c>
      <c r="D162" s="46">
        <v>0</v>
      </c>
      <c r="E162" s="46">
        <v>4</v>
      </c>
      <c r="F162" s="46">
        <v>2</v>
      </c>
      <c r="G162" s="46">
        <v>6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4</v>
      </c>
      <c r="P162" s="46">
        <v>2</v>
      </c>
      <c r="Q162" s="46">
        <v>6</v>
      </c>
    </row>
    <row r="163" spans="2:17" ht="20.100000000000001" customHeight="1" thickBot="1" x14ac:dyDescent="0.25">
      <c r="B163" s="4" t="s">
        <v>370</v>
      </c>
      <c r="C163" s="46">
        <v>0</v>
      </c>
      <c r="D163" s="46">
        <v>0</v>
      </c>
      <c r="E163" s="46">
        <v>3</v>
      </c>
      <c r="F163" s="46">
        <v>3</v>
      </c>
      <c r="G163" s="46">
        <v>6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3</v>
      </c>
      <c r="P163" s="46">
        <v>3</v>
      </c>
      <c r="Q163" s="46">
        <v>6</v>
      </c>
    </row>
    <row r="164" spans="2:17" ht="20.100000000000001" customHeight="1" thickBot="1" x14ac:dyDescent="0.25">
      <c r="B164" s="4" t="s">
        <v>640</v>
      </c>
      <c r="C164" s="46">
        <v>0</v>
      </c>
      <c r="D164" s="46">
        <v>0</v>
      </c>
      <c r="E164" s="46">
        <v>0</v>
      </c>
      <c r="F164" s="46">
        <v>3</v>
      </c>
      <c r="G164" s="46">
        <v>3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3</v>
      </c>
      <c r="Q164" s="46">
        <v>3</v>
      </c>
    </row>
    <row r="165" spans="2:17" ht="20.100000000000001" customHeight="1" thickBot="1" x14ac:dyDescent="0.25">
      <c r="B165" s="4" t="s">
        <v>371</v>
      </c>
      <c r="C165" s="46">
        <v>0</v>
      </c>
      <c r="D165" s="46">
        <v>0</v>
      </c>
      <c r="E165" s="46">
        <v>0</v>
      </c>
      <c r="F165" s="46">
        <v>1</v>
      </c>
      <c r="G165" s="46">
        <v>1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1</v>
      </c>
      <c r="Q165" s="46">
        <v>1</v>
      </c>
    </row>
    <row r="166" spans="2:17" ht="20.100000000000001" customHeight="1" thickBot="1" x14ac:dyDescent="0.25">
      <c r="B166" s="4" t="s">
        <v>372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</row>
    <row r="167" spans="2:17" ht="20.100000000000001" customHeight="1" thickBot="1" x14ac:dyDescent="0.25">
      <c r="B167" s="4" t="s">
        <v>180</v>
      </c>
      <c r="C167" s="46">
        <v>0</v>
      </c>
      <c r="D167" s="46">
        <v>3</v>
      </c>
      <c r="E167" s="46">
        <v>0</v>
      </c>
      <c r="F167" s="46">
        <v>0</v>
      </c>
      <c r="G167" s="46">
        <v>3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3</v>
      </c>
      <c r="O167" s="46">
        <v>0</v>
      </c>
      <c r="P167" s="46">
        <v>0</v>
      </c>
      <c r="Q167" s="46">
        <v>3</v>
      </c>
    </row>
    <row r="168" spans="2:17" ht="20.100000000000001" customHeight="1" thickBot="1" x14ac:dyDescent="0.25">
      <c r="B168" s="4" t="s">
        <v>373</v>
      </c>
      <c r="C168" s="46">
        <v>0</v>
      </c>
      <c r="D168" s="46">
        <v>0</v>
      </c>
      <c r="E168" s="46">
        <v>0</v>
      </c>
      <c r="F168" s="46">
        <v>1</v>
      </c>
      <c r="G168" s="46">
        <v>1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1</v>
      </c>
      <c r="Q168" s="46">
        <v>1</v>
      </c>
    </row>
    <row r="169" spans="2:17" ht="20.100000000000001" customHeight="1" thickBot="1" x14ac:dyDescent="0.25">
      <c r="B169" s="4" t="s">
        <v>181</v>
      </c>
      <c r="C169" s="46">
        <v>0</v>
      </c>
      <c r="D169" s="46">
        <v>0</v>
      </c>
      <c r="E169" s="46">
        <v>16</v>
      </c>
      <c r="F169" s="46">
        <v>6</v>
      </c>
      <c r="G169" s="46">
        <v>22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16</v>
      </c>
      <c r="P169" s="46">
        <v>6</v>
      </c>
      <c r="Q169" s="46">
        <v>22</v>
      </c>
    </row>
    <row r="170" spans="2:17" ht="20.100000000000001" customHeight="1" thickBot="1" x14ac:dyDescent="0.25">
      <c r="B170" s="4" t="s">
        <v>374</v>
      </c>
      <c r="C170" s="46">
        <v>0</v>
      </c>
      <c r="D170" s="46">
        <v>1</v>
      </c>
      <c r="E170" s="46">
        <v>0</v>
      </c>
      <c r="F170" s="46">
        <v>8</v>
      </c>
      <c r="G170" s="46">
        <v>9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1</v>
      </c>
      <c r="O170" s="46">
        <v>0</v>
      </c>
      <c r="P170" s="46">
        <v>8</v>
      </c>
      <c r="Q170" s="46">
        <v>9</v>
      </c>
    </row>
    <row r="171" spans="2:17" ht="20.100000000000001" customHeight="1" thickBot="1" x14ac:dyDescent="0.25">
      <c r="B171" s="4" t="s">
        <v>375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</row>
    <row r="172" spans="2:17" ht="20.100000000000001" customHeight="1" thickBot="1" x14ac:dyDescent="0.25">
      <c r="B172" s="4" t="s">
        <v>376</v>
      </c>
      <c r="C172" s="46">
        <v>0</v>
      </c>
      <c r="D172" s="46">
        <v>0</v>
      </c>
      <c r="E172" s="46">
        <v>0</v>
      </c>
      <c r="F172" s="46">
        <v>13</v>
      </c>
      <c r="G172" s="46">
        <v>13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13</v>
      </c>
      <c r="Q172" s="46">
        <v>13</v>
      </c>
    </row>
    <row r="173" spans="2:17" ht="20.100000000000001" customHeight="1" thickBot="1" x14ac:dyDescent="0.25">
      <c r="B173" s="4" t="s">
        <v>377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</row>
    <row r="174" spans="2:17" ht="20.100000000000001" customHeight="1" thickBot="1" x14ac:dyDescent="0.25">
      <c r="B174" s="4" t="s">
        <v>378</v>
      </c>
      <c r="C174" s="46">
        <v>0</v>
      </c>
      <c r="D174" s="46">
        <v>2</v>
      </c>
      <c r="E174" s="46">
        <v>0</v>
      </c>
      <c r="F174" s="46">
        <v>0</v>
      </c>
      <c r="G174" s="46">
        <v>2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2</v>
      </c>
      <c r="O174" s="46">
        <v>0</v>
      </c>
      <c r="P174" s="46">
        <v>0</v>
      </c>
      <c r="Q174" s="46">
        <v>2</v>
      </c>
    </row>
    <row r="175" spans="2:17" ht="20.100000000000001" customHeight="1" thickBot="1" x14ac:dyDescent="0.25">
      <c r="B175" s="4" t="s">
        <v>379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</row>
    <row r="176" spans="2:17" ht="20.100000000000001" customHeight="1" thickBot="1" x14ac:dyDescent="0.25">
      <c r="B176" s="4" t="s">
        <v>380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</row>
    <row r="177" spans="2:17" ht="20.100000000000001" customHeight="1" thickBot="1" x14ac:dyDescent="0.25">
      <c r="B177" s="4" t="s">
        <v>182</v>
      </c>
      <c r="C177" s="46">
        <v>0</v>
      </c>
      <c r="D177" s="46">
        <v>0</v>
      </c>
      <c r="E177" s="46">
        <v>0</v>
      </c>
      <c r="F177" s="46">
        <v>48</v>
      </c>
      <c r="G177" s="46">
        <v>48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48</v>
      </c>
      <c r="Q177" s="46">
        <v>48</v>
      </c>
    </row>
    <row r="178" spans="2:17" ht="20.100000000000001" customHeight="1" thickBot="1" x14ac:dyDescent="0.25">
      <c r="B178" s="4" t="s">
        <v>381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</row>
    <row r="179" spans="2:17" ht="20.100000000000001" customHeight="1" thickBot="1" x14ac:dyDescent="0.25">
      <c r="B179" s="4" t="s">
        <v>382</v>
      </c>
      <c r="C179" s="46">
        <v>0</v>
      </c>
      <c r="D179" s="46">
        <v>0</v>
      </c>
      <c r="E179" s="46">
        <v>1</v>
      </c>
      <c r="F179" s="46">
        <v>0</v>
      </c>
      <c r="G179" s="46">
        <v>1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1</v>
      </c>
      <c r="P179" s="46">
        <v>0</v>
      </c>
      <c r="Q179" s="46">
        <v>1</v>
      </c>
    </row>
    <row r="180" spans="2:17" ht="20.100000000000001" customHeight="1" thickBot="1" x14ac:dyDescent="0.25">
      <c r="B180" s="4" t="s">
        <v>383</v>
      </c>
      <c r="C180" s="46">
        <v>0</v>
      </c>
      <c r="D180" s="46">
        <v>0</v>
      </c>
      <c r="E180" s="46">
        <v>0</v>
      </c>
      <c r="F180" s="46">
        <v>3</v>
      </c>
      <c r="G180" s="46">
        <v>3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3</v>
      </c>
      <c r="Q180" s="46">
        <v>3</v>
      </c>
    </row>
    <row r="181" spans="2:17" ht="20.100000000000001" customHeight="1" thickBot="1" x14ac:dyDescent="0.25">
      <c r="B181" s="4" t="s">
        <v>384</v>
      </c>
      <c r="C181" s="46">
        <v>0</v>
      </c>
      <c r="D181" s="46">
        <v>0</v>
      </c>
      <c r="E181" s="46">
        <v>0</v>
      </c>
      <c r="F181" s="46">
        <v>3</v>
      </c>
      <c r="G181" s="46">
        <v>3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3</v>
      </c>
      <c r="Q181" s="46">
        <v>3</v>
      </c>
    </row>
    <row r="182" spans="2:17" ht="20.100000000000001" customHeight="1" thickBot="1" x14ac:dyDescent="0.25">
      <c r="B182" s="4" t="s">
        <v>385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</row>
    <row r="183" spans="2:17" ht="20.100000000000001" customHeight="1" thickBot="1" x14ac:dyDescent="0.25">
      <c r="B183" s="4" t="s">
        <v>183</v>
      </c>
      <c r="C183" s="46">
        <v>0</v>
      </c>
      <c r="D183" s="46">
        <v>0</v>
      </c>
      <c r="E183" s="46">
        <v>0</v>
      </c>
      <c r="F183" s="46">
        <v>3</v>
      </c>
      <c r="G183" s="46">
        <v>3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3</v>
      </c>
      <c r="Q183" s="46">
        <v>3</v>
      </c>
    </row>
    <row r="184" spans="2:17" ht="20.100000000000001" customHeight="1" thickBot="1" x14ac:dyDescent="0.25">
      <c r="B184" s="4" t="s">
        <v>386</v>
      </c>
      <c r="C184" s="46">
        <v>0</v>
      </c>
      <c r="D184" s="46">
        <v>0</v>
      </c>
      <c r="E184" s="46">
        <v>0</v>
      </c>
      <c r="F184" s="46">
        <v>2</v>
      </c>
      <c r="G184" s="46">
        <v>2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2</v>
      </c>
      <c r="Q184" s="46">
        <v>2</v>
      </c>
    </row>
    <row r="185" spans="2:17" ht="20.100000000000001" customHeight="1" thickBot="1" x14ac:dyDescent="0.25">
      <c r="B185" s="4" t="s">
        <v>387</v>
      </c>
      <c r="C185" s="46">
        <v>0</v>
      </c>
      <c r="D185" s="46">
        <v>0</v>
      </c>
      <c r="E185" s="46">
        <v>0</v>
      </c>
      <c r="F185" s="46">
        <v>1</v>
      </c>
      <c r="G185" s="46">
        <v>1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1</v>
      </c>
      <c r="Q185" s="46">
        <v>1</v>
      </c>
    </row>
    <row r="186" spans="2:17" ht="20.100000000000001" customHeight="1" thickBot="1" x14ac:dyDescent="0.25">
      <c r="B186" s="4" t="s">
        <v>184</v>
      </c>
      <c r="C186" s="46">
        <v>0</v>
      </c>
      <c r="D186" s="46">
        <v>0</v>
      </c>
      <c r="E186" s="46">
        <v>0</v>
      </c>
      <c r="F186" s="46">
        <v>27</v>
      </c>
      <c r="G186" s="46">
        <v>27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27</v>
      </c>
      <c r="Q186" s="46">
        <v>27</v>
      </c>
    </row>
    <row r="187" spans="2:17" ht="20.100000000000001" customHeight="1" thickBot="1" x14ac:dyDescent="0.25">
      <c r="B187" s="4" t="s">
        <v>388</v>
      </c>
      <c r="C187" s="46">
        <v>0</v>
      </c>
      <c r="D187" s="46">
        <v>0</v>
      </c>
      <c r="E187" s="46">
        <v>0</v>
      </c>
      <c r="F187" s="46">
        <v>4</v>
      </c>
      <c r="G187" s="46">
        <v>4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4</v>
      </c>
      <c r="Q187" s="46">
        <v>4</v>
      </c>
    </row>
    <row r="188" spans="2:17" ht="20.100000000000001" customHeight="1" thickBot="1" x14ac:dyDescent="0.25">
      <c r="B188" s="4" t="s">
        <v>389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</row>
    <row r="189" spans="2:17" ht="20.100000000000001" customHeight="1" thickBot="1" x14ac:dyDescent="0.25">
      <c r="B189" s="4" t="s">
        <v>390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</row>
    <row r="190" spans="2:17" ht="20.100000000000001" customHeight="1" thickBot="1" x14ac:dyDescent="0.25">
      <c r="B190" s="4" t="s">
        <v>391</v>
      </c>
      <c r="C190" s="46">
        <v>0</v>
      </c>
      <c r="D190" s="46">
        <v>0</v>
      </c>
      <c r="E190" s="46">
        <v>0</v>
      </c>
      <c r="F190" s="46">
        <v>1</v>
      </c>
      <c r="G190" s="46">
        <v>1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1</v>
      </c>
      <c r="Q190" s="46">
        <v>1</v>
      </c>
    </row>
    <row r="191" spans="2:17" ht="20.100000000000001" customHeight="1" thickBot="1" x14ac:dyDescent="0.25">
      <c r="B191" s="4" t="s">
        <v>185</v>
      </c>
      <c r="C191" s="46">
        <v>0</v>
      </c>
      <c r="D191" s="46">
        <v>0</v>
      </c>
      <c r="E191" s="46">
        <v>2</v>
      </c>
      <c r="F191" s="46">
        <v>5</v>
      </c>
      <c r="G191" s="46">
        <v>7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2</v>
      </c>
      <c r="P191" s="46">
        <v>5</v>
      </c>
      <c r="Q191" s="46">
        <v>7</v>
      </c>
    </row>
    <row r="192" spans="2:17" ht="20.100000000000001" customHeight="1" thickBot="1" x14ac:dyDescent="0.25">
      <c r="B192" s="4" t="s">
        <v>392</v>
      </c>
      <c r="C192" s="46">
        <v>0</v>
      </c>
      <c r="D192" s="46">
        <v>0</v>
      </c>
      <c r="E192" s="46">
        <v>0</v>
      </c>
      <c r="F192" s="46">
        <v>7</v>
      </c>
      <c r="G192" s="46">
        <v>7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7</v>
      </c>
      <c r="Q192" s="46">
        <v>7</v>
      </c>
    </row>
    <row r="193" spans="2:17" ht="20.100000000000001" customHeight="1" thickBot="1" x14ac:dyDescent="0.25">
      <c r="B193" s="4" t="s">
        <v>393</v>
      </c>
      <c r="C193" s="46">
        <v>0</v>
      </c>
      <c r="D193" s="46">
        <v>0</v>
      </c>
      <c r="E193" s="46">
        <v>0</v>
      </c>
      <c r="F193" s="46">
        <v>0</v>
      </c>
      <c r="G193" s="46">
        <v>0</v>
      </c>
      <c r="H193" s="46">
        <v>0</v>
      </c>
      <c r="I193" s="46">
        <v>0</v>
      </c>
      <c r="J193" s="46">
        <v>0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</row>
    <row r="194" spans="2:17" ht="20.100000000000001" customHeight="1" thickBot="1" x14ac:dyDescent="0.25">
      <c r="B194" s="4" t="s">
        <v>394</v>
      </c>
      <c r="C194" s="46">
        <v>0</v>
      </c>
      <c r="D194" s="46">
        <v>0</v>
      </c>
      <c r="E194" s="46">
        <v>0</v>
      </c>
      <c r="F194" s="46">
        <v>1</v>
      </c>
      <c r="G194" s="46">
        <v>1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1</v>
      </c>
      <c r="Q194" s="46">
        <v>1</v>
      </c>
    </row>
    <row r="195" spans="2:17" ht="20.100000000000001" customHeight="1" thickBot="1" x14ac:dyDescent="0.25">
      <c r="B195" s="4" t="s">
        <v>395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</row>
    <row r="196" spans="2:17" ht="20.100000000000001" customHeight="1" thickBot="1" x14ac:dyDescent="0.25">
      <c r="B196" s="4" t="s">
        <v>396</v>
      </c>
      <c r="C196" s="46">
        <v>0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</row>
    <row r="197" spans="2:17" ht="20.100000000000001" customHeight="1" thickBot="1" x14ac:dyDescent="0.25">
      <c r="B197" s="4" t="s">
        <v>186</v>
      </c>
      <c r="C197" s="46">
        <v>0</v>
      </c>
      <c r="D197" s="46">
        <v>0</v>
      </c>
      <c r="E197" s="46">
        <v>8</v>
      </c>
      <c r="F197" s="46">
        <v>5</v>
      </c>
      <c r="G197" s="46">
        <v>13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8</v>
      </c>
      <c r="P197" s="46">
        <v>5</v>
      </c>
      <c r="Q197" s="46">
        <v>13</v>
      </c>
    </row>
    <row r="198" spans="2:17" ht="20.100000000000001" customHeight="1" thickBot="1" x14ac:dyDescent="0.25">
      <c r="B198" s="4" t="s">
        <v>187</v>
      </c>
      <c r="C198" s="46">
        <v>3</v>
      </c>
      <c r="D198" s="46">
        <v>0</v>
      </c>
      <c r="E198" s="46">
        <v>76</v>
      </c>
      <c r="F198" s="46">
        <v>5</v>
      </c>
      <c r="G198" s="46">
        <v>84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3</v>
      </c>
      <c r="N198" s="46">
        <v>0</v>
      </c>
      <c r="O198" s="46">
        <v>76</v>
      </c>
      <c r="P198" s="46">
        <v>5</v>
      </c>
      <c r="Q198" s="46">
        <v>84</v>
      </c>
    </row>
    <row r="199" spans="2:17" ht="20.100000000000001" customHeight="1" thickBot="1" x14ac:dyDescent="0.25">
      <c r="B199" s="4" t="s">
        <v>397</v>
      </c>
      <c r="C199" s="46">
        <v>0</v>
      </c>
      <c r="D199" s="46">
        <v>0</v>
      </c>
      <c r="E199" s="46">
        <v>0</v>
      </c>
      <c r="F199" s="46">
        <v>7</v>
      </c>
      <c r="G199" s="46">
        <v>7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7</v>
      </c>
      <c r="Q199" s="46">
        <v>7</v>
      </c>
    </row>
    <row r="200" spans="2:17" ht="20.100000000000001" customHeight="1" thickBot="1" x14ac:dyDescent="0.25">
      <c r="B200" s="4" t="s">
        <v>398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</row>
    <row r="201" spans="2:17" ht="20.100000000000001" customHeight="1" thickBot="1" x14ac:dyDescent="0.25">
      <c r="B201" s="4" t="s">
        <v>399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</row>
    <row r="202" spans="2:17" ht="20.100000000000001" customHeight="1" thickBot="1" x14ac:dyDescent="0.25">
      <c r="B202" s="4" t="s">
        <v>188</v>
      </c>
      <c r="C202" s="46">
        <v>0</v>
      </c>
      <c r="D202" s="46">
        <v>3</v>
      </c>
      <c r="E202" s="46">
        <v>0</v>
      </c>
      <c r="F202" s="46">
        <v>0</v>
      </c>
      <c r="G202" s="46">
        <v>3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3</v>
      </c>
      <c r="O202" s="46">
        <v>0</v>
      </c>
      <c r="P202" s="46">
        <v>0</v>
      </c>
      <c r="Q202" s="46">
        <v>3</v>
      </c>
    </row>
    <row r="203" spans="2:17" ht="20.100000000000001" customHeight="1" thickBot="1" x14ac:dyDescent="0.25">
      <c r="B203" s="4" t="s">
        <v>400</v>
      </c>
      <c r="C203" s="46">
        <v>0</v>
      </c>
      <c r="D203" s="46">
        <v>0</v>
      </c>
      <c r="E203" s="46">
        <v>0</v>
      </c>
      <c r="F203" s="46">
        <v>4</v>
      </c>
      <c r="G203" s="46">
        <v>4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4</v>
      </c>
      <c r="Q203" s="46">
        <v>4</v>
      </c>
    </row>
    <row r="204" spans="2:17" ht="20.100000000000001" customHeight="1" thickBot="1" x14ac:dyDescent="0.25">
      <c r="B204" s="4" t="s">
        <v>401</v>
      </c>
      <c r="C204" s="46">
        <v>0</v>
      </c>
      <c r="D204" s="46">
        <v>0</v>
      </c>
      <c r="E204" s="46">
        <v>0</v>
      </c>
      <c r="F204" s="46">
        <v>2</v>
      </c>
      <c r="G204" s="46">
        <v>2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2</v>
      </c>
      <c r="Q204" s="46">
        <v>2</v>
      </c>
    </row>
    <row r="205" spans="2:17" ht="20.100000000000001" customHeight="1" thickBot="1" x14ac:dyDescent="0.25">
      <c r="B205" s="4" t="s">
        <v>402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</row>
    <row r="206" spans="2:17" ht="20.100000000000001" customHeight="1" thickBot="1" x14ac:dyDescent="0.25">
      <c r="B206" s="4" t="s">
        <v>189</v>
      </c>
      <c r="C206" s="46">
        <v>0</v>
      </c>
      <c r="D206" s="46">
        <v>2</v>
      </c>
      <c r="E206" s="46">
        <v>28</v>
      </c>
      <c r="F206" s="46">
        <v>13</v>
      </c>
      <c r="G206" s="46">
        <v>43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2</v>
      </c>
      <c r="O206" s="46">
        <v>28</v>
      </c>
      <c r="P206" s="46">
        <v>13</v>
      </c>
      <c r="Q206" s="46">
        <v>43</v>
      </c>
    </row>
    <row r="207" spans="2:17" ht="20.100000000000001" customHeight="1" thickBot="1" x14ac:dyDescent="0.25">
      <c r="B207" s="4" t="s">
        <v>403</v>
      </c>
      <c r="C207" s="46">
        <v>0</v>
      </c>
      <c r="D207" s="46">
        <v>0</v>
      </c>
      <c r="E207" s="46">
        <v>0</v>
      </c>
      <c r="F207" s="46">
        <v>1</v>
      </c>
      <c r="G207" s="46">
        <v>1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1</v>
      </c>
      <c r="Q207" s="46">
        <v>1</v>
      </c>
    </row>
    <row r="208" spans="2:17" ht="20.100000000000001" customHeight="1" thickBot="1" x14ac:dyDescent="0.25">
      <c r="B208" s="4" t="s">
        <v>404</v>
      </c>
      <c r="C208" s="46">
        <v>0</v>
      </c>
      <c r="D208" s="46">
        <v>0</v>
      </c>
      <c r="E208" s="46">
        <v>4</v>
      </c>
      <c r="F208" s="46">
        <v>0</v>
      </c>
      <c r="G208" s="46">
        <v>4</v>
      </c>
      <c r="H208" s="46">
        <v>0</v>
      </c>
      <c r="I208" s="46">
        <v>0</v>
      </c>
      <c r="J208" s="46">
        <v>0</v>
      </c>
      <c r="K208" s="46">
        <v>0</v>
      </c>
      <c r="L208" s="46">
        <v>0</v>
      </c>
      <c r="M208" s="46">
        <v>0</v>
      </c>
      <c r="N208" s="46">
        <v>0</v>
      </c>
      <c r="O208" s="46">
        <v>4</v>
      </c>
      <c r="P208" s="46">
        <v>0</v>
      </c>
      <c r="Q208" s="46">
        <v>4</v>
      </c>
    </row>
    <row r="209" spans="2:17" ht="20.100000000000001" customHeight="1" thickBot="1" x14ac:dyDescent="0.25">
      <c r="B209" s="4" t="s">
        <v>405</v>
      </c>
      <c r="C209" s="46">
        <v>0</v>
      </c>
      <c r="D209" s="46">
        <v>0</v>
      </c>
      <c r="E209" s="46">
        <v>9</v>
      </c>
      <c r="F209" s="46">
        <v>2</v>
      </c>
      <c r="G209" s="46">
        <v>11</v>
      </c>
      <c r="H209" s="46">
        <v>0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9</v>
      </c>
      <c r="P209" s="46">
        <v>2</v>
      </c>
      <c r="Q209" s="46">
        <v>11</v>
      </c>
    </row>
    <row r="210" spans="2:17" ht="20.100000000000001" customHeight="1" thickBot="1" x14ac:dyDescent="0.25">
      <c r="B210" s="4" t="s">
        <v>406</v>
      </c>
      <c r="C210" s="46">
        <v>0</v>
      </c>
      <c r="D210" s="46">
        <v>0</v>
      </c>
      <c r="E210" s="46">
        <v>3</v>
      </c>
      <c r="F210" s="46">
        <v>1</v>
      </c>
      <c r="G210" s="46">
        <v>4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3</v>
      </c>
      <c r="P210" s="46">
        <v>1</v>
      </c>
      <c r="Q210" s="46">
        <v>4</v>
      </c>
    </row>
    <row r="211" spans="2:17" ht="20.100000000000001" customHeight="1" thickBot="1" x14ac:dyDescent="0.25">
      <c r="B211" s="4" t="s">
        <v>407</v>
      </c>
      <c r="C211" s="46">
        <v>0</v>
      </c>
      <c r="D211" s="46">
        <v>0</v>
      </c>
      <c r="E211" s="46">
        <v>4</v>
      </c>
      <c r="F211" s="46">
        <v>0</v>
      </c>
      <c r="G211" s="46">
        <v>4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4</v>
      </c>
      <c r="P211" s="46">
        <v>0</v>
      </c>
      <c r="Q211" s="46">
        <v>4</v>
      </c>
    </row>
    <row r="212" spans="2:17" ht="20.100000000000001" customHeight="1" thickBot="1" x14ac:dyDescent="0.25">
      <c r="B212" s="4" t="s">
        <v>641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</row>
    <row r="213" spans="2:17" ht="20.100000000000001" customHeight="1" thickBot="1" x14ac:dyDescent="0.25">
      <c r="B213" s="4" t="s">
        <v>408</v>
      </c>
      <c r="C213" s="46">
        <v>0</v>
      </c>
      <c r="D213" s="46">
        <v>0</v>
      </c>
      <c r="E213" s="46">
        <v>0</v>
      </c>
      <c r="F213" s="46">
        <v>2</v>
      </c>
      <c r="G213" s="46">
        <v>2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2</v>
      </c>
      <c r="Q213" s="46">
        <v>2</v>
      </c>
    </row>
    <row r="214" spans="2:17" ht="20.100000000000001" customHeight="1" thickBot="1" x14ac:dyDescent="0.25">
      <c r="B214" s="4" t="s">
        <v>190</v>
      </c>
      <c r="C214" s="46">
        <v>0</v>
      </c>
      <c r="D214" s="46">
        <v>0</v>
      </c>
      <c r="E214" s="46">
        <v>0</v>
      </c>
      <c r="F214" s="46">
        <v>23</v>
      </c>
      <c r="G214" s="46">
        <v>23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23</v>
      </c>
      <c r="Q214" s="46">
        <v>23</v>
      </c>
    </row>
    <row r="215" spans="2:17" ht="20.100000000000001" customHeight="1" thickBot="1" x14ac:dyDescent="0.25">
      <c r="B215" s="4" t="s">
        <v>409</v>
      </c>
      <c r="C215" s="46">
        <v>0</v>
      </c>
      <c r="D215" s="46">
        <v>0</v>
      </c>
      <c r="E215" s="46">
        <v>1</v>
      </c>
      <c r="F215" s="46">
        <v>1</v>
      </c>
      <c r="G215" s="46">
        <v>2</v>
      </c>
      <c r="H215" s="46">
        <v>0</v>
      </c>
      <c r="I215" s="46">
        <v>0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1</v>
      </c>
      <c r="P215" s="46">
        <v>1</v>
      </c>
      <c r="Q215" s="46">
        <v>2</v>
      </c>
    </row>
    <row r="216" spans="2:17" ht="20.100000000000001" customHeight="1" thickBot="1" x14ac:dyDescent="0.25">
      <c r="B216" s="4" t="s">
        <v>410</v>
      </c>
      <c r="C216" s="46">
        <v>0</v>
      </c>
      <c r="D216" s="46">
        <v>0</v>
      </c>
      <c r="E216" s="46">
        <v>0</v>
      </c>
      <c r="F216" s="46">
        <v>8</v>
      </c>
      <c r="G216" s="46">
        <v>8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8</v>
      </c>
      <c r="Q216" s="46">
        <v>8</v>
      </c>
    </row>
    <row r="217" spans="2:17" ht="20.100000000000001" customHeight="1" thickBot="1" x14ac:dyDescent="0.25">
      <c r="B217" s="4" t="s">
        <v>411</v>
      </c>
      <c r="C217" s="46">
        <v>0</v>
      </c>
      <c r="D217" s="46">
        <v>0</v>
      </c>
      <c r="E217" s="46">
        <v>4</v>
      </c>
      <c r="F217" s="46">
        <v>0</v>
      </c>
      <c r="G217" s="46">
        <v>4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4</v>
      </c>
      <c r="P217" s="46">
        <v>0</v>
      </c>
      <c r="Q217" s="46">
        <v>4</v>
      </c>
    </row>
    <row r="218" spans="2:17" ht="20.100000000000001" customHeight="1" thickBot="1" x14ac:dyDescent="0.25">
      <c r="B218" s="4" t="s">
        <v>412</v>
      </c>
      <c r="C218" s="46">
        <v>0</v>
      </c>
      <c r="D218" s="46">
        <v>0</v>
      </c>
      <c r="E218" s="46">
        <v>1</v>
      </c>
      <c r="F218" s="46">
        <v>0</v>
      </c>
      <c r="G218" s="46">
        <v>1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1</v>
      </c>
      <c r="P218" s="46">
        <v>0</v>
      </c>
      <c r="Q218" s="46">
        <v>1</v>
      </c>
    </row>
    <row r="219" spans="2:17" ht="20.100000000000001" customHeight="1" thickBot="1" x14ac:dyDescent="0.25">
      <c r="B219" s="4" t="s">
        <v>413</v>
      </c>
      <c r="C219" s="46">
        <v>0</v>
      </c>
      <c r="D219" s="46">
        <v>0</v>
      </c>
      <c r="E219" s="46">
        <v>0</v>
      </c>
      <c r="F219" s="46">
        <v>2</v>
      </c>
      <c r="G219" s="46">
        <v>2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2</v>
      </c>
      <c r="Q219" s="46">
        <v>2</v>
      </c>
    </row>
    <row r="220" spans="2:17" ht="20.100000000000001" customHeight="1" thickBot="1" x14ac:dyDescent="0.25">
      <c r="B220" s="4" t="s">
        <v>414</v>
      </c>
      <c r="C220" s="46">
        <v>0</v>
      </c>
      <c r="D220" s="46">
        <v>0</v>
      </c>
      <c r="E220" s="46">
        <v>3</v>
      </c>
      <c r="F220" s="46">
        <v>4</v>
      </c>
      <c r="G220" s="46">
        <v>7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3</v>
      </c>
      <c r="P220" s="46">
        <v>4</v>
      </c>
      <c r="Q220" s="46">
        <v>7</v>
      </c>
    </row>
    <row r="221" spans="2:17" ht="20.100000000000001" customHeight="1" thickBot="1" x14ac:dyDescent="0.25">
      <c r="B221" s="4" t="s">
        <v>415</v>
      </c>
      <c r="C221" s="46">
        <v>0</v>
      </c>
      <c r="D221" s="46">
        <v>0</v>
      </c>
      <c r="E221" s="46">
        <v>3</v>
      </c>
      <c r="F221" s="46">
        <v>2</v>
      </c>
      <c r="G221" s="46">
        <v>5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46">
        <v>0</v>
      </c>
      <c r="N221" s="46">
        <v>0</v>
      </c>
      <c r="O221" s="46">
        <v>3</v>
      </c>
      <c r="P221" s="46">
        <v>2</v>
      </c>
      <c r="Q221" s="46">
        <v>5</v>
      </c>
    </row>
    <row r="222" spans="2:17" ht="20.100000000000001" customHeight="1" thickBot="1" x14ac:dyDescent="0.25">
      <c r="B222" s="4" t="s">
        <v>416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</row>
    <row r="223" spans="2:17" ht="20.100000000000001" customHeight="1" thickBot="1" x14ac:dyDescent="0.25">
      <c r="B223" s="4" t="s">
        <v>191</v>
      </c>
      <c r="C223" s="46">
        <v>0</v>
      </c>
      <c r="D223" s="46">
        <v>0</v>
      </c>
      <c r="E223" s="46">
        <v>0</v>
      </c>
      <c r="F223" s="46">
        <v>8</v>
      </c>
      <c r="G223" s="46">
        <v>8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8</v>
      </c>
      <c r="Q223" s="46">
        <v>8</v>
      </c>
    </row>
    <row r="224" spans="2:17" ht="20.100000000000001" customHeight="1" thickBot="1" x14ac:dyDescent="0.25">
      <c r="B224" s="4" t="s">
        <v>417</v>
      </c>
      <c r="C224" s="46">
        <v>0</v>
      </c>
      <c r="D224" s="46">
        <v>0</v>
      </c>
      <c r="E224" s="46">
        <v>4</v>
      </c>
      <c r="F224" s="46">
        <v>0</v>
      </c>
      <c r="G224" s="46">
        <v>4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4</v>
      </c>
      <c r="P224" s="46">
        <v>0</v>
      </c>
      <c r="Q224" s="46">
        <v>4</v>
      </c>
    </row>
    <row r="225" spans="2:17" ht="20.100000000000001" customHeight="1" thickBot="1" x14ac:dyDescent="0.25">
      <c r="B225" s="4" t="s">
        <v>418</v>
      </c>
      <c r="C225" s="46">
        <v>0</v>
      </c>
      <c r="D225" s="46">
        <v>0</v>
      </c>
      <c r="E225" s="46">
        <v>0</v>
      </c>
      <c r="F225" s="46">
        <v>7</v>
      </c>
      <c r="G225" s="46">
        <v>7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7</v>
      </c>
      <c r="Q225" s="46">
        <v>7</v>
      </c>
    </row>
    <row r="226" spans="2:17" ht="20.100000000000001" customHeight="1" thickBot="1" x14ac:dyDescent="0.25">
      <c r="B226" s="4" t="s">
        <v>419</v>
      </c>
      <c r="C226" s="46">
        <v>0</v>
      </c>
      <c r="D226" s="46">
        <v>0</v>
      </c>
      <c r="E226" s="46">
        <v>1</v>
      </c>
      <c r="F226" s="46">
        <v>2</v>
      </c>
      <c r="G226" s="46">
        <v>3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1</v>
      </c>
      <c r="P226" s="46">
        <v>2</v>
      </c>
      <c r="Q226" s="46">
        <v>3</v>
      </c>
    </row>
    <row r="227" spans="2:17" ht="20.100000000000001" customHeight="1" thickBot="1" x14ac:dyDescent="0.25">
      <c r="B227" s="4" t="s">
        <v>192</v>
      </c>
      <c r="C227" s="46">
        <v>0</v>
      </c>
      <c r="D227" s="46">
        <v>0</v>
      </c>
      <c r="E227" s="46">
        <v>12</v>
      </c>
      <c r="F227" s="46">
        <v>20</v>
      </c>
      <c r="G227" s="46">
        <v>32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12</v>
      </c>
      <c r="P227" s="46">
        <v>20</v>
      </c>
      <c r="Q227" s="46">
        <v>32</v>
      </c>
    </row>
    <row r="228" spans="2:17" ht="20.100000000000001" customHeight="1" thickBot="1" x14ac:dyDescent="0.25">
      <c r="B228" s="4" t="s">
        <v>420</v>
      </c>
      <c r="C228" s="46">
        <v>0</v>
      </c>
      <c r="D228" s="46">
        <v>0</v>
      </c>
      <c r="E228" s="46">
        <v>2</v>
      </c>
      <c r="F228" s="46">
        <v>4</v>
      </c>
      <c r="G228" s="46">
        <v>6</v>
      </c>
      <c r="H228" s="46">
        <v>0</v>
      </c>
      <c r="I228" s="46">
        <v>0</v>
      </c>
      <c r="J228" s="46">
        <v>0</v>
      </c>
      <c r="K228" s="46">
        <v>0</v>
      </c>
      <c r="L228" s="46">
        <v>0</v>
      </c>
      <c r="M228" s="46">
        <v>0</v>
      </c>
      <c r="N228" s="46">
        <v>0</v>
      </c>
      <c r="O228" s="46">
        <v>2</v>
      </c>
      <c r="P228" s="46">
        <v>4</v>
      </c>
      <c r="Q228" s="46">
        <v>6</v>
      </c>
    </row>
    <row r="229" spans="2:17" ht="20.100000000000001" customHeight="1" thickBot="1" x14ac:dyDescent="0.25">
      <c r="B229" s="4" t="s">
        <v>421</v>
      </c>
      <c r="C229" s="46">
        <v>0</v>
      </c>
      <c r="D229" s="46">
        <v>0</v>
      </c>
      <c r="E229" s="46">
        <v>3</v>
      </c>
      <c r="F229" s="46">
        <v>0</v>
      </c>
      <c r="G229" s="46">
        <v>3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3</v>
      </c>
      <c r="P229" s="46">
        <v>0</v>
      </c>
      <c r="Q229" s="46">
        <v>3</v>
      </c>
    </row>
    <row r="230" spans="2:17" ht="20.100000000000001" customHeight="1" thickBot="1" x14ac:dyDescent="0.25">
      <c r="B230" s="4" t="s">
        <v>422</v>
      </c>
      <c r="C230" s="46">
        <v>0</v>
      </c>
      <c r="D230" s="46">
        <v>0</v>
      </c>
      <c r="E230" s="46">
        <v>0</v>
      </c>
      <c r="F230" s="46">
        <v>1</v>
      </c>
      <c r="G230" s="46">
        <v>1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1</v>
      </c>
      <c r="Q230" s="46">
        <v>1</v>
      </c>
    </row>
    <row r="231" spans="2:17" ht="20.100000000000001" customHeight="1" thickBot="1" x14ac:dyDescent="0.25">
      <c r="B231" s="4" t="s">
        <v>423</v>
      </c>
      <c r="C231" s="46">
        <v>0</v>
      </c>
      <c r="D231" s="46">
        <v>0</v>
      </c>
      <c r="E231" s="46">
        <v>2</v>
      </c>
      <c r="F231" s="46">
        <v>3</v>
      </c>
      <c r="G231" s="46">
        <v>5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2</v>
      </c>
      <c r="P231" s="46">
        <v>3</v>
      </c>
      <c r="Q231" s="46">
        <v>5</v>
      </c>
    </row>
    <row r="232" spans="2:17" ht="20.100000000000001" customHeight="1" thickBot="1" x14ac:dyDescent="0.25">
      <c r="B232" s="4" t="s">
        <v>424</v>
      </c>
      <c r="C232" s="46">
        <v>0</v>
      </c>
      <c r="D232" s="46">
        <v>0</v>
      </c>
      <c r="E232" s="46">
        <v>16</v>
      </c>
      <c r="F232" s="46">
        <v>3</v>
      </c>
      <c r="G232" s="46">
        <v>19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16</v>
      </c>
      <c r="P232" s="46">
        <v>3</v>
      </c>
      <c r="Q232" s="46">
        <v>19</v>
      </c>
    </row>
    <row r="233" spans="2:17" ht="20.100000000000001" customHeight="1" thickBot="1" x14ac:dyDescent="0.25">
      <c r="B233" s="4" t="s">
        <v>425</v>
      </c>
      <c r="C233" s="46">
        <v>0</v>
      </c>
      <c r="D233" s="46">
        <v>0</v>
      </c>
      <c r="E233" s="46">
        <v>12</v>
      </c>
      <c r="F233" s="46">
        <v>2</v>
      </c>
      <c r="G233" s="46">
        <v>14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12</v>
      </c>
      <c r="P233" s="46">
        <v>2</v>
      </c>
      <c r="Q233" s="46">
        <v>14</v>
      </c>
    </row>
    <row r="234" spans="2:17" ht="20.100000000000001" customHeight="1" thickBot="1" x14ac:dyDescent="0.25">
      <c r="B234" s="4" t="s">
        <v>193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</row>
    <row r="235" spans="2:17" ht="20.100000000000001" customHeight="1" thickBot="1" x14ac:dyDescent="0.25">
      <c r="B235" s="4" t="s">
        <v>426</v>
      </c>
      <c r="C235" s="46">
        <v>0</v>
      </c>
      <c r="D235" s="46">
        <v>0</v>
      </c>
      <c r="E235" s="46">
        <v>6</v>
      </c>
      <c r="F235" s="46">
        <v>0</v>
      </c>
      <c r="G235" s="46">
        <v>6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6</v>
      </c>
      <c r="P235" s="46">
        <v>0</v>
      </c>
      <c r="Q235" s="46">
        <v>6</v>
      </c>
    </row>
    <row r="236" spans="2:17" ht="20.100000000000001" customHeight="1" thickBot="1" x14ac:dyDescent="0.25">
      <c r="B236" s="4" t="s">
        <v>427</v>
      </c>
      <c r="C236" s="46">
        <v>0</v>
      </c>
      <c r="D236" s="46">
        <v>0</v>
      </c>
      <c r="E236" s="46">
        <v>1</v>
      </c>
      <c r="F236" s="46">
        <v>9</v>
      </c>
      <c r="G236" s="46">
        <v>10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1</v>
      </c>
      <c r="P236" s="46">
        <v>9</v>
      </c>
      <c r="Q236" s="46">
        <v>10</v>
      </c>
    </row>
    <row r="237" spans="2:17" ht="20.100000000000001" customHeight="1" thickBot="1" x14ac:dyDescent="0.25">
      <c r="B237" s="4" t="s">
        <v>428</v>
      </c>
      <c r="C237" s="46">
        <v>0</v>
      </c>
      <c r="D237" s="46">
        <v>0</v>
      </c>
      <c r="E237" s="46">
        <v>5</v>
      </c>
      <c r="F237" s="46">
        <v>0</v>
      </c>
      <c r="G237" s="46">
        <v>5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5</v>
      </c>
      <c r="P237" s="46">
        <v>0</v>
      </c>
      <c r="Q237" s="46">
        <v>5</v>
      </c>
    </row>
    <row r="238" spans="2:17" ht="20.100000000000001" customHeight="1" thickBot="1" x14ac:dyDescent="0.25">
      <c r="B238" s="4" t="s">
        <v>429</v>
      </c>
      <c r="C238" s="46">
        <v>0</v>
      </c>
      <c r="D238" s="46">
        <v>0</v>
      </c>
      <c r="E238" s="46">
        <v>14</v>
      </c>
      <c r="F238" s="46">
        <v>30</v>
      </c>
      <c r="G238" s="46">
        <v>44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14</v>
      </c>
      <c r="P238" s="46">
        <v>30</v>
      </c>
      <c r="Q238" s="46">
        <v>44</v>
      </c>
    </row>
    <row r="239" spans="2:17" ht="20.100000000000001" customHeight="1" thickBot="1" x14ac:dyDescent="0.25">
      <c r="B239" s="4" t="s">
        <v>430</v>
      </c>
      <c r="C239" s="46">
        <v>0</v>
      </c>
      <c r="D239" s="46">
        <v>0</v>
      </c>
      <c r="E239" s="46">
        <v>30</v>
      </c>
      <c r="F239" s="46">
        <v>17</v>
      </c>
      <c r="G239" s="46">
        <v>47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30</v>
      </c>
      <c r="P239" s="46">
        <v>17</v>
      </c>
      <c r="Q239" s="46">
        <v>47</v>
      </c>
    </row>
    <row r="240" spans="2:17" ht="20.100000000000001" customHeight="1" thickBot="1" x14ac:dyDescent="0.25">
      <c r="B240" s="4" t="s">
        <v>431</v>
      </c>
      <c r="C240" s="46">
        <v>1</v>
      </c>
      <c r="D240" s="46">
        <v>0</v>
      </c>
      <c r="E240" s="46">
        <v>16</v>
      </c>
      <c r="F240" s="46">
        <v>12</v>
      </c>
      <c r="G240" s="46">
        <v>29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1</v>
      </c>
      <c r="N240" s="46">
        <v>0</v>
      </c>
      <c r="O240" s="46">
        <v>16</v>
      </c>
      <c r="P240" s="46">
        <v>12</v>
      </c>
      <c r="Q240" s="46">
        <v>29</v>
      </c>
    </row>
    <row r="241" spans="2:17" ht="20.100000000000001" customHeight="1" thickBot="1" x14ac:dyDescent="0.25">
      <c r="B241" s="4" t="s">
        <v>432</v>
      </c>
      <c r="C241" s="46">
        <v>0</v>
      </c>
      <c r="D241" s="46">
        <v>0</v>
      </c>
      <c r="E241" s="46">
        <v>12</v>
      </c>
      <c r="F241" s="46">
        <v>9</v>
      </c>
      <c r="G241" s="46">
        <v>21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12</v>
      </c>
      <c r="P241" s="46">
        <v>9</v>
      </c>
      <c r="Q241" s="46">
        <v>21</v>
      </c>
    </row>
    <row r="242" spans="2:17" ht="20.100000000000001" customHeight="1" thickBot="1" x14ac:dyDescent="0.25">
      <c r="B242" s="4" t="s">
        <v>433</v>
      </c>
      <c r="C242" s="46">
        <v>0</v>
      </c>
      <c r="D242" s="46">
        <v>1</v>
      </c>
      <c r="E242" s="46">
        <v>28</v>
      </c>
      <c r="F242" s="46">
        <v>2</v>
      </c>
      <c r="G242" s="46">
        <v>31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1</v>
      </c>
      <c r="O242" s="46">
        <v>28</v>
      </c>
      <c r="P242" s="46">
        <v>2</v>
      </c>
      <c r="Q242" s="46">
        <v>31</v>
      </c>
    </row>
    <row r="243" spans="2:17" ht="20.100000000000001" customHeight="1" thickBot="1" x14ac:dyDescent="0.25">
      <c r="B243" s="4" t="s">
        <v>434</v>
      </c>
      <c r="C243" s="46">
        <v>0</v>
      </c>
      <c r="D243" s="46">
        <v>0</v>
      </c>
      <c r="E243" s="46">
        <v>14</v>
      </c>
      <c r="F243" s="46">
        <v>2</v>
      </c>
      <c r="G243" s="46">
        <v>16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14</v>
      </c>
      <c r="P243" s="46">
        <v>2</v>
      </c>
      <c r="Q243" s="46">
        <v>16</v>
      </c>
    </row>
    <row r="244" spans="2:17" ht="20.100000000000001" customHeight="1" thickBot="1" x14ac:dyDescent="0.25">
      <c r="B244" s="4" t="s">
        <v>435</v>
      </c>
      <c r="C244" s="46">
        <v>0</v>
      </c>
      <c r="D244" s="46">
        <v>0</v>
      </c>
      <c r="E244" s="46">
        <v>3</v>
      </c>
      <c r="F244" s="46">
        <v>1</v>
      </c>
      <c r="G244" s="46">
        <v>4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3</v>
      </c>
      <c r="P244" s="46">
        <v>1</v>
      </c>
      <c r="Q244" s="46">
        <v>4</v>
      </c>
    </row>
    <row r="245" spans="2:17" ht="20.100000000000001" customHeight="1" thickBot="1" x14ac:dyDescent="0.25">
      <c r="B245" s="4" t="s">
        <v>436</v>
      </c>
      <c r="C245" s="46">
        <v>0</v>
      </c>
      <c r="D245" s="46">
        <v>0</v>
      </c>
      <c r="E245" s="46">
        <v>0</v>
      </c>
      <c r="F245" s="46">
        <v>8</v>
      </c>
      <c r="G245" s="46">
        <v>8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8</v>
      </c>
      <c r="Q245" s="46">
        <v>8</v>
      </c>
    </row>
    <row r="246" spans="2:17" ht="20.100000000000001" customHeight="1" thickBot="1" x14ac:dyDescent="0.25">
      <c r="B246" s="4" t="s">
        <v>437</v>
      </c>
      <c r="C246" s="46">
        <v>2</v>
      </c>
      <c r="D246" s="46">
        <v>0</v>
      </c>
      <c r="E246" s="46">
        <v>40</v>
      </c>
      <c r="F246" s="46">
        <v>16</v>
      </c>
      <c r="G246" s="46">
        <v>58</v>
      </c>
      <c r="H246" s="46">
        <v>0</v>
      </c>
      <c r="I246" s="46">
        <v>0</v>
      </c>
      <c r="J246" s="46">
        <v>0</v>
      </c>
      <c r="K246" s="46">
        <v>1</v>
      </c>
      <c r="L246" s="46">
        <v>1</v>
      </c>
      <c r="M246" s="46">
        <v>2</v>
      </c>
      <c r="N246" s="46">
        <v>0</v>
      </c>
      <c r="O246" s="46">
        <v>40</v>
      </c>
      <c r="P246" s="46">
        <v>17</v>
      </c>
      <c r="Q246" s="46">
        <v>59</v>
      </c>
    </row>
    <row r="247" spans="2:17" ht="20.100000000000001" customHeight="1" thickBot="1" x14ac:dyDescent="0.25">
      <c r="B247" s="4" t="s">
        <v>194</v>
      </c>
      <c r="C247" s="46">
        <v>2</v>
      </c>
      <c r="D247" s="46">
        <v>1</v>
      </c>
      <c r="E247" s="46">
        <v>177</v>
      </c>
      <c r="F247" s="46">
        <v>183</v>
      </c>
      <c r="G247" s="46">
        <v>363</v>
      </c>
      <c r="H247" s="46">
        <v>0</v>
      </c>
      <c r="I247" s="46">
        <v>0</v>
      </c>
      <c r="J247" s="46">
        <v>0</v>
      </c>
      <c r="K247" s="46">
        <v>4</v>
      </c>
      <c r="L247" s="46">
        <v>4</v>
      </c>
      <c r="M247" s="46">
        <v>2</v>
      </c>
      <c r="N247" s="46">
        <v>1</v>
      </c>
      <c r="O247" s="46">
        <v>177</v>
      </c>
      <c r="P247" s="46">
        <v>187</v>
      </c>
      <c r="Q247" s="46">
        <v>367</v>
      </c>
    </row>
    <row r="248" spans="2:17" ht="20.100000000000001" customHeight="1" thickBot="1" x14ac:dyDescent="0.25">
      <c r="B248" s="4" t="s">
        <v>438</v>
      </c>
      <c r="C248" s="46">
        <v>0</v>
      </c>
      <c r="D248" s="46">
        <v>0</v>
      </c>
      <c r="E248" s="46">
        <v>1</v>
      </c>
      <c r="F248" s="46">
        <v>5</v>
      </c>
      <c r="G248" s="46">
        <v>6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1</v>
      </c>
      <c r="P248" s="46">
        <v>5</v>
      </c>
      <c r="Q248" s="46">
        <v>6</v>
      </c>
    </row>
    <row r="249" spans="2:17" ht="20.100000000000001" customHeight="1" thickBot="1" x14ac:dyDescent="0.25">
      <c r="B249" s="4" t="s">
        <v>439</v>
      </c>
      <c r="C249" s="46">
        <v>0</v>
      </c>
      <c r="D249" s="46">
        <v>0</v>
      </c>
      <c r="E249" s="46">
        <v>47</v>
      </c>
      <c r="F249" s="46">
        <v>4</v>
      </c>
      <c r="G249" s="46">
        <v>51</v>
      </c>
      <c r="H249" s="46">
        <v>0</v>
      </c>
      <c r="I249" s="46">
        <v>0</v>
      </c>
      <c r="J249" s="46">
        <v>0</v>
      </c>
      <c r="K249" s="46">
        <v>0</v>
      </c>
      <c r="L249" s="46">
        <v>0</v>
      </c>
      <c r="M249" s="46">
        <v>0</v>
      </c>
      <c r="N249" s="46">
        <v>0</v>
      </c>
      <c r="O249" s="46">
        <v>47</v>
      </c>
      <c r="P249" s="46">
        <v>4</v>
      </c>
      <c r="Q249" s="46">
        <v>51</v>
      </c>
    </row>
    <row r="250" spans="2:17" ht="20.100000000000001" customHeight="1" thickBot="1" x14ac:dyDescent="0.25">
      <c r="B250" s="4" t="s">
        <v>440</v>
      </c>
      <c r="C250" s="46">
        <v>0</v>
      </c>
      <c r="D250" s="46">
        <v>0</v>
      </c>
      <c r="E250" s="46">
        <v>28</v>
      </c>
      <c r="F250" s="46">
        <v>30</v>
      </c>
      <c r="G250" s="46">
        <v>58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28</v>
      </c>
      <c r="P250" s="46">
        <v>30</v>
      </c>
      <c r="Q250" s="46">
        <v>58</v>
      </c>
    </row>
    <row r="251" spans="2:17" ht="20.100000000000001" customHeight="1" thickBot="1" x14ac:dyDescent="0.25">
      <c r="B251" s="4" t="s">
        <v>441</v>
      </c>
      <c r="C251" s="46">
        <v>0</v>
      </c>
      <c r="D251" s="46">
        <v>0</v>
      </c>
      <c r="E251" s="46">
        <v>16</v>
      </c>
      <c r="F251" s="46">
        <v>20</v>
      </c>
      <c r="G251" s="46">
        <v>36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16</v>
      </c>
      <c r="P251" s="46">
        <v>20</v>
      </c>
      <c r="Q251" s="46">
        <v>36</v>
      </c>
    </row>
    <row r="252" spans="2:17" ht="20.100000000000001" customHeight="1" thickBot="1" x14ac:dyDescent="0.25">
      <c r="B252" s="4" t="s">
        <v>442</v>
      </c>
      <c r="C252" s="46">
        <v>0</v>
      </c>
      <c r="D252" s="46">
        <v>0</v>
      </c>
      <c r="E252" s="46">
        <v>5</v>
      </c>
      <c r="F252" s="46">
        <v>0</v>
      </c>
      <c r="G252" s="46">
        <v>5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5</v>
      </c>
      <c r="P252" s="46">
        <v>0</v>
      </c>
      <c r="Q252" s="46">
        <v>5</v>
      </c>
    </row>
    <row r="253" spans="2:17" ht="20.100000000000001" customHeight="1" thickBot="1" x14ac:dyDescent="0.25">
      <c r="B253" s="4" t="s">
        <v>443</v>
      </c>
      <c r="C253" s="46">
        <v>0</v>
      </c>
      <c r="D253" s="46">
        <v>0</v>
      </c>
      <c r="E253" s="46">
        <v>167</v>
      </c>
      <c r="F253" s="46">
        <v>46</v>
      </c>
      <c r="G253" s="46">
        <v>213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167</v>
      </c>
      <c r="P253" s="46">
        <v>46</v>
      </c>
      <c r="Q253" s="46">
        <v>213</v>
      </c>
    </row>
    <row r="254" spans="2:17" ht="20.100000000000001" customHeight="1" thickBot="1" x14ac:dyDescent="0.25">
      <c r="B254" s="4" t="s">
        <v>444</v>
      </c>
      <c r="C254" s="46">
        <v>0</v>
      </c>
      <c r="D254" s="46">
        <v>0</v>
      </c>
      <c r="E254" s="46">
        <v>13</v>
      </c>
      <c r="F254" s="46">
        <v>30</v>
      </c>
      <c r="G254" s="46">
        <v>43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13</v>
      </c>
      <c r="P254" s="46">
        <v>30</v>
      </c>
      <c r="Q254" s="46">
        <v>43</v>
      </c>
    </row>
    <row r="255" spans="2:17" ht="20.100000000000001" customHeight="1" thickBot="1" x14ac:dyDescent="0.25">
      <c r="B255" s="4" t="s">
        <v>445</v>
      </c>
      <c r="C255" s="46">
        <v>0</v>
      </c>
      <c r="D255" s="46">
        <v>0</v>
      </c>
      <c r="E255" s="46">
        <v>0</v>
      </c>
      <c r="F255" s="46">
        <v>9</v>
      </c>
      <c r="G255" s="46">
        <v>9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9</v>
      </c>
      <c r="Q255" s="46">
        <v>9</v>
      </c>
    </row>
    <row r="256" spans="2:17" ht="20.100000000000001" customHeight="1" thickBot="1" x14ac:dyDescent="0.25">
      <c r="B256" s="4" t="s">
        <v>446</v>
      </c>
      <c r="C256" s="46">
        <v>0</v>
      </c>
      <c r="D256" s="46">
        <v>0</v>
      </c>
      <c r="E256" s="46">
        <v>39</v>
      </c>
      <c r="F256" s="46">
        <v>17</v>
      </c>
      <c r="G256" s="46">
        <v>56</v>
      </c>
      <c r="H256" s="46">
        <v>0</v>
      </c>
      <c r="I256" s="46">
        <v>0</v>
      </c>
      <c r="J256" s="46">
        <v>0</v>
      </c>
      <c r="K256" s="46">
        <v>1</v>
      </c>
      <c r="L256" s="46">
        <v>1</v>
      </c>
      <c r="M256" s="46">
        <v>0</v>
      </c>
      <c r="N256" s="46">
        <v>0</v>
      </c>
      <c r="O256" s="46">
        <v>39</v>
      </c>
      <c r="P256" s="46">
        <v>18</v>
      </c>
      <c r="Q256" s="46">
        <v>57</v>
      </c>
    </row>
    <row r="257" spans="2:17" ht="20.100000000000001" customHeight="1" thickBot="1" x14ac:dyDescent="0.25">
      <c r="B257" s="4" t="s">
        <v>447</v>
      </c>
      <c r="C257" s="46">
        <v>0</v>
      </c>
      <c r="D257" s="46">
        <v>0</v>
      </c>
      <c r="E257" s="46">
        <v>17</v>
      </c>
      <c r="F257" s="46">
        <v>13</v>
      </c>
      <c r="G257" s="46">
        <v>30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17</v>
      </c>
      <c r="P257" s="46">
        <v>13</v>
      </c>
      <c r="Q257" s="46">
        <v>30</v>
      </c>
    </row>
    <row r="258" spans="2:17" ht="20.100000000000001" customHeight="1" thickBot="1" x14ac:dyDescent="0.25">
      <c r="B258" s="4" t="s">
        <v>448</v>
      </c>
      <c r="C258" s="46">
        <v>0</v>
      </c>
      <c r="D258" s="46">
        <v>0</v>
      </c>
      <c r="E258" s="46">
        <v>5</v>
      </c>
      <c r="F258" s="46">
        <v>3</v>
      </c>
      <c r="G258" s="46">
        <v>8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5</v>
      </c>
      <c r="P258" s="46">
        <v>3</v>
      </c>
      <c r="Q258" s="46">
        <v>8</v>
      </c>
    </row>
    <row r="259" spans="2:17" ht="20.100000000000001" customHeight="1" thickBot="1" x14ac:dyDescent="0.25">
      <c r="B259" s="4" t="s">
        <v>642</v>
      </c>
      <c r="C259" s="46">
        <v>0</v>
      </c>
      <c r="D259" s="46">
        <v>0</v>
      </c>
      <c r="E259" s="46">
        <v>0</v>
      </c>
      <c r="F259" s="46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5</v>
      </c>
      <c r="L259" s="46">
        <v>5</v>
      </c>
      <c r="M259" s="46">
        <v>0</v>
      </c>
      <c r="N259" s="46">
        <v>0</v>
      </c>
      <c r="O259" s="46">
        <v>0</v>
      </c>
      <c r="P259" s="46">
        <v>5</v>
      </c>
      <c r="Q259" s="46">
        <v>5</v>
      </c>
    </row>
    <row r="260" spans="2:17" ht="20.100000000000001" customHeight="1" thickBot="1" x14ac:dyDescent="0.25">
      <c r="B260" s="4" t="s">
        <v>449</v>
      </c>
      <c r="C260" s="46">
        <v>0</v>
      </c>
      <c r="D260" s="46">
        <v>0</v>
      </c>
      <c r="E260" s="46">
        <v>17</v>
      </c>
      <c r="F260" s="46">
        <v>0</v>
      </c>
      <c r="G260" s="46">
        <v>17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17</v>
      </c>
      <c r="P260" s="46">
        <v>0</v>
      </c>
      <c r="Q260" s="46">
        <v>17</v>
      </c>
    </row>
    <row r="261" spans="2:17" ht="20.100000000000001" customHeight="1" thickBot="1" x14ac:dyDescent="0.25">
      <c r="B261" s="4" t="s">
        <v>450</v>
      </c>
      <c r="C261" s="46">
        <v>0</v>
      </c>
      <c r="D261" s="46">
        <v>0</v>
      </c>
      <c r="E261" s="46">
        <v>12</v>
      </c>
      <c r="F261" s="46">
        <v>7</v>
      </c>
      <c r="G261" s="46">
        <v>19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12</v>
      </c>
      <c r="P261" s="46">
        <v>7</v>
      </c>
      <c r="Q261" s="46">
        <v>19</v>
      </c>
    </row>
    <row r="262" spans="2:17" ht="20.100000000000001" customHeight="1" thickBot="1" x14ac:dyDescent="0.25">
      <c r="B262" s="4" t="s">
        <v>451</v>
      </c>
      <c r="C262" s="46">
        <v>0</v>
      </c>
      <c r="D262" s="46">
        <v>0</v>
      </c>
      <c r="E262" s="46">
        <v>30</v>
      </c>
      <c r="F262" s="46">
        <v>17</v>
      </c>
      <c r="G262" s="46">
        <v>47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30</v>
      </c>
      <c r="P262" s="46">
        <v>17</v>
      </c>
      <c r="Q262" s="46">
        <v>47</v>
      </c>
    </row>
    <row r="263" spans="2:17" ht="20.100000000000001" customHeight="1" thickBot="1" x14ac:dyDescent="0.25">
      <c r="B263" s="4" t="s">
        <v>195</v>
      </c>
      <c r="C263" s="46">
        <v>0</v>
      </c>
      <c r="D263" s="46">
        <v>0</v>
      </c>
      <c r="E263" s="46">
        <v>35</v>
      </c>
      <c r="F263" s="46">
        <v>21</v>
      </c>
      <c r="G263" s="46">
        <v>56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35</v>
      </c>
      <c r="P263" s="46">
        <v>21</v>
      </c>
      <c r="Q263" s="46">
        <v>56</v>
      </c>
    </row>
    <row r="264" spans="2:17" ht="20.100000000000001" customHeight="1" thickBot="1" x14ac:dyDescent="0.25">
      <c r="B264" s="4" t="s">
        <v>452</v>
      </c>
      <c r="C264" s="46">
        <v>0</v>
      </c>
      <c r="D264" s="46">
        <v>0</v>
      </c>
      <c r="E264" s="46">
        <v>1</v>
      </c>
      <c r="F264" s="46">
        <v>0</v>
      </c>
      <c r="G264" s="46">
        <v>1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1</v>
      </c>
      <c r="P264" s="46">
        <v>0</v>
      </c>
      <c r="Q264" s="46">
        <v>1</v>
      </c>
    </row>
    <row r="265" spans="2:17" ht="20.100000000000001" customHeight="1" thickBot="1" x14ac:dyDescent="0.25">
      <c r="B265" s="4" t="s">
        <v>453</v>
      </c>
      <c r="C265" s="46">
        <v>0</v>
      </c>
      <c r="D265" s="46">
        <v>0</v>
      </c>
      <c r="E265" s="46">
        <v>3</v>
      </c>
      <c r="F265" s="46">
        <v>2</v>
      </c>
      <c r="G265" s="46">
        <v>5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3</v>
      </c>
      <c r="P265" s="46">
        <v>2</v>
      </c>
      <c r="Q265" s="46">
        <v>5</v>
      </c>
    </row>
    <row r="266" spans="2:17" ht="20.100000000000001" customHeight="1" thickBot="1" x14ac:dyDescent="0.25">
      <c r="B266" s="4" t="s">
        <v>454</v>
      </c>
      <c r="C266" s="46">
        <v>0</v>
      </c>
      <c r="D266" s="46">
        <v>0</v>
      </c>
      <c r="E266" s="46">
        <v>7</v>
      </c>
      <c r="F266" s="46">
        <v>1</v>
      </c>
      <c r="G266" s="46">
        <v>8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7</v>
      </c>
      <c r="P266" s="46">
        <v>1</v>
      </c>
      <c r="Q266" s="46">
        <v>8</v>
      </c>
    </row>
    <row r="267" spans="2:17" ht="20.100000000000001" customHeight="1" thickBot="1" x14ac:dyDescent="0.25">
      <c r="B267" s="4" t="s">
        <v>455</v>
      </c>
      <c r="C267" s="46">
        <v>0</v>
      </c>
      <c r="D267" s="46">
        <v>0</v>
      </c>
      <c r="E267" s="46">
        <v>5</v>
      </c>
      <c r="F267" s="46">
        <v>12</v>
      </c>
      <c r="G267" s="46">
        <v>17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5</v>
      </c>
      <c r="P267" s="46">
        <v>12</v>
      </c>
      <c r="Q267" s="46">
        <v>17</v>
      </c>
    </row>
    <row r="268" spans="2:17" ht="20.100000000000001" customHeight="1" thickBot="1" x14ac:dyDescent="0.25">
      <c r="B268" s="4" t="s">
        <v>456</v>
      </c>
      <c r="C268" s="46">
        <v>0</v>
      </c>
      <c r="D268" s="46">
        <v>0</v>
      </c>
      <c r="E268" s="46">
        <v>25</v>
      </c>
      <c r="F268" s="46">
        <v>24</v>
      </c>
      <c r="G268" s="46">
        <v>49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25</v>
      </c>
      <c r="P268" s="46">
        <v>24</v>
      </c>
      <c r="Q268" s="46">
        <v>49</v>
      </c>
    </row>
    <row r="269" spans="2:17" ht="20.100000000000001" customHeight="1" thickBot="1" x14ac:dyDescent="0.25">
      <c r="B269" s="4" t="s">
        <v>457</v>
      </c>
      <c r="C269" s="46">
        <v>0</v>
      </c>
      <c r="D269" s="46">
        <v>0</v>
      </c>
      <c r="E269" s="46">
        <v>13</v>
      </c>
      <c r="F269" s="46">
        <v>3</v>
      </c>
      <c r="G269" s="46">
        <v>16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13</v>
      </c>
      <c r="P269" s="46">
        <v>3</v>
      </c>
      <c r="Q269" s="46">
        <v>16</v>
      </c>
    </row>
    <row r="270" spans="2:17" ht="20.100000000000001" customHeight="1" thickBot="1" x14ac:dyDescent="0.25">
      <c r="B270" s="4" t="s">
        <v>458</v>
      </c>
      <c r="C270" s="46">
        <v>0</v>
      </c>
      <c r="D270" s="46">
        <v>0</v>
      </c>
      <c r="E270" s="46">
        <v>2</v>
      </c>
      <c r="F270" s="46">
        <v>0</v>
      </c>
      <c r="G270" s="46">
        <v>2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2</v>
      </c>
      <c r="P270" s="46">
        <v>0</v>
      </c>
      <c r="Q270" s="46">
        <v>2</v>
      </c>
    </row>
    <row r="271" spans="2:17" ht="20.100000000000001" customHeight="1" thickBot="1" x14ac:dyDescent="0.25">
      <c r="B271" s="4" t="s">
        <v>459</v>
      </c>
      <c r="C271" s="46">
        <v>0</v>
      </c>
      <c r="D271" s="46">
        <v>0</v>
      </c>
      <c r="E271" s="46">
        <v>1</v>
      </c>
      <c r="F271" s="46">
        <v>0</v>
      </c>
      <c r="G271" s="46">
        <v>1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1</v>
      </c>
      <c r="P271" s="46">
        <v>0</v>
      </c>
      <c r="Q271" s="46">
        <v>1</v>
      </c>
    </row>
    <row r="272" spans="2:17" ht="20.100000000000001" customHeight="1" thickBot="1" x14ac:dyDescent="0.25">
      <c r="B272" s="4" t="s">
        <v>460</v>
      </c>
      <c r="C272" s="46">
        <v>0</v>
      </c>
      <c r="D272" s="46">
        <v>0</v>
      </c>
      <c r="E272" s="46">
        <v>3</v>
      </c>
      <c r="F272" s="46">
        <v>2</v>
      </c>
      <c r="G272" s="46">
        <v>5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3</v>
      </c>
      <c r="P272" s="46">
        <v>2</v>
      </c>
      <c r="Q272" s="46">
        <v>5</v>
      </c>
    </row>
    <row r="273" spans="2:17" ht="20.100000000000001" customHeight="1" thickBot="1" x14ac:dyDescent="0.25">
      <c r="B273" s="4" t="s">
        <v>461</v>
      </c>
      <c r="C273" s="46">
        <v>0</v>
      </c>
      <c r="D273" s="46">
        <v>0</v>
      </c>
      <c r="E273" s="46">
        <v>4</v>
      </c>
      <c r="F273" s="46">
        <v>0</v>
      </c>
      <c r="G273" s="46">
        <v>4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4</v>
      </c>
      <c r="P273" s="46">
        <v>0</v>
      </c>
      <c r="Q273" s="46">
        <v>4</v>
      </c>
    </row>
    <row r="274" spans="2:17" ht="20.100000000000001" customHeight="1" thickBot="1" x14ac:dyDescent="0.25">
      <c r="B274" s="4" t="s">
        <v>196</v>
      </c>
      <c r="C274" s="46">
        <v>0</v>
      </c>
      <c r="D274" s="46">
        <v>3</v>
      </c>
      <c r="E274" s="46">
        <v>11</v>
      </c>
      <c r="F274" s="46">
        <v>24</v>
      </c>
      <c r="G274" s="46">
        <v>38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3</v>
      </c>
      <c r="O274" s="46">
        <v>11</v>
      </c>
      <c r="P274" s="46">
        <v>24</v>
      </c>
      <c r="Q274" s="46">
        <v>38</v>
      </c>
    </row>
    <row r="275" spans="2:17" ht="20.100000000000001" customHeight="1" thickBot="1" x14ac:dyDescent="0.25">
      <c r="B275" s="4" t="s">
        <v>462</v>
      </c>
      <c r="C275" s="46">
        <v>0</v>
      </c>
      <c r="D275" s="46">
        <v>0</v>
      </c>
      <c r="E275" s="46">
        <v>0</v>
      </c>
      <c r="F275" s="46">
        <v>3</v>
      </c>
      <c r="G275" s="46">
        <v>3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3</v>
      </c>
      <c r="Q275" s="46">
        <v>3</v>
      </c>
    </row>
    <row r="276" spans="2:17" ht="20.100000000000001" customHeight="1" thickBot="1" x14ac:dyDescent="0.25">
      <c r="B276" s="4" t="s">
        <v>463</v>
      </c>
      <c r="C276" s="46">
        <v>0</v>
      </c>
      <c r="D276" s="46">
        <v>0</v>
      </c>
      <c r="E276" s="46">
        <v>0</v>
      </c>
      <c r="F276" s="46">
        <v>0</v>
      </c>
      <c r="G276" s="46">
        <v>0</v>
      </c>
      <c r="H276" s="46">
        <v>0</v>
      </c>
      <c r="I276" s="46">
        <v>0</v>
      </c>
      <c r="J276" s="46">
        <v>0</v>
      </c>
      <c r="K276" s="46">
        <v>0</v>
      </c>
      <c r="L276" s="46">
        <v>0</v>
      </c>
      <c r="M276" s="46">
        <v>0</v>
      </c>
      <c r="N276" s="46">
        <v>0</v>
      </c>
      <c r="O276" s="46">
        <v>0</v>
      </c>
      <c r="P276" s="46">
        <v>0</v>
      </c>
      <c r="Q276" s="46">
        <v>0</v>
      </c>
    </row>
    <row r="277" spans="2:17" ht="20.100000000000001" customHeight="1" thickBot="1" x14ac:dyDescent="0.25">
      <c r="B277" s="4" t="s">
        <v>464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</row>
    <row r="278" spans="2:17" ht="20.100000000000001" customHeight="1" thickBot="1" x14ac:dyDescent="0.25">
      <c r="B278" s="4" t="s">
        <v>465</v>
      </c>
      <c r="C278" s="46">
        <v>0</v>
      </c>
      <c r="D278" s="46">
        <v>0</v>
      </c>
      <c r="E278" s="46">
        <v>58</v>
      </c>
      <c r="F278" s="46">
        <v>12</v>
      </c>
      <c r="G278" s="46">
        <v>70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58</v>
      </c>
      <c r="P278" s="46">
        <v>12</v>
      </c>
      <c r="Q278" s="46">
        <v>70</v>
      </c>
    </row>
    <row r="279" spans="2:17" ht="20.100000000000001" customHeight="1" thickBot="1" x14ac:dyDescent="0.25">
      <c r="B279" s="4" t="s">
        <v>466</v>
      </c>
      <c r="C279" s="46">
        <v>3</v>
      </c>
      <c r="D279" s="46">
        <v>0</v>
      </c>
      <c r="E279" s="46">
        <v>37</v>
      </c>
      <c r="F279" s="46">
        <v>17</v>
      </c>
      <c r="G279" s="46">
        <v>57</v>
      </c>
      <c r="H279" s="46">
        <v>0</v>
      </c>
      <c r="I279" s="46">
        <v>1</v>
      </c>
      <c r="J279" s="46">
        <v>0</v>
      </c>
      <c r="K279" s="46">
        <v>0</v>
      </c>
      <c r="L279" s="46">
        <v>1</v>
      </c>
      <c r="M279" s="46">
        <v>3</v>
      </c>
      <c r="N279" s="46">
        <v>1</v>
      </c>
      <c r="O279" s="46">
        <v>37</v>
      </c>
      <c r="P279" s="46">
        <v>17</v>
      </c>
      <c r="Q279" s="46">
        <v>58</v>
      </c>
    </row>
    <row r="280" spans="2:17" ht="20.100000000000001" customHeight="1" thickBot="1" x14ac:dyDescent="0.25">
      <c r="B280" s="4" t="s">
        <v>467</v>
      </c>
      <c r="C280" s="46">
        <v>0</v>
      </c>
      <c r="D280" s="46">
        <v>0</v>
      </c>
      <c r="E280" s="46">
        <v>0</v>
      </c>
      <c r="F280" s="46">
        <v>7</v>
      </c>
      <c r="G280" s="46">
        <v>7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7</v>
      </c>
      <c r="Q280" s="46">
        <v>7</v>
      </c>
    </row>
    <row r="281" spans="2:17" ht="20.100000000000001" customHeight="1" thickBot="1" x14ac:dyDescent="0.25">
      <c r="B281" s="4" t="s">
        <v>468</v>
      </c>
      <c r="C281" s="46">
        <v>0</v>
      </c>
      <c r="D281" s="46">
        <v>0</v>
      </c>
      <c r="E281" s="46">
        <v>11</v>
      </c>
      <c r="F281" s="46">
        <v>17</v>
      </c>
      <c r="G281" s="46">
        <v>28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11</v>
      </c>
      <c r="P281" s="46">
        <v>17</v>
      </c>
      <c r="Q281" s="46">
        <v>28</v>
      </c>
    </row>
    <row r="282" spans="2:17" ht="20.100000000000001" customHeight="1" thickBot="1" x14ac:dyDescent="0.25">
      <c r="B282" s="4" t="s">
        <v>469</v>
      </c>
      <c r="C282" s="46">
        <v>0</v>
      </c>
      <c r="D282" s="46">
        <v>0</v>
      </c>
      <c r="E282" s="46">
        <v>1</v>
      </c>
      <c r="F282" s="46">
        <v>2</v>
      </c>
      <c r="G282" s="46">
        <v>3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1</v>
      </c>
      <c r="P282" s="46">
        <v>2</v>
      </c>
      <c r="Q282" s="46">
        <v>3</v>
      </c>
    </row>
    <row r="283" spans="2:17" ht="20.100000000000001" customHeight="1" thickBot="1" x14ac:dyDescent="0.25">
      <c r="B283" s="4" t="s">
        <v>197</v>
      </c>
      <c r="C283" s="46">
        <v>0</v>
      </c>
      <c r="D283" s="46">
        <v>0</v>
      </c>
      <c r="E283" s="46">
        <v>0</v>
      </c>
      <c r="F283" s="46">
        <v>63</v>
      </c>
      <c r="G283" s="46">
        <v>63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63</v>
      </c>
      <c r="Q283" s="46">
        <v>63</v>
      </c>
    </row>
    <row r="284" spans="2:17" ht="20.100000000000001" customHeight="1" thickBot="1" x14ac:dyDescent="0.25">
      <c r="B284" s="4" t="s">
        <v>470</v>
      </c>
      <c r="C284" s="46">
        <v>1</v>
      </c>
      <c r="D284" s="46">
        <v>0</v>
      </c>
      <c r="E284" s="46">
        <v>6</v>
      </c>
      <c r="F284" s="46">
        <v>0</v>
      </c>
      <c r="G284" s="46">
        <v>7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1</v>
      </c>
      <c r="N284" s="46">
        <v>0</v>
      </c>
      <c r="O284" s="46">
        <v>6</v>
      </c>
      <c r="P284" s="46">
        <v>0</v>
      </c>
      <c r="Q284" s="46">
        <v>7</v>
      </c>
    </row>
    <row r="285" spans="2:17" ht="20.100000000000001" customHeight="1" thickBot="1" x14ac:dyDescent="0.25">
      <c r="B285" s="4" t="s">
        <v>471</v>
      </c>
      <c r="C285" s="46">
        <v>0</v>
      </c>
      <c r="D285" s="46">
        <v>0</v>
      </c>
      <c r="E285" s="46">
        <v>2</v>
      </c>
      <c r="F285" s="46">
        <v>1</v>
      </c>
      <c r="G285" s="46">
        <v>3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2</v>
      </c>
      <c r="P285" s="46">
        <v>1</v>
      </c>
      <c r="Q285" s="46">
        <v>3</v>
      </c>
    </row>
    <row r="286" spans="2:17" ht="20.100000000000001" customHeight="1" thickBot="1" x14ac:dyDescent="0.25">
      <c r="B286" s="4" t="s">
        <v>472</v>
      </c>
      <c r="C286" s="46">
        <v>0</v>
      </c>
      <c r="D286" s="46">
        <v>0</v>
      </c>
      <c r="E286" s="46">
        <v>8</v>
      </c>
      <c r="F286" s="46">
        <v>3</v>
      </c>
      <c r="G286" s="46">
        <v>11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8</v>
      </c>
      <c r="P286" s="46">
        <v>3</v>
      </c>
      <c r="Q286" s="46">
        <v>11</v>
      </c>
    </row>
    <row r="287" spans="2:17" ht="20.100000000000001" customHeight="1" thickBot="1" x14ac:dyDescent="0.25">
      <c r="B287" s="4" t="s">
        <v>473</v>
      </c>
      <c r="C287" s="46">
        <v>0</v>
      </c>
      <c r="D287" s="46">
        <v>0</v>
      </c>
      <c r="E287" s="46">
        <v>13</v>
      </c>
      <c r="F287" s="46">
        <v>0</v>
      </c>
      <c r="G287" s="46">
        <v>13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13</v>
      </c>
      <c r="P287" s="46">
        <v>0</v>
      </c>
      <c r="Q287" s="46">
        <v>13</v>
      </c>
    </row>
    <row r="288" spans="2:17" ht="20.100000000000001" customHeight="1" thickBot="1" x14ac:dyDescent="0.25">
      <c r="B288" s="4" t="s">
        <v>198</v>
      </c>
      <c r="C288" s="46">
        <v>0</v>
      </c>
      <c r="D288" s="46">
        <v>2</v>
      </c>
      <c r="E288" s="46">
        <v>146</v>
      </c>
      <c r="F288" s="46">
        <v>124</v>
      </c>
      <c r="G288" s="46">
        <v>272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2</v>
      </c>
      <c r="O288" s="46">
        <v>146</v>
      </c>
      <c r="P288" s="46">
        <v>124</v>
      </c>
      <c r="Q288" s="46">
        <v>272</v>
      </c>
    </row>
    <row r="289" spans="2:17" ht="20.100000000000001" customHeight="1" thickBot="1" x14ac:dyDescent="0.25">
      <c r="B289" s="4" t="s">
        <v>474</v>
      </c>
      <c r="C289" s="46">
        <v>0</v>
      </c>
      <c r="D289" s="46">
        <v>0</v>
      </c>
      <c r="E289" s="46">
        <v>9</v>
      </c>
      <c r="F289" s="46">
        <v>10</v>
      </c>
      <c r="G289" s="46">
        <v>19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9</v>
      </c>
      <c r="P289" s="46">
        <v>10</v>
      </c>
      <c r="Q289" s="46">
        <v>19</v>
      </c>
    </row>
    <row r="290" spans="2:17" ht="20.100000000000001" customHeight="1" thickBot="1" x14ac:dyDescent="0.25">
      <c r="B290" s="4" t="s">
        <v>643</v>
      </c>
      <c r="C290" s="46">
        <v>0</v>
      </c>
      <c r="D290" s="46">
        <v>0</v>
      </c>
      <c r="E290" s="46">
        <v>0</v>
      </c>
      <c r="F290" s="46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</row>
    <row r="291" spans="2:17" ht="20.100000000000001" customHeight="1" thickBot="1" x14ac:dyDescent="0.25">
      <c r="B291" s="4" t="s">
        <v>475</v>
      </c>
      <c r="C291" s="46">
        <v>0</v>
      </c>
      <c r="D291" s="46">
        <v>1</v>
      </c>
      <c r="E291" s="46">
        <v>7</v>
      </c>
      <c r="F291" s="46">
        <v>12</v>
      </c>
      <c r="G291" s="46">
        <v>20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1</v>
      </c>
      <c r="O291" s="46">
        <v>7</v>
      </c>
      <c r="P291" s="46">
        <v>12</v>
      </c>
      <c r="Q291" s="46">
        <v>20</v>
      </c>
    </row>
    <row r="292" spans="2:17" ht="20.100000000000001" customHeight="1" thickBot="1" x14ac:dyDescent="0.25">
      <c r="B292" s="4" t="s">
        <v>476</v>
      </c>
      <c r="C292" s="46">
        <v>0</v>
      </c>
      <c r="D292" s="46">
        <v>0</v>
      </c>
      <c r="E292" s="46">
        <v>4</v>
      </c>
      <c r="F292" s="46">
        <v>0</v>
      </c>
      <c r="G292" s="46">
        <v>4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4</v>
      </c>
      <c r="P292" s="46">
        <v>0</v>
      </c>
      <c r="Q292" s="46">
        <v>4</v>
      </c>
    </row>
    <row r="293" spans="2:17" ht="20.100000000000001" customHeight="1" thickBot="1" x14ac:dyDescent="0.25">
      <c r="B293" s="4" t="s">
        <v>477</v>
      </c>
      <c r="C293" s="46">
        <v>2</v>
      </c>
      <c r="D293" s="46">
        <v>0</v>
      </c>
      <c r="E293" s="46">
        <v>13</v>
      </c>
      <c r="F293" s="46">
        <v>19</v>
      </c>
      <c r="G293" s="46">
        <v>34</v>
      </c>
      <c r="H293" s="46">
        <v>0</v>
      </c>
      <c r="I293" s="46">
        <v>0</v>
      </c>
      <c r="J293" s="46">
        <v>0</v>
      </c>
      <c r="K293" s="46">
        <v>6</v>
      </c>
      <c r="L293" s="46">
        <v>6</v>
      </c>
      <c r="M293" s="46">
        <v>2</v>
      </c>
      <c r="N293" s="46">
        <v>0</v>
      </c>
      <c r="O293" s="46">
        <v>13</v>
      </c>
      <c r="P293" s="46">
        <v>25</v>
      </c>
      <c r="Q293" s="46">
        <v>40</v>
      </c>
    </row>
    <row r="294" spans="2:17" ht="20.100000000000001" customHeight="1" thickBot="1" x14ac:dyDescent="0.25">
      <c r="B294" s="4" t="s">
        <v>478</v>
      </c>
      <c r="C294" s="46">
        <v>1</v>
      </c>
      <c r="D294" s="46">
        <v>0</v>
      </c>
      <c r="E294" s="46">
        <v>55</v>
      </c>
      <c r="F294" s="46">
        <v>6</v>
      </c>
      <c r="G294" s="46">
        <v>62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1</v>
      </c>
      <c r="N294" s="46">
        <v>0</v>
      </c>
      <c r="O294" s="46">
        <v>55</v>
      </c>
      <c r="P294" s="46">
        <v>6</v>
      </c>
      <c r="Q294" s="46">
        <v>62</v>
      </c>
    </row>
    <row r="295" spans="2:17" ht="20.100000000000001" customHeight="1" thickBot="1" x14ac:dyDescent="0.25">
      <c r="B295" s="4" t="s">
        <v>479</v>
      </c>
      <c r="C295" s="46">
        <v>0</v>
      </c>
      <c r="D295" s="46">
        <v>0</v>
      </c>
      <c r="E295" s="46">
        <v>0</v>
      </c>
      <c r="F295" s="46">
        <v>7</v>
      </c>
      <c r="G295" s="46">
        <v>7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7</v>
      </c>
      <c r="Q295" s="46">
        <v>7</v>
      </c>
    </row>
    <row r="296" spans="2:17" ht="20.100000000000001" customHeight="1" thickBot="1" x14ac:dyDescent="0.25">
      <c r="B296" s="4" t="s">
        <v>480</v>
      </c>
      <c r="C296" s="46">
        <v>0</v>
      </c>
      <c r="D296" s="46">
        <v>0</v>
      </c>
      <c r="E296" s="46">
        <v>0</v>
      </c>
      <c r="F296" s="46">
        <v>6</v>
      </c>
      <c r="G296" s="46">
        <v>6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6</v>
      </c>
      <c r="Q296" s="46">
        <v>6</v>
      </c>
    </row>
    <row r="297" spans="2:17" ht="20.100000000000001" customHeight="1" thickBot="1" x14ac:dyDescent="0.25">
      <c r="B297" s="4" t="s">
        <v>481</v>
      </c>
      <c r="C297" s="46">
        <v>0</v>
      </c>
      <c r="D297" s="46">
        <v>0</v>
      </c>
      <c r="E297" s="46">
        <v>1</v>
      </c>
      <c r="F297" s="46">
        <v>3</v>
      </c>
      <c r="G297" s="46">
        <v>4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1</v>
      </c>
      <c r="P297" s="46">
        <v>3</v>
      </c>
      <c r="Q297" s="46">
        <v>4</v>
      </c>
    </row>
    <row r="298" spans="2:17" ht="20.100000000000001" customHeight="1" thickBot="1" x14ac:dyDescent="0.25">
      <c r="B298" s="4" t="s">
        <v>482</v>
      </c>
      <c r="C298" s="46">
        <v>0</v>
      </c>
      <c r="D298" s="46">
        <v>0</v>
      </c>
      <c r="E298" s="46">
        <v>0</v>
      </c>
      <c r="F298" s="46">
        <v>1</v>
      </c>
      <c r="G298" s="46">
        <v>1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1</v>
      </c>
      <c r="Q298" s="46">
        <v>1</v>
      </c>
    </row>
    <row r="299" spans="2:17" ht="20.100000000000001" customHeight="1" thickBot="1" x14ac:dyDescent="0.25">
      <c r="B299" s="4" t="s">
        <v>483</v>
      </c>
      <c r="C299" s="46">
        <v>0</v>
      </c>
      <c r="D299" s="46">
        <v>0</v>
      </c>
      <c r="E299" s="46">
        <v>24</v>
      </c>
      <c r="F299" s="46">
        <v>0</v>
      </c>
      <c r="G299" s="46">
        <v>24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24</v>
      </c>
      <c r="P299" s="46">
        <v>0</v>
      </c>
      <c r="Q299" s="46">
        <v>24</v>
      </c>
    </row>
    <row r="300" spans="2:17" ht="20.100000000000001" customHeight="1" thickBot="1" x14ac:dyDescent="0.25">
      <c r="B300" s="4" t="s">
        <v>484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</row>
    <row r="301" spans="2:17" ht="20.100000000000001" customHeight="1" thickBot="1" x14ac:dyDescent="0.25">
      <c r="B301" s="4" t="s">
        <v>485</v>
      </c>
      <c r="C301" s="46">
        <v>0</v>
      </c>
      <c r="D301" s="46">
        <v>0</v>
      </c>
      <c r="E301" s="46">
        <v>22</v>
      </c>
      <c r="F301" s="46">
        <v>3</v>
      </c>
      <c r="G301" s="46">
        <v>25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22</v>
      </c>
      <c r="P301" s="46">
        <v>3</v>
      </c>
      <c r="Q301" s="46">
        <v>25</v>
      </c>
    </row>
    <row r="302" spans="2:17" ht="20.100000000000001" customHeight="1" thickBot="1" x14ac:dyDescent="0.25">
      <c r="B302" s="4" t="s">
        <v>486</v>
      </c>
      <c r="C302" s="46">
        <v>0</v>
      </c>
      <c r="D302" s="46">
        <v>0</v>
      </c>
      <c r="E302" s="46">
        <v>0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</row>
    <row r="303" spans="2:17" ht="20.100000000000001" customHeight="1" thickBot="1" x14ac:dyDescent="0.25">
      <c r="B303" s="4" t="s">
        <v>487</v>
      </c>
      <c r="C303" s="46">
        <v>0</v>
      </c>
      <c r="D303" s="46">
        <v>0</v>
      </c>
      <c r="E303" s="46">
        <v>0</v>
      </c>
      <c r="F303" s="46">
        <v>2</v>
      </c>
      <c r="G303" s="46">
        <v>2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2</v>
      </c>
      <c r="Q303" s="46">
        <v>2</v>
      </c>
    </row>
    <row r="304" spans="2:17" ht="20.100000000000001" customHeight="1" thickBot="1" x14ac:dyDescent="0.25">
      <c r="B304" s="4" t="s">
        <v>488</v>
      </c>
      <c r="C304" s="46">
        <v>2</v>
      </c>
      <c r="D304" s="46">
        <v>0</v>
      </c>
      <c r="E304" s="46">
        <v>17</v>
      </c>
      <c r="F304" s="46">
        <v>29</v>
      </c>
      <c r="G304" s="46">
        <v>48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2</v>
      </c>
      <c r="N304" s="46">
        <v>0</v>
      </c>
      <c r="O304" s="46">
        <v>17</v>
      </c>
      <c r="P304" s="46">
        <v>29</v>
      </c>
      <c r="Q304" s="46">
        <v>48</v>
      </c>
    </row>
    <row r="305" spans="2:17" ht="20.100000000000001" customHeight="1" thickBot="1" x14ac:dyDescent="0.25">
      <c r="B305" s="4" t="s">
        <v>489</v>
      </c>
      <c r="C305" s="46">
        <v>2</v>
      </c>
      <c r="D305" s="46">
        <v>0</v>
      </c>
      <c r="E305" s="46">
        <v>15</v>
      </c>
      <c r="F305" s="46">
        <v>0</v>
      </c>
      <c r="G305" s="46">
        <v>17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2</v>
      </c>
      <c r="N305" s="46">
        <v>0</v>
      </c>
      <c r="O305" s="46">
        <v>15</v>
      </c>
      <c r="P305" s="46">
        <v>0</v>
      </c>
      <c r="Q305" s="46">
        <v>17</v>
      </c>
    </row>
    <row r="306" spans="2:17" ht="20.100000000000001" customHeight="1" thickBot="1" x14ac:dyDescent="0.25">
      <c r="B306" s="4" t="s">
        <v>490</v>
      </c>
      <c r="C306" s="46">
        <v>0</v>
      </c>
      <c r="D306" s="46">
        <v>0</v>
      </c>
      <c r="E306" s="46">
        <v>0</v>
      </c>
      <c r="F306" s="46">
        <v>0</v>
      </c>
      <c r="G306" s="46">
        <v>0</v>
      </c>
      <c r="H306" s="46">
        <v>0</v>
      </c>
      <c r="I306" s="46">
        <v>0</v>
      </c>
      <c r="J306" s="46">
        <v>0</v>
      </c>
      <c r="K306" s="46">
        <v>0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</row>
    <row r="307" spans="2:17" ht="20.100000000000001" customHeight="1" thickBot="1" x14ac:dyDescent="0.25">
      <c r="B307" s="4" t="s">
        <v>644</v>
      </c>
      <c r="C307" s="46">
        <v>0</v>
      </c>
      <c r="D307" s="46">
        <v>0</v>
      </c>
      <c r="E307" s="46">
        <v>14</v>
      </c>
      <c r="F307" s="46">
        <v>23</v>
      </c>
      <c r="G307" s="46">
        <v>37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14</v>
      </c>
      <c r="P307" s="46">
        <v>23</v>
      </c>
      <c r="Q307" s="46">
        <v>37</v>
      </c>
    </row>
    <row r="308" spans="2:17" ht="20.100000000000001" customHeight="1" thickBot="1" x14ac:dyDescent="0.25">
      <c r="B308" s="4" t="s">
        <v>491</v>
      </c>
      <c r="C308" s="46">
        <v>0</v>
      </c>
      <c r="D308" s="46">
        <v>0</v>
      </c>
      <c r="E308" s="46">
        <v>4</v>
      </c>
      <c r="F308" s="46">
        <v>12</v>
      </c>
      <c r="G308" s="46">
        <v>16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4</v>
      </c>
      <c r="P308" s="46">
        <v>12</v>
      </c>
      <c r="Q308" s="46">
        <v>16</v>
      </c>
    </row>
    <row r="309" spans="2:17" ht="20.100000000000001" customHeight="1" thickBot="1" x14ac:dyDescent="0.25">
      <c r="B309" s="4" t="s">
        <v>492</v>
      </c>
      <c r="C309" s="46">
        <v>0</v>
      </c>
      <c r="D309" s="46">
        <v>2</v>
      </c>
      <c r="E309" s="46">
        <v>8</v>
      </c>
      <c r="F309" s="46">
        <v>205</v>
      </c>
      <c r="G309" s="46">
        <v>215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2</v>
      </c>
      <c r="O309" s="46">
        <v>8</v>
      </c>
      <c r="P309" s="46">
        <v>205</v>
      </c>
      <c r="Q309" s="46">
        <v>215</v>
      </c>
    </row>
    <row r="310" spans="2:17" ht="20.100000000000001" customHeight="1" thickBot="1" x14ac:dyDescent="0.25">
      <c r="B310" s="4" t="s">
        <v>493</v>
      </c>
      <c r="C310" s="46">
        <v>0</v>
      </c>
      <c r="D310" s="46">
        <v>0</v>
      </c>
      <c r="E310" s="46">
        <v>7</v>
      </c>
      <c r="F310" s="46">
        <v>12</v>
      </c>
      <c r="G310" s="46">
        <v>19</v>
      </c>
      <c r="H310" s="46">
        <v>0</v>
      </c>
      <c r="I310" s="46">
        <v>0</v>
      </c>
      <c r="J310" s="46">
        <v>0</v>
      </c>
      <c r="K310" s="46">
        <v>0</v>
      </c>
      <c r="L310" s="46">
        <v>0</v>
      </c>
      <c r="M310" s="46">
        <v>0</v>
      </c>
      <c r="N310" s="46">
        <v>0</v>
      </c>
      <c r="O310" s="46">
        <v>7</v>
      </c>
      <c r="P310" s="46">
        <v>12</v>
      </c>
      <c r="Q310" s="46">
        <v>19</v>
      </c>
    </row>
    <row r="311" spans="2:17" ht="20.100000000000001" customHeight="1" thickBot="1" x14ac:dyDescent="0.25">
      <c r="B311" s="4" t="s">
        <v>494</v>
      </c>
      <c r="C311" s="46">
        <v>0</v>
      </c>
      <c r="D311" s="46">
        <v>0</v>
      </c>
      <c r="E311" s="46">
        <v>27</v>
      </c>
      <c r="F311" s="46">
        <v>2</v>
      </c>
      <c r="G311" s="46">
        <v>29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27</v>
      </c>
      <c r="P311" s="46">
        <v>2</v>
      </c>
      <c r="Q311" s="46">
        <v>29</v>
      </c>
    </row>
    <row r="312" spans="2:17" ht="20.100000000000001" customHeight="1" thickBot="1" x14ac:dyDescent="0.25">
      <c r="B312" s="4" t="s">
        <v>495</v>
      </c>
      <c r="C312" s="46">
        <v>0</v>
      </c>
      <c r="D312" s="46">
        <v>0</v>
      </c>
      <c r="E312" s="46">
        <v>0</v>
      </c>
      <c r="F312" s="46">
        <v>1</v>
      </c>
      <c r="G312" s="46">
        <v>1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1</v>
      </c>
      <c r="Q312" s="46">
        <v>1</v>
      </c>
    </row>
    <row r="313" spans="2:17" ht="20.100000000000001" customHeight="1" thickBot="1" x14ac:dyDescent="0.25">
      <c r="B313" s="4" t="s">
        <v>496</v>
      </c>
      <c r="C313" s="46">
        <v>0</v>
      </c>
      <c r="D313" s="46">
        <v>0</v>
      </c>
      <c r="E313" s="46">
        <v>0</v>
      </c>
      <c r="F313" s="46">
        <v>1</v>
      </c>
      <c r="G313" s="46">
        <v>1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1</v>
      </c>
      <c r="Q313" s="46">
        <v>1</v>
      </c>
    </row>
    <row r="314" spans="2:17" ht="20.100000000000001" customHeight="1" thickBot="1" x14ac:dyDescent="0.25">
      <c r="B314" s="4" t="s">
        <v>497</v>
      </c>
      <c r="C314" s="46">
        <v>0</v>
      </c>
      <c r="D314" s="46">
        <v>0</v>
      </c>
      <c r="E314" s="46">
        <v>3</v>
      </c>
      <c r="F314" s="46">
        <v>4</v>
      </c>
      <c r="G314" s="46">
        <v>7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3</v>
      </c>
      <c r="P314" s="46">
        <v>4</v>
      </c>
      <c r="Q314" s="46">
        <v>7</v>
      </c>
    </row>
    <row r="315" spans="2:17" ht="20.100000000000001" customHeight="1" thickBot="1" x14ac:dyDescent="0.25">
      <c r="B315" s="4" t="s">
        <v>498</v>
      </c>
      <c r="C315" s="46">
        <v>0</v>
      </c>
      <c r="D315" s="46">
        <v>3</v>
      </c>
      <c r="E315" s="46">
        <v>0</v>
      </c>
      <c r="F315" s="46">
        <v>0</v>
      </c>
      <c r="G315" s="46">
        <v>3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3</v>
      </c>
      <c r="O315" s="46">
        <v>0</v>
      </c>
      <c r="P315" s="46">
        <v>0</v>
      </c>
      <c r="Q315" s="46">
        <v>3</v>
      </c>
    </row>
    <row r="316" spans="2:17" ht="20.100000000000001" customHeight="1" thickBot="1" x14ac:dyDescent="0.25">
      <c r="B316" s="4" t="s">
        <v>499</v>
      </c>
      <c r="C316" s="46">
        <v>0</v>
      </c>
      <c r="D316" s="46">
        <v>16</v>
      </c>
      <c r="E316" s="46">
        <v>0</v>
      </c>
      <c r="F316" s="46">
        <v>0</v>
      </c>
      <c r="G316" s="46">
        <v>16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16</v>
      </c>
      <c r="O316" s="46">
        <v>0</v>
      </c>
      <c r="P316" s="46">
        <v>0</v>
      </c>
      <c r="Q316" s="46">
        <v>16</v>
      </c>
    </row>
    <row r="317" spans="2:17" ht="20.100000000000001" customHeight="1" thickBot="1" x14ac:dyDescent="0.25">
      <c r="B317" s="4" t="s">
        <v>500</v>
      </c>
      <c r="C317" s="46">
        <v>0</v>
      </c>
      <c r="D317" s="46">
        <v>0</v>
      </c>
      <c r="E317" s="46">
        <v>11</v>
      </c>
      <c r="F317" s="46">
        <v>31</v>
      </c>
      <c r="G317" s="46">
        <v>42</v>
      </c>
      <c r="H317" s="46">
        <v>0</v>
      </c>
      <c r="I317" s="46">
        <v>0</v>
      </c>
      <c r="J317" s="46">
        <v>0</v>
      </c>
      <c r="K317" s="46">
        <v>0</v>
      </c>
      <c r="L317" s="46">
        <v>0</v>
      </c>
      <c r="M317" s="46">
        <v>0</v>
      </c>
      <c r="N317" s="46">
        <v>0</v>
      </c>
      <c r="O317" s="46">
        <v>11</v>
      </c>
      <c r="P317" s="46">
        <v>31</v>
      </c>
      <c r="Q317" s="46">
        <v>42</v>
      </c>
    </row>
    <row r="318" spans="2:17" ht="20.100000000000001" customHeight="1" thickBot="1" x14ac:dyDescent="0.25">
      <c r="B318" s="4" t="s">
        <v>501</v>
      </c>
      <c r="C318" s="46">
        <v>0</v>
      </c>
      <c r="D318" s="46">
        <v>0</v>
      </c>
      <c r="E318" s="46">
        <v>0</v>
      </c>
      <c r="F318" s="46">
        <v>8</v>
      </c>
      <c r="G318" s="46">
        <v>8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8</v>
      </c>
      <c r="Q318" s="46">
        <v>8</v>
      </c>
    </row>
    <row r="319" spans="2:17" ht="20.100000000000001" customHeight="1" thickBot="1" x14ac:dyDescent="0.25">
      <c r="B319" s="4" t="s">
        <v>502</v>
      </c>
      <c r="C319" s="46">
        <v>0</v>
      </c>
      <c r="D319" s="46">
        <v>1</v>
      </c>
      <c r="E319" s="46">
        <v>0</v>
      </c>
      <c r="F319" s="46">
        <v>8</v>
      </c>
      <c r="G319" s="46">
        <v>9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1</v>
      </c>
      <c r="O319" s="46">
        <v>0</v>
      </c>
      <c r="P319" s="46">
        <v>8</v>
      </c>
      <c r="Q319" s="46">
        <v>9</v>
      </c>
    </row>
    <row r="320" spans="2:17" ht="20.100000000000001" customHeight="1" thickBot="1" x14ac:dyDescent="0.25">
      <c r="B320" s="4" t="s">
        <v>503</v>
      </c>
      <c r="C320" s="46">
        <v>0</v>
      </c>
      <c r="D320" s="46">
        <v>1</v>
      </c>
      <c r="E320" s="46">
        <v>6</v>
      </c>
      <c r="F320" s="46">
        <v>3</v>
      </c>
      <c r="G320" s="46">
        <v>10</v>
      </c>
      <c r="H320" s="46">
        <v>0</v>
      </c>
      <c r="I320" s="46">
        <v>0</v>
      </c>
      <c r="J320" s="46">
        <v>0</v>
      </c>
      <c r="K320" s="46">
        <v>1</v>
      </c>
      <c r="L320" s="46">
        <v>1</v>
      </c>
      <c r="M320" s="46">
        <v>0</v>
      </c>
      <c r="N320" s="46">
        <v>1</v>
      </c>
      <c r="O320" s="46">
        <v>6</v>
      </c>
      <c r="P320" s="46">
        <v>4</v>
      </c>
      <c r="Q320" s="46">
        <v>11</v>
      </c>
    </row>
    <row r="321" spans="2:17" ht="20.100000000000001" customHeight="1" thickBot="1" x14ac:dyDescent="0.25">
      <c r="B321" s="4" t="s">
        <v>504</v>
      </c>
      <c r="C321" s="46">
        <v>0</v>
      </c>
      <c r="D321" s="46">
        <v>0</v>
      </c>
      <c r="E321" s="46">
        <v>0</v>
      </c>
      <c r="F321" s="46">
        <v>5</v>
      </c>
      <c r="G321" s="46">
        <v>5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5</v>
      </c>
      <c r="Q321" s="46">
        <v>5</v>
      </c>
    </row>
    <row r="322" spans="2:17" ht="20.100000000000001" customHeight="1" thickBot="1" x14ac:dyDescent="0.25">
      <c r="B322" s="4" t="s">
        <v>505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</row>
    <row r="323" spans="2:17" ht="20.100000000000001" customHeight="1" thickBot="1" x14ac:dyDescent="0.25">
      <c r="B323" s="4" t="s">
        <v>506</v>
      </c>
      <c r="C323" s="46">
        <v>0</v>
      </c>
      <c r="D323" s="46">
        <v>0</v>
      </c>
      <c r="E323" s="46">
        <v>0</v>
      </c>
      <c r="F323" s="46">
        <v>10</v>
      </c>
      <c r="G323" s="46">
        <v>10</v>
      </c>
      <c r="H323" s="46">
        <v>0</v>
      </c>
      <c r="I323" s="46">
        <v>0</v>
      </c>
      <c r="J323" s="46">
        <v>0</v>
      </c>
      <c r="K323" s="46">
        <v>0</v>
      </c>
      <c r="L323" s="46">
        <v>0</v>
      </c>
      <c r="M323" s="46">
        <v>0</v>
      </c>
      <c r="N323" s="46">
        <v>0</v>
      </c>
      <c r="O323" s="46">
        <v>0</v>
      </c>
      <c r="P323" s="46">
        <v>10</v>
      </c>
      <c r="Q323" s="46">
        <v>10</v>
      </c>
    </row>
    <row r="324" spans="2:17" ht="20.100000000000001" customHeight="1" thickBot="1" x14ac:dyDescent="0.25">
      <c r="B324" s="4" t="s">
        <v>507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</row>
    <row r="325" spans="2:17" ht="20.100000000000001" customHeight="1" thickBot="1" x14ac:dyDescent="0.25">
      <c r="B325" s="4" t="s">
        <v>508</v>
      </c>
      <c r="C325" s="46">
        <v>0</v>
      </c>
      <c r="D325" s="46">
        <v>0</v>
      </c>
      <c r="E325" s="46">
        <v>0</v>
      </c>
      <c r="F325" s="46">
        <v>13</v>
      </c>
      <c r="G325" s="46">
        <v>13</v>
      </c>
      <c r="H325" s="46">
        <v>0</v>
      </c>
      <c r="I325" s="46">
        <v>0</v>
      </c>
      <c r="J325" s="46">
        <v>0</v>
      </c>
      <c r="K325" s="46">
        <v>0</v>
      </c>
      <c r="L325" s="46">
        <v>0</v>
      </c>
      <c r="M325" s="46">
        <v>0</v>
      </c>
      <c r="N325" s="46">
        <v>0</v>
      </c>
      <c r="O325" s="46">
        <v>0</v>
      </c>
      <c r="P325" s="46">
        <v>13</v>
      </c>
      <c r="Q325" s="46">
        <v>13</v>
      </c>
    </row>
    <row r="326" spans="2:17" ht="20.100000000000001" customHeight="1" thickBot="1" x14ac:dyDescent="0.25">
      <c r="B326" s="4" t="s">
        <v>199</v>
      </c>
      <c r="C326" s="46">
        <v>0</v>
      </c>
      <c r="D326" s="46">
        <v>0</v>
      </c>
      <c r="E326" s="46">
        <v>12</v>
      </c>
      <c r="F326" s="46">
        <v>2</v>
      </c>
      <c r="G326" s="46">
        <v>14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12</v>
      </c>
      <c r="P326" s="46">
        <v>2</v>
      </c>
      <c r="Q326" s="46">
        <v>14</v>
      </c>
    </row>
    <row r="327" spans="2:17" ht="20.100000000000001" customHeight="1" thickBot="1" x14ac:dyDescent="0.25">
      <c r="B327" s="4" t="s">
        <v>509</v>
      </c>
      <c r="C327" s="46">
        <v>0</v>
      </c>
      <c r="D327" s="46">
        <v>0</v>
      </c>
      <c r="E327" s="46">
        <v>0</v>
      </c>
      <c r="F327" s="46">
        <v>4</v>
      </c>
      <c r="G327" s="46">
        <v>4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4</v>
      </c>
      <c r="Q327" s="46">
        <v>4</v>
      </c>
    </row>
    <row r="328" spans="2:17" ht="20.100000000000001" customHeight="1" thickBot="1" x14ac:dyDescent="0.25">
      <c r="B328" s="4" t="s">
        <v>510</v>
      </c>
      <c r="C328" s="46">
        <v>0</v>
      </c>
      <c r="D328" s="46">
        <v>0</v>
      </c>
      <c r="E328" s="46">
        <v>2</v>
      </c>
      <c r="F328" s="46">
        <v>1</v>
      </c>
      <c r="G328" s="46">
        <v>3</v>
      </c>
      <c r="H328" s="46">
        <v>0</v>
      </c>
      <c r="I328" s="46">
        <v>0</v>
      </c>
      <c r="J328" s="46">
        <v>0</v>
      </c>
      <c r="K328" s="46">
        <v>0</v>
      </c>
      <c r="L328" s="46">
        <v>0</v>
      </c>
      <c r="M328" s="46">
        <v>0</v>
      </c>
      <c r="N328" s="46">
        <v>0</v>
      </c>
      <c r="O328" s="46">
        <v>2</v>
      </c>
      <c r="P328" s="46">
        <v>1</v>
      </c>
      <c r="Q328" s="46">
        <v>3</v>
      </c>
    </row>
    <row r="329" spans="2:17" ht="20.100000000000001" customHeight="1" thickBot="1" x14ac:dyDescent="0.25">
      <c r="B329" s="4" t="s">
        <v>511</v>
      </c>
      <c r="C329" s="46">
        <v>0</v>
      </c>
      <c r="D329" s="46">
        <v>0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</row>
    <row r="330" spans="2:17" ht="20.100000000000001" customHeight="1" thickBot="1" x14ac:dyDescent="0.25">
      <c r="B330" s="4" t="s">
        <v>512</v>
      </c>
      <c r="C330" s="46">
        <v>0</v>
      </c>
      <c r="D330" s="46">
        <v>0</v>
      </c>
      <c r="E330" s="46">
        <v>0</v>
      </c>
      <c r="F330" s="46">
        <v>0</v>
      </c>
      <c r="G330" s="46">
        <v>0</v>
      </c>
      <c r="H330" s="46">
        <v>0</v>
      </c>
      <c r="I330" s="46">
        <v>0</v>
      </c>
      <c r="J330" s="46">
        <v>0</v>
      </c>
      <c r="K330" s="46">
        <v>0</v>
      </c>
      <c r="L330" s="46">
        <v>0</v>
      </c>
      <c r="M330" s="46">
        <v>0</v>
      </c>
      <c r="N330" s="46">
        <v>0</v>
      </c>
      <c r="O330" s="46">
        <v>0</v>
      </c>
      <c r="P330" s="46">
        <v>0</v>
      </c>
      <c r="Q330" s="46">
        <v>0</v>
      </c>
    </row>
    <row r="331" spans="2:17" ht="20.100000000000001" customHeight="1" thickBot="1" x14ac:dyDescent="0.25">
      <c r="B331" s="4" t="s">
        <v>513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</row>
    <row r="332" spans="2:17" ht="20.100000000000001" customHeight="1" thickBot="1" x14ac:dyDescent="0.25">
      <c r="B332" s="4" t="s">
        <v>514</v>
      </c>
      <c r="C332" s="46">
        <v>0</v>
      </c>
      <c r="D332" s="46">
        <v>0</v>
      </c>
      <c r="E332" s="46">
        <v>0</v>
      </c>
      <c r="F332" s="46">
        <v>8</v>
      </c>
      <c r="G332" s="46">
        <v>8</v>
      </c>
      <c r="H332" s="46">
        <v>0</v>
      </c>
      <c r="I332" s="46">
        <v>0</v>
      </c>
      <c r="J332" s="46">
        <v>0</v>
      </c>
      <c r="K332" s="46">
        <v>0</v>
      </c>
      <c r="L332" s="46">
        <v>0</v>
      </c>
      <c r="M332" s="46">
        <v>0</v>
      </c>
      <c r="N332" s="46">
        <v>0</v>
      </c>
      <c r="O332" s="46">
        <v>0</v>
      </c>
      <c r="P332" s="46">
        <v>8</v>
      </c>
      <c r="Q332" s="46">
        <v>8</v>
      </c>
    </row>
    <row r="333" spans="2:17" ht="20.100000000000001" customHeight="1" thickBot="1" x14ac:dyDescent="0.25">
      <c r="B333" s="4" t="s">
        <v>515</v>
      </c>
      <c r="C333" s="46">
        <v>0</v>
      </c>
      <c r="D333" s="46">
        <v>0</v>
      </c>
      <c r="E333" s="46">
        <v>0</v>
      </c>
      <c r="F333" s="46">
        <v>1</v>
      </c>
      <c r="G333" s="46">
        <v>1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1</v>
      </c>
      <c r="Q333" s="46">
        <v>1</v>
      </c>
    </row>
    <row r="334" spans="2:17" ht="20.100000000000001" customHeight="1" thickBot="1" x14ac:dyDescent="0.25">
      <c r="B334" s="4" t="s">
        <v>516</v>
      </c>
      <c r="C334" s="46">
        <v>0</v>
      </c>
      <c r="D334" s="46">
        <v>0</v>
      </c>
      <c r="E334" s="46">
        <v>0</v>
      </c>
      <c r="F334" s="46">
        <v>4</v>
      </c>
      <c r="G334" s="46">
        <v>4</v>
      </c>
      <c r="H334" s="46">
        <v>0</v>
      </c>
      <c r="I334" s="46">
        <v>0</v>
      </c>
      <c r="J334" s="46">
        <v>0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4</v>
      </c>
      <c r="Q334" s="46">
        <v>4</v>
      </c>
    </row>
    <row r="335" spans="2:17" ht="20.100000000000001" customHeight="1" thickBot="1" x14ac:dyDescent="0.25">
      <c r="B335" s="4" t="s">
        <v>517</v>
      </c>
      <c r="C335" s="46">
        <v>0</v>
      </c>
      <c r="D335" s="46">
        <v>0</v>
      </c>
      <c r="E335" s="46">
        <v>1</v>
      </c>
      <c r="F335" s="46">
        <v>1</v>
      </c>
      <c r="G335" s="46">
        <v>2</v>
      </c>
      <c r="H335" s="46">
        <v>0</v>
      </c>
      <c r="I335" s="46">
        <v>0</v>
      </c>
      <c r="J335" s="46">
        <v>0</v>
      </c>
      <c r="K335" s="46">
        <v>0</v>
      </c>
      <c r="L335" s="46">
        <v>0</v>
      </c>
      <c r="M335" s="46">
        <v>0</v>
      </c>
      <c r="N335" s="46">
        <v>0</v>
      </c>
      <c r="O335" s="46">
        <v>1</v>
      </c>
      <c r="P335" s="46">
        <v>1</v>
      </c>
      <c r="Q335" s="46">
        <v>2</v>
      </c>
    </row>
    <row r="336" spans="2:17" ht="20.100000000000001" customHeight="1" thickBot="1" x14ac:dyDescent="0.25">
      <c r="B336" s="4" t="s">
        <v>200</v>
      </c>
      <c r="C336" s="46">
        <v>15</v>
      </c>
      <c r="D336" s="46">
        <v>2</v>
      </c>
      <c r="E336" s="46">
        <v>53</v>
      </c>
      <c r="F336" s="46">
        <v>17</v>
      </c>
      <c r="G336" s="46">
        <v>87</v>
      </c>
      <c r="H336" s="46">
        <v>0</v>
      </c>
      <c r="I336" s="46">
        <v>0</v>
      </c>
      <c r="J336" s="46">
        <v>0</v>
      </c>
      <c r="K336" s="46">
        <v>0</v>
      </c>
      <c r="L336" s="46">
        <v>0</v>
      </c>
      <c r="M336" s="46">
        <v>15</v>
      </c>
      <c r="N336" s="46">
        <v>2</v>
      </c>
      <c r="O336" s="46">
        <v>53</v>
      </c>
      <c r="P336" s="46">
        <v>17</v>
      </c>
      <c r="Q336" s="46">
        <v>87</v>
      </c>
    </row>
    <row r="337" spans="2:17" ht="20.100000000000001" customHeight="1" thickBot="1" x14ac:dyDescent="0.25">
      <c r="B337" s="4" t="s">
        <v>518</v>
      </c>
      <c r="C337" s="46">
        <v>0</v>
      </c>
      <c r="D337" s="46">
        <v>0</v>
      </c>
      <c r="E337" s="46">
        <v>0</v>
      </c>
      <c r="F337" s="46">
        <v>3</v>
      </c>
      <c r="G337" s="46">
        <v>3</v>
      </c>
      <c r="H337" s="46">
        <v>0</v>
      </c>
      <c r="I337" s="46">
        <v>0</v>
      </c>
      <c r="J337" s="46">
        <v>0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3</v>
      </c>
      <c r="Q337" s="46">
        <v>3</v>
      </c>
    </row>
    <row r="338" spans="2:17" ht="20.100000000000001" customHeight="1" thickBot="1" x14ac:dyDescent="0.25">
      <c r="B338" s="4" t="s">
        <v>519</v>
      </c>
      <c r="C338" s="46">
        <v>0</v>
      </c>
      <c r="D338" s="46">
        <v>0</v>
      </c>
      <c r="E338" s="46">
        <v>0</v>
      </c>
      <c r="F338" s="46">
        <v>10</v>
      </c>
      <c r="G338" s="46">
        <v>10</v>
      </c>
      <c r="H338" s="46">
        <v>0</v>
      </c>
      <c r="I338" s="46">
        <v>0</v>
      </c>
      <c r="J338" s="46">
        <v>0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10</v>
      </c>
      <c r="Q338" s="46">
        <v>10</v>
      </c>
    </row>
    <row r="339" spans="2:17" ht="20.100000000000001" customHeight="1" thickBot="1" x14ac:dyDescent="0.25">
      <c r="B339" s="4" t="s">
        <v>520</v>
      </c>
      <c r="C339" s="46">
        <v>0</v>
      </c>
      <c r="D339" s="46">
        <v>0</v>
      </c>
      <c r="E339" s="46">
        <v>0</v>
      </c>
      <c r="F339" s="46">
        <v>3</v>
      </c>
      <c r="G339" s="46">
        <v>3</v>
      </c>
      <c r="H339" s="46">
        <v>0</v>
      </c>
      <c r="I339" s="46">
        <v>0</v>
      </c>
      <c r="J339" s="46">
        <v>0</v>
      </c>
      <c r="K339" s="46">
        <v>0</v>
      </c>
      <c r="L339" s="46">
        <v>0</v>
      </c>
      <c r="M339" s="46">
        <v>0</v>
      </c>
      <c r="N339" s="46">
        <v>0</v>
      </c>
      <c r="O339" s="46">
        <v>0</v>
      </c>
      <c r="P339" s="46">
        <v>3</v>
      </c>
      <c r="Q339" s="46">
        <v>3</v>
      </c>
    </row>
    <row r="340" spans="2:17" ht="20.100000000000001" customHeight="1" thickBot="1" x14ac:dyDescent="0.25">
      <c r="B340" s="4" t="s">
        <v>521</v>
      </c>
      <c r="C340" s="46">
        <v>0</v>
      </c>
      <c r="D340" s="46">
        <v>0</v>
      </c>
      <c r="E340" s="46">
        <v>0</v>
      </c>
      <c r="F340" s="46">
        <v>0</v>
      </c>
      <c r="G340" s="46">
        <v>0</v>
      </c>
      <c r="H340" s="46">
        <v>0</v>
      </c>
      <c r="I340" s="46">
        <v>0</v>
      </c>
      <c r="J340" s="46">
        <v>0</v>
      </c>
      <c r="K340" s="46">
        <v>0</v>
      </c>
      <c r="L340" s="46">
        <v>0</v>
      </c>
      <c r="M340" s="46">
        <v>0</v>
      </c>
      <c r="N340" s="46">
        <v>0</v>
      </c>
      <c r="O340" s="46">
        <v>0</v>
      </c>
      <c r="P340" s="46">
        <v>0</v>
      </c>
      <c r="Q340" s="46">
        <v>0</v>
      </c>
    </row>
    <row r="341" spans="2:17" ht="20.100000000000001" customHeight="1" thickBot="1" x14ac:dyDescent="0.25">
      <c r="B341" s="4" t="s">
        <v>522</v>
      </c>
      <c r="C341" s="46">
        <v>0</v>
      </c>
      <c r="D341" s="46">
        <v>0</v>
      </c>
      <c r="E341" s="46">
        <v>0</v>
      </c>
      <c r="F341" s="46">
        <v>0</v>
      </c>
      <c r="G341" s="46">
        <v>0</v>
      </c>
      <c r="H341" s="46">
        <v>0</v>
      </c>
      <c r="I341" s="46">
        <v>0</v>
      </c>
      <c r="J341" s="46">
        <v>0</v>
      </c>
      <c r="K341" s="46">
        <v>0</v>
      </c>
      <c r="L341" s="46">
        <v>0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</row>
    <row r="342" spans="2:17" ht="20.100000000000001" customHeight="1" thickBot="1" x14ac:dyDescent="0.25">
      <c r="B342" s="4" t="s">
        <v>523</v>
      </c>
      <c r="C342" s="46">
        <v>0</v>
      </c>
      <c r="D342" s="46">
        <v>0</v>
      </c>
      <c r="E342" s="46">
        <v>0</v>
      </c>
      <c r="F342" s="46">
        <v>0</v>
      </c>
      <c r="G342" s="46">
        <v>0</v>
      </c>
      <c r="H342" s="46">
        <v>0</v>
      </c>
      <c r="I342" s="46">
        <v>0</v>
      </c>
      <c r="J342" s="46">
        <v>0</v>
      </c>
      <c r="K342" s="46">
        <v>0</v>
      </c>
      <c r="L342" s="46">
        <v>0</v>
      </c>
      <c r="M342" s="46">
        <v>0</v>
      </c>
      <c r="N342" s="46">
        <v>0</v>
      </c>
      <c r="O342" s="46">
        <v>0</v>
      </c>
      <c r="P342" s="46">
        <v>0</v>
      </c>
      <c r="Q342" s="46">
        <v>0</v>
      </c>
    </row>
    <row r="343" spans="2:17" ht="20.100000000000001" customHeight="1" thickBot="1" x14ac:dyDescent="0.25">
      <c r="B343" s="4" t="s">
        <v>524</v>
      </c>
      <c r="C343" s="46">
        <v>0</v>
      </c>
      <c r="D343" s="46">
        <v>0</v>
      </c>
      <c r="E343" s="46">
        <v>0</v>
      </c>
      <c r="F343" s="46">
        <v>6</v>
      </c>
      <c r="G343" s="46">
        <v>6</v>
      </c>
      <c r="H343" s="46">
        <v>0</v>
      </c>
      <c r="I343" s="46">
        <v>0</v>
      </c>
      <c r="J343" s="46">
        <v>0</v>
      </c>
      <c r="K343" s="46">
        <v>0</v>
      </c>
      <c r="L343" s="46">
        <v>0</v>
      </c>
      <c r="M343" s="46">
        <v>0</v>
      </c>
      <c r="N343" s="46">
        <v>0</v>
      </c>
      <c r="O343" s="46">
        <v>0</v>
      </c>
      <c r="P343" s="46">
        <v>6</v>
      </c>
      <c r="Q343" s="46">
        <v>6</v>
      </c>
    </row>
    <row r="344" spans="2:17" ht="20.100000000000001" customHeight="1" thickBot="1" x14ac:dyDescent="0.25">
      <c r="B344" s="4" t="s">
        <v>525</v>
      </c>
      <c r="C344" s="46">
        <v>2</v>
      </c>
      <c r="D344" s="46">
        <v>0</v>
      </c>
      <c r="E344" s="46">
        <v>9</v>
      </c>
      <c r="F344" s="46">
        <v>12</v>
      </c>
      <c r="G344" s="46">
        <v>23</v>
      </c>
      <c r="H344" s="46">
        <v>0</v>
      </c>
      <c r="I344" s="46">
        <v>0</v>
      </c>
      <c r="J344" s="46">
        <v>0</v>
      </c>
      <c r="K344" s="46">
        <v>0</v>
      </c>
      <c r="L344" s="46">
        <v>0</v>
      </c>
      <c r="M344" s="46">
        <v>2</v>
      </c>
      <c r="N344" s="46">
        <v>0</v>
      </c>
      <c r="O344" s="46">
        <v>9</v>
      </c>
      <c r="P344" s="46">
        <v>12</v>
      </c>
      <c r="Q344" s="46">
        <v>23</v>
      </c>
    </row>
    <row r="345" spans="2:17" ht="20.100000000000001" customHeight="1" thickBot="1" x14ac:dyDescent="0.25">
      <c r="B345" s="4" t="s">
        <v>526</v>
      </c>
      <c r="C345" s="46">
        <v>0</v>
      </c>
      <c r="D345" s="46">
        <v>0</v>
      </c>
      <c r="E345" s="46">
        <v>13</v>
      </c>
      <c r="F345" s="46">
        <v>0</v>
      </c>
      <c r="G345" s="46">
        <v>13</v>
      </c>
      <c r="H345" s="46">
        <v>0</v>
      </c>
      <c r="I345" s="46">
        <v>0</v>
      </c>
      <c r="J345" s="46">
        <v>0</v>
      </c>
      <c r="K345" s="46">
        <v>0</v>
      </c>
      <c r="L345" s="46">
        <v>0</v>
      </c>
      <c r="M345" s="46">
        <v>0</v>
      </c>
      <c r="N345" s="46">
        <v>0</v>
      </c>
      <c r="O345" s="46">
        <v>13</v>
      </c>
      <c r="P345" s="46">
        <v>0</v>
      </c>
      <c r="Q345" s="46">
        <v>13</v>
      </c>
    </row>
    <row r="346" spans="2:17" ht="20.100000000000001" customHeight="1" thickBot="1" x14ac:dyDescent="0.25">
      <c r="B346" s="4" t="s">
        <v>201</v>
      </c>
      <c r="C346" s="46">
        <v>3</v>
      </c>
      <c r="D346" s="46">
        <v>5</v>
      </c>
      <c r="E346" s="46">
        <v>38</v>
      </c>
      <c r="F346" s="46">
        <v>2</v>
      </c>
      <c r="G346" s="46">
        <v>48</v>
      </c>
      <c r="H346" s="46">
        <v>0</v>
      </c>
      <c r="I346" s="46">
        <v>0</v>
      </c>
      <c r="J346" s="46">
        <v>0</v>
      </c>
      <c r="K346" s="46">
        <v>0</v>
      </c>
      <c r="L346" s="46">
        <v>0</v>
      </c>
      <c r="M346" s="46">
        <v>3</v>
      </c>
      <c r="N346" s="46">
        <v>5</v>
      </c>
      <c r="O346" s="46">
        <v>38</v>
      </c>
      <c r="P346" s="46">
        <v>2</v>
      </c>
      <c r="Q346" s="46">
        <v>48</v>
      </c>
    </row>
    <row r="347" spans="2:17" ht="20.100000000000001" customHeight="1" thickBot="1" x14ac:dyDescent="0.25">
      <c r="B347" s="4" t="s">
        <v>527</v>
      </c>
      <c r="C347" s="46">
        <v>0</v>
      </c>
      <c r="D347" s="46">
        <v>0</v>
      </c>
      <c r="E347" s="46">
        <v>0</v>
      </c>
      <c r="F347" s="46">
        <v>3</v>
      </c>
      <c r="G347" s="46">
        <v>3</v>
      </c>
      <c r="H347" s="46">
        <v>0</v>
      </c>
      <c r="I347" s="46">
        <v>0</v>
      </c>
      <c r="J347" s="46">
        <v>0</v>
      </c>
      <c r="K347" s="46">
        <v>0</v>
      </c>
      <c r="L347" s="46">
        <v>0</v>
      </c>
      <c r="M347" s="46">
        <v>0</v>
      </c>
      <c r="N347" s="46">
        <v>0</v>
      </c>
      <c r="O347" s="46">
        <v>0</v>
      </c>
      <c r="P347" s="46">
        <v>3</v>
      </c>
      <c r="Q347" s="46">
        <v>3</v>
      </c>
    </row>
    <row r="348" spans="2:17" ht="20.100000000000001" customHeight="1" thickBot="1" x14ac:dyDescent="0.25">
      <c r="B348" s="4" t="s">
        <v>528</v>
      </c>
      <c r="C348" s="46">
        <v>0</v>
      </c>
      <c r="D348" s="46">
        <v>0</v>
      </c>
      <c r="E348" s="46">
        <v>7</v>
      </c>
      <c r="F348" s="46">
        <v>4</v>
      </c>
      <c r="G348" s="46">
        <v>11</v>
      </c>
      <c r="H348" s="46">
        <v>0</v>
      </c>
      <c r="I348" s="46">
        <v>0</v>
      </c>
      <c r="J348" s="46">
        <v>0</v>
      </c>
      <c r="K348" s="46">
        <v>0</v>
      </c>
      <c r="L348" s="46">
        <v>0</v>
      </c>
      <c r="M348" s="46">
        <v>0</v>
      </c>
      <c r="N348" s="46">
        <v>0</v>
      </c>
      <c r="O348" s="46">
        <v>7</v>
      </c>
      <c r="P348" s="46">
        <v>4</v>
      </c>
      <c r="Q348" s="46">
        <v>11</v>
      </c>
    </row>
    <row r="349" spans="2:17" ht="20.100000000000001" customHeight="1" thickBot="1" x14ac:dyDescent="0.25">
      <c r="B349" s="4" t="s">
        <v>529</v>
      </c>
      <c r="C349" s="46">
        <v>0</v>
      </c>
      <c r="D349" s="46">
        <v>0</v>
      </c>
      <c r="E349" s="46">
        <v>0</v>
      </c>
      <c r="F349" s="46">
        <v>0</v>
      </c>
      <c r="G349" s="46">
        <v>0</v>
      </c>
      <c r="H349" s="46">
        <v>0</v>
      </c>
      <c r="I349" s="46">
        <v>0</v>
      </c>
      <c r="J349" s="46">
        <v>0</v>
      </c>
      <c r="K349" s="46">
        <v>0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</row>
    <row r="350" spans="2:17" ht="20.100000000000001" customHeight="1" thickBot="1" x14ac:dyDescent="0.25">
      <c r="B350" s="4" t="s">
        <v>530</v>
      </c>
      <c r="C350" s="46">
        <v>0</v>
      </c>
      <c r="D350" s="46">
        <v>0</v>
      </c>
      <c r="E350" s="46">
        <v>0</v>
      </c>
      <c r="F350" s="46">
        <v>3</v>
      </c>
      <c r="G350" s="46">
        <v>3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</v>
      </c>
      <c r="P350" s="46">
        <v>3</v>
      </c>
      <c r="Q350" s="46">
        <v>3</v>
      </c>
    </row>
    <row r="351" spans="2:17" ht="20.100000000000001" customHeight="1" thickBot="1" x14ac:dyDescent="0.25">
      <c r="B351" s="4" t="s">
        <v>531</v>
      </c>
      <c r="C351" s="46">
        <v>0</v>
      </c>
      <c r="D351" s="46">
        <v>0</v>
      </c>
      <c r="E351" s="46">
        <v>0</v>
      </c>
      <c r="F351" s="46">
        <v>5</v>
      </c>
      <c r="G351" s="46">
        <v>5</v>
      </c>
      <c r="H351" s="46">
        <v>0</v>
      </c>
      <c r="I351" s="46">
        <v>0</v>
      </c>
      <c r="J351" s="46">
        <v>0</v>
      </c>
      <c r="K351" s="46">
        <v>0</v>
      </c>
      <c r="L351" s="46">
        <v>0</v>
      </c>
      <c r="M351" s="46">
        <v>0</v>
      </c>
      <c r="N351" s="46">
        <v>0</v>
      </c>
      <c r="O351" s="46">
        <v>0</v>
      </c>
      <c r="P351" s="46">
        <v>5</v>
      </c>
      <c r="Q351" s="46">
        <v>5</v>
      </c>
    </row>
    <row r="352" spans="2:17" ht="20.100000000000001" customHeight="1" thickBot="1" x14ac:dyDescent="0.25">
      <c r="B352" s="4" t="s">
        <v>532</v>
      </c>
      <c r="C352" s="46">
        <v>0</v>
      </c>
      <c r="D352" s="46">
        <v>0</v>
      </c>
      <c r="E352" s="46">
        <v>0</v>
      </c>
      <c r="F352" s="46">
        <v>0</v>
      </c>
      <c r="G352" s="46">
        <v>0</v>
      </c>
      <c r="H352" s="46">
        <v>0</v>
      </c>
      <c r="I352" s="46">
        <v>0</v>
      </c>
      <c r="J352" s="46">
        <v>0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</row>
    <row r="353" spans="2:17" ht="20.100000000000001" customHeight="1" thickBot="1" x14ac:dyDescent="0.25">
      <c r="B353" s="4" t="s">
        <v>533</v>
      </c>
      <c r="C353" s="46">
        <v>0</v>
      </c>
      <c r="D353" s="46">
        <v>0</v>
      </c>
      <c r="E353" s="46">
        <v>0</v>
      </c>
      <c r="F353" s="46">
        <v>2</v>
      </c>
      <c r="G353" s="46">
        <v>2</v>
      </c>
      <c r="H353" s="46">
        <v>0</v>
      </c>
      <c r="I353" s="46">
        <v>0</v>
      </c>
      <c r="J353" s="46">
        <v>0</v>
      </c>
      <c r="K353" s="46">
        <v>0</v>
      </c>
      <c r="L353" s="46">
        <v>0</v>
      </c>
      <c r="M353" s="46">
        <v>0</v>
      </c>
      <c r="N353" s="46">
        <v>0</v>
      </c>
      <c r="O353" s="46">
        <v>0</v>
      </c>
      <c r="P353" s="46">
        <v>2</v>
      </c>
      <c r="Q353" s="46">
        <v>2</v>
      </c>
    </row>
    <row r="354" spans="2:17" ht="20.100000000000001" customHeight="1" thickBot="1" x14ac:dyDescent="0.25">
      <c r="B354" s="4" t="s">
        <v>534</v>
      </c>
      <c r="C354" s="46">
        <v>0</v>
      </c>
      <c r="D354" s="46">
        <v>1</v>
      </c>
      <c r="E354" s="46">
        <v>0</v>
      </c>
      <c r="F354" s="46">
        <v>0</v>
      </c>
      <c r="G354" s="46">
        <v>1</v>
      </c>
      <c r="H354" s="46">
        <v>0</v>
      </c>
      <c r="I354" s="46">
        <v>0</v>
      </c>
      <c r="J354" s="46">
        <v>0</v>
      </c>
      <c r="K354" s="46">
        <v>0</v>
      </c>
      <c r="L354" s="46">
        <v>0</v>
      </c>
      <c r="M354" s="46">
        <v>0</v>
      </c>
      <c r="N354" s="46">
        <v>1</v>
      </c>
      <c r="O354" s="46">
        <v>0</v>
      </c>
      <c r="P354" s="46">
        <v>0</v>
      </c>
      <c r="Q354" s="46">
        <v>1</v>
      </c>
    </row>
    <row r="355" spans="2:17" ht="20.100000000000001" customHeight="1" thickBot="1" x14ac:dyDescent="0.25">
      <c r="B355" s="4" t="s">
        <v>535</v>
      </c>
      <c r="C355" s="46">
        <v>0</v>
      </c>
      <c r="D355" s="46">
        <v>0</v>
      </c>
      <c r="E355" s="46">
        <v>0</v>
      </c>
      <c r="F355" s="46">
        <v>3</v>
      </c>
      <c r="G355" s="46">
        <v>3</v>
      </c>
      <c r="H355" s="46">
        <v>0</v>
      </c>
      <c r="I355" s="46">
        <v>0</v>
      </c>
      <c r="J355" s="46">
        <v>0</v>
      </c>
      <c r="K355" s="46">
        <v>0</v>
      </c>
      <c r="L355" s="46">
        <v>0</v>
      </c>
      <c r="M355" s="46">
        <v>0</v>
      </c>
      <c r="N355" s="46">
        <v>0</v>
      </c>
      <c r="O355" s="46">
        <v>0</v>
      </c>
      <c r="P355" s="46">
        <v>3</v>
      </c>
      <c r="Q355" s="46">
        <v>3</v>
      </c>
    </row>
    <row r="356" spans="2:17" ht="20.100000000000001" customHeight="1" thickBot="1" x14ac:dyDescent="0.25">
      <c r="B356" s="4" t="s">
        <v>536</v>
      </c>
      <c r="C356" s="46">
        <v>0</v>
      </c>
      <c r="D356" s="46">
        <v>0</v>
      </c>
      <c r="E356" s="46">
        <v>0</v>
      </c>
      <c r="F356" s="46">
        <v>8</v>
      </c>
      <c r="G356" s="46">
        <v>8</v>
      </c>
      <c r="H356" s="46">
        <v>0</v>
      </c>
      <c r="I356" s="46">
        <v>0</v>
      </c>
      <c r="J356" s="46">
        <v>0</v>
      </c>
      <c r="K356" s="46">
        <v>0</v>
      </c>
      <c r="L356" s="46">
        <v>0</v>
      </c>
      <c r="M356" s="46">
        <v>0</v>
      </c>
      <c r="N356" s="46">
        <v>0</v>
      </c>
      <c r="O356" s="46">
        <v>0</v>
      </c>
      <c r="P356" s="46">
        <v>8</v>
      </c>
      <c r="Q356" s="46">
        <v>8</v>
      </c>
    </row>
    <row r="357" spans="2:17" ht="20.100000000000001" customHeight="1" thickBot="1" x14ac:dyDescent="0.25">
      <c r="B357" s="4" t="s">
        <v>537</v>
      </c>
      <c r="C357" s="46">
        <v>0</v>
      </c>
      <c r="D357" s="46">
        <v>0</v>
      </c>
      <c r="E357" s="46">
        <v>0</v>
      </c>
      <c r="F357" s="46">
        <v>7</v>
      </c>
      <c r="G357" s="46">
        <v>7</v>
      </c>
      <c r="H357" s="46">
        <v>0</v>
      </c>
      <c r="I357" s="46">
        <v>0</v>
      </c>
      <c r="J357" s="46">
        <v>0</v>
      </c>
      <c r="K357" s="46">
        <v>0</v>
      </c>
      <c r="L357" s="46">
        <v>0</v>
      </c>
      <c r="M357" s="46">
        <v>0</v>
      </c>
      <c r="N357" s="46">
        <v>0</v>
      </c>
      <c r="O357" s="46">
        <v>0</v>
      </c>
      <c r="P357" s="46">
        <v>7</v>
      </c>
      <c r="Q357" s="46">
        <v>7</v>
      </c>
    </row>
    <row r="358" spans="2:17" ht="20.100000000000001" customHeight="1" thickBot="1" x14ac:dyDescent="0.25">
      <c r="B358" s="4" t="s">
        <v>538</v>
      </c>
      <c r="C358" s="46">
        <v>0</v>
      </c>
      <c r="D358" s="46">
        <v>0</v>
      </c>
      <c r="E358" s="46">
        <v>0</v>
      </c>
      <c r="F358" s="46">
        <v>4</v>
      </c>
      <c r="G358" s="46">
        <v>4</v>
      </c>
      <c r="H358" s="46">
        <v>0</v>
      </c>
      <c r="I358" s="46">
        <v>0</v>
      </c>
      <c r="J358" s="46">
        <v>0</v>
      </c>
      <c r="K358" s="46">
        <v>0</v>
      </c>
      <c r="L358" s="46">
        <v>0</v>
      </c>
      <c r="M358" s="46">
        <v>0</v>
      </c>
      <c r="N358" s="46">
        <v>0</v>
      </c>
      <c r="O358" s="46">
        <v>0</v>
      </c>
      <c r="P358" s="46">
        <v>4</v>
      </c>
      <c r="Q358" s="46">
        <v>4</v>
      </c>
    </row>
    <row r="359" spans="2:17" ht="20.100000000000001" customHeight="1" thickBot="1" x14ac:dyDescent="0.25">
      <c r="B359" s="4" t="s">
        <v>202</v>
      </c>
      <c r="C359" s="46">
        <v>0</v>
      </c>
      <c r="D359" s="46">
        <v>1</v>
      </c>
      <c r="E359" s="46">
        <v>0</v>
      </c>
      <c r="F359" s="46">
        <v>35</v>
      </c>
      <c r="G359" s="46">
        <v>36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1</v>
      </c>
      <c r="O359" s="46">
        <v>0</v>
      </c>
      <c r="P359" s="46">
        <v>35</v>
      </c>
      <c r="Q359" s="46">
        <v>36</v>
      </c>
    </row>
    <row r="360" spans="2:17" ht="20.100000000000001" customHeight="1" thickBot="1" x14ac:dyDescent="0.25">
      <c r="B360" s="4" t="s">
        <v>539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</row>
    <row r="361" spans="2:17" ht="20.100000000000001" customHeight="1" thickBot="1" x14ac:dyDescent="0.25">
      <c r="B361" s="4" t="s">
        <v>540</v>
      </c>
      <c r="C361" s="46">
        <v>0</v>
      </c>
      <c r="D361" s="46">
        <v>0</v>
      </c>
      <c r="E361" s="46">
        <v>0</v>
      </c>
      <c r="F361" s="46">
        <v>10</v>
      </c>
      <c r="G361" s="46">
        <v>10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10</v>
      </c>
      <c r="Q361" s="46">
        <v>10</v>
      </c>
    </row>
    <row r="362" spans="2:17" ht="20.100000000000001" customHeight="1" thickBot="1" x14ac:dyDescent="0.25">
      <c r="B362" s="4" t="s">
        <v>541</v>
      </c>
      <c r="C362" s="46">
        <v>0</v>
      </c>
      <c r="D362" s="46">
        <v>0</v>
      </c>
      <c r="E362" s="46">
        <v>0</v>
      </c>
      <c r="F362" s="46">
        <v>5</v>
      </c>
      <c r="G362" s="46">
        <v>5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5</v>
      </c>
      <c r="Q362" s="46">
        <v>5</v>
      </c>
    </row>
    <row r="363" spans="2:17" ht="20.100000000000001" customHeight="1" thickBot="1" x14ac:dyDescent="0.25">
      <c r="B363" s="4" t="s">
        <v>542</v>
      </c>
      <c r="C363" s="46">
        <v>0</v>
      </c>
      <c r="D363" s="46">
        <v>0</v>
      </c>
      <c r="E363" s="46">
        <v>0</v>
      </c>
      <c r="F363" s="46">
        <v>0</v>
      </c>
      <c r="G363" s="46">
        <v>0</v>
      </c>
      <c r="H363" s="46">
        <v>0</v>
      </c>
      <c r="I363" s="46">
        <v>0</v>
      </c>
      <c r="J363" s="46">
        <v>0</v>
      </c>
      <c r="K363" s="46">
        <v>0</v>
      </c>
      <c r="L363" s="46">
        <v>0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</row>
    <row r="364" spans="2:17" ht="20.100000000000001" customHeight="1" thickBot="1" x14ac:dyDescent="0.25">
      <c r="B364" s="4" t="s">
        <v>645</v>
      </c>
      <c r="C364" s="46">
        <v>0</v>
      </c>
      <c r="D364" s="46">
        <v>0</v>
      </c>
      <c r="E364" s="46">
        <v>0</v>
      </c>
      <c r="F364" s="46">
        <v>0</v>
      </c>
      <c r="G364" s="46">
        <v>0</v>
      </c>
      <c r="H364" s="46">
        <v>0</v>
      </c>
      <c r="I364" s="46">
        <v>0</v>
      </c>
      <c r="J364" s="46">
        <v>0</v>
      </c>
      <c r="K364" s="46">
        <v>0</v>
      </c>
      <c r="L364" s="46">
        <v>0</v>
      </c>
      <c r="M364" s="46">
        <v>0</v>
      </c>
      <c r="N364" s="46">
        <v>0</v>
      </c>
      <c r="O364" s="46">
        <v>0</v>
      </c>
      <c r="P364" s="46">
        <v>0</v>
      </c>
      <c r="Q364" s="46">
        <v>0</v>
      </c>
    </row>
    <row r="365" spans="2:17" ht="20.100000000000001" customHeight="1" thickBot="1" x14ac:dyDescent="0.25">
      <c r="B365" s="4" t="s">
        <v>543</v>
      </c>
      <c r="C365" s="46">
        <v>0</v>
      </c>
      <c r="D365" s="46">
        <v>0</v>
      </c>
      <c r="E365" s="46">
        <v>0</v>
      </c>
      <c r="F365" s="46">
        <v>0</v>
      </c>
      <c r="G365" s="46">
        <v>0</v>
      </c>
      <c r="H365" s="46">
        <v>0</v>
      </c>
      <c r="I365" s="46">
        <v>0</v>
      </c>
      <c r="J365" s="46">
        <v>0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</row>
    <row r="366" spans="2:17" ht="20.100000000000001" customHeight="1" thickBot="1" x14ac:dyDescent="0.25">
      <c r="B366" s="4" t="s">
        <v>203</v>
      </c>
      <c r="C366" s="46">
        <v>0</v>
      </c>
      <c r="D366" s="46">
        <v>0</v>
      </c>
      <c r="E366" s="46">
        <v>2</v>
      </c>
      <c r="F366" s="46">
        <v>28</v>
      </c>
      <c r="G366" s="46">
        <v>30</v>
      </c>
      <c r="H366" s="46">
        <v>0</v>
      </c>
      <c r="I366" s="46">
        <v>0</v>
      </c>
      <c r="J366" s="46">
        <v>0</v>
      </c>
      <c r="K366" s="46">
        <v>0</v>
      </c>
      <c r="L366" s="46">
        <v>0</v>
      </c>
      <c r="M366" s="46">
        <v>0</v>
      </c>
      <c r="N366" s="46">
        <v>0</v>
      </c>
      <c r="O366" s="46">
        <v>2</v>
      </c>
      <c r="P366" s="46">
        <v>28</v>
      </c>
      <c r="Q366" s="46">
        <v>30</v>
      </c>
    </row>
    <row r="367" spans="2:17" ht="20.100000000000001" customHeight="1" thickBot="1" x14ac:dyDescent="0.25">
      <c r="B367" s="4" t="s">
        <v>544</v>
      </c>
      <c r="C367" s="46">
        <v>0</v>
      </c>
      <c r="D367" s="46">
        <v>0</v>
      </c>
      <c r="E367" s="46">
        <v>0</v>
      </c>
      <c r="F367" s="46">
        <v>0</v>
      </c>
      <c r="G367" s="46">
        <v>0</v>
      </c>
      <c r="H367" s="46">
        <v>0</v>
      </c>
      <c r="I367" s="46">
        <v>0</v>
      </c>
      <c r="J367" s="46">
        <v>0</v>
      </c>
      <c r="K367" s="46">
        <v>0</v>
      </c>
      <c r="L367" s="46">
        <v>0</v>
      </c>
      <c r="M367" s="46">
        <v>0</v>
      </c>
      <c r="N367" s="46">
        <v>0</v>
      </c>
      <c r="O367" s="46">
        <v>0</v>
      </c>
      <c r="P367" s="46">
        <v>0</v>
      </c>
      <c r="Q367" s="46">
        <v>0</v>
      </c>
    </row>
    <row r="368" spans="2:17" ht="20.100000000000001" customHeight="1" thickBot="1" x14ac:dyDescent="0.25">
      <c r="B368" s="4" t="s">
        <v>545</v>
      </c>
      <c r="C368" s="46">
        <v>0</v>
      </c>
      <c r="D368" s="46">
        <v>0</v>
      </c>
      <c r="E368" s="46">
        <v>0</v>
      </c>
      <c r="F368" s="46">
        <v>2</v>
      </c>
      <c r="G368" s="46">
        <v>2</v>
      </c>
      <c r="H368" s="46">
        <v>0</v>
      </c>
      <c r="I368" s="46">
        <v>0</v>
      </c>
      <c r="J368" s="46">
        <v>0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2</v>
      </c>
      <c r="Q368" s="46">
        <v>2</v>
      </c>
    </row>
    <row r="369" spans="2:17" ht="20.100000000000001" customHeight="1" thickBot="1" x14ac:dyDescent="0.25">
      <c r="B369" s="4" t="s">
        <v>546</v>
      </c>
      <c r="C369" s="46">
        <v>0</v>
      </c>
      <c r="D369" s="46">
        <v>0</v>
      </c>
      <c r="E369" s="46">
        <v>0</v>
      </c>
      <c r="F369" s="46">
        <v>1</v>
      </c>
      <c r="G369" s="46">
        <v>1</v>
      </c>
      <c r="H369" s="46">
        <v>0</v>
      </c>
      <c r="I369" s="46">
        <v>0</v>
      </c>
      <c r="J369" s="46">
        <v>0</v>
      </c>
      <c r="K369" s="46">
        <v>0</v>
      </c>
      <c r="L369" s="46">
        <v>0</v>
      </c>
      <c r="M369" s="46">
        <v>0</v>
      </c>
      <c r="N369" s="46">
        <v>0</v>
      </c>
      <c r="O369" s="46">
        <v>0</v>
      </c>
      <c r="P369" s="46">
        <v>1</v>
      </c>
      <c r="Q369" s="46">
        <v>1</v>
      </c>
    </row>
    <row r="370" spans="2:17" ht="20.100000000000001" customHeight="1" thickBot="1" x14ac:dyDescent="0.25">
      <c r="B370" s="4" t="s">
        <v>547</v>
      </c>
      <c r="C370" s="46">
        <v>0</v>
      </c>
      <c r="D370" s="46">
        <v>0</v>
      </c>
      <c r="E370" s="46">
        <v>0</v>
      </c>
      <c r="F370" s="46">
        <v>4</v>
      </c>
      <c r="G370" s="46">
        <v>4</v>
      </c>
      <c r="H370" s="46">
        <v>0</v>
      </c>
      <c r="I370" s="46">
        <v>0</v>
      </c>
      <c r="J370" s="46">
        <v>0</v>
      </c>
      <c r="K370" s="46">
        <v>0</v>
      </c>
      <c r="L370" s="46">
        <v>0</v>
      </c>
      <c r="M370" s="46">
        <v>0</v>
      </c>
      <c r="N370" s="46">
        <v>0</v>
      </c>
      <c r="O370" s="46">
        <v>0</v>
      </c>
      <c r="P370" s="46">
        <v>4</v>
      </c>
      <c r="Q370" s="46">
        <v>4</v>
      </c>
    </row>
    <row r="371" spans="2:17" ht="20.100000000000001" customHeight="1" thickBot="1" x14ac:dyDescent="0.25">
      <c r="B371" s="4" t="s">
        <v>646</v>
      </c>
      <c r="C371" s="46">
        <v>0</v>
      </c>
      <c r="D371" s="46">
        <v>0</v>
      </c>
      <c r="E371" s="46">
        <v>0</v>
      </c>
      <c r="F371" s="46">
        <v>2</v>
      </c>
      <c r="G371" s="46">
        <v>2</v>
      </c>
      <c r="H371" s="46">
        <v>0</v>
      </c>
      <c r="I371" s="46">
        <v>0</v>
      </c>
      <c r="J371" s="46">
        <v>0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2</v>
      </c>
      <c r="Q371" s="46">
        <v>2</v>
      </c>
    </row>
    <row r="372" spans="2:17" ht="20.100000000000001" customHeight="1" thickBot="1" x14ac:dyDescent="0.25">
      <c r="B372" s="4" t="s">
        <v>548</v>
      </c>
      <c r="C372" s="46">
        <v>0</v>
      </c>
      <c r="D372" s="46">
        <v>0</v>
      </c>
      <c r="E372" s="46">
        <v>0</v>
      </c>
      <c r="F372" s="46">
        <v>3</v>
      </c>
      <c r="G372" s="46">
        <v>3</v>
      </c>
      <c r="H372" s="46">
        <v>0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3</v>
      </c>
      <c r="Q372" s="46">
        <v>3</v>
      </c>
    </row>
    <row r="373" spans="2:17" ht="20.100000000000001" customHeight="1" thickBot="1" x14ac:dyDescent="0.25">
      <c r="B373" s="4" t="s">
        <v>549</v>
      </c>
      <c r="C373" s="46">
        <v>0</v>
      </c>
      <c r="D373" s="46">
        <v>0</v>
      </c>
      <c r="E373" s="46">
        <v>0</v>
      </c>
      <c r="F373" s="46">
        <v>0</v>
      </c>
      <c r="G373" s="46">
        <v>0</v>
      </c>
      <c r="H373" s="46">
        <v>0</v>
      </c>
      <c r="I373" s="46">
        <v>0</v>
      </c>
      <c r="J373" s="46">
        <v>0</v>
      </c>
      <c r="K373" s="46">
        <v>0</v>
      </c>
      <c r="L373" s="46">
        <v>0</v>
      </c>
      <c r="M373" s="46">
        <v>0</v>
      </c>
      <c r="N373" s="46">
        <v>0</v>
      </c>
      <c r="O373" s="46">
        <v>0</v>
      </c>
      <c r="P373" s="46">
        <v>0</v>
      </c>
      <c r="Q373" s="46">
        <v>0</v>
      </c>
    </row>
    <row r="374" spans="2:17" ht="20.100000000000001" customHeight="1" thickBot="1" x14ac:dyDescent="0.25">
      <c r="B374" s="4" t="s">
        <v>550</v>
      </c>
      <c r="C374" s="46">
        <v>0</v>
      </c>
      <c r="D374" s="46">
        <v>0</v>
      </c>
      <c r="E374" s="46">
        <v>0</v>
      </c>
      <c r="F374" s="46">
        <v>0</v>
      </c>
      <c r="G374" s="46">
        <v>0</v>
      </c>
      <c r="H374" s="46">
        <v>0</v>
      </c>
      <c r="I374" s="46">
        <v>0</v>
      </c>
      <c r="J374" s="46">
        <v>0</v>
      </c>
      <c r="K374" s="46">
        <v>0</v>
      </c>
      <c r="L374" s="46">
        <v>0</v>
      </c>
      <c r="M374" s="46">
        <v>0</v>
      </c>
      <c r="N374" s="46">
        <v>0</v>
      </c>
      <c r="O374" s="46">
        <v>0</v>
      </c>
      <c r="P374" s="46">
        <v>0</v>
      </c>
      <c r="Q374" s="46">
        <v>0</v>
      </c>
    </row>
    <row r="375" spans="2:17" ht="20.100000000000001" customHeight="1" thickBot="1" x14ac:dyDescent="0.25">
      <c r="B375" s="4" t="s">
        <v>551</v>
      </c>
      <c r="C375" s="46">
        <v>0</v>
      </c>
      <c r="D375" s="46">
        <v>0</v>
      </c>
      <c r="E375" s="46">
        <v>7</v>
      </c>
      <c r="F375" s="46">
        <v>9</v>
      </c>
      <c r="G375" s="46">
        <v>16</v>
      </c>
      <c r="H375" s="46">
        <v>0</v>
      </c>
      <c r="I375" s="46">
        <v>0</v>
      </c>
      <c r="J375" s="46">
        <v>0</v>
      </c>
      <c r="K375" s="46">
        <v>0</v>
      </c>
      <c r="L375" s="46">
        <v>0</v>
      </c>
      <c r="M375" s="46">
        <v>0</v>
      </c>
      <c r="N375" s="46">
        <v>0</v>
      </c>
      <c r="O375" s="46">
        <v>7</v>
      </c>
      <c r="P375" s="46">
        <v>9</v>
      </c>
      <c r="Q375" s="46">
        <v>16</v>
      </c>
    </row>
    <row r="376" spans="2:17" ht="20.100000000000001" customHeight="1" thickBot="1" x14ac:dyDescent="0.25">
      <c r="B376" s="4" t="s">
        <v>552</v>
      </c>
      <c r="C376" s="46">
        <v>0</v>
      </c>
      <c r="D376" s="46">
        <v>0</v>
      </c>
      <c r="E376" s="46">
        <v>0</v>
      </c>
      <c r="F376" s="46">
        <v>15</v>
      </c>
      <c r="G376" s="46">
        <v>15</v>
      </c>
      <c r="H376" s="46">
        <v>0</v>
      </c>
      <c r="I376" s="46">
        <v>0</v>
      </c>
      <c r="J376" s="46">
        <v>0</v>
      </c>
      <c r="K376" s="46">
        <v>0</v>
      </c>
      <c r="L376" s="46">
        <v>0</v>
      </c>
      <c r="M376" s="46">
        <v>0</v>
      </c>
      <c r="N376" s="46">
        <v>0</v>
      </c>
      <c r="O376" s="46">
        <v>0</v>
      </c>
      <c r="P376" s="46">
        <v>15</v>
      </c>
      <c r="Q376" s="46">
        <v>15</v>
      </c>
    </row>
    <row r="377" spans="2:17" ht="20.100000000000001" customHeight="1" thickBot="1" x14ac:dyDescent="0.25">
      <c r="B377" s="4" t="s">
        <v>553</v>
      </c>
      <c r="C377" s="46">
        <v>0</v>
      </c>
      <c r="D377" s="46">
        <v>0</v>
      </c>
      <c r="E377" s="46">
        <v>19</v>
      </c>
      <c r="F377" s="46">
        <v>0</v>
      </c>
      <c r="G377" s="46">
        <v>19</v>
      </c>
      <c r="H377" s="46">
        <v>0</v>
      </c>
      <c r="I377" s="46">
        <v>0</v>
      </c>
      <c r="J377" s="46">
        <v>0</v>
      </c>
      <c r="K377" s="46">
        <v>0</v>
      </c>
      <c r="L377" s="46">
        <v>0</v>
      </c>
      <c r="M377" s="46">
        <v>0</v>
      </c>
      <c r="N377" s="46">
        <v>0</v>
      </c>
      <c r="O377" s="46">
        <v>19</v>
      </c>
      <c r="P377" s="46">
        <v>0</v>
      </c>
      <c r="Q377" s="46">
        <v>19</v>
      </c>
    </row>
    <row r="378" spans="2:17" ht="20.100000000000001" customHeight="1" thickBot="1" x14ac:dyDescent="0.25">
      <c r="B378" s="4" t="s">
        <v>204</v>
      </c>
      <c r="C378" s="46">
        <v>0</v>
      </c>
      <c r="D378" s="46">
        <v>0</v>
      </c>
      <c r="E378" s="46">
        <v>9</v>
      </c>
      <c r="F378" s="46">
        <v>1</v>
      </c>
      <c r="G378" s="46">
        <v>10</v>
      </c>
      <c r="H378" s="46">
        <v>0</v>
      </c>
      <c r="I378" s="46">
        <v>0</v>
      </c>
      <c r="J378" s="46">
        <v>0</v>
      </c>
      <c r="K378" s="46">
        <v>0</v>
      </c>
      <c r="L378" s="46">
        <v>0</v>
      </c>
      <c r="M378" s="46">
        <v>0</v>
      </c>
      <c r="N378" s="46">
        <v>0</v>
      </c>
      <c r="O378" s="46">
        <v>9</v>
      </c>
      <c r="P378" s="46">
        <v>1</v>
      </c>
      <c r="Q378" s="46">
        <v>10</v>
      </c>
    </row>
    <row r="379" spans="2:17" ht="20.100000000000001" customHeight="1" thickBot="1" x14ac:dyDescent="0.25">
      <c r="B379" s="4" t="s">
        <v>554</v>
      </c>
      <c r="C379" s="46">
        <v>0</v>
      </c>
      <c r="D379" s="46">
        <v>0</v>
      </c>
      <c r="E379" s="46">
        <v>0</v>
      </c>
      <c r="F379" s="46">
        <v>2</v>
      </c>
      <c r="G379" s="46">
        <v>2</v>
      </c>
      <c r="H379" s="46">
        <v>0</v>
      </c>
      <c r="I379" s="46">
        <v>0</v>
      </c>
      <c r="J379" s="46">
        <v>0</v>
      </c>
      <c r="K379" s="46">
        <v>0</v>
      </c>
      <c r="L379" s="46">
        <v>0</v>
      </c>
      <c r="M379" s="46">
        <v>0</v>
      </c>
      <c r="N379" s="46">
        <v>0</v>
      </c>
      <c r="O379" s="46">
        <v>0</v>
      </c>
      <c r="P379" s="46">
        <v>2</v>
      </c>
      <c r="Q379" s="46">
        <v>2</v>
      </c>
    </row>
    <row r="380" spans="2:17" ht="20.100000000000001" customHeight="1" thickBot="1" x14ac:dyDescent="0.25">
      <c r="B380" s="4" t="s">
        <v>555</v>
      </c>
      <c r="C380" s="46">
        <v>0</v>
      </c>
      <c r="D380" s="46">
        <v>0</v>
      </c>
      <c r="E380" s="46">
        <v>1</v>
      </c>
      <c r="F380" s="46">
        <v>5</v>
      </c>
      <c r="G380" s="46">
        <v>6</v>
      </c>
      <c r="H380" s="46">
        <v>0</v>
      </c>
      <c r="I380" s="46">
        <v>0</v>
      </c>
      <c r="J380" s="46">
        <v>0</v>
      </c>
      <c r="K380" s="46">
        <v>0</v>
      </c>
      <c r="L380" s="46">
        <v>0</v>
      </c>
      <c r="M380" s="46">
        <v>0</v>
      </c>
      <c r="N380" s="46">
        <v>0</v>
      </c>
      <c r="O380" s="46">
        <v>1</v>
      </c>
      <c r="P380" s="46">
        <v>5</v>
      </c>
      <c r="Q380" s="46">
        <v>6</v>
      </c>
    </row>
    <row r="381" spans="2:17" ht="20.100000000000001" customHeight="1" thickBot="1" x14ac:dyDescent="0.25">
      <c r="B381" s="4" t="s">
        <v>556</v>
      </c>
      <c r="C381" s="46">
        <v>0</v>
      </c>
      <c r="D381" s="46">
        <v>0</v>
      </c>
      <c r="E381" s="46">
        <v>3</v>
      </c>
      <c r="F381" s="46">
        <v>2</v>
      </c>
      <c r="G381" s="46">
        <v>5</v>
      </c>
      <c r="H381" s="46">
        <v>0</v>
      </c>
      <c r="I381" s="46">
        <v>0</v>
      </c>
      <c r="J381" s="46">
        <v>0</v>
      </c>
      <c r="K381" s="46">
        <v>0</v>
      </c>
      <c r="L381" s="46">
        <v>0</v>
      </c>
      <c r="M381" s="46">
        <v>0</v>
      </c>
      <c r="N381" s="46">
        <v>0</v>
      </c>
      <c r="O381" s="46">
        <v>3</v>
      </c>
      <c r="P381" s="46">
        <v>2</v>
      </c>
      <c r="Q381" s="46">
        <v>5</v>
      </c>
    </row>
    <row r="382" spans="2:17" ht="20.100000000000001" customHeight="1" thickBot="1" x14ac:dyDescent="0.25">
      <c r="B382" s="4" t="s">
        <v>557</v>
      </c>
      <c r="C382" s="46">
        <v>0</v>
      </c>
      <c r="D382" s="46">
        <v>0</v>
      </c>
      <c r="E382" s="46">
        <v>0</v>
      </c>
      <c r="F382" s="46">
        <v>2</v>
      </c>
      <c r="G382" s="46">
        <v>2</v>
      </c>
      <c r="H382" s="46">
        <v>0</v>
      </c>
      <c r="I382" s="46">
        <v>0</v>
      </c>
      <c r="J382" s="46">
        <v>0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2</v>
      </c>
      <c r="Q382" s="46">
        <v>2</v>
      </c>
    </row>
    <row r="383" spans="2:17" ht="20.100000000000001" customHeight="1" thickBot="1" x14ac:dyDescent="0.25">
      <c r="B383" s="4" t="s">
        <v>558</v>
      </c>
      <c r="C383" s="46">
        <v>0</v>
      </c>
      <c r="D383" s="46">
        <v>0</v>
      </c>
      <c r="E383" s="46">
        <v>0</v>
      </c>
      <c r="F383" s="46">
        <v>2</v>
      </c>
      <c r="G383" s="46">
        <v>2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2</v>
      </c>
      <c r="Q383" s="46">
        <v>2</v>
      </c>
    </row>
    <row r="384" spans="2:17" ht="20.100000000000001" customHeight="1" thickBot="1" x14ac:dyDescent="0.25">
      <c r="B384" s="4" t="s">
        <v>559</v>
      </c>
      <c r="C384" s="46">
        <v>0</v>
      </c>
      <c r="D384" s="46">
        <v>0</v>
      </c>
      <c r="E384" s="46">
        <v>0</v>
      </c>
      <c r="F384" s="46">
        <v>12</v>
      </c>
      <c r="G384" s="46">
        <v>12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12</v>
      </c>
      <c r="Q384" s="46">
        <v>12</v>
      </c>
    </row>
    <row r="385" spans="2:17" ht="20.100000000000001" customHeight="1" thickBot="1" x14ac:dyDescent="0.25">
      <c r="B385" s="4" t="s">
        <v>647</v>
      </c>
      <c r="C385" s="46">
        <v>0</v>
      </c>
      <c r="D385" s="46">
        <v>0</v>
      </c>
      <c r="E385" s="46">
        <v>0</v>
      </c>
      <c r="F385" s="46">
        <v>2</v>
      </c>
      <c r="G385" s="46">
        <v>2</v>
      </c>
      <c r="H385" s="46">
        <v>0</v>
      </c>
      <c r="I385" s="46">
        <v>0</v>
      </c>
      <c r="J385" s="46">
        <v>0</v>
      </c>
      <c r="K385" s="46">
        <v>0</v>
      </c>
      <c r="L385" s="46">
        <v>0</v>
      </c>
      <c r="M385" s="46">
        <v>0</v>
      </c>
      <c r="N385" s="46">
        <v>0</v>
      </c>
      <c r="O385" s="46">
        <v>0</v>
      </c>
      <c r="P385" s="46">
        <v>2</v>
      </c>
      <c r="Q385" s="46">
        <v>2</v>
      </c>
    </row>
    <row r="386" spans="2:17" ht="20.100000000000001" customHeight="1" thickBot="1" x14ac:dyDescent="0.25">
      <c r="B386" s="4" t="s">
        <v>560</v>
      </c>
      <c r="C386" s="46">
        <v>0</v>
      </c>
      <c r="D386" s="46">
        <v>0</v>
      </c>
      <c r="E386" s="46">
        <v>0</v>
      </c>
      <c r="F386" s="46">
        <v>6</v>
      </c>
      <c r="G386" s="46">
        <v>6</v>
      </c>
      <c r="H386" s="46">
        <v>0</v>
      </c>
      <c r="I386" s="46">
        <v>0</v>
      </c>
      <c r="J386" s="46">
        <v>0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6</v>
      </c>
      <c r="Q386" s="46">
        <v>6</v>
      </c>
    </row>
    <row r="387" spans="2:17" ht="20.100000000000001" customHeight="1" thickBot="1" x14ac:dyDescent="0.25">
      <c r="B387" s="4" t="s">
        <v>561</v>
      </c>
      <c r="C387" s="46">
        <v>0</v>
      </c>
      <c r="D387" s="46">
        <v>0</v>
      </c>
      <c r="E387" s="46">
        <v>0</v>
      </c>
      <c r="F387" s="46">
        <v>3</v>
      </c>
      <c r="G387" s="46">
        <v>3</v>
      </c>
      <c r="H387" s="46">
        <v>0</v>
      </c>
      <c r="I387" s="46">
        <v>0</v>
      </c>
      <c r="J387" s="46">
        <v>0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3</v>
      </c>
      <c r="Q387" s="46">
        <v>3</v>
      </c>
    </row>
    <row r="388" spans="2:17" ht="20.100000000000001" customHeight="1" thickBot="1" x14ac:dyDescent="0.25">
      <c r="B388" s="4" t="s">
        <v>562</v>
      </c>
      <c r="C388" s="46">
        <v>0</v>
      </c>
      <c r="D388" s="46">
        <v>0</v>
      </c>
      <c r="E388" s="46">
        <v>5</v>
      </c>
      <c r="F388" s="46">
        <v>1</v>
      </c>
      <c r="G388" s="46">
        <v>6</v>
      </c>
      <c r="H388" s="46">
        <v>0</v>
      </c>
      <c r="I388" s="46">
        <v>0</v>
      </c>
      <c r="J388" s="46">
        <v>0</v>
      </c>
      <c r="K388" s="46">
        <v>0</v>
      </c>
      <c r="L388" s="46">
        <v>0</v>
      </c>
      <c r="M388" s="46">
        <v>0</v>
      </c>
      <c r="N388" s="46">
        <v>0</v>
      </c>
      <c r="O388" s="46">
        <v>5</v>
      </c>
      <c r="P388" s="46">
        <v>1</v>
      </c>
      <c r="Q388" s="46">
        <v>6</v>
      </c>
    </row>
    <row r="389" spans="2:17" ht="20.100000000000001" customHeight="1" thickBot="1" x14ac:dyDescent="0.25">
      <c r="B389" s="4" t="s">
        <v>563</v>
      </c>
      <c r="C389" s="46">
        <v>0</v>
      </c>
      <c r="D389" s="46">
        <v>0</v>
      </c>
      <c r="E389" s="46">
        <v>15</v>
      </c>
      <c r="F389" s="46">
        <v>40</v>
      </c>
      <c r="G389" s="46">
        <v>55</v>
      </c>
      <c r="H389" s="46">
        <v>0</v>
      </c>
      <c r="I389" s="46">
        <v>0</v>
      </c>
      <c r="J389" s="46">
        <v>0</v>
      </c>
      <c r="K389" s="46">
        <v>0</v>
      </c>
      <c r="L389" s="46">
        <v>0</v>
      </c>
      <c r="M389" s="46">
        <v>0</v>
      </c>
      <c r="N389" s="46">
        <v>0</v>
      </c>
      <c r="O389" s="46">
        <v>15</v>
      </c>
      <c r="P389" s="46">
        <v>40</v>
      </c>
      <c r="Q389" s="46">
        <v>55</v>
      </c>
    </row>
    <row r="390" spans="2:17" ht="20.100000000000001" customHeight="1" thickBot="1" x14ac:dyDescent="0.25">
      <c r="B390" s="4" t="s">
        <v>564</v>
      </c>
      <c r="C390" s="46">
        <v>0</v>
      </c>
      <c r="D390" s="46">
        <v>0</v>
      </c>
      <c r="E390" s="46">
        <v>3</v>
      </c>
      <c r="F390" s="46">
        <v>10</v>
      </c>
      <c r="G390" s="46">
        <v>13</v>
      </c>
      <c r="H390" s="46">
        <v>0</v>
      </c>
      <c r="I390" s="46">
        <v>0</v>
      </c>
      <c r="J390" s="46">
        <v>0</v>
      </c>
      <c r="K390" s="46">
        <v>0</v>
      </c>
      <c r="L390" s="46">
        <v>0</v>
      </c>
      <c r="M390" s="46">
        <v>0</v>
      </c>
      <c r="N390" s="46">
        <v>0</v>
      </c>
      <c r="O390" s="46">
        <v>3</v>
      </c>
      <c r="P390" s="46">
        <v>10</v>
      </c>
      <c r="Q390" s="46">
        <v>13</v>
      </c>
    </row>
    <row r="391" spans="2:17" ht="20.100000000000001" customHeight="1" thickBot="1" x14ac:dyDescent="0.25">
      <c r="B391" s="4" t="s">
        <v>565</v>
      </c>
      <c r="C391" s="46">
        <v>0</v>
      </c>
      <c r="D391" s="46">
        <v>2</v>
      </c>
      <c r="E391" s="46">
        <v>31</v>
      </c>
      <c r="F391" s="46">
        <v>8</v>
      </c>
      <c r="G391" s="46">
        <v>41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2</v>
      </c>
      <c r="O391" s="46">
        <v>31</v>
      </c>
      <c r="P391" s="46">
        <v>8</v>
      </c>
      <c r="Q391" s="46">
        <v>41</v>
      </c>
    </row>
    <row r="392" spans="2:17" ht="20.100000000000001" customHeight="1" thickBot="1" x14ac:dyDescent="0.25">
      <c r="B392" s="4" t="s">
        <v>566</v>
      </c>
      <c r="C392" s="46">
        <v>0</v>
      </c>
      <c r="D392" s="46">
        <v>0</v>
      </c>
      <c r="E392" s="46">
        <v>14</v>
      </c>
      <c r="F392" s="46">
        <v>17</v>
      </c>
      <c r="G392" s="46">
        <v>31</v>
      </c>
      <c r="H392" s="46">
        <v>0</v>
      </c>
      <c r="I392" s="46">
        <v>0</v>
      </c>
      <c r="J392" s="46">
        <v>0</v>
      </c>
      <c r="K392" s="46">
        <v>2</v>
      </c>
      <c r="L392" s="46">
        <v>2</v>
      </c>
      <c r="M392" s="46">
        <v>0</v>
      </c>
      <c r="N392" s="46">
        <v>0</v>
      </c>
      <c r="O392" s="46">
        <v>14</v>
      </c>
      <c r="P392" s="46">
        <v>19</v>
      </c>
      <c r="Q392" s="46">
        <v>33</v>
      </c>
    </row>
    <row r="393" spans="2:17" ht="20.100000000000001" customHeight="1" thickBot="1" x14ac:dyDescent="0.25">
      <c r="B393" s="4" t="s">
        <v>567</v>
      </c>
      <c r="C393" s="46">
        <v>0</v>
      </c>
      <c r="D393" s="46">
        <v>0</v>
      </c>
      <c r="E393" s="46">
        <v>20</v>
      </c>
      <c r="F393" s="46">
        <v>22</v>
      </c>
      <c r="G393" s="46">
        <v>42</v>
      </c>
      <c r="H393" s="46">
        <v>0</v>
      </c>
      <c r="I393" s="46">
        <v>0</v>
      </c>
      <c r="J393" s="46">
        <v>0</v>
      </c>
      <c r="K393" s="46">
        <v>0</v>
      </c>
      <c r="L393" s="46">
        <v>0</v>
      </c>
      <c r="M393" s="46">
        <v>0</v>
      </c>
      <c r="N393" s="46">
        <v>0</v>
      </c>
      <c r="O393" s="46">
        <v>20</v>
      </c>
      <c r="P393" s="46">
        <v>22</v>
      </c>
      <c r="Q393" s="46">
        <v>42</v>
      </c>
    </row>
    <row r="394" spans="2:17" ht="20.100000000000001" customHeight="1" thickBot="1" x14ac:dyDescent="0.25">
      <c r="B394" s="4" t="s">
        <v>568</v>
      </c>
      <c r="C394" s="46">
        <v>0</v>
      </c>
      <c r="D394" s="46">
        <v>0</v>
      </c>
      <c r="E394" s="46">
        <v>4</v>
      </c>
      <c r="F394" s="46">
        <v>10</v>
      </c>
      <c r="G394" s="46">
        <v>14</v>
      </c>
      <c r="H394" s="46">
        <v>0</v>
      </c>
      <c r="I394" s="46">
        <v>0</v>
      </c>
      <c r="J394" s="46">
        <v>0</v>
      </c>
      <c r="K394" s="46">
        <v>0</v>
      </c>
      <c r="L394" s="46">
        <v>0</v>
      </c>
      <c r="M394" s="46">
        <v>0</v>
      </c>
      <c r="N394" s="46">
        <v>0</v>
      </c>
      <c r="O394" s="46">
        <v>4</v>
      </c>
      <c r="P394" s="46">
        <v>10</v>
      </c>
      <c r="Q394" s="46">
        <v>14</v>
      </c>
    </row>
    <row r="395" spans="2:17" ht="20.100000000000001" customHeight="1" thickBot="1" x14ac:dyDescent="0.25">
      <c r="B395" s="4" t="s">
        <v>569</v>
      </c>
      <c r="C395" s="46">
        <v>0</v>
      </c>
      <c r="D395" s="46">
        <v>1</v>
      </c>
      <c r="E395" s="46">
        <v>8</v>
      </c>
      <c r="F395" s="46">
        <v>4</v>
      </c>
      <c r="G395" s="46">
        <v>13</v>
      </c>
      <c r="H395" s="46">
        <v>0</v>
      </c>
      <c r="I395" s="46">
        <v>0</v>
      </c>
      <c r="J395" s="46">
        <v>0</v>
      </c>
      <c r="K395" s="46">
        <v>0</v>
      </c>
      <c r="L395" s="46">
        <v>0</v>
      </c>
      <c r="M395" s="46">
        <v>0</v>
      </c>
      <c r="N395" s="46">
        <v>1</v>
      </c>
      <c r="O395" s="46">
        <v>8</v>
      </c>
      <c r="P395" s="46">
        <v>4</v>
      </c>
      <c r="Q395" s="46">
        <v>13</v>
      </c>
    </row>
    <row r="396" spans="2:17" ht="20.100000000000001" customHeight="1" thickBot="1" x14ac:dyDescent="0.25">
      <c r="B396" s="4" t="s">
        <v>570</v>
      </c>
      <c r="C396" s="46">
        <v>0</v>
      </c>
      <c r="D396" s="46">
        <v>0</v>
      </c>
      <c r="E396" s="46">
        <v>24</v>
      </c>
      <c r="F396" s="46">
        <v>0</v>
      </c>
      <c r="G396" s="46">
        <v>24</v>
      </c>
      <c r="H396" s="46">
        <v>0</v>
      </c>
      <c r="I396" s="46">
        <v>0</v>
      </c>
      <c r="J396" s="46">
        <v>0</v>
      </c>
      <c r="K396" s="46">
        <v>0</v>
      </c>
      <c r="L396" s="46">
        <v>0</v>
      </c>
      <c r="M396" s="46">
        <v>0</v>
      </c>
      <c r="N396" s="46">
        <v>0</v>
      </c>
      <c r="O396" s="46">
        <v>24</v>
      </c>
      <c r="P396" s="46">
        <v>0</v>
      </c>
      <c r="Q396" s="46">
        <v>24</v>
      </c>
    </row>
    <row r="397" spans="2:17" ht="20.100000000000001" customHeight="1" thickBot="1" x14ac:dyDescent="0.25">
      <c r="B397" s="4" t="s">
        <v>571</v>
      </c>
      <c r="C397" s="46">
        <v>0</v>
      </c>
      <c r="D397" s="46">
        <v>0</v>
      </c>
      <c r="E397" s="46">
        <v>21</v>
      </c>
      <c r="F397" s="46">
        <v>23</v>
      </c>
      <c r="G397" s="46">
        <v>44</v>
      </c>
      <c r="H397" s="46">
        <v>0</v>
      </c>
      <c r="I397" s="46">
        <v>0</v>
      </c>
      <c r="J397" s="46">
        <v>0</v>
      </c>
      <c r="K397" s="46">
        <v>0</v>
      </c>
      <c r="L397" s="46">
        <v>0</v>
      </c>
      <c r="M397" s="46">
        <v>0</v>
      </c>
      <c r="N397" s="46">
        <v>0</v>
      </c>
      <c r="O397" s="46">
        <v>21</v>
      </c>
      <c r="P397" s="46">
        <v>23</v>
      </c>
      <c r="Q397" s="46">
        <v>44</v>
      </c>
    </row>
    <row r="398" spans="2:17" ht="20.100000000000001" customHeight="1" thickBot="1" x14ac:dyDescent="0.25">
      <c r="B398" s="4" t="s">
        <v>205</v>
      </c>
      <c r="C398" s="46">
        <v>0</v>
      </c>
      <c r="D398" s="46">
        <v>3</v>
      </c>
      <c r="E398" s="46">
        <v>147</v>
      </c>
      <c r="F398" s="46">
        <v>687</v>
      </c>
      <c r="G398" s="46">
        <v>837</v>
      </c>
      <c r="H398" s="46">
        <v>0</v>
      </c>
      <c r="I398" s="46">
        <v>0</v>
      </c>
      <c r="J398" s="46">
        <v>0</v>
      </c>
      <c r="K398" s="46">
        <v>1</v>
      </c>
      <c r="L398" s="46">
        <v>1</v>
      </c>
      <c r="M398" s="46">
        <v>0</v>
      </c>
      <c r="N398" s="46">
        <v>3</v>
      </c>
      <c r="O398" s="46">
        <v>147</v>
      </c>
      <c r="P398" s="46">
        <v>688</v>
      </c>
      <c r="Q398" s="46">
        <v>838</v>
      </c>
    </row>
    <row r="399" spans="2:17" ht="20.100000000000001" customHeight="1" thickBot="1" x14ac:dyDescent="0.25">
      <c r="B399" s="4" t="s">
        <v>572</v>
      </c>
      <c r="C399" s="46">
        <v>0</v>
      </c>
      <c r="D399" s="46">
        <v>0</v>
      </c>
      <c r="E399" s="46">
        <v>0</v>
      </c>
      <c r="F399" s="46">
        <v>1</v>
      </c>
      <c r="G399" s="46">
        <v>1</v>
      </c>
      <c r="H399" s="46">
        <v>0</v>
      </c>
      <c r="I399" s="46">
        <v>0</v>
      </c>
      <c r="J399" s="46">
        <v>0</v>
      </c>
      <c r="K399" s="46">
        <v>0</v>
      </c>
      <c r="L399" s="46">
        <v>0</v>
      </c>
      <c r="M399" s="46">
        <v>0</v>
      </c>
      <c r="N399" s="46">
        <v>0</v>
      </c>
      <c r="O399" s="46">
        <v>0</v>
      </c>
      <c r="P399" s="46">
        <v>1</v>
      </c>
      <c r="Q399" s="46">
        <v>1</v>
      </c>
    </row>
    <row r="400" spans="2:17" ht="20.100000000000001" customHeight="1" thickBot="1" x14ac:dyDescent="0.25">
      <c r="B400" s="4" t="s">
        <v>573</v>
      </c>
      <c r="C400" s="46">
        <v>0</v>
      </c>
      <c r="D400" s="46">
        <v>0</v>
      </c>
      <c r="E400" s="46">
        <v>0</v>
      </c>
      <c r="F400" s="46">
        <v>15</v>
      </c>
      <c r="G400" s="46">
        <v>15</v>
      </c>
      <c r="H400" s="46">
        <v>0</v>
      </c>
      <c r="I400" s="46">
        <v>0</v>
      </c>
      <c r="J400" s="46">
        <v>0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15</v>
      </c>
      <c r="Q400" s="46">
        <v>15</v>
      </c>
    </row>
    <row r="401" spans="2:17" ht="20.100000000000001" customHeight="1" thickBot="1" x14ac:dyDescent="0.25">
      <c r="B401" s="4" t="s">
        <v>574</v>
      </c>
      <c r="C401" s="46">
        <v>0</v>
      </c>
      <c r="D401" s="46">
        <v>0</v>
      </c>
      <c r="E401" s="46">
        <v>20</v>
      </c>
      <c r="F401" s="46">
        <v>13</v>
      </c>
      <c r="G401" s="46">
        <v>33</v>
      </c>
      <c r="H401" s="46">
        <v>0</v>
      </c>
      <c r="I401" s="46">
        <v>0</v>
      </c>
      <c r="J401" s="46">
        <v>0</v>
      </c>
      <c r="K401" s="46">
        <v>0</v>
      </c>
      <c r="L401" s="46">
        <v>0</v>
      </c>
      <c r="M401" s="46">
        <v>0</v>
      </c>
      <c r="N401" s="46">
        <v>0</v>
      </c>
      <c r="O401" s="46">
        <v>20</v>
      </c>
      <c r="P401" s="46">
        <v>13</v>
      </c>
      <c r="Q401" s="46">
        <v>33</v>
      </c>
    </row>
    <row r="402" spans="2:17" ht="20.100000000000001" customHeight="1" thickBot="1" x14ac:dyDescent="0.25">
      <c r="B402" s="4" t="s">
        <v>575</v>
      </c>
      <c r="C402" s="46">
        <v>0</v>
      </c>
      <c r="D402" s="46">
        <v>0</v>
      </c>
      <c r="E402" s="46">
        <v>12</v>
      </c>
      <c r="F402" s="46">
        <v>14</v>
      </c>
      <c r="G402" s="46">
        <v>26</v>
      </c>
      <c r="H402" s="46">
        <v>0</v>
      </c>
      <c r="I402" s="46">
        <v>0</v>
      </c>
      <c r="J402" s="46">
        <v>0</v>
      </c>
      <c r="K402" s="46">
        <v>0</v>
      </c>
      <c r="L402" s="46">
        <v>0</v>
      </c>
      <c r="M402" s="46">
        <v>0</v>
      </c>
      <c r="N402" s="46">
        <v>0</v>
      </c>
      <c r="O402" s="46">
        <v>12</v>
      </c>
      <c r="P402" s="46">
        <v>14</v>
      </c>
      <c r="Q402" s="46">
        <v>26</v>
      </c>
    </row>
    <row r="403" spans="2:17" ht="20.100000000000001" customHeight="1" thickBot="1" x14ac:dyDescent="0.25">
      <c r="B403" s="4" t="s">
        <v>576</v>
      </c>
      <c r="C403" s="46">
        <v>1</v>
      </c>
      <c r="D403" s="46">
        <v>1</v>
      </c>
      <c r="E403" s="46">
        <v>15</v>
      </c>
      <c r="F403" s="46">
        <v>35</v>
      </c>
      <c r="G403" s="46">
        <v>52</v>
      </c>
      <c r="H403" s="46">
        <v>0</v>
      </c>
      <c r="I403" s="46">
        <v>0</v>
      </c>
      <c r="J403" s="46">
        <v>0</v>
      </c>
      <c r="K403" s="46">
        <v>0</v>
      </c>
      <c r="L403" s="46">
        <v>0</v>
      </c>
      <c r="M403" s="46">
        <v>1</v>
      </c>
      <c r="N403" s="46">
        <v>1</v>
      </c>
      <c r="O403" s="46">
        <v>15</v>
      </c>
      <c r="P403" s="46">
        <v>35</v>
      </c>
      <c r="Q403" s="46">
        <v>52</v>
      </c>
    </row>
    <row r="404" spans="2:17" ht="20.100000000000001" customHeight="1" thickBot="1" x14ac:dyDescent="0.25">
      <c r="B404" s="4" t="s">
        <v>577</v>
      </c>
      <c r="C404" s="46">
        <v>0</v>
      </c>
      <c r="D404" s="46">
        <v>0</v>
      </c>
      <c r="E404" s="46">
        <v>13</v>
      </c>
      <c r="F404" s="46">
        <v>23</v>
      </c>
      <c r="G404" s="46">
        <v>36</v>
      </c>
      <c r="H404" s="46">
        <v>0</v>
      </c>
      <c r="I404" s="46">
        <v>0</v>
      </c>
      <c r="J404" s="46">
        <v>0</v>
      </c>
      <c r="K404" s="46">
        <v>0</v>
      </c>
      <c r="L404" s="46">
        <v>0</v>
      </c>
      <c r="M404" s="46">
        <v>0</v>
      </c>
      <c r="N404" s="46">
        <v>0</v>
      </c>
      <c r="O404" s="46">
        <v>13</v>
      </c>
      <c r="P404" s="46">
        <v>23</v>
      </c>
      <c r="Q404" s="46">
        <v>36</v>
      </c>
    </row>
    <row r="405" spans="2:17" ht="20.100000000000001" customHeight="1" thickBot="1" x14ac:dyDescent="0.25">
      <c r="B405" s="4" t="s">
        <v>578</v>
      </c>
      <c r="C405" s="46">
        <v>0</v>
      </c>
      <c r="D405" s="46">
        <v>0</v>
      </c>
      <c r="E405" s="46">
        <v>18</v>
      </c>
      <c r="F405" s="46">
        <v>16</v>
      </c>
      <c r="G405" s="46">
        <v>34</v>
      </c>
      <c r="H405" s="46">
        <v>0</v>
      </c>
      <c r="I405" s="46">
        <v>0</v>
      </c>
      <c r="J405" s="46">
        <v>0</v>
      </c>
      <c r="K405" s="46">
        <v>0</v>
      </c>
      <c r="L405" s="46">
        <v>0</v>
      </c>
      <c r="M405" s="46">
        <v>0</v>
      </c>
      <c r="N405" s="46">
        <v>0</v>
      </c>
      <c r="O405" s="46">
        <v>18</v>
      </c>
      <c r="P405" s="46">
        <v>16</v>
      </c>
      <c r="Q405" s="46">
        <v>34</v>
      </c>
    </row>
    <row r="406" spans="2:17" ht="20.100000000000001" customHeight="1" thickBot="1" x14ac:dyDescent="0.25">
      <c r="B406" s="4" t="s">
        <v>579</v>
      </c>
      <c r="C406" s="46">
        <v>0</v>
      </c>
      <c r="D406" s="46">
        <v>0</v>
      </c>
      <c r="E406" s="46">
        <v>56</v>
      </c>
      <c r="F406" s="46">
        <v>0</v>
      </c>
      <c r="G406" s="46">
        <v>56</v>
      </c>
      <c r="H406" s="46">
        <v>0</v>
      </c>
      <c r="I406" s="46">
        <v>0</v>
      </c>
      <c r="J406" s="46">
        <v>0</v>
      </c>
      <c r="K406" s="46">
        <v>0</v>
      </c>
      <c r="L406" s="46">
        <v>0</v>
      </c>
      <c r="M406" s="46">
        <v>0</v>
      </c>
      <c r="N406" s="46">
        <v>0</v>
      </c>
      <c r="O406" s="46">
        <v>56</v>
      </c>
      <c r="P406" s="46">
        <v>0</v>
      </c>
      <c r="Q406" s="46">
        <v>56</v>
      </c>
    </row>
    <row r="407" spans="2:17" ht="20.100000000000001" customHeight="1" thickBot="1" x14ac:dyDescent="0.25">
      <c r="B407" s="4" t="s">
        <v>580</v>
      </c>
      <c r="C407" s="46">
        <v>8</v>
      </c>
      <c r="D407" s="46">
        <v>0</v>
      </c>
      <c r="E407" s="46">
        <v>1</v>
      </c>
      <c r="F407" s="46">
        <v>23</v>
      </c>
      <c r="G407" s="46">
        <v>32</v>
      </c>
      <c r="H407" s="46">
        <v>0</v>
      </c>
      <c r="I407" s="46">
        <v>0</v>
      </c>
      <c r="J407" s="46">
        <v>0</v>
      </c>
      <c r="K407" s="46">
        <v>0</v>
      </c>
      <c r="L407" s="46">
        <v>0</v>
      </c>
      <c r="M407" s="46">
        <v>8</v>
      </c>
      <c r="N407" s="46">
        <v>0</v>
      </c>
      <c r="O407" s="46">
        <v>1</v>
      </c>
      <c r="P407" s="46">
        <v>23</v>
      </c>
      <c r="Q407" s="46">
        <v>32</v>
      </c>
    </row>
    <row r="408" spans="2:17" ht="20.100000000000001" customHeight="1" thickBot="1" x14ac:dyDescent="0.25">
      <c r="B408" s="4" t="s">
        <v>581</v>
      </c>
      <c r="C408" s="46">
        <v>0</v>
      </c>
      <c r="D408" s="46">
        <v>0</v>
      </c>
      <c r="E408" s="46">
        <v>0</v>
      </c>
      <c r="F408" s="46">
        <v>4</v>
      </c>
      <c r="G408" s="46">
        <v>4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</v>
      </c>
      <c r="P408" s="46">
        <v>4</v>
      </c>
      <c r="Q408" s="46">
        <v>4</v>
      </c>
    </row>
    <row r="409" spans="2:17" ht="20.100000000000001" customHeight="1" thickBot="1" x14ac:dyDescent="0.25">
      <c r="B409" s="4" t="s">
        <v>582</v>
      </c>
      <c r="C409" s="46">
        <v>0</v>
      </c>
      <c r="D409" s="46">
        <v>0</v>
      </c>
      <c r="E409" s="46">
        <v>17</v>
      </c>
      <c r="F409" s="46">
        <v>1</v>
      </c>
      <c r="G409" s="46">
        <v>18</v>
      </c>
      <c r="H409" s="46">
        <v>0</v>
      </c>
      <c r="I409" s="46">
        <v>0</v>
      </c>
      <c r="J409" s="46">
        <v>0</v>
      </c>
      <c r="K409" s="46">
        <v>0</v>
      </c>
      <c r="L409" s="46">
        <v>0</v>
      </c>
      <c r="M409" s="46">
        <v>0</v>
      </c>
      <c r="N409" s="46">
        <v>0</v>
      </c>
      <c r="O409" s="46">
        <v>17</v>
      </c>
      <c r="P409" s="46">
        <v>1</v>
      </c>
      <c r="Q409" s="46">
        <v>18</v>
      </c>
    </row>
    <row r="410" spans="2:17" ht="20.100000000000001" customHeight="1" thickBot="1" x14ac:dyDescent="0.25">
      <c r="B410" s="4" t="s">
        <v>583</v>
      </c>
      <c r="C410" s="46">
        <v>1</v>
      </c>
      <c r="D410" s="46">
        <v>0</v>
      </c>
      <c r="E410" s="46">
        <v>12</v>
      </c>
      <c r="F410" s="46">
        <v>15</v>
      </c>
      <c r="G410" s="46">
        <v>28</v>
      </c>
      <c r="H410" s="46">
        <v>0</v>
      </c>
      <c r="I410" s="46">
        <v>0</v>
      </c>
      <c r="J410" s="46">
        <v>0</v>
      </c>
      <c r="K410" s="46">
        <v>0</v>
      </c>
      <c r="L410" s="46">
        <v>0</v>
      </c>
      <c r="M410" s="46">
        <v>1</v>
      </c>
      <c r="N410" s="46">
        <v>0</v>
      </c>
      <c r="O410" s="46">
        <v>12</v>
      </c>
      <c r="P410" s="46">
        <v>15</v>
      </c>
      <c r="Q410" s="46">
        <v>28</v>
      </c>
    </row>
    <row r="411" spans="2:17" ht="20.100000000000001" customHeight="1" thickBot="1" x14ac:dyDescent="0.25">
      <c r="B411" s="4" t="s">
        <v>584</v>
      </c>
      <c r="C411" s="46">
        <v>0</v>
      </c>
      <c r="D411" s="46">
        <v>0</v>
      </c>
      <c r="E411" s="46">
        <v>10</v>
      </c>
      <c r="F411" s="46">
        <v>8</v>
      </c>
      <c r="G411" s="46">
        <v>18</v>
      </c>
      <c r="H411" s="46">
        <v>0</v>
      </c>
      <c r="I411" s="46">
        <v>0</v>
      </c>
      <c r="J411" s="46">
        <v>0</v>
      </c>
      <c r="K411" s="46">
        <v>0</v>
      </c>
      <c r="L411" s="46">
        <v>0</v>
      </c>
      <c r="M411" s="46">
        <v>0</v>
      </c>
      <c r="N411" s="46">
        <v>0</v>
      </c>
      <c r="O411" s="46">
        <v>10</v>
      </c>
      <c r="P411" s="46">
        <v>8</v>
      </c>
      <c r="Q411" s="46">
        <v>18</v>
      </c>
    </row>
    <row r="412" spans="2:17" ht="20.100000000000001" customHeight="1" thickBot="1" x14ac:dyDescent="0.25">
      <c r="B412" s="4" t="s">
        <v>585</v>
      </c>
      <c r="C412" s="46">
        <v>0</v>
      </c>
      <c r="D412" s="46">
        <v>0</v>
      </c>
      <c r="E412" s="46">
        <v>13</v>
      </c>
      <c r="F412" s="46">
        <v>0</v>
      </c>
      <c r="G412" s="46">
        <v>13</v>
      </c>
      <c r="H412" s="46">
        <v>0</v>
      </c>
      <c r="I412" s="46">
        <v>0</v>
      </c>
      <c r="J412" s="46">
        <v>0</v>
      </c>
      <c r="K412" s="46">
        <v>0</v>
      </c>
      <c r="L412" s="46">
        <v>0</v>
      </c>
      <c r="M412" s="46">
        <v>0</v>
      </c>
      <c r="N412" s="46">
        <v>0</v>
      </c>
      <c r="O412" s="46">
        <v>13</v>
      </c>
      <c r="P412" s="46">
        <v>0</v>
      </c>
      <c r="Q412" s="46">
        <v>13</v>
      </c>
    </row>
    <row r="413" spans="2:17" ht="20.100000000000001" customHeight="1" thickBot="1" x14ac:dyDescent="0.25">
      <c r="B413" s="4" t="s">
        <v>586</v>
      </c>
      <c r="C413" s="46">
        <v>0</v>
      </c>
      <c r="D413" s="46">
        <v>0</v>
      </c>
      <c r="E413" s="46">
        <v>3</v>
      </c>
      <c r="F413" s="46">
        <v>0</v>
      </c>
      <c r="G413" s="46">
        <v>3</v>
      </c>
      <c r="H413" s="46">
        <v>0</v>
      </c>
      <c r="I413" s="46">
        <v>0</v>
      </c>
      <c r="J413" s="46">
        <v>0</v>
      </c>
      <c r="K413" s="46">
        <v>0</v>
      </c>
      <c r="L413" s="46">
        <v>0</v>
      </c>
      <c r="M413" s="46">
        <v>0</v>
      </c>
      <c r="N413" s="46">
        <v>0</v>
      </c>
      <c r="O413" s="46">
        <v>3</v>
      </c>
      <c r="P413" s="46">
        <v>0</v>
      </c>
      <c r="Q413" s="46">
        <v>3</v>
      </c>
    </row>
    <row r="414" spans="2:17" ht="20.100000000000001" customHeight="1" thickBot="1" x14ac:dyDescent="0.25">
      <c r="B414" s="4" t="s">
        <v>206</v>
      </c>
      <c r="C414" s="46">
        <v>2</v>
      </c>
      <c r="D414" s="46">
        <v>1</v>
      </c>
      <c r="E414" s="46">
        <v>40</v>
      </c>
      <c r="F414" s="46">
        <v>34</v>
      </c>
      <c r="G414" s="46">
        <v>77</v>
      </c>
      <c r="H414" s="46">
        <v>0</v>
      </c>
      <c r="I414" s="46">
        <v>0</v>
      </c>
      <c r="J414" s="46">
        <v>0</v>
      </c>
      <c r="K414" s="46">
        <v>0</v>
      </c>
      <c r="L414" s="46">
        <v>0</v>
      </c>
      <c r="M414" s="46">
        <v>2</v>
      </c>
      <c r="N414" s="46">
        <v>1</v>
      </c>
      <c r="O414" s="46">
        <v>40</v>
      </c>
      <c r="P414" s="46">
        <v>34</v>
      </c>
      <c r="Q414" s="46">
        <v>77</v>
      </c>
    </row>
    <row r="415" spans="2:17" ht="20.100000000000001" customHeight="1" thickBot="1" x14ac:dyDescent="0.25">
      <c r="B415" s="4" t="s">
        <v>587</v>
      </c>
      <c r="C415" s="46">
        <v>0</v>
      </c>
      <c r="D415" s="46">
        <v>0</v>
      </c>
      <c r="E415" s="46">
        <v>3</v>
      </c>
      <c r="F415" s="46">
        <v>1</v>
      </c>
      <c r="G415" s="46">
        <v>4</v>
      </c>
      <c r="H415" s="46">
        <v>0</v>
      </c>
      <c r="I415" s="46">
        <v>0</v>
      </c>
      <c r="J415" s="46">
        <v>0</v>
      </c>
      <c r="K415" s="46">
        <v>0</v>
      </c>
      <c r="L415" s="46">
        <v>0</v>
      </c>
      <c r="M415" s="46">
        <v>0</v>
      </c>
      <c r="N415" s="46">
        <v>0</v>
      </c>
      <c r="O415" s="46">
        <v>3</v>
      </c>
      <c r="P415" s="46">
        <v>1</v>
      </c>
      <c r="Q415" s="46">
        <v>4</v>
      </c>
    </row>
    <row r="416" spans="2:17" ht="20.100000000000001" customHeight="1" thickBot="1" x14ac:dyDescent="0.25">
      <c r="B416" s="4" t="s">
        <v>588</v>
      </c>
      <c r="C416" s="46">
        <v>0</v>
      </c>
      <c r="D416" s="46">
        <v>0</v>
      </c>
      <c r="E416" s="46">
        <v>17</v>
      </c>
      <c r="F416" s="46">
        <v>13</v>
      </c>
      <c r="G416" s="46">
        <v>30</v>
      </c>
      <c r="H416" s="46">
        <v>0</v>
      </c>
      <c r="I416" s="46">
        <v>0</v>
      </c>
      <c r="J416" s="46">
        <v>0</v>
      </c>
      <c r="K416" s="46">
        <v>0</v>
      </c>
      <c r="L416" s="46">
        <v>0</v>
      </c>
      <c r="M416" s="46">
        <v>0</v>
      </c>
      <c r="N416" s="46">
        <v>0</v>
      </c>
      <c r="O416" s="46">
        <v>17</v>
      </c>
      <c r="P416" s="46">
        <v>13</v>
      </c>
      <c r="Q416" s="46">
        <v>30</v>
      </c>
    </row>
    <row r="417" spans="2:17" ht="20.100000000000001" customHeight="1" thickBot="1" x14ac:dyDescent="0.25">
      <c r="B417" s="4" t="s">
        <v>589</v>
      </c>
      <c r="C417" s="46">
        <v>0</v>
      </c>
      <c r="D417" s="46">
        <v>0</v>
      </c>
      <c r="E417" s="46">
        <v>1</v>
      </c>
      <c r="F417" s="46">
        <v>1</v>
      </c>
      <c r="G417" s="46">
        <v>2</v>
      </c>
      <c r="H417" s="46">
        <v>0</v>
      </c>
      <c r="I417" s="46">
        <v>0</v>
      </c>
      <c r="J417" s="46">
        <v>0</v>
      </c>
      <c r="K417" s="46">
        <v>0</v>
      </c>
      <c r="L417" s="46">
        <v>0</v>
      </c>
      <c r="M417" s="46">
        <v>0</v>
      </c>
      <c r="N417" s="46">
        <v>0</v>
      </c>
      <c r="O417" s="46">
        <v>1</v>
      </c>
      <c r="P417" s="46">
        <v>1</v>
      </c>
      <c r="Q417" s="46">
        <v>2</v>
      </c>
    </row>
    <row r="418" spans="2:17" ht="20.100000000000001" customHeight="1" thickBot="1" x14ac:dyDescent="0.25">
      <c r="B418" s="4" t="s">
        <v>590</v>
      </c>
      <c r="C418" s="46">
        <v>0</v>
      </c>
      <c r="D418" s="46">
        <v>0</v>
      </c>
      <c r="E418" s="46">
        <v>2</v>
      </c>
      <c r="F418" s="46">
        <v>2</v>
      </c>
      <c r="G418" s="46">
        <v>4</v>
      </c>
      <c r="H418" s="46">
        <v>0</v>
      </c>
      <c r="I418" s="46">
        <v>0</v>
      </c>
      <c r="J418" s="46">
        <v>0</v>
      </c>
      <c r="K418" s="46">
        <v>0</v>
      </c>
      <c r="L418" s="46">
        <v>0</v>
      </c>
      <c r="M418" s="46">
        <v>0</v>
      </c>
      <c r="N418" s="46">
        <v>0</v>
      </c>
      <c r="O418" s="46">
        <v>2</v>
      </c>
      <c r="P418" s="46">
        <v>2</v>
      </c>
      <c r="Q418" s="46">
        <v>4</v>
      </c>
    </row>
    <row r="419" spans="2:17" ht="20.100000000000001" customHeight="1" thickBot="1" x14ac:dyDescent="0.25">
      <c r="B419" s="4" t="s">
        <v>591</v>
      </c>
      <c r="C419" s="46">
        <v>0</v>
      </c>
      <c r="D419" s="46">
        <v>0</v>
      </c>
      <c r="E419" s="46">
        <v>8</v>
      </c>
      <c r="F419" s="46">
        <v>6</v>
      </c>
      <c r="G419" s="46">
        <v>14</v>
      </c>
      <c r="H419" s="46">
        <v>0</v>
      </c>
      <c r="I419" s="46">
        <v>0</v>
      </c>
      <c r="J419" s="46">
        <v>0</v>
      </c>
      <c r="K419" s="46">
        <v>0</v>
      </c>
      <c r="L419" s="46">
        <v>0</v>
      </c>
      <c r="M419" s="46">
        <v>0</v>
      </c>
      <c r="N419" s="46">
        <v>0</v>
      </c>
      <c r="O419" s="46">
        <v>8</v>
      </c>
      <c r="P419" s="46">
        <v>6</v>
      </c>
      <c r="Q419" s="46">
        <v>14</v>
      </c>
    </row>
    <row r="420" spans="2:17" ht="20.100000000000001" customHeight="1" thickBot="1" x14ac:dyDescent="0.25">
      <c r="B420" s="4" t="s">
        <v>592</v>
      </c>
      <c r="C420" s="46">
        <v>0</v>
      </c>
      <c r="D420" s="46">
        <v>0</v>
      </c>
      <c r="E420" s="46">
        <v>2</v>
      </c>
      <c r="F420" s="46">
        <v>4</v>
      </c>
      <c r="G420" s="46">
        <v>6</v>
      </c>
      <c r="H420" s="46">
        <v>0</v>
      </c>
      <c r="I420" s="46">
        <v>0</v>
      </c>
      <c r="J420" s="46">
        <v>0</v>
      </c>
      <c r="K420" s="46">
        <v>0</v>
      </c>
      <c r="L420" s="46">
        <v>0</v>
      </c>
      <c r="M420" s="46">
        <v>0</v>
      </c>
      <c r="N420" s="46">
        <v>0</v>
      </c>
      <c r="O420" s="46">
        <v>2</v>
      </c>
      <c r="P420" s="46">
        <v>4</v>
      </c>
      <c r="Q420" s="46">
        <v>6</v>
      </c>
    </row>
    <row r="421" spans="2:17" ht="20.100000000000001" customHeight="1" thickBot="1" x14ac:dyDescent="0.25">
      <c r="B421" s="4" t="s">
        <v>593</v>
      </c>
      <c r="C421" s="46">
        <v>0</v>
      </c>
      <c r="D421" s="46">
        <v>0</v>
      </c>
      <c r="E421" s="46">
        <v>0</v>
      </c>
      <c r="F421" s="46">
        <v>6</v>
      </c>
      <c r="G421" s="46">
        <v>6</v>
      </c>
      <c r="H421" s="46">
        <v>0</v>
      </c>
      <c r="I421" s="46">
        <v>0</v>
      </c>
      <c r="J421" s="46">
        <v>0</v>
      </c>
      <c r="K421" s="46">
        <v>0</v>
      </c>
      <c r="L421" s="46">
        <v>0</v>
      </c>
      <c r="M421" s="46">
        <v>0</v>
      </c>
      <c r="N421" s="46">
        <v>0</v>
      </c>
      <c r="O421" s="46">
        <v>0</v>
      </c>
      <c r="P421" s="46">
        <v>6</v>
      </c>
      <c r="Q421" s="46">
        <v>6</v>
      </c>
    </row>
    <row r="422" spans="2:17" ht="20.100000000000001" customHeight="1" thickBot="1" x14ac:dyDescent="0.25">
      <c r="B422" s="4" t="s">
        <v>594</v>
      </c>
      <c r="C422" s="46">
        <v>0</v>
      </c>
      <c r="D422" s="46">
        <v>0</v>
      </c>
      <c r="E422" s="46">
        <v>0</v>
      </c>
      <c r="F422" s="46">
        <v>15</v>
      </c>
      <c r="G422" s="46">
        <v>15</v>
      </c>
      <c r="H422" s="46">
        <v>0</v>
      </c>
      <c r="I422" s="46">
        <v>0</v>
      </c>
      <c r="J422" s="46">
        <v>0</v>
      </c>
      <c r="K422" s="46">
        <v>0</v>
      </c>
      <c r="L422" s="46">
        <v>0</v>
      </c>
      <c r="M422" s="46">
        <v>0</v>
      </c>
      <c r="N422" s="46">
        <v>0</v>
      </c>
      <c r="O422" s="46">
        <v>0</v>
      </c>
      <c r="P422" s="46">
        <v>15</v>
      </c>
      <c r="Q422" s="46">
        <v>15</v>
      </c>
    </row>
    <row r="423" spans="2:17" ht="20.100000000000001" customHeight="1" thickBot="1" x14ac:dyDescent="0.25">
      <c r="B423" s="4" t="s">
        <v>595</v>
      </c>
      <c r="C423" s="46">
        <v>0</v>
      </c>
      <c r="D423" s="46">
        <v>0</v>
      </c>
      <c r="E423" s="46">
        <v>0</v>
      </c>
      <c r="F423" s="46">
        <v>21</v>
      </c>
      <c r="G423" s="46">
        <v>21</v>
      </c>
      <c r="H423" s="46">
        <v>0</v>
      </c>
      <c r="I423" s="46">
        <v>0</v>
      </c>
      <c r="J423" s="46">
        <v>0</v>
      </c>
      <c r="K423" s="46">
        <v>0</v>
      </c>
      <c r="L423" s="46">
        <v>0</v>
      </c>
      <c r="M423" s="46">
        <v>0</v>
      </c>
      <c r="N423" s="46">
        <v>0</v>
      </c>
      <c r="O423" s="46">
        <v>0</v>
      </c>
      <c r="P423" s="46">
        <v>21</v>
      </c>
      <c r="Q423" s="46">
        <v>21</v>
      </c>
    </row>
    <row r="424" spans="2:17" ht="20.100000000000001" customHeight="1" thickBot="1" x14ac:dyDescent="0.25">
      <c r="B424" s="4" t="s">
        <v>596</v>
      </c>
      <c r="C424" s="46">
        <v>0</v>
      </c>
      <c r="D424" s="46">
        <v>0</v>
      </c>
      <c r="E424" s="46">
        <v>5</v>
      </c>
      <c r="F424" s="46">
        <v>5</v>
      </c>
      <c r="G424" s="46">
        <v>10</v>
      </c>
      <c r="H424" s="46">
        <v>0</v>
      </c>
      <c r="I424" s="46">
        <v>0</v>
      </c>
      <c r="J424" s="46">
        <v>0</v>
      </c>
      <c r="K424" s="46">
        <v>0</v>
      </c>
      <c r="L424" s="46">
        <v>0</v>
      </c>
      <c r="M424" s="46">
        <v>0</v>
      </c>
      <c r="N424" s="46">
        <v>0</v>
      </c>
      <c r="O424" s="46">
        <v>5</v>
      </c>
      <c r="P424" s="46">
        <v>5</v>
      </c>
      <c r="Q424" s="46">
        <v>10</v>
      </c>
    </row>
    <row r="425" spans="2:17" ht="20.100000000000001" customHeight="1" thickBot="1" x14ac:dyDescent="0.25">
      <c r="B425" s="4" t="s">
        <v>597</v>
      </c>
      <c r="C425" s="46">
        <v>0</v>
      </c>
      <c r="D425" s="46">
        <v>0</v>
      </c>
      <c r="E425" s="46">
        <v>0</v>
      </c>
      <c r="F425" s="46">
        <v>2</v>
      </c>
      <c r="G425" s="46">
        <v>2</v>
      </c>
      <c r="H425" s="46">
        <v>0</v>
      </c>
      <c r="I425" s="46">
        <v>0</v>
      </c>
      <c r="J425" s="46">
        <v>0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2</v>
      </c>
      <c r="Q425" s="46">
        <v>2</v>
      </c>
    </row>
    <row r="426" spans="2:17" ht="20.100000000000001" customHeight="1" thickBot="1" x14ac:dyDescent="0.25">
      <c r="B426" s="4" t="s">
        <v>598</v>
      </c>
      <c r="C426" s="46">
        <v>0</v>
      </c>
      <c r="D426" s="46">
        <v>0</v>
      </c>
      <c r="E426" s="46">
        <v>0</v>
      </c>
      <c r="F426" s="46">
        <v>41</v>
      </c>
      <c r="G426" s="46">
        <v>41</v>
      </c>
      <c r="H426" s="46">
        <v>0</v>
      </c>
      <c r="I426" s="46">
        <v>0</v>
      </c>
      <c r="J426" s="46">
        <v>0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41</v>
      </c>
      <c r="Q426" s="46">
        <v>41</v>
      </c>
    </row>
    <row r="427" spans="2:17" ht="20.100000000000001" customHeight="1" thickBot="1" x14ac:dyDescent="0.25">
      <c r="B427" s="4" t="s">
        <v>599</v>
      </c>
      <c r="C427" s="46">
        <v>0</v>
      </c>
      <c r="D427" s="46">
        <v>0</v>
      </c>
      <c r="E427" s="46">
        <v>4</v>
      </c>
      <c r="F427" s="46">
        <v>16</v>
      </c>
      <c r="G427" s="46">
        <v>20</v>
      </c>
      <c r="H427" s="46">
        <v>0</v>
      </c>
      <c r="I427" s="46">
        <v>0</v>
      </c>
      <c r="J427" s="46">
        <v>0</v>
      </c>
      <c r="K427" s="46">
        <v>0</v>
      </c>
      <c r="L427" s="46">
        <v>0</v>
      </c>
      <c r="M427" s="46">
        <v>0</v>
      </c>
      <c r="N427" s="46">
        <v>0</v>
      </c>
      <c r="O427" s="46">
        <v>4</v>
      </c>
      <c r="P427" s="46">
        <v>16</v>
      </c>
      <c r="Q427" s="46">
        <v>20</v>
      </c>
    </row>
    <row r="428" spans="2:17" ht="20.100000000000001" customHeight="1" thickBot="1" x14ac:dyDescent="0.25">
      <c r="B428" s="4" t="s">
        <v>600</v>
      </c>
      <c r="C428" s="46">
        <v>0</v>
      </c>
      <c r="D428" s="46">
        <v>0</v>
      </c>
      <c r="E428" s="46">
        <v>0</v>
      </c>
      <c r="F428" s="46">
        <v>0</v>
      </c>
      <c r="G428" s="46">
        <v>0</v>
      </c>
      <c r="H428" s="46">
        <v>0</v>
      </c>
      <c r="I428" s="46">
        <v>0</v>
      </c>
      <c r="J428" s="46">
        <v>0</v>
      </c>
      <c r="K428" s="46">
        <v>0</v>
      </c>
      <c r="L428" s="46">
        <v>0</v>
      </c>
      <c r="M428" s="46">
        <v>0</v>
      </c>
      <c r="N428" s="46">
        <v>0</v>
      </c>
      <c r="O428" s="46">
        <v>0</v>
      </c>
      <c r="P428" s="46">
        <v>0</v>
      </c>
      <c r="Q428" s="46">
        <v>0</v>
      </c>
    </row>
    <row r="429" spans="2:17" ht="20.100000000000001" customHeight="1" thickBot="1" x14ac:dyDescent="0.25">
      <c r="B429" s="4" t="s">
        <v>601</v>
      </c>
      <c r="C429" s="46">
        <v>0</v>
      </c>
      <c r="D429" s="46">
        <v>0</v>
      </c>
      <c r="E429" s="46">
        <v>0</v>
      </c>
      <c r="F429" s="46">
        <v>5</v>
      </c>
      <c r="G429" s="46">
        <v>5</v>
      </c>
      <c r="H429" s="46">
        <v>0</v>
      </c>
      <c r="I429" s="46">
        <v>0</v>
      </c>
      <c r="J429" s="46">
        <v>0</v>
      </c>
      <c r="K429" s="46">
        <v>0</v>
      </c>
      <c r="L429" s="46">
        <v>0</v>
      </c>
      <c r="M429" s="46">
        <v>0</v>
      </c>
      <c r="N429" s="46">
        <v>0</v>
      </c>
      <c r="O429" s="46">
        <v>0</v>
      </c>
      <c r="P429" s="46">
        <v>5</v>
      </c>
      <c r="Q429" s="46">
        <v>5</v>
      </c>
    </row>
    <row r="430" spans="2:17" ht="20.100000000000001" customHeight="1" thickBot="1" x14ac:dyDescent="0.25">
      <c r="B430" s="4" t="s">
        <v>602</v>
      </c>
      <c r="C430" s="46">
        <v>0</v>
      </c>
      <c r="D430" s="46">
        <v>0</v>
      </c>
      <c r="E430" s="46">
        <v>0</v>
      </c>
      <c r="F430" s="46">
        <v>2</v>
      </c>
      <c r="G430" s="46">
        <v>2</v>
      </c>
      <c r="H430" s="46">
        <v>0</v>
      </c>
      <c r="I430" s="46">
        <v>0</v>
      </c>
      <c r="J430" s="46">
        <v>0</v>
      </c>
      <c r="K430" s="46">
        <v>0</v>
      </c>
      <c r="L430" s="46">
        <v>0</v>
      </c>
      <c r="M430" s="46">
        <v>0</v>
      </c>
      <c r="N430" s="46">
        <v>0</v>
      </c>
      <c r="O430" s="46">
        <v>0</v>
      </c>
      <c r="P430" s="46">
        <v>2</v>
      </c>
      <c r="Q430" s="46">
        <v>2</v>
      </c>
    </row>
    <row r="431" spans="2:17" ht="20.100000000000001" customHeight="1" thickBot="1" x14ac:dyDescent="0.25">
      <c r="B431" s="4" t="s">
        <v>603</v>
      </c>
      <c r="C431" s="46">
        <v>0</v>
      </c>
      <c r="D431" s="46">
        <v>0</v>
      </c>
      <c r="E431" s="46">
        <v>0</v>
      </c>
      <c r="F431" s="46">
        <v>55</v>
      </c>
      <c r="G431" s="46">
        <v>55</v>
      </c>
      <c r="H431" s="46">
        <v>0</v>
      </c>
      <c r="I431" s="46">
        <v>0</v>
      </c>
      <c r="J431" s="46">
        <v>0</v>
      </c>
      <c r="K431" s="46">
        <v>0</v>
      </c>
      <c r="L431" s="46">
        <v>0</v>
      </c>
      <c r="M431" s="46">
        <v>0</v>
      </c>
      <c r="N431" s="46">
        <v>0</v>
      </c>
      <c r="O431" s="46">
        <v>0</v>
      </c>
      <c r="P431" s="46">
        <v>55</v>
      </c>
      <c r="Q431" s="46">
        <v>55</v>
      </c>
    </row>
    <row r="432" spans="2:17" ht="20.100000000000001" customHeight="1" thickBot="1" x14ac:dyDescent="0.25">
      <c r="B432" s="4" t="s">
        <v>604</v>
      </c>
      <c r="C432" s="46">
        <v>0</v>
      </c>
      <c r="D432" s="46">
        <v>0</v>
      </c>
      <c r="E432" s="46">
        <v>0</v>
      </c>
      <c r="F432" s="46">
        <v>14</v>
      </c>
      <c r="G432" s="46">
        <v>14</v>
      </c>
      <c r="H432" s="46">
        <v>0</v>
      </c>
      <c r="I432" s="46">
        <v>0</v>
      </c>
      <c r="J432" s="46">
        <v>0</v>
      </c>
      <c r="K432" s="46">
        <v>0</v>
      </c>
      <c r="L432" s="46">
        <v>0</v>
      </c>
      <c r="M432" s="46">
        <v>0</v>
      </c>
      <c r="N432" s="46">
        <v>0</v>
      </c>
      <c r="O432" s="46">
        <v>0</v>
      </c>
      <c r="P432" s="46">
        <v>14</v>
      </c>
      <c r="Q432" s="46">
        <v>14</v>
      </c>
    </row>
    <row r="433" spans="2:17" ht="20.100000000000001" customHeight="1" thickBot="1" x14ac:dyDescent="0.25">
      <c r="B433" s="4" t="s">
        <v>605</v>
      </c>
      <c r="C433" s="46">
        <v>0</v>
      </c>
      <c r="D433" s="46">
        <v>0</v>
      </c>
      <c r="E433" s="46">
        <v>5</v>
      </c>
      <c r="F433" s="46">
        <v>0</v>
      </c>
      <c r="G433" s="46">
        <v>5</v>
      </c>
      <c r="H433" s="46">
        <v>0</v>
      </c>
      <c r="I433" s="46">
        <v>0</v>
      </c>
      <c r="J433" s="46">
        <v>0</v>
      </c>
      <c r="K433" s="46">
        <v>0</v>
      </c>
      <c r="L433" s="46">
        <v>0</v>
      </c>
      <c r="M433" s="46">
        <v>0</v>
      </c>
      <c r="N433" s="46">
        <v>0</v>
      </c>
      <c r="O433" s="46">
        <v>5</v>
      </c>
      <c r="P433" s="46">
        <v>0</v>
      </c>
      <c r="Q433" s="46">
        <v>5</v>
      </c>
    </row>
    <row r="434" spans="2:17" ht="20.100000000000001" customHeight="1" thickBot="1" x14ac:dyDescent="0.25">
      <c r="B434" s="4" t="s">
        <v>606</v>
      </c>
      <c r="C434" s="46">
        <v>0</v>
      </c>
      <c r="D434" s="46">
        <v>0</v>
      </c>
      <c r="E434" s="46">
        <v>32</v>
      </c>
      <c r="F434" s="46">
        <v>31</v>
      </c>
      <c r="G434" s="46">
        <v>63</v>
      </c>
      <c r="H434" s="46">
        <v>0</v>
      </c>
      <c r="I434" s="46">
        <v>0</v>
      </c>
      <c r="J434" s="46">
        <v>0</v>
      </c>
      <c r="K434" s="46">
        <v>0</v>
      </c>
      <c r="L434" s="46">
        <v>0</v>
      </c>
      <c r="M434" s="46">
        <v>0</v>
      </c>
      <c r="N434" s="46">
        <v>0</v>
      </c>
      <c r="O434" s="46">
        <v>32</v>
      </c>
      <c r="P434" s="46">
        <v>31</v>
      </c>
      <c r="Q434" s="46">
        <v>63</v>
      </c>
    </row>
    <row r="435" spans="2:17" ht="20.100000000000001" customHeight="1" thickBot="1" x14ac:dyDescent="0.25">
      <c r="B435" s="4" t="s">
        <v>607</v>
      </c>
      <c r="C435" s="46">
        <v>0</v>
      </c>
      <c r="D435" s="46">
        <v>0</v>
      </c>
      <c r="E435" s="46">
        <v>0</v>
      </c>
      <c r="F435" s="46">
        <v>9</v>
      </c>
      <c r="G435" s="46">
        <v>9</v>
      </c>
      <c r="H435" s="46">
        <v>0</v>
      </c>
      <c r="I435" s="46">
        <v>0</v>
      </c>
      <c r="J435" s="46">
        <v>0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9</v>
      </c>
      <c r="Q435" s="46">
        <v>9</v>
      </c>
    </row>
    <row r="436" spans="2:17" ht="20.100000000000001" customHeight="1" thickBot="1" x14ac:dyDescent="0.25">
      <c r="B436" s="4" t="s">
        <v>608</v>
      </c>
      <c r="C436" s="46">
        <v>0</v>
      </c>
      <c r="D436" s="46">
        <v>0</v>
      </c>
      <c r="E436" s="46">
        <v>51</v>
      </c>
      <c r="F436" s="46">
        <v>15</v>
      </c>
      <c r="G436" s="46">
        <v>66</v>
      </c>
      <c r="H436" s="46">
        <v>0</v>
      </c>
      <c r="I436" s="46">
        <v>0</v>
      </c>
      <c r="J436" s="46">
        <v>0</v>
      </c>
      <c r="K436" s="46">
        <v>0</v>
      </c>
      <c r="L436" s="46">
        <v>0</v>
      </c>
      <c r="M436" s="46">
        <v>0</v>
      </c>
      <c r="N436" s="46">
        <v>0</v>
      </c>
      <c r="O436" s="46">
        <v>51</v>
      </c>
      <c r="P436" s="46">
        <v>15</v>
      </c>
      <c r="Q436" s="46">
        <v>66</v>
      </c>
    </row>
    <row r="437" spans="2:17" ht="20.100000000000001" customHeight="1" thickBot="1" x14ac:dyDescent="0.25">
      <c r="B437" s="4" t="s">
        <v>609</v>
      </c>
      <c r="C437" s="46">
        <v>0</v>
      </c>
      <c r="D437" s="46">
        <v>0</v>
      </c>
      <c r="E437" s="46">
        <v>0</v>
      </c>
      <c r="F437" s="46">
        <v>2</v>
      </c>
      <c r="G437" s="46">
        <v>2</v>
      </c>
      <c r="H437" s="46">
        <v>0</v>
      </c>
      <c r="I437" s="46">
        <v>0</v>
      </c>
      <c r="J437" s="46">
        <v>0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2</v>
      </c>
      <c r="Q437" s="46">
        <v>2</v>
      </c>
    </row>
    <row r="438" spans="2:17" ht="20.100000000000001" customHeight="1" thickBot="1" x14ac:dyDescent="0.25">
      <c r="B438" s="4" t="s">
        <v>610</v>
      </c>
      <c r="C438" s="46">
        <v>0</v>
      </c>
      <c r="D438" s="46">
        <v>0</v>
      </c>
      <c r="E438" s="46">
        <v>3</v>
      </c>
      <c r="F438" s="46">
        <v>29</v>
      </c>
      <c r="G438" s="46">
        <v>32</v>
      </c>
      <c r="H438" s="46">
        <v>0</v>
      </c>
      <c r="I438" s="46">
        <v>0</v>
      </c>
      <c r="J438" s="46">
        <v>0</v>
      </c>
      <c r="K438" s="46">
        <v>0</v>
      </c>
      <c r="L438" s="46">
        <v>0</v>
      </c>
      <c r="M438" s="46">
        <v>0</v>
      </c>
      <c r="N438" s="46">
        <v>0</v>
      </c>
      <c r="O438" s="46">
        <v>3</v>
      </c>
      <c r="P438" s="46">
        <v>29</v>
      </c>
      <c r="Q438" s="46">
        <v>32</v>
      </c>
    </row>
    <row r="439" spans="2:17" ht="20.100000000000001" customHeight="1" thickBot="1" x14ac:dyDescent="0.25">
      <c r="B439" s="4" t="s">
        <v>611</v>
      </c>
      <c r="C439" s="46">
        <v>0</v>
      </c>
      <c r="D439" s="46">
        <v>0</v>
      </c>
      <c r="E439" s="46">
        <v>3</v>
      </c>
      <c r="F439" s="46">
        <v>0</v>
      </c>
      <c r="G439" s="46">
        <v>3</v>
      </c>
      <c r="H439" s="46">
        <v>0</v>
      </c>
      <c r="I439" s="46">
        <v>0</v>
      </c>
      <c r="J439" s="46">
        <v>0</v>
      </c>
      <c r="K439" s="46">
        <v>0</v>
      </c>
      <c r="L439" s="46">
        <v>0</v>
      </c>
      <c r="M439" s="46">
        <v>0</v>
      </c>
      <c r="N439" s="46">
        <v>0</v>
      </c>
      <c r="O439" s="46">
        <v>3</v>
      </c>
      <c r="P439" s="46">
        <v>0</v>
      </c>
      <c r="Q439" s="46">
        <v>3</v>
      </c>
    </row>
    <row r="440" spans="2:17" ht="20.100000000000001" customHeight="1" thickBot="1" x14ac:dyDescent="0.25">
      <c r="B440" s="4" t="s">
        <v>612</v>
      </c>
      <c r="C440" s="46">
        <v>0</v>
      </c>
      <c r="D440" s="46">
        <v>0</v>
      </c>
      <c r="E440" s="46">
        <v>4</v>
      </c>
      <c r="F440" s="46">
        <v>18</v>
      </c>
      <c r="G440" s="46">
        <v>22</v>
      </c>
      <c r="H440" s="46">
        <v>0</v>
      </c>
      <c r="I440" s="46">
        <v>0</v>
      </c>
      <c r="J440" s="46">
        <v>0</v>
      </c>
      <c r="K440" s="46">
        <v>0</v>
      </c>
      <c r="L440" s="46">
        <v>0</v>
      </c>
      <c r="M440" s="46">
        <v>0</v>
      </c>
      <c r="N440" s="46">
        <v>0</v>
      </c>
      <c r="O440" s="46">
        <v>4</v>
      </c>
      <c r="P440" s="46">
        <v>18</v>
      </c>
      <c r="Q440" s="46">
        <v>22</v>
      </c>
    </row>
    <row r="441" spans="2:17" ht="20.100000000000001" customHeight="1" thickBot="1" x14ac:dyDescent="0.25">
      <c r="B441" s="4" t="s">
        <v>613</v>
      </c>
      <c r="C441" s="46">
        <v>1</v>
      </c>
      <c r="D441" s="46">
        <v>0</v>
      </c>
      <c r="E441" s="46">
        <v>18</v>
      </c>
      <c r="F441" s="46">
        <v>7</v>
      </c>
      <c r="G441" s="46">
        <v>26</v>
      </c>
      <c r="H441" s="46">
        <v>0</v>
      </c>
      <c r="I441" s="46">
        <v>0</v>
      </c>
      <c r="J441" s="46">
        <v>0</v>
      </c>
      <c r="K441" s="46">
        <v>0</v>
      </c>
      <c r="L441" s="46">
        <v>0</v>
      </c>
      <c r="M441" s="46">
        <v>1</v>
      </c>
      <c r="N441" s="46">
        <v>0</v>
      </c>
      <c r="O441" s="46">
        <v>18</v>
      </c>
      <c r="P441" s="46">
        <v>7</v>
      </c>
      <c r="Q441" s="46">
        <v>26</v>
      </c>
    </row>
    <row r="442" spans="2:17" ht="20.100000000000001" customHeight="1" thickBot="1" x14ac:dyDescent="0.25">
      <c r="B442" s="7" t="s">
        <v>207</v>
      </c>
      <c r="C442" s="47">
        <f>SUM(C11:C441)</f>
        <v>127</v>
      </c>
      <c r="D442" s="47">
        <f t="shared" ref="D442:Q442" si="0">SUM(D11:D441)</f>
        <v>105</v>
      </c>
      <c r="E442" s="47">
        <f t="shared" si="0"/>
        <v>3538</v>
      </c>
      <c r="F442" s="47">
        <f t="shared" si="0"/>
        <v>4668</v>
      </c>
      <c r="G442" s="47">
        <f t="shared" si="0"/>
        <v>8438</v>
      </c>
      <c r="H442" s="47">
        <f t="shared" si="0"/>
        <v>0</v>
      </c>
      <c r="I442" s="47">
        <f t="shared" si="0"/>
        <v>4</v>
      </c>
      <c r="J442" s="47">
        <f t="shared" si="0"/>
        <v>0</v>
      </c>
      <c r="K442" s="47">
        <f t="shared" si="0"/>
        <v>25</v>
      </c>
      <c r="L442" s="47">
        <f t="shared" si="0"/>
        <v>29</v>
      </c>
      <c r="M442" s="47">
        <f t="shared" si="0"/>
        <v>127</v>
      </c>
      <c r="N442" s="47">
        <f t="shared" si="0"/>
        <v>109</v>
      </c>
      <c r="O442" s="47">
        <f t="shared" si="0"/>
        <v>3538</v>
      </c>
      <c r="P442" s="47">
        <f t="shared" si="0"/>
        <v>4693</v>
      </c>
      <c r="Q442" s="47">
        <f t="shared" si="0"/>
        <v>8467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2024-04-16T08:35:31Z</dcterms:modified>
</cp:coreProperties>
</file>